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arakutular" sheetId="1" r:id="rId1"/>
    <sheet name="Timezones" sheetId="4" r:id="rId2"/>
    <sheet name="ÇOK DÜZGÜN" sheetId="2" r:id="rId3"/>
    <sheet name="everywhere" sheetId="12" r:id="rId4"/>
    <sheet name="Parametreler" sheetId="3" r:id="rId5"/>
    <sheet name="DST" sheetId="10" r:id="rId6"/>
    <sheet name="I harfi" sheetId="14" r:id="rId7"/>
  </sheets>
  <definedNames>
    <definedName name="_xlnm._FilterDatabase" localSheetId="2" hidden="1">'ÇOK DÜZGÜN'!$A$1:$N$1932</definedName>
    <definedName name="_xlnm._FilterDatabase" localSheetId="3" hidden="1">everywhere!$A$1:$O$1927</definedName>
    <definedName name="_xlnm._FilterDatabase" localSheetId="6" hidden="1">'I harfi'!$A$1:$Q$1927</definedName>
    <definedName name="_xlnm._FilterDatabase" localSheetId="0" hidden="1">karakutular!$A$1:$N$1803</definedName>
    <definedName name="_xlnm._FilterDatabase" localSheetId="1" hidden="1">Timezones!$A$1:$C$89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4" i="1" s="1"/>
  <c r="N4" i="1" s="1"/>
  <c r="I4" i="1"/>
  <c r="K4" i="1" s="1"/>
  <c r="I3" i="1"/>
  <c r="K3" i="1" s="1"/>
  <c r="J3" i="1"/>
  <c r="L3" i="1" s="1"/>
  <c r="M3" i="1" s="1"/>
  <c r="I2" i="1"/>
  <c r="K2" i="1" s="1"/>
  <c r="J2" i="1"/>
  <c r="L2" i="1" s="1"/>
  <c r="N2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24" i="1"/>
  <c r="K124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24" i="1"/>
  <c r="M2" i="1" l="1"/>
  <c r="N3" i="1"/>
  <c r="M4" i="1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7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09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1330" i="14"/>
  <c r="P1331" i="14"/>
  <c r="P1332" i="14"/>
  <c r="P1333" i="14"/>
  <c r="P1334" i="14"/>
  <c r="P1335" i="14"/>
  <c r="P1336" i="14"/>
  <c r="P1337" i="14"/>
  <c r="P1338" i="14"/>
  <c r="P1339" i="14"/>
  <c r="P1340" i="14"/>
  <c r="P1341" i="14"/>
  <c r="P1342" i="14"/>
  <c r="P1343" i="14"/>
  <c r="P1344" i="14"/>
  <c r="P1345" i="14"/>
  <c r="P1346" i="14"/>
  <c r="P1347" i="14"/>
  <c r="P1348" i="14"/>
  <c r="P1349" i="14"/>
  <c r="P1350" i="14"/>
  <c r="P1351" i="14"/>
  <c r="P1352" i="14"/>
  <c r="P1353" i="14"/>
  <c r="P1354" i="14"/>
  <c r="P1355" i="14"/>
  <c r="P1356" i="14"/>
  <c r="P1357" i="14"/>
  <c r="P1358" i="14"/>
  <c r="P1359" i="14"/>
  <c r="P1360" i="14"/>
  <c r="P1361" i="14"/>
  <c r="P1362" i="14"/>
  <c r="P1363" i="14"/>
  <c r="P1364" i="14"/>
  <c r="P1365" i="14"/>
  <c r="P1366" i="14"/>
  <c r="P1367" i="14"/>
  <c r="P1368" i="14"/>
  <c r="P1369" i="14"/>
  <c r="P1370" i="14"/>
  <c r="P1371" i="14"/>
  <c r="P1372" i="14"/>
  <c r="P1373" i="14"/>
  <c r="P1374" i="14"/>
  <c r="P1375" i="14"/>
  <c r="P1376" i="14"/>
  <c r="P1377" i="14"/>
  <c r="P1378" i="14"/>
  <c r="P1379" i="14"/>
  <c r="P1380" i="14"/>
  <c r="P1381" i="14"/>
  <c r="P1382" i="14"/>
  <c r="P1383" i="14"/>
  <c r="P1384" i="14"/>
  <c r="P1385" i="14"/>
  <c r="P1386" i="14"/>
  <c r="P1387" i="14"/>
  <c r="P1388" i="14"/>
  <c r="P1389" i="14"/>
  <c r="P1390" i="14"/>
  <c r="P1391" i="14"/>
  <c r="P1392" i="14"/>
  <c r="P1393" i="14"/>
  <c r="P1394" i="14"/>
  <c r="P1395" i="14"/>
  <c r="P1396" i="14"/>
  <c r="P1397" i="14"/>
  <c r="P1398" i="14"/>
  <c r="P1399" i="14"/>
  <c r="P1400" i="14"/>
  <c r="P1401" i="14"/>
  <c r="P1402" i="14"/>
  <c r="P1403" i="14"/>
  <c r="P1404" i="14"/>
  <c r="P1405" i="14"/>
  <c r="P1406" i="14"/>
  <c r="P1407" i="14"/>
  <c r="P1408" i="14"/>
  <c r="P1409" i="14"/>
  <c r="P1410" i="14"/>
  <c r="P1411" i="14"/>
  <c r="P1412" i="14"/>
  <c r="P1413" i="14"/>
  <c r="P1414" i="14"/>
  <c r="P1415" i="14"/>
  <c r="P1416" i="14"/>
  <c r="P1417" i="14"/>
  <c r="P1418" i="14"/>
  <c r="P1419" i="14"/>
  <c r="P1420" i="14"/>
  <c r="P1421" i="14"/>
  <c r="P1422" i="14"/>
  <c r="P1423" i="14"/>
  <c r="P1424" i="14"/>
  <c r="P1425" i="14"/>
  <c r="P1426" i="14"/>
  <c r="P1427" i="14"/>
  <c r="P1428" i="14"/>
  <c r="P1429" i="14"/>
  <c r="P1430" i="14"/>
  <c r="P1431" i="14"/>
  <c r="P1432" i="14"/>
  <c r="P1433" i="14"/>
  <c r="P1434" i="14"/>
  <c r="P1435" i="14"/>
  <c r="P1436" i="14"/>
  <c r="P1437" i="14"/>
  <c r="P1438" i="14"/>
  <c r="P1439" i="14"/>
  <c r="P1440" i="14"/>
  <c r="P1441" i="14"/>
  <c r="P1442" i="14"/>
  <c r="P1443" i="14"/>
  <c r="P1444" i="14"/>
  <c r="P1445" i="14"/>
  <c r="P1446" i="14"/>
  <c r="P1447" i="14"/>
  <c r="P1448" i="14"/>
  <c r="P1449" i="14"/>
  <c r="P1450" i="14"/>
  <c r="P1451" i="14"/>
  <c r="P1452" i="14"/>
  <c r="P1453" i="14"/>
  <c r="P1454" i="14"/>
  <c r="P1455" i="14"/>
  <c r="P1456" i="14"/>
  <c r="P1457" i="14"/>
  <c r="P1458" i="14"/>
  <c r="P1459" i="14"/>
  <c r="P1460" i="14"/>
  <c r="P1461" i="14"/>
  <c r="P1462" i="14"/>
  <c r="P1463" i="14"/>
  <c r="P1464" i="14"/>
  <c r="P1465" i="14"/>
  <c r="P1466" i="14"/>
  <c r="P1467" i="14"/>
  <c r="P1468" i="14"/>
  <c r="P1469" i="14"/>
  <c r="P1470" i="14"/>
  <c r="P1471" i="14"/>
  <c r="P1472" i="14"/>
  <c r="P1473" i="14"/>
  <c r="P1474" i="14"/>
  <c r="P1475" i="14"/>
  <c r="P1476" i="14"/>
  <c r="P1477" i="14"/>
  <c r="P1478" i="14"/>
  <c r="P1479" i="14"/>
  <c r="P1480" i="14"/>
  <c r="P1481" i="14"/>
  <c r="P1482" i="14"/>
  <c r="P1483" i="14"/>
  <c r="P1484" i="14"/>
  <c r="P1485" i="14"/>
  <c r="P1486" i="14"/>
  <c r="P1487" i="14"/>
  <c r="P1488" i="14"/>
  <c r="P1489" i="14"/>
  <c r="P1490" i="14"/>
  <c r="P1491" i="14"/>
  <c r="P1492" i="14"/>
  <c r="P1493" i="14"/>
  <c r="P1494" i="14"/>
  <c r="P1495" i="14"/>
  <c r="P1496" i="14"/>
  <c r="P1497" i="14"/>
  <c r="P1498" i="14"/>
  <c r="P1499" i="14"/>
  <c r="P1500" i="14"/>
  <c r="P1501" i="14"/>
  <c r="P1502" i="14"/>
  <c r="P1503" i="14"/>
  <c r="P1504" i="14"/>
  <c r="P1505" i="14"/>
  <c r="P1506" i="14"/>
  <c r="P1507" i="14"/>
  <c r="P1508" i="14"/>
  <c r="P1509" i="14"/>
  <c r="P1510" i="14"/>
  <c r="P1511" i="14"/>
  <c r="P1512" i="14"/>
  <c r="P1513" i="14"/>
  <c r="P1514" i="14"/>
  <c r="P1515" i="14"/>
  <c r="P1516" i="14"/>
  <c r="P1517" i="14"/>
  <c r="P1518" i="14"/>
  <c r="P1519" i="14"/>
  <c r="P1520" i="14"/>
  <c r="P1521" i="14"/>
  <c r="P1522" i="14"/>
  <c r="P1523" i="14"/>
  <c r="P1524" i="14"/>
  <c r="P1525" i="14"/>
  <c r="P1526" i="14"/>
  <c r="P1527" i="14"/>
  <c r="P1528" i="14"/>
  <c r="P1529" i="14"/>
  <c r="P1530" i="14"/>
  <c r="P1531" i="14"/>
  <c r="P1532" i="14"/>
  <c r="P1533" i="14"/>
  <c r="P1534" i="14"/>
  <c r="P1535" i="14"/>
  <c r="P1536" i="14"/>
  <c r="P1537" i="14"/>
  <c r="P1538" i="14"/>
  <c r="P1539" i="14"/>
  <c r="P1540" i="14"/>
  <c r="P1541" i="14"/>
  <c r="P1542" i="14"/>
  <c r="P1543" i="14"/>
  <c r="P1544" i="14"/>
  <c r="P1545" i="14"/>
  <c r="P1546" i="14"/>
  <c r="P1547" i="14"/>
  <c r="P1548" i="14"/>
  <c r="P1549" i="14"/>
  <c r="P1550" i="14"/>
  <c r="P1551" i="14"/>
  <c r="P1552" i="14"/>
  <c r="P1553" i="14"/>
  <c r="P1554" i="14"/>
  <c r="P1555" i="14"/>
  <c r="P1556" i="14"/>
  <c r="P1557" i="14"/>
  <c r="P1558" i="14"/>
  <c r="P1559" i="14"/>
  <c r="P1560" i="14"/>
  <c r="P1561" i="14"/>
  <c r="P1562" i="14"/>
  <c r="P1563" i="14"/>
  <c r="P1564" i="14"/>
  <c r="P1565" i="14"/>
  <c r="P1566" i="14"/>
  <c r="P1567" i="14"/>
  <c r="P1568" i="14"/>
  <c r="P1569" i="14"/>
  <c r="P1570" i="14"/>
  <c r="P1571" i="14"/>
  <c r="P1572" i="14"/>
  <c r="P1573" i="14"/>
  <c r="P1574" i="14"/>
  <c r="P1575" i="14"/>
  <c r="P1576" i="14"/>
  <c r="P1577" i="14"/>
  <c r="P1578" i="14"/>
  <c r="P1579" i="14"/>
  <c r="P1580" i="14"/>
  <c r="P1581" i="14"/>
  <c r="P1582" i="14"/>
  <c r="P1583" i="14"/>
  <c r="P1584" i="14"/>
  <c r="P1585" i="14"/>
  <c r="P1586" i="14"/>
  <c r="P1587" i="14"/>
  <c r="P1588" i="14"/>
  <c r="P1589" i="14"/>
  <c r="P1590" i="14"/>
  <c r="P1591" i="14"/>
  <c r="P1592" i="14"/>
  <c r="P1593" i="14"/>
  <c r="P1594" i="14"/>
  <c r="P1595" i="14"/>
  <c r="P1596" i="14"/>
  <c r="P1597" i="14"/>
  <c r="P1598" i="14"/>
  <c r="P1599" i="14"/>
  <c r="P1600" i="14"/>
  <c r="P1601" i="14"/>
  <c r="P1602" i="14"/>
  <c r="P1603" i="14"/>
  <c r="P1604" i="14"/>
  <c r="P1605" i="14"/>
  <c r="P1606" i="14"/>
  <c r="P1607" i="14"/>
  <c r="P1608" i="14"/>
  <c r="P1609" i="14"/>
  <c r="P1610" i="14"/>
  <c r="P1611" i="14"/>
  <c r="P1612" i="14"/>
  <c r="P1613" i="14"/>
  <c r="P1614" i="14"/>
  <c r="P1615" i="14"/>
  <c r="P1616" i="14"/>
  <c r="P1617" i="14"/>
  <c r="P1618" i="14"/>
  <c r="P1619" i="14"/>
  <c r="P1620" i="14"/>
  <c r="P1621" i="14"/>
  <c r="P1622" i="14"/>
  <c r="P1623" i="14"/>
  <c r="P1624" i="14"/>
  <c r="P1625" i="14"/>
  <c r="P1626" i="14"/>
  <c r="P1627" i="14"/>
  <c r="P1628" i="14"/>
  <c r="P1629" i="14"/>
  <c r="P1630" i="14"/>
  <c r="P1631" i="14"/>
  <c r="P1632" i="14"/>
  <c r="P1633" i="14"/>
  <c r="P1634" i="14"/>
  <c r="P1635" i="14"/>
  <c r="P1636" i="14"/>
  <c r="P1637" i="14"/>
  <c r="P1638" i="14"/>
  <c r="P1639" i="14"/>
  <c r="P1640" i="14"/>
  <c r="P1641" i="14"/>
  <c r="P1642" i="14"/>
  <c r="P1643" i="14"/>
  <c r="P1644" i="14"/>
  <c r="P1645" i="14"/>
  <c r="P1646" i="14"/>
  <c r="P1647" i="14"/>
  <c r="P1648" i="14"/>
  <c r="P1649" i="14"/>
  <c r="P1650" i="14"/>
  <c r="P1651" i="14"/>
  <c r="P1652" i="14"/>
  <c r="P1653" i="14"/>
  <c r="P1654" i="14"/>
  <c r="P1655" i="14"/>
  <c r="P1656" i="14"/>
  <c r="P1657" i="14"/>
  <c r="P1658" i="14"/>
  <c r="P1659" i="14"/>
  <c r="P1660" i="14"/>
  <c r="P1661" i="14"/>
  <c r="P1662" i="14"/>
  <c r="P1663" i="14"/>
  <c r="P1664" i="14"/>
  <c r="P1665" i="14"/>
  <c r="P1666" i="14"/>
  <c r="P1667" i="14"/>
  <c r="P1668" i="14"/>
  <c r="P1669" i="14"/>
  <c r="P1670" i="14"/>
  <c r="P1671" i="14"/>
  <c r="P1672" i="14"/>
  <c r="P1673" i="14"/>
  <c r="P1674" i="14"/>
  <c r="P1675" i="14"/>
  <c r="P1676" i="14"/>
  <c r="P1677" i="14"/>
  <c r="P1678" i="14"/>
  <c r="P1679" i="14"/>
  <c r="P1680" i="14"/>
  <c r="P1681" i="14"/>
  <c r="P1682" i="14"/>
  <c r="P1683" i="14"/>
  <c r="P1684" i="14"/>
  <c r="P1685" i="14"/>
  <c r="P1686" i="14"/>
  <c r="P1687" i="14"/>
  <c r="P1688" i="14"/>
  <c r="P1689" i="14"/>
  <c r="P1690" i="14"/>
  <c r="P1691" i="14"/>
  <c r="P1692" i="14"/>
  <c r="P1693" i="14"/>
  <c r="P1694" i="14"/>
  <c r="P1695" i="14"/>
  <c r="P1696" i="14"/>
  <c r="P1697" i="14"/>
  <c r="P1698" i="14"/>
  <c r="P1699" i="14"/>
  <c r="P1700" i="14"/>
  <c r="P1701" i="14"/>
  <c r="P1702" i="14"/>
  <c r="P1703" i="14"/>
  <c r="P1704" i="14"/>
  <c r="P1705" i="14"/>
  <c r="P1706" i="14"/>
  <c r="P1707" i="14"/>
  <c r="P1708" i="14"/>
  <c r="P1709" i="14"/>
  <c r="P1710" i="14"/>
  <c r="P1711" i="14"/>
  <c r="P1712" i="14"/>
  <c r="P1713" i="14"/>
  <c r="P1714" i="14"/>
  <c r="P1715" i="14"/>
  <c r="P1716" i="14"/>
  <c r="P1717" i="14"/>
  <c r="P1718" i="14"/>
  <c r="P1719" i="14"/>
  <c r="P1720" i="14"/>
  <c r="P1721" i="14"/>
  <c r="P1722" i="14"/>
  <c r="P1723" i="14"/>
  <c r="P1724" i="14"/>
  <c r="P1725" i="14"/>
  <c r="P1726" i="14"/>
  <c r="P1727" i="14"/>
  <c r="P1728" i="14"/>
  <c r="P1729" i="14"/>
  <c r="P1730" i="14"/>
  <c r="P1731" i="14"/>
  <c r="P1732" i="14"/>
  <c r="P1733" i="14"/>
  <c r="P1734" i="14"/>
  <c r="P1735" i="14"/>
  <c r="P1736" i="14"/>
  <c r="P1737" i="14"/>
  <c r="P1738" i="14"/>
  <c r="P1739" i="14"/>
  <c r="P1740" i="14"/>
  <c r="P1741" i="14"/>
  <c r="P1742" i="14"/>
  <c r="P1743" i="14"/>
  <c r="P1744" i="14"/>
  <c r="P1745" i="14"/>
  <c r="P1746" i="14"/>
  <c r="P1747" i="14"/>
  <c r="P1748" i="14"/>
  <c r="P1749" i="14"/>
  <c r="P1750" i="14"/>
  <c r="P1751" i="14"/>
  <c r="P1752" i="14"/>
  <c r="P1753" i="14"/>
  <c r="P1754" i="14"/>
  <c r="P1755" i="14"/>
  <c r="P1756" i="14"/>
  <c r="P1757" i="14"/>
  <c r="P1758" i="14"/>
  <c r="P1759" i="14"/>
  <c r="P1760" i="14"/>
  <c r="P1761" i="14"/>
  <c r="P1762" i="14"/>
  <c r="P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L1463" i="14"/>
  <c r="L1464" i="14"/>
  <c r="L1465" i="14"/>
  <c r="L1466" i="14"/>
  <c r="L1467" i="14"/>
  <c r="L1468" i="14"/>
  <c r="L1469" i="14"/>
  <c r="L1470" i="14"/>
  <c r="L1471" i="14"/>
  <c r="L1472" i="14"/>
  <c r="L1473" i="14"/>
  <c r="L1474" i="14"/>
  <c r="L1475" i="14"/>
  <c r="L1476" i="14"/>
  <c r="L1477" i="14"/>
  <c r="L1478" i="14"/>
  <c r="L1479" i="14"/>
  <c r="L1480" i="14"/>
  <c r="L1481" i="14"/>
  <c r="L1482" i="14"/>
  <c r="L1483" i="14"/>
  <c r="L1484" i="14"/>
  <c r="L1485" i="14"/>
  <c r="L1486" i="14"/>
  <c r="L1487" i="14"/>
  <c r="L1488" i="14"/>
  <c r="L1489" i="14"/>
  <c r="L1490" i="14"/>
  <c r="L1491" i="14"/>
  <c r="L1492" i="14"/>
  <c r="L1493" i="14"/>
  <c r="L1494" i="14"/>
  <c r="L1495" i="14"/>
  <c r="L1496" i="14"/>
  <c r="L1497" i="14"/>
  <c r="L1498" i="14"/>
  <c r="L1499" i="14"/>
  <c r="L1500" i="14"/>
  <c r="L1501" i="14"/>
  <c r="L1502" i="14"/>
  <c r="L1503" i="14"/>
  <c r="L1504" i="14"/>
  <c r="L1505" i="14"/>
  <c r="L1506" i="14"/>
  <c r="L1507" i="14"/>
  <c r="L1508" i="14"/>
  <c r="L1509" i="14"/>
  <c r="L1510" i="14"/>
  <c r="L1511" i="14"/>
  <c r="L1512" i="14"/>
  <c r="L1513" i="14"/>
  <c r="L1514" i="14"/>
  <c r="L1515" i="14"/>
  <c r="L1516" i="14"/>
  <c r="L1517" i="14"/>
  <c r="L1518" i="14"/>
  <c r="L1519" i="14"/>
  <c r="L1520" i="14"/>
  <c r="L1521" i="14"/>
  <c r="L1522" i="14"/>
  <c r="L1523" i="14"/>
  <c r="L1524" i="14"/>
  <c r="L1525" i="14"/>
  <c r="L1526" i="14"/>
  <c r="L1527" i="14"/>
  <c r="L1528" i="14"/>
  <c r="L1529" i="14"/>
  <c r="L1530" i="14"/>
  <c r="L1531" i="14"/>
  <c r="L1532" i="14"/>
  <c r="L1533" i="14"/>
  <c r="L1534" i="14"/>
  <c r="L1535" i="14"/>
  <c r="L1536" i="14"/>
  <c r="L1537" i="14"/>
  <c r="L1538" i="14"/>
  <c r="L1539" i="14"/>
  <c r="L1540" i="14"/>
  <c r="L1541" i="14"/>
  <c r="L1542" i="14"/>
  <c r="L1543" i="14"/>
  <c r="L1544" i="14"/>
  <c r="L1545" i="14"/>
  <c r="L1546" i="14"/>
  <c r="L1547" i="14"/>
  <c r="L1548" i="14"/>
  <c r="L1549" i="14"/>
  <c r="L1550" i="14"/>
  <c r="L1551" i="14"/>
  <c r="L1552" i="14"/>
  <c r="L1553" i="14"/>
  <c r="L1554" i="14"/>
  <c r="L1555" i="14"/>
  <c r="L1556" i="14"/>
  <c r="L1557" i="14"/>
  <c r="L1558" i="14"/>
  <c r="L1559" i="14"/>
  <c r="L1560" i="14"/>
  <c r="L1561" i="14"/>
  <c r="L1562" i="14"/>
  <c r="L1563" i="14"/>
  <c r="L1564" i="14"/>
  <c r="L1565" i="14"/>
  <c r="L1566" i="14"/>
  <c r="L1567" i="14"/>
  <c r="L1568" i="14"/>
  <c r="L1569" i="14"/>
  <c r="L1570" i="14"/>
  <c r="L1571" i="14"/>
  <c r="L1572" i="14"/>
  <c r="L1573" i="14"/>
  <c r="L1574" i="14"/>
  <c r="L1575" i="14"/>
  <c r="L1576" i="14"/>
  <c r="L1577" i="14"/>
  <c r="L1578" i="14"/>
  <c r="L1579" i="14"/>
  <c r="L1580" i="14"/>
  <c r="L1581" i="14"/>
  <c r="L1582" i="14"/>
  <c r="L1583" i="14"/>
  <c r="L1584" i="14"/>
  <c r="L1585" i="14"/>
  <c r="L1586" i="14"/>
  <c r="L1587" i="14"/>
  <c r="L1588" i="14"/>
  <c r="L1589" i="14"/>
  <c r="L1590" i="14"/>
  <c r="L1591" i="14"/>
  <c r="L1592" i="14"/>
  <c r="L1593" i="14"/>
  <c r="L1594" i="14"/>
  <c r="L1595" i="14"/>
  <c r="L1596" i="14"/>
  <c r="L1597" i="14"/>
  <c r="L1598" i="14"/>
  <c r="L1599" i="14"/>
  <c r="L1600" i="14"/>
  <c r="L1601" i="14"/>
  <c r="L1602" i="14"/>
  <c r="L1603" i="14"/>
  <c r="L1604" i="14"/>
  <c r="L1605" i="14"/>
  <c r="L1606" i="14"/>
  <c r="L1607" i="14"/>
  <c r="L1608" i="14"/>
  <c r="L1609" i="14"/>
  <c r="L1610" i="14"/>
  <c r="L1611" i="14"/>
  <c r="L1612" i="14"/>
  <c r="L1613" i="14"/>
  <c r="L1614" i="14"/>
  <c r="L1615" i="14"/>
  <c r="L1616" i="14"/>
  <c r="L1617" i="14"/>
  <c r="L1618" i="14"/>
  <c r="L1619" i="14"/>
  <c r="L1620" i="14"/>
  <c r="L1621" i="14"/>
  <c r="L1622" i="14"/>
  <c r="L1623" i="14"/>
  <c r="L1624" i="14"/>
  <c r="L1625" i="14"/>
  <c r="L1626" i="14"/>
  <c r="L1627" i="14"/>
  <c r="L1628" i="14"/>
  <c r="L1629" i="14"/>
  <c r="L1630" i="14"/>
  <c r="L1631" i="14"/>
  <c r="L1632" i="14"/>
  <c r="L1633" i="14"/>
  <c r="L1634" i="14"/>
  <c r="L1635" i="14"/>
  <c r="L1636" i="14"/>
  <c r="L1637" i="14"/>
  <c r="L1638" i="14"/>
  <c r="L1639" i="14"/>
  <c r="L1640" i="14"/>
  <c r="L1641" i="14"/>
  <c r="L1642" i="14"/>
  <c r="L1643" i="14"/>
  <c r="L1644" i="14"/>
  <c r="L1645" i="14"/>
  <c r="L1646" i="14"/>
  <c r="L1647" i="14"/>
  <c r="L1648" i="14"/>
  <c r="L1649" i="14"/>
  <c r="L1650" i="14"/>
  <c r="L1651" i="14"/>
  <c r="L1652" i="14"/>
  <c r="L1653" i="14"/>
  <c r="L1654" i="14"/>
  <c r="L1655" i="14"/>
  <c r="L1656" i="14"/>
  <c r="L1657" i="14"/>
  <c r="L1658" i="14"/>
  <c r="L1659" i="14"/>
  <c r="L1660" i="14"/>
  <c r="L1661" i="14"/>
  <c r="L1662" i="14"/>
  <c r="L1663" i="14"/>
  <c r="L1664" i="14"/>
  <c r="L1665" i="14"/>
  <c r="L1666" i="14"/>
  <c r="L1667" i="14"/>
  <c r="L1668" i="14"/>
  <c r="L1669" i="14"/>
  <c r="L1670" i="14"/>
  <c r="L1671" i="14"/>
  <c r="L1672" i="14"/>
  <c r="L1673" i="14"/>
  <c r="L1674" i="14"/>
  <c r="L1675" i="14"/>
  <c r="L1676" i="14"/>
  <c r="L1677" i="14"/>
  <c r="L1678" i="14"/>
  <c r="L1679" i="14"/>
  <c r="L1680" i="14"/>
  <c r="L1681" i="14"/>
  <c r="L1682" i="14"/>
  <c r="L1683" i="14"/>
  <c r="L1684" i="14"/>
  <c r="L1685" i="14"/>
  <c r="L1686" i="14"/>
  <c r="L1687" i="14"/>
  <c r="L1688" i="14"/>
  <c r="L1689" i="14"/>
  <c r="L1690" i="14"/>
  <c r="L1691" i="14"/>
  <c r="L1692" i="14"/>
  <c r="L1693" i="14"/>
  <c r="L1694" i="14"/>
  <c r="L1695" i="14"/>
  <c r="L1696" i="14"/>
  <c r="L1697" i="14"/>
  <c r="L1698" i="14"/>
  <c r="L1699" i="14"/>
  <c r="L1700" i="14"/>
  <c r="L1701" i="14"/>
  <c r="L1702" i="14"/>
  <c r="L1703" i="14"/>
  <c r="L1704" i="14"/>
  <c r="L1705" i="14"/>
  <c r="L1706" i="14"/>
  <c r="L1707" i="14"/>
  <c r="L1708" i="14"/>
  <c r="L1709" i="14"/>
  <c r="L1710" i="14"/>
  <c r="L1711" i="14"/>
  <c r="L1712" i="14"/>
  <c r="L1713" i="14"/>
  <c r="L1714" i="14"/>
  <c r="L1715" i="14"/>
  <c r="L1716" i="14"/>
  <c r="L1717" i="14"/>
  <c r="L1718" i="14"/>
  <c r="L1719" i="14"/>
  <c r="L1720" i="14"/>
  <c r="L1721" i="14"/>
  <c r="L1722" i="14"/>
  <c r="L1723" i="14"/>
  <c r="L1724" i="14"/>
  <c r="L1725" i="14"/>
  <c r="L1726" i="14"/>
  <c r="L1727" i="14"/>
  <c r="L1728" i="14"/>
  <c r="L1729" i="14"/>
  <c r="L1730" i="14"/>
  <c r="L1731" i="14"/>
  <c r="L1732" i="14"/>
  <c r="L1733" i="14"/>
  <c r="L1734" i="14"/>
  <c r="L1735" i="14"/>
  <c r="L1736" i="14"/>
  <c r="L1737" i="14"/>
  <c r="L1738" i="14"/>
  <c r="L1739" i="14"/>
  <c r="L1740" i="14"/>
  <c r="L1741" i="14"/>
  <c r="L1742" i="14"/>
  <c r="L1743" i="14"/>
  <c r="L1744" i="14"/>
  <c r="L1745" i="14"/>
  <c r="L1746" i="14"/>
  <c r="L1747" i="14"/>
  <c r="L1748" i="14"/>
  <c r="L1749" i="14"/>
  <c r="L1750" i="14"/>
  <c r="L1751" i="14"/>
  <c r="L1752" i="14"/>
  <c r="L1753" i="14"/>
  <c r="L1754" i="14"/>
  <c r="L1755" i="14"/>
  <c r="L1756" i="14"/>
  <c r="L1757" i="14"/>
  <c r="L1758" i="14"/>
  <c r="L1759" i="14"/>
  <c r="L1760" i="14"/>
  <c r="L1761" i="14"/>
  <c r="L1762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0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5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K1463" i="14"/>
  <c r="K1464" i="14"/>
  <c r="K1465" i="14"/>
  <c r="K1466" i="14"/>
  <c r="K1467" i="14"/>
  <c r="K1468" i="14"/>
  <c r="K1469" i="14"/>
  <c r="K1470" i="14"/>
  <c r="K1471" i="14"/>
  <c r="K1472" i="14"/>
  <c r="K1473" i="14"/>
  <c r="K1474" i="14"/>
  <c r="K1475" i="14"/>
  <c r="K1476" i="14"/>
  <c r="K1477" i="14"/>
  <c r="K1478" i="14"/>
  <c r="K1479" i="14"/>
  <c r="K1480" i="14"/>
  <c r="K1481" i="14"/>
  <c r="K1482" i="14"/>
  <c r="K1483" i="14"/>
  <c r="K1484" i="14"/>
  <c r="K1485" i="14"/>
  <c r="K1486" i="14"/>
  <c r="K1487" i="14"/>
  <c r="K1488" i="14"/>
  <c r="K1489" i="14"/>
  <c r="K1490" i="14"/>
  <c r="K1491" i="14"/>
  <c r="K1492" i="14"/>
  <c r="K1493" i="14"/>
  <c r="K1494" i="14"/>
  <c r="K1495" i="14"/>
  <c r="K1496" i="14"/>
  <c r="K1497" i="14"/>
  <c r="K1498" i="14"/>
  <c r="K1499" i="14"/>
  <c r="K1500" i="14"/>
  <c r="K1501" i="14"/>
  <c r="K1502" i="14"/>
  <c r="K1503" i="14"/>
  <c r="K1504" i="14"/>
  <c r="K1505" i="14"/>
  <c r="K1506" i="14"/>
  <c r="K1507" i="14"/>
  <c r="K1508" i="14"/>
  <c r="K1509" i="14"/>
  <c r="K1510" i="14"/>
  <c r="K1511" i="14"/>
  <c r="K1512" i="14"/>
  <c r="K1513" i="14"/>
  <c r="K1514" i="14"/>
  <c r="K1515" i="14"/>
  <c r="K1516" i="14"/>
  <c r="K1517" i="14"/>
  <c r="K1518" i="14"/>
  <c r="K1519" i="14"/>
  <c r="K1520" i="14"/>
  <c r="K1521" i="14"/>
  <c r="K1522" i="14"/>
  <c r="K1523" i="14"/>
  <c r="K1524" i="14"/>
  <c r="K1525" i="14"/>
  <c r="K1526" i="14"/>
  <c r="K1527" i="14"/>
  <c r="K1528" i="14"/>
  <c r="K1529" i="14"/>
  <c r="K1530" i="14"/>
  <c r="K1531" i="14"/>
  <c r="K1532" i="14"/>
  <c r="K1533" i="14"/>
  <c r="K1534" i="14"/>
  <c r="K1535" i="14"/>
  <c r="K1536" i="14"/>
  <c r="K1537" i="14"/>
  <c r="K1538" i="14"/>
  <c r="K1539" i="14"/>
  <c r="K1540" i="14"/>
  <c r="K1541" i="14"/>
  <c r="K1542" i="14"/>
  <c r="K1543" i="14"/>
  <c r="K1544" i="14"/>
  <c r="K1545" i="14"/>
  <c r="K1546" i="14"/>
  <c r="K1547" i="14"/>
  <c r="K1548" i="14"/>
  <c r="K1549" i="14"/>
  <c r="K1550" i="14"/>
  <c r="K1551" i="14"/>
  <c r="K1552" i="14"/>
  <c r="K1553" i="14"/>
  <c r="K1554" i="14"/>
  <c r="K1555" i="14"/>
  <c r="K1556" i="14"/>
  <c r="K1557" i="14"/>
  <c r="K1558" i="14"/>
  <c r="K1559" i="14"/>
  <c r="K1560" i="14"/>
  <c r="K1561" i="14"/>
  <c r="K1562" i="14"/>
  <c r="K1563" i="14"/>
  <c r="K1564" i="14"/>
  <c r="K1565" i="14"/>
  <c r="K1566" i="14"/>
  <c r="K1567" i="14"/>
  <c r="K1568" i="14"/>
  <c r="K1569" i="14"/>
  <c r="K1570" i="14"/>
  <c r="K1571" i="14"/>
  <c r="K1572" i="14"/>
  <c r="K1573" i="14"/>
  <c r="K1574" i="14"/>
  <c r="K1575" i="14"/>
  <c r="K1576" i="14"/>
  <c r="K1577" i="14"/>
  <c r="K1578" i="14"/>
  <c r="K1579" i="14"/>
  <c r="K1580" i="14"/>
  <c r="K1581" i="14"/>
  <c r="K1582" i="14"/>
  <c r="K1583" i="14"/>
  <c r="K1584" i="14"/>
  <c r="K1585" i="14"/>
  <c r="K1586" i="14"/>
  <c r="K1587" i="14"/>
  <c r="K1588" i="14"/>
  <c r="K1589" i="14"/>
  <c r="K1590" i="14"/>
  <c r="K1591" i="14"/>
  <c r="K1592" i="14"/>
  <c r="K1593" i="14"/>
  <c r="K1594" i="14"/>
  <c r="K1595" i="14"/>
  <c r="K1596" i="14"/>
  <c r="K1597" i="14"/>
  <c r="K1598" i="14"/>
  <c r="K1599" i="14"/>
  <c r="K1600" i="14"/>
  <c r="K1601" i="14"/>
  <c r="K1602" i="14"/>
  <c r="K1603" i="14"/>
  <c r="K1604" i="14"/>
  <c r="K1605" i="14"/>
  <c r="K1606" i="14"/>
  <c r="K1607" i="14"/>
  <c r="K1608" i="14"/>
  <c r="K1609" i="14"/>
  <c r="K1610" i="14"/>
  <c r="K1611" i="14"/>
  <c r="K1612" i="14"/>
  <c r="K1613" i="14"/>
  <c r="K1614" i="14"/>
  <c r="K1615" i="14"/>
  <c r="K1616" i="14"/>
  <c r="K1617" i="14"/>
  <c r="K1618" i="14"/>
  <c r="K1619" i="14"/>
  <c r="K1620" i="14"/>
  <c r="K1621" i="14"/>
  <c r="K1622" i="14"/>
  <c r="K1623" i="14"/>
  <c r="K1624" i="14"/>
  <c r="K1625" i="14"/>
  <c r="K1626" i="14"/>
  <c r="K1627" i="14"/>
  <c r="K1628" i="14"/>
  <c r="K1629" i="14"/>
  <c r="K1630" i="14"/>
  <c r="K1631" i="14"/>
  <c r="K1632" i="14"/>
  <c r="K1633" i="14"/>
  <c r="K1634" i="14"/>
  <c r="K1635" i="14"/>
  <c r="K1636" i="14"/>
  <c r="K1637" i="14"/>
  <c r="K1638" i="14"/>
  <c r="K1639" i="14"/>
  <c r="K1640" i="14"/>
  <c r="K1641" i="14"/>
  <c r="K1642" i="14"/>
  <c r="K1643" i="14"/>
  <c r="K1644" i="14"/>
  <c r="K1645" i="14"/>
  <c r="K1646" i="14"/>
  <c r="K1647" i="14"/>
  <c r="K1648" i="14"/>
  <c r="K1649" i="14"/>
  <c r="K1650" i="14"/>
  <c r="K1651" i="14"/>
  <c r="K1652" i="14"/>
  <c r="K1653" i="14"/>
  <c r="K1654" i="14"/>
  <c r="K1655" i="14"/>
  <c r="K1656" i="14"/>
  <c r="K1657" i="14"/>
  <c r="K1658" i="14"/>
  <c r="K1659" i="14"/>
  <c r="K1660" i="14"/>
  <c r="K1661" i="14"/>
  <c r="K1662" i="14"/>
  <c r="K1663" i="14"/>
  <c r="K1664" i="14"/>
  <c r="K1665" i="14"/>
  <c r="K1666" i="14"/>
  <c r="K1667" i="14"/>
  <c r="K1668" i="14"/>
  <c r="K1669" i="14"/>
  <c r="K1670" i="14"/>
  <c r="K1671" i="14"/>
  <c r="K1672" i="14"/>
  <c r="K1673" i="14"/>
  <c r="K1674" i="14"/>
  <c r="K1675" i="14"/>
  <c r="K1676" i="14"/>
  <c r="K1677" i="14"/>
  <c r="K1678" i="14"/>
  <c r="K1679" i="14"/>
  <c r="K1680" i="14"/>
  <c r="K1681" i="14"/>
  <c r="K1682" i="14"/>
  <c r="K1683" i="14"/>
  <c r="K1684" i="14"/>
  <c r="K1685" i="14"/>
  <c r="K1686" i="14"/>
  <c r="K1687" i="14"/>
  <c r="K1688" i="14"/>
  <c r="K1689" i="14"/>
  <c r="K1690" i="14"/>
  <c r="K1691" i="14"/>
  <c r="K1692" i="14"/>
  <c r="K1693" i="14"/>
  <c r="K1694" i="14"/>
  <c r="K1695" i="14"/>
  <c r="K1696" i="14"/>
  <c r="K1697" i="14"/>
  <c r="K1698" i="14"/>
  <c r="K1699" i="14"/>
  <c r="K1700" i="14"/>
  <c r="K1701" i="14"/>
  <c r="K1702" i="14"/>
  <c r="K1703" i="14"/>
  <c r="K1704" i="14"/>
  <c r="K1705" i="14"/>
  <c r="K1706" i="14"/>
  <c r="K1707" i="14"/>
  <c r="K1708" i="14"/>
  <c r="K1709" i="14"/>
  <c r="K1710" i="14"/>
  <c r="K1711" i="14"/>
  <c r="K1712" i="14"/>
  <c r="K1713" i="14"/>
  <c r="K1714" i="14"/>
  <c r="K1715" i="14"/>
  <c r="K1716" i="14"/>
  <c r="K1717" i="14"/>
  <c r="K1718" i="14"/>
  <c r="K1719" i="14"/>
  <c r="K1720" i="14"/>
  <c r="K1721" i="14"/>
  <c r="K1722" i="14"/>
  <c r="K1723" i="14"/>
  <c r="K1724" i="14"/>
  <c r="K1725" i="14"/>
  <c r="K1726" i="14"/>
  <c r="K1727" i="14"/>
  <c r="K1728" i="14"/>
  <c r="K1729" i="14"/>
  <c r="K1730" i="14"/>
  <c r="K1731" i="14"/>
  <c r="K1732" i="14"/>
  <c r="K1733" i="14"/>
  <c r="K1734" i="14"/>
  <c r="K1735" i="14"/>
  <c r="K1736" i="14"/>
  <c r="K1737" i="14"/>
  <c r="K1738" i="14"/>
  <c r="K1739" i="14"/>
  <c r="K1740" i="14"/>
  <c r="K1741" i="14"/>
  <c r="K1742" i="14"/>
  <c r="K1743" i="14"/>
  <c r="K1744" i="14"/>
  <c r="K1745" i="14"/>
  <c r="K1746" i="14"/>
  <c r="K1747" i="14"/>
  <c r="K1748" i="14"/>
  <c r="K1749" i="14"/>
  <c r="K1750" i="14"/>
  <c r="K1751" i="14"/>
  <c r="K1752" i="14"/>
  <c r="K1753" i="14"/>
  <c r="K1754" i="14"/>
  <c r="K1755" i="14"/>
  <c r="K1756" i="14"/>
  <c r="K1757" i="14"/>
  <c r="K1758" i="14"/>
  <c r="K1759" i="14"/>
  <c r="K1760" i="14"/>
  <c r="K1761" i="14"/>
  <c r="K1762" i="14"/>
  <c r="K2" i="14"/>
  <c r="J5" i="1" l="1"/>
  <c r="L5" i="1" s="1"/>
  <c r="I5" i="1"/>
  <c r="K5" i="1" s="1"/>
  <c r="Q1762" i="14"/>
  <c r="D1762" i="14"/>
  <c r="R1762" i="14" s="1"/>
  <c r="Q1761" i="14"/>
  <c r="D1761" i="14"/>
  <c r="R1761" i="14" s="1"/>
  <c r="Q1760" i="14"/>
  <c r="D1760" i="14"/>
  <c r="R1760" i="14" s="1"/>
  <c r="Q1759" i="14"/>
  <c r="D1759" i="14"/>
  <c r="R1759" i="14" s="1"/>
  <c r="Q1758" i="14"/>
  <c r="D1758" i="14"/>
  <c r="R1758" i="14" s="1"/>
  <c r="Q1757" i="14"/>
  <c r="D1757" i="14"/>
  <c r="Q1756" i="14"/>
  <c r="D1756" i="14"/>
  <c r="R1756" i="14" s="1"/>
  <c r="Q1755" i="14"/>
  <c r="D1755" i="14"/>
  <c r="R1755" i="14" s="1"/>
  <c r="Q1754" i="14"/>
  <c r="D1754" i="14"/>
  <c r="R1754" i="14" s="1"/>
  <c r="Q1753" i="14"/>
  <c r="D1753" i="14"/>
  <c r="R1753" i="14" s="1"/>
  <c r="Q1752" i="14"/>
  <c r="D1752" i="14"/>
  <c r="R1752" i="14" s="1"/>
  <c r="Q1751" i="14"/>
  <c r="D1751" i="14"/>
  <c r="R1751" i="14" s="1"/>
  <c r="Q1750" i="14"/>
  <c r="D1750" i="14"/>
  <c r="R1750" i="14" s="1"/>
  <c r="Q1749" i="14"/>
  <c r="D1749" i="14"/>
  <c r="R1749" i="14" s="1"/>
  <c r="Q1748" i="14"/>
  <c r="D1748" i="14"/>
  <c r="Q1747" i="14"/>
  <c r="D1747" i="14"/>
  <c r="R1747" i="14" s="1"/>
  <c r="Q1746" i="14"/>
  <c r="D1746" i="14"/>
  <c r="R1746" i="14" s="1"/>
  <c r="Q1745" i="14"/>
  <c r="D1745" i="14"/>
  <c r="Q1744" i="14"/>
  <c r="D1744" i="14"/>
  <c r="R1744" i="14" s="1"/>
  <c r="Q1743" i="14"/>
  <c r="D1743" i="14"/>
  <c r="R1743" i="14" s="1"/>
  <c r="Q1742" i="14"/>
  <c r="D1742" i="14"/>
  <c r="Q1741" i="14"/>
  <c r="D1741" i="14"/>
  <c r="R1741" i="14" s="1"/>
  <c r="Q1740" i="14"/>
  <c r="D1740" i="14"/>
  <c r="R1740" i="14" s="1"/>
  <c r="Q1739" i="14"/>
  <c r="D1739" i="14"/>
  <c r="R1739" i="14" s="1"/>
  <c r="Q1738" i="14"/>
  <c r="D1738" i="14"/>
  <c r="R1738" i="14" s="1"/>
  <c r="Q1737" i="14"/>
  <c r="D1737" i="14"/>
  <c r="R1737" i="14" s="1"/>
  <c r="Q1736" i="14"/>
  <c r="D1736" i="14"/>
  <c r="R1736" i="14" s="1"/>
  <c r="Q1735" i="14"/>
  <c r="D1735" i="14"/>
  <c r="R1735" i="14" s="1"/>
  <c r="Q1734" i="14"/>
  <c r="D1734" i="14"/>
  <c r="R1734" i="14" s="1"/>
  <c r="Q1733" i="14"/>
  <c r="D1733" i="14"/>
  <c r="R1733" i="14" s="1"/>
  <c r="Q1732" i="14"/>
  <c r="D1732" i="14"/>
  <c r="Q1731" i="14"/>
  <c r="D1731" i="14"/>
  <c r="R1731" i="14" s="1"/>
  <c r="Q1730" i="14"/>
  <c r="D1730" i="14"/>
  <c r="R1730" i="14" s="1"/>
  <c r="Q1729" i="14"/>
  <c r="D1729" i="14"/>
  <c r="Q1728" i="14"/>
  <c r="D1728" i="14"/>
  <c r="R1728" i="14" s="1"/>
  <c r="Q1727" i="14"/>
  <c r="D1727" i="14"/>
  <c r="R1727" i="14" s="1"/>
  <c r="Q1726" i="14"/>
  <c r="D1726" i="14"/>
  <c r="Q1725" i="14"/>
  <c r="D1725" i="14"/>
  <c r="R1725" i="14" s="1"/>
  <c r="Q1724" i="14"/>
  <c r="D1724" i="14"/>
  <c r="Q1723" i="14"/>
  <c r="D1723" i="14"/>
  <c r="R1723" i="14" s="1"/>
  <c r="Q1722" i="14"/>
  <c r="D1722" i="14"/>
  <c r="R1722" i="14" s="1"/>
  <c r="Q1721" i="14"/>
  <c r="D1721" i="14"/>
  <c r="Q1720" i="14"/>
  <c r="D1720" i="14"/>
  <c r="R1720" i="14" s="1"/>
  <c r="Q1719" i="14"/>
  <c r="D1719" i="14"/>
  <c r="R1719" i="14" s="1"/>
  <c r="Q1718" i="14"/>
  <c r="D1718" i="14"/>
  <c r="Q1717" i="14"/>
  <c r="D1717" i="14"/>
  <c r="R1717" i="14" s="1"/>
  <c r="Q1716" i="14"/>
  <c r="D1716" i="14"/>
  <c r="R1716" i="14" s="1"/>
  <c r="Q1715" i="14"/>
  <c r="D1715" i="14"/>
  <c r="R1715" i="14" s="1"/>
  <c r="Q1714" i="14"/>
  <c r="D1714" i="14"/>
  <c r="R1714" i="14" s="1"/>
  <c r="Q1713" i="14"/>
  <c r="D1713" i="14"/>
  <c r="R1713" i="14" s="1"/>
  <c r="Q1712" i="14"/>
  <c r="D1712" i="14"/>
  <c r="Q1711" i="14"/>
  <c r="D1711" i="14"/>
  <c r="R1711" i="14" s="1"/>
  <c r="Q1710" i="14"/>
  <c r="D1710" i="14"/>
  <c r="R1710" i="14" s="1"/>
  <c r="Q1709" i="14"/>
  <c r="D1709" i="14"/>
  <c r="Q1708" i="14"/>
  <c r="D1708" i="14"/>
  <c r="Q1707" i="14"/>
  <c r="D1707" i="14"/>
  <c r="R1707" i="14" s="1"/>
  <c r="Q1706" i="14"/>
  <c r="D1706" i="14"/>
  <c r="R1706" i="14" s="1"/>
  <c r="Q1705" i="14"/>
  <c r="D1705" i="14"/>
  <c r="Q1704" i="14"/>
  <c r="D1704" i="14"/>
  <c r="R1704" i="14" s="1"/>
  <c r="Q1703" i="14"/>
  <c r="D1703" i="14"/>
  <c r="R1703" i="14" s="1"/>
  <c r="Q1702" i="14"/>
  <c r="D1702" i="14"/>
  <c r="Q1701" i="14"/>
  <c r="D1701" i="14"/>
  <c r="R1701" i="14" s="1"/>
  <c r="Q1700" i="14"/>
  <c r="D1700" i="14"/>
  <c r="R1700" i="14" s="1"/>
  <c r="Q1699" i="14"/>
  <c r="D1699" i="14"/>
  <c r="R1699" i="14" s="1"/>
  <c r="Q1698" i="14"/>
  <c r="D1698" i="14"/>
  <c r="R1698" i="14" s="1"/>
  <c r="Q1697" i="14"/>
  <c r="D1697" i="14"/>
  <c r="R1697" i="14" s="1"/>
  <c r="Q1696" i="14"/>
  <c r="D1696" i="14"/>
  <c r="R1696" i="14" s="1"/>
  <c r="Q1695" i="14"/>
  <c r="D1695" i="14"/>
  <c r="R1695" i="14" s="1"/>
  <c r="Q1694" i="14"/>
  <c r="D1694" i="14"/>
  <c r="R1694" i="14" s="1"/>
  <c r="Q1693" i="14"/>
  <c r="D1693" i="14"/>
  <c r="R1693" i="14" s="1"/>
  <c r="Q1692" i="14"/>
  <c r="D1692" i="14"/>
  <c r="Q1691" i="14"/>
  <c r="D1691" i="14"/>
  <c r="R1691" i="14" s="1"/>
  <c r="Q1690" i="14"/>
  <c r="D1690" i="14"/>
  <c r="Q1689" i="14"/>
  <c r="D1689" i="14"/>
  <c r="Q1688" i="14"/>
  <c r="D1688" i="14"/>
  <c r="R1688" i="14" s="1"/>
  <c r="Q1687" i="14"/>
  <c r="D1687" i="14"/>
  <c r="R1687" i="14" s="1"/>
  <c r="Q1686" i="14"/>
  <c r="D1686" i="14"/>
  <c r="Q1685" i="14"/>
  <c r="D1685" i="14"/>
  <c r="R1685" i="14" s="1"/>
  <c r="Q1684" i="14"/>
  <c r="D1684" i="14"/>
  <c r="R1684" i="14" s="1"/>
  <c r="Q1683" i="14"/>
  <c r="D1683" i="14"/>
  <c r="R1683" i="14" s="1"/>
  <c r="Q1682" i="14"/>
  <c r="D1682" i="14"/>
  <c r="R1682" i="14" s="1"/>
  <c r="Q1681" i="14"/>
  <c r="D1681" i="14"/>
  <c r="R1681" i="14" s="1"/>
  <c r="Q1680" i="14"/>
  <c r="D1680" i="14"/>
  <c r="R1680" i="14" s="1"/>
  <c r="Q1679" i="14"/>
  <c r="D1679" i="14"/>
  <c r="R1679" i="14" s="1"/>
  <c r="Q1678" i="14"/>
  <c r="D1678" i="14"/>
  <c r="R1678" i="14" s="1"/>
  <c r="Q1677" i="14"/>
  <c r="D1677" i="14"/>
  <c r="R1677" i="14" s="1"/>
  <c r="Q1676" i="14"/>
  <c r="D1676" i="14"/>
  <c r="R1676" i="14" s="1"/>
  <c r="Q1675" i="14"/>
  <c r="D1675" i="14"/>
  <c r="Q1674" i="14"/>
  <c r="D1674" i="14"/>
  <c r="R1674" i="14" s="1"/>
  <c r="Q1673" i="14"/>
  <c r="D1673" i="14"/>
  <c r="R1673" i="14" s="1"/>
  <c r="Q1672" i="14"/>
  <c r="D1672" i="14"/>
  <c r="R1672" i="14" s="1"/>
  <c r="Q1671" i="14"/>
  <c r="D1671" i="14"/>
  <c r="Q1670" i="14"/>
  <c r="D1670" i="14"/>
  <c r="R1670" i="14" s="1"/>
  <c r="Q1669" i="14"/>
  <c r="D1669" i="14"/>
  <c r="R1669" i="14" s="1"/>
  <c r="Q1668" i="14"/>
  <c r="D1668" i="14"/>
  <c r="R1668" i="14" s="1"/>
  <c r="Q1667" i="14"/>
  <c r="D1667" i="14"/>
  <c r="Q1666" i="14"/>
  <c r="D1666" i="14"/>
  <c r="R1666" i="14" s="1"/>
  <c r="Q1665" i="14"/>
  <c r="D1665" i="14"/>
  <c r="R1665" i="14" s="1"/>
  <c r="Q1664" i="14"/>
  <c r="D1664" i="14"/>
  <c r="R1664" i="14" s="1"/>
  <c r="Q1663" i="14"/>
  <c r="D1663" i="14"/>
  <c r="Q1662" i="14"/>
  <c r="D1662" i="14"/>
  <c r="R1662" i="14" s="1"/>
  <c r="Q1661" i="14"/>
  <c r="D1661" i="14"/>
  <c r="R1661" i="14" s="1"/>
  <c r="Q1660" i="14"/>
  <c r="D1660" i="14"/>
  <c r="R1660" i="14" s="1"/>
  <c r="Q1659" i="14"/>
  <c r="D1659" i="14"/>
  <c r="Q1658" i="14"/>
  <c r="D1658" i="14"/>
  <c r="R1658" i="14" s="1"/>
  <c r="Q1657" i="14"/>
  <c r="D1657" i="14"/>
  <c r="R1657" i="14" s="1"/>
  <c r="Q1656" i="14"/>
  <c r="D1656" i="14"/>
  <c r="R1656" i="14" s="1"/>
  <c r="Q1655" i="14"/>
  <c r="D1655" i="14"/>
  <c r="Q1654" i="14"/>
  <c r="D1654" i="14"/>
  <c r="R1654" i="14" s="1"/>
  <c r="Q1653" i="14"/>
  <c r="D1653" i="14"/>
  <c r="R1653" i="14" s="1"/>
  <c r="Q1652" i="14"/>
  <c r="D1652" i="14"/>
  <c r="R1652" i="14" s="1"/>
  <c r="Q1651" i="14"/>
  <c r="D1651" i="14"/>
  <c r="Q1650" i="14"/>
  <c r="D1650" i="14"/>
  <c r="R1650" i="14" s="1"/>
  <c r="Q1649" i="14"/>
  <c r="D1649" i="14"/>
  <c r="R1649" i="14" s="1"/>
  <c r="Q1648" i="14"/>
  <c r="D1648" i="14"/>
  <c r="R1648" i="14" s="1"/>
  <c r="Q1647" i="14"/>
  <c r="D1647" i="14"/>
  <c r="Q1646" i="14"/>
  <c r="D1646" i="14"/>
  <c r="R1646" i="14" s="1"/>
  <c r="Q1645" i="14"/>
  <c r="D1645" i="14"/>
  <c r="R1645" i="14" s="1"/>
  <c r="Q1644" i="14"/>
  <c r="D1644" i="14"/>
  <c r="R1644" i="14" s="1"/>
  <c r="Q1643" i="14"/>
  <c r="D1643" i="14"/>
  <c r="Q1642" i="14"/>
  <c r="D1642" i="14"/>
  <c r="R1642" i="14" s="1"/>
  <c r="Q1641" i="14"/>
  <c r="D1641" i="14"/>
  <c r="R1641" i="14" s="1"/>
  <c r="Q1640" i="14"/>
  <c r="D1640" i="14"/>
  <c r="R1640" i="14" s="1"/>
  <c r="Q1639" i="14"/>
  <c r="D1639" i="14"/>
  <c r="Q1638" i="14"/>
  <c r="D1638" i="14"/>
  <c r="R1638" i="14" s="1"/>
  <c r="Q1637" i="14"/>
  <c r="D1637" i="14"/>
  <c r="R1637" i="14" s="1"/>
  <c r="Q1636" i="14"/>
  <c r="D1636" i="14"/>
  <c r="R1636" i="14" s="1"/>
  <c r="Q1635" i="14"/>
  <c r="D1635" i="14"/>
  <c r="Q1634" i="14"/>
  <c r="D1634" i="14"/>
  <c r="R1634" i="14" s="1"/>
  <c r="Q1633" i="14"/>
  <c r="D1633" i="14"/>
  <c r="R1633" i="14" s="1"/>
  <c r="Q1632" i="14"/>
  <c r="D1632" i="14"/>
  <c r="R1632" i="14" s="1"/>
  <c r="Q1631" i="14"/>
  <c r="D1631" i="14"/>
  <c r="Q1630" i="14"/>
  <c r="D1630" i="14"/>
  <c r="R1630" i="14" s="1"/>
  <c r="Q1629" i="14"/>
  <c r="D1629" i="14"/>
  <c r="R1629" i="14" s="1"/>
  <c r="Q1628" i="14"/>
  <c r="D1628" i="14"/>
  <c r="R1628" i="14" s="1"/>
  <c r="Q1627" i="14"/>
  <c r="D1627" i="14"/>
  <c r="Q1626" i="14"/>
  <c r="D1626" i="14"/>
  <c r="R1626" i="14" s="1"/>
  <c r="Q1625" i="14"/>
  <c r="D1625" i="14"/>
  <c r="R1625" i="14" s="1"/>
  <c r="Q1624" i="14"/>
  <c r="D1624" i="14"/>
  <c r="R1624" i="14" s="1"/>
  <c r="Q1623" i="14"/>
  <c r="D1623" i="14"/>
  <c r="Q1622" i="14"/>
  <c r="D1622" i="14"/>
  <c r="R1622" i="14" s="1"/>
  <c r="Q1621" i="14"/>
  <c r="D1621" i="14"/>
  <c r="R1621" i="14" s="1"/>
  <c r="Q1620" i="14"/>
  <c r="D1620" i="14"/>
  <c r="R1620" i="14" s="1"/>
  <c r="Q1619" i="14"/>
  <c r="D1619" i="14"/>
  <c r="Q1618" i="14"/>
  <c r="D1618" i="14"/>
  <c r="R1618" i="14" s="1"/>
  <c r="Q1617" i="14"/>
  <c r="D1617" i="14"/>
  <c r="R1617" i="14" s="1"/>
  <c r="Q1616" i="14"/>
  <c r="D1616" i="14"/>
  <c r="R1616" i="14" s="1"/>
  <c r="Q1615" i="14"/>
  <c r="D1615" i="14"/>
  <c r="Q1614" i="14"/>
  <c r="D1614" i="14"/>
  <c r="R1614" i="14" s="1"/>
  <c r="Q1613" i="14"/>
  <c r="D1613" i="14"/>
  <c r="R1613" i="14" s="1"/>
  <c r="Q1612" i="14"/>
  <c r="D1612" i="14"/>
  <c r="R1612" i="14" s="1"/>
  <c r="Q1611" i="14"/>
  <c r="D1611" i="14"/>
  <c r="Q1610" i="14"/>
  <c r="D1610" i="14"/>
  <c r="R1610" i="14" s="1"/>
  <c r="Q1609" i="14"/>
  <c r="D1609" i="14"/>
  <c r="R1609" i="14" s="1"/>
  <c r="Q1608" i="14"/>
  <c r="D1608" i="14"/>
  <c r="R1608" i="14" s="1"/>
  <c r="Q1607" i="14"/>
  <c r="D1607" i="14"/>
  <c r="Q1606" i="14"/>
  <c r="D1606" i="14"/>
  <c r="Q1605" i="14"/>
  <c r="D1605" i="14"/>
  <c r="Q1604" i="14"/>
  <c r="D1604" i="14"/>
  <c r="Q1603" i="14"/>
  <c r="D1603" i="14"/>
  <c r="Q1602" i="14"/>
  <c r="D1602" i="14"/>
  <c r="Q1601" i="14"/>
  <c r="D1601" i="14"/>
  <c r="R1600" i="14"/>
  <c r="Q1600" i="14"/>
  <c r="D1600" i="14"/>
  <c r="Q1599" i="14"/>
  <c r="D1599" i="14"/>
  <c r="Q1598" i="14"/>
  <c r="D1598" i="14"/>
  <c r="Q1597" i="14"/>
  <c r="D1597" i="14"/>
  <c r="Q1596" i="14"/>
  <c r="D1596" i="14"/>
  <c r="Q1595" i="14"/>
  <c r="D1595" i="14"/>
  <c r="Q1594" i="14"/>
  <c r="D1594" i="14"/>
  <c r="Q1593" i="14"/>
  <c r="D1593" i="14"/>
  <c r="Q1592" i="14"/>
  <c r="D1592" i="14"/>
  <c r="R1591" i="14"/>
  <c r="Q1591" i="14"/>
  <c r="D1591" i="14"/>
  <c r="Q1590" i="14"/>
  <c r="D1590" i="14"/>
  <c r="Q1589" i="14"/>
  <c r="D1589" i="14"/>
  <c r="Q1588" i="14"/>
  <c r="D1588" i="14"/>
  <c r="Q1587" i="14"/>
  <c r="D1587" i="14"/>
  <c r="Q1586" i="14"/>
  <c r="D1586" i="14"/>
  <c r="Q1585" i="14"/>
  <c r="D1585" i="14"/>
  <c r="R1584" i="14"/>
  <c r="Q1584" i="14"/>
  <c r="D1584" i="14"/>
  <c r="Q1583" i="14"/>
  <c r="D1583" i="14"/>
  <c r="Q1582" i="14"/>
  <c r="D1582" i="14"/>
  <c r="Q1581" i="14"/>
  <c r="D1581" i="14"/>
  <c r="Q1580" i="14"/>
  <c r="D1580" i="14"/>
  <c r="Q1579" i="14"/>
  <c r="D1579" i="14"/>
  <c r="Q1578" i="14"/>
  <c r="D1578" i="14"/>
  <c r="Q1577" i="14"/>
  <c r="D1577" i="14"/>
  <c r="Q1576" i="14"/>
  <c r="D1576" i="14"/>
  <c r="R1575" i="14"/>
  <c r="Q1575" i="14"/>
  <c r="D1575" i="14"/>
  <c r="Q1574" i="14"/>
  <c r="D1574" i="14"/>
  <c r="Q1573" i="14"/>
  <c r="D1573" i="14"/>
  <c r="Q1572" i="14"/>
  <c r="D1572" i="14"/>
  <c r="Q1571" i="14"/>
  <c r="D1571" i="14"/>
  <c r="Q1570" i="14"/>
  <c r="D1570" i="14"/>
  <c r="Q1569" i="14"/>
  <c r="D1569" i="14"/>
  <c r="R1568" i="14"/>
  <c r="Q1568" i="14"/>
  <c r="D1568" i="14"/>
  <c r="Q1567" i="14"/>
  <c r="D1567" i="14"/>
  <c r="Q1566" i="14"/>
  <c r="D1566" i="14"/>
  <c r="Q1565" i="14"/>
  <c r="D1565" i="14"/>
  <c r="Q1564" i="14"/>
  <c r="D1564" i="14"/>
  <c r="Q1563" i="14"/>
  <c r="D1563" i="14"/>
  <c r="Q1562" i="14"/>
  <c r="D1562" i="14"/>
  <c r="Q1561" i="14"/>
  <c r="D1561" i="14"/>
  <c r="Q1560" i="14"/>
  <c r="D1560" i="14"/>
  <c r="R1559" i="14"/>
  <c r="Q1559" i="14"/>
  <c r="D1559" i="14"/>
  <c r="Q1558" i="14"/>
  <c r="D1558" i="14"/>
  <c r="Q1557" i="14"/>
  <c r="D1557" i="14"/>
  <c r="Q1556" i="14"/>
  <c r="D1556" i="14"/>
  <c r="Q1555" i="14"/>
  <c r="D1555" i="14"/>
  <c r="Q1554" i="14"/>
  <c r="D1554" i="14"/>
  <c r="Q1553" i="14"/>
  <c r="D1553" i="14"/>
  <c r="R1552" i="14"/>
  <c r="Q1552" i="14"/>
  <c r="D1552" i="14"/>
  <c r="Q1551" i="14"/>
  <c r="D1551" i="14"/>
  <c r="Q1550" i="14"/>
  <c r="D1550" i="14"/>
  <c r="Q1549" i="14"/>
  <c r="D1549" i="14"/>
  <c r="Q1548" i="14"/>
  <c r="D1548" i="14"/>
  <c r="Q1547" i="14"/>
  <c r="D1547" i="14"/>
  <c r="Q1546" i="14"/>
  <c r="D1546" i="14"/>
  <c r="Q1545" i="14"/>
  <c r="D1545" i="14"/>
  <c r="Q1544" i="14"/>
  <c r="D1544" i="14"/>
  <c r="R1543" i="14"/>
  <c r="Q1543" i="14"/>
  <c r="D1543" i="14"/>
  <c r="R1542" i="14"/>
  <c r="Q1542" i="14"/>
  <c r="D1542" i="14"/>
  <c r="R1541" i="14"/>
  <c r="Q1541" i="14"/>
  <c r="D1541" i="14"/>
  <c r="R1540" i="14"/>
  <c r="Q1540" i="14"/>
  <c r="D1540" i="14"/>
  <c r="R1539" i="14"/>
  <c r="Q1539" i="14"/>
  <c r="D1539" i="14"/>
  <c r="R1538" i="14"/>
  <c r="Q1538" i="14"/>
  <c r="D1538" i="14"/>
  <c r="R1537" i="14"/>
  <c r="Q1537" i="14"/>
  <c r="D1537" i="14"/>
  <c r="R1536" i="14"/>
  <c r="Q1536" i="14"/>
  <c r="D1536" i="14"/>
  <c r="R1535" i="14"/>
  <c r="Q1535" i="14"/>
  <c r="D1535" i="14"/>
  <c r="R1534" i="14"/>
  <c r="Q1534" i="14"/>
  <c r="D1534" i="14"/>
  <c r="R1533" i="14"/>
  <c r="Q1533" i="14"/>
  <c r="D1533" i="14"/>
  <c r="R1532" i="14"/>
  <c r="Q1532" i="14"/>
  <c r="D1532" i="14"/>
  <c r="R1531" i="14"/>
  <c r="Q1531" i="14"/>
  <c r="D1531" i="14"/>
  <c r="R1530" i="14"/>
  <c r="Q1530" i="14"/>
  <c r="D1530" i="14"/>
  <c r="R1529" i="14"/>
  <c r="Q1529" i="14"/>
  <c r="D1529" i="14"/>
  <c r="R1528" i="14"/>
  <c r="Q1528" i="14"/>
  <c r="D1528" i="14"/>
  <c r="R1527" i="14"/>
  <c r="Q1527" i="14"/>
  <c r="D1527" i="14"/>
  <c r="R1526" i="14"/>
  <c r="Q1526" i="14"/>
  <c r="D1526" i="14"/>
  <c r="R1525" i="14"/>
  <c r="Q1525" i="14"/>
  <c r="D1525" i="14"/>
  <c r="R1524" i="14"/>
  <c r="Q1524" i="14"/>
  <c r="D1524" i="14"/>
  <c r="R1523" i="14"/>
  <c r="Q1523" i="14"/>
  <c r="D1523" i="14"/>
  <c r="R1522" i="14"/>
  <c r="Q1522" i="14"/>
  <c r="D1522" i="14"/>
  <c r="R1521" i="14"/>
  <c r="Q1521" i="14"/>
  <c r="D1521" i="14"/>
  <c r="R1520" i="14"/>
  <c r="Q1520" i="14"/>
  <c r="D1520" i="14"/>
  <c r="R1519" i="14"/>
  <c r="Q1519" i="14"/>
  <c r="D1519" i="14"/>
  <c r="R1518" i="14"/>
  <c r="Q1518" i="14"/>
  <c r="D1518" i="14"/>
  <c r="R1517" i="14"/>
  <c r="Q1517" i="14"/>
  <c r="D1517" i="14"/>
  <c r="R1516" i="14"/>
  <c r="Q1516" i="14"/>
  <c r="D1516" i="14"/>
  <c r="R1515" i="14"/>
  <c r="Q1515" i="14"/>
  <c r="D1515" i="14"/>
  <c r="R1514" i="14"/>
  <c r="Q1514" i="14"/>
  <c r="D1514" i="14"/>
  <c r="R1513" i="14"/>
  <c r="Q1513" i="14"/>
  <c r="D1513" i="14"/>
  <c r="R1512" i="14"/>
  <c r="Q1512" i="14"/>
  <c r="D1512" i="14"/>
  <c r="R1511" i="14"/>
  <c r="Q1511" i="14"/>
  <c r="D1511" i="14"/>
  <c r="R1510" i="14"/>
  <c r="Q1510" i="14"/>
  <c r="D1510" i="14"/>
  <c r="R1509" i="14"/>
  <c r="Q1509" i="14"/>
  <c r="D1509" i="14"/>
  <c r="R1508" i="14"/>
  <c r="Q1508" i="14"/>
  <c r="D1508" i="14"/>
  <c r="R1507" i="14"/>
  <c r="Q1507" i="14"/>
  <c r="D1507" i="14"/>
  <c r="R1506" i="14"/>
  <c r="Q1506" i="14"/>
  <c r="D1506" i="14"/>
  <c r="R1505" i="14"/>
  <c r="Q1505" i="14"/>
  <c r="D1505" i="14"/>
  <c r="R1504" i="14"/>
  <c r="Q1504" i="14"/>
  <c r="D1504" i="14"/>
  <c r="R1503" i="14"/>
  <c r="Q1503" i="14"/>
  <c r="D1503" i="14"/>
  <c r="R1502" i="14"/>
  <c r="Q1502" i="14"/>
  <c r="D1502" i="14"/>
  <c r="R1501" i="14"/>
  <c r="Q1501" i="14"/>
  <c r="D1501" i="14"/>
  <c r="R1500" i="14"/>
  <c r="Q1500" i="14"/>
  <c r="D1500" i="14"/>
  <c r="R1499" i="14"/>
  <c r="Q1499" i="14"/>
  <c r="D1499" i="14"/>
  <c r="R1498" i="14"/>
  <c r="Q1498" i="14"/>
  <c r="D1498" i="14"/>
  <c r="R1497" i="14"/>
  <c r="Q1497" i="14"/>
  <c r="D1497" i="14"/>
  <c r="R1496" i="14"/>
  <c r="Q1496" i="14"/>
  <c r="D1496" i="14"/>
  <c r="R1495" i="14"/>
  <c r="Q1495" i="14"/>
  <c r="D1495" i="14"/>
  <c r="R1494" i="14"/>
  <c r="Q1494" i="14"/>
  <c r="D1494" i="14"/>
  <c r="R1493" i="14"/>
  <c r="Q1493" i="14"/>
  <c r="D1493" i="14"/>
  <c r="R1492" i="14"/>
  <c r="Q1492" i="14"/>
  <c r="D1492" i="14"/>
  <c r="R1491" i="14"/>
  <c r="Q1491" i="14"/>
  <c r="D1491" i="14"/>
  <c r="R1490" i="14"/>
  <c r="Q1490" i="14"/>
  <c r="D1490" i="14"/>
  <c r="R1489" i="14"/>
  <c r="Q1489" i="14"/>
  <c r="D1489" i="14"/>
  <c r="R1488" i="14"/>
  <c r="Q1488" i="14"/>
  <c r="D1488" i="14"/>
  <c r="R1487" i="14"/>
  <c r="Q1487" i="14"/>
  <c r="D1487" i="14"/>
  <c r="R1486" i="14"/>
  <c r="Q1486" i="14"/>
  <c r="D1486" i="14"/>
  <c r="R1485" i="14"/>
  <c r="Q1485" i="14"/>
  <c r="D1485" i="14"/>
  <c r="R1484" i="14"/>
  <c r="Q1484" i="14"/>
  <c r="D1484" i="14"/>
  <c r="R1483" i="14"/>
  <c r="Q1483" i="14"/>
  <c r="D1483" i="14"/>
  <c r="R1482" i="14"/>
  <c r="Q1482" i="14"/>
  <c r="D1482" i="14"/>
  <c r="R1481" i="14"/>
  <c r="Q1481" i="14"/>
  <c r="D1481" i="14"/>
  <c r="R1480" i="14"/>
  <c r="Q1480" i="14"/>
  <c r="D1480" i="14"/>
  <c r="R1479" i="14"/>
  <c r="Q1479" i="14"/>
  <c r="D1479" i="14"/>
  <c r="R1478" i="14"/>
  <c r="Q1478" i="14"/>
  <c r="D1478" i="14"/>
  <c r="R1477" i="14"/>
  <c r="Q1477" i="14"/>
  <c r="D1477" i="14"/>
  <c r="R1476" i="14"/>
  <c r="Q1476" i="14"/>
  <c r="D1476" i="14"/>
  <c r="R1475" i="14"/>
  <c r="Q1475" i="14"/>
  <c r="D1475" i="14"/>
  <c r="R1474" i="14"/>
  <c r="Q1474" i="14"/>
  <c r="D1474" i="14"/>
  <c r="R1473" i="14"/>
  <c r="Q1473" i="14"/>
  <c r="D1473" i="14"/>
  <c r="R1472" i="14"/>
  <c r="Q1472" i="14"/>
  <c r="D1472" i="14"/>
  <c r="R1471" i="14"/>
  <c r="Q1471" i="14"/>
  <c r="D1471" i="14"/>
  <c r="R1470" i="14"/>
  <c r="Q1470" i="14"/>
  <c r="D1470" i="14"/>
  <c r="R1469" i="14"/>
  <c r="Q1469" i="14"/>
  <c r="D1469" i="14"/>
  <c r="R1468" i="14"/>
  <c r="Q1468" i="14"/>
  <c r="D1468" i="14"/>
  <c r="R1467" i="14"/>
  <c r="Q1467" i="14"/>
  <c r="D1467" i="14"/>
  <c r="R1466" i="14"/>
  <c r="Q1466" i="14"/>
  <c r="D1466" i="14"/>
  <c r="R1465" i="14"/>
  <c r="Q1465" i="14"/>
  <c r="D1465" i="14"/>
  <c r="R1464" i="14"/>
  <c r="Q1464" i="14"/>
  <c r="D1464" i="14"/>
  <c r="R1463" i="14"/>
  <c r="Q1463" i="14"/>
  <c r="D1463" i="14"/>
  <c r="R1462" i="14"/>
  <c r="Q1462" i="14"/>
  <c r="D1462" i="14"/>
  <c r="R1461" i="14"/>
  <c r="Q1461" i="14"/>
  <c r="D1461" i="14"/>
  <c r="R1460" i="14"/>
  <c r="Q1460" i="14"/>
  <c r="D1460" i="14"/>
  <c r="R1459" i="14"/>
  <c r="Q1459" i="14"/>
  <c r="D1459" i="14"/>
  <c r="R1458" i="14"/>
  <c r="Q1458" i="14"/>
  <c r="D1458" i="14"/>
  <c r="R1457" i="14"/>
  <c r="Q1457" i="14"/>
  <c r="D1457" i="14"/>
  <c r="R1456" i="14"/>
  <c r="Q1456" i="14"/>
  <c r="D1456" i="14"/>
  <c r="R1455" i="14"/>
  <c r="Q1455" i="14"/>
  <c r="D1455" i="14"/>
  <c r="R1454" i="14"/>
  <c r="Q1454" i="14"/>
  <c r="D1454" i="14"/>
  <c r="R1453" i="14"/>
  <c r="Q1453" i="14"/>
  <c r="D1453" i="14"/>
  <c r="R1452" i="14"/>
  <c r="Q1452" i="14"/>
  <c r="D1452" i="14"/>
  <c r="R1451" i="14"/>
  <c r="Q1451" i="14"/>
  <c r="D1451" i="14"/>
  <c r="R1450" i="14"/>
  <c r="Q1450" i="14"/>
  <c r="D1450" i="14"/>
  <c r="R1449" i="14"/>
  <c r="Q1449" i="14"/>
  <c r="D1449" i="14"/>
  <c r="R1448" i="14"/>
  <c r="Q1448" i="14"/>
  <c r="D1448" i="14"/>
  <c r="R1447" i="14"/>
  <c r="Q1447" i="14"/>
  <c r="D1447" i="14"/>
  <c r="R1446" i="14"/>
  <c r="Q1446" i="14"/>
  <c r="D1446" i="14"/>
  <c r="R1445" i="14"/>
  <c r="Q1445" i="14"/>
  <c r="D1445" i="14"/>
  <c r="R1444" i="14"/>
  <c r="Q1444" i="14"/>
  <c r="D1444" i="14"/>
  <c r="R1443" i="14"/>
  <c r="Q1443" i="14"/>
  <c r="D1443" i="14"/>
  <c r="R1442" i="14"/>
  <c r="Q1442" i="14"/>
  <c r="D1442" i="14"/>
  <c r="R1441" i="14"/>
  <c r="Q1441" i="14"/>
  <c r="D1441" i="14"/>
  <c r="R1440" i="14"/>
  <c r="Q1440" i="14"/>
  <c r="D1440" i="14"/>
  <c r="R1439" i="14"/>
  <c r="Q1439" i="14"/>
  <c r="D1439" i="14"/>
  <c r="R1438" i="14"/>
  <c r="Q1438" i="14"/>
  <c r="D1438" i="14"/>
  <c r="R1437" i="14"/>
  <c r="Q1437" i="14"/>
  <c r="D1437" i="14"/>
  <c r="R1436" i="14"/>
  <c r="Q1436" i="14"/>
  <c r="D1436" i="14"/>
  <c r="R1435" i="14"/>
  <c r="Q1435" i="14"/>
  <c r="D1435" i="14"/>
  <c r="R1434" i="14"/>
  <c r="Q1434" i="14"/>
  <c r="D1434" i="14"/>
  <c r="R1433" i="14"/>
  <c r="Q1433" i="14"/>
  <c r="D1433" i="14"/>
  <c r="R1432" i="14"/>
  <c r="Q1432" i="14"/>
  <c r="D1432" i="14"/>
  <c r="R1431" i="14"/>
  <c r="Q1431" i="14"/>
  <c r="D1431" i="14"/>
  <c r="R1430" i="14"/>
  <c r="Q1430" i="14"/>
  <c r="D1430" i="14"/>
  <c r="R1429" i="14"/>
  <c r="Q1429" i="14"/>
  <c r="D1429" i="14"/>
  <c r="R1428" i="14"/>
  <c r="Q1428" i="14"/>
  <c r="D1428" i="14"/>
  <c r="R1427" i="14"/>
  <c r="Q1427" i="14"/>
  <c r="D1427" i="14"/>
  <c r="R1426" i="14"/>
  <c r="Q1426" i="14"/>
  <c r="D1426" i="14"/>
  <c r="R1425" i="14"/>
  <c r="Q1425" i="14"/>
  <c r="D1425" i="14"/>
  <c r="R1424" i="14"/>
  <c r="Q1424" i="14"/>
  <c r="D1424" i="14"/>
  <c r="R1423" i="14"/>
  <c r="Q1423" i="14"/>
  <c r="D1423" i="14"/>
  <c r="R1422" i="14"/>
  <c r="Q1422" i="14"/>
  <c r="D1422" i="14"/>
  <c r="R1421" i="14"/>
  <c r="Q1421" i="14"/>
  <c r="D1421" i="14"/>
  <c r="R1420" i="14"/>
  <c r="Q1420" i="14"/>
  <c r="D1420" i="14"/>
  <c r="R1419" i="14"/>
  <c r="Q1419" i="14"/>
  <c r="D1419" i="14"/>
  <c r="R1418" i="14"/>
  <c r="Q1418" i="14"/>
  <c r="D1418" i="14"/>
  <c r="R1417" i="14"/>
  <c r="Q1417" i="14"/>
  <c r="D1417" i="14"/>
  <c r="R1416" i="14"/>
  <c r="Q1416" i="14"/>
  <c r="D1416" i="14"/>
  <c r="R1415" i="14"/>
  <c r="Q1415" i="14"/>
  <c r="D1415" i="14"/>
  <c r="R1414" i="14"/>
  <c r="Q1414" i="14"/>
  <c r="D1414" i="14"/>
  <c r="R1413" i="14"/>
  <c r="Q1413" i="14"/>
  <c r="D1413" i="14"/>
  <c r="R1412" i="14"/>
  <c r="Q1412" i="14"/>
  <c r="D1412" i="14"/>
  <c r="R1411" i="14"/>
  <c r="Q1411" i="14"/>
  <c r="D1411" i="14"/>
  <c r="R1410" i="14"/>
  <c r="Q1410" i="14"/>
  <c r="D1410" i="14"/>
  <c r="R1409" i="14"/>
  <c r="Q1409" i="14"/>
  <c r="D1409" i="14"/>
  <c r="R1408" i="14"/>
  <c r="Q1408" i="14"/>
  <c r="D1408" i="14"/>
  <c r="R1407" i="14"/>
  <c r="Q1407" i="14"/>
  <c r="D1407" i="14"/>
  <c r="R1406" i="14"/>
  <c r="Q1406" i="14"/>
  <c r="D1406" i="14"/>
  <c r="R1405" i="14"/>
  <c r="Q1405" i="14"/>
  <c r="D1405" i="14"/>
  <c r="R1404" i="14"/>
  <c r="Q1404" i="14"/>
  <c r="D1404" i="14"/>
  <c r="R1403" i="14"/>
  <c r="Q1403" i="14"/>
  <c r="D1403" i="14"/>
  <c r="R1402" i="14"/>
  <c r="Q1402" i="14"/>
  <c r="D1402" i="14"/>
  <c r="R1401" i="14"/>
  <c r="Q1401" i="14"/>
  <c r="D1401" i="14"/>
  <c r="R1400" i="14"/>
  <c r="Q1400" i="14"/>
  <c r="D1400" i="14"/>
  <c r="R1399" i="14"/>
  <c r="Q1399" i="14"/>
  <c r="D1399" i="14"/>
  <c r="R1398" i="14"/>
  <c r="Q1398" i="14"/>
  <c r="D1398" i="14"/>
  <c r="R1397" i="14"/>
  <c r="Q1397" i="14"/>
  <c r="D1397" i="14"/>
  <c r="R1396" i="14"/>
  <c r="Q1396" i="14"/>
  <c r="D1396" i="14"/>
  <c r="R1395" i="14"/>
  <c r="Q1395" i="14"/>
  <c r="D1395" i="14"/>
  <c r="R1394" i="14"/>
  <c r="Q1394" i="14"/>
  <c r="D1394" i="14"/>
  <c r="R1393" i="14"/>
  <c r="Q1393" i="14"/>
  <c r="D1393" i="14"/>
  <c r="R1392" i="14"/>
  <c r="Q1392" i="14"/>
  <c r="D1392" i="14"/>
  <c r="R1391" i="14"/>
  <c r="Q1391" i="14"/>
  <c r="D1391" i="14"/>
  <c r="R1390" i="14"/>
  <c r="Q1390" i="14"/>
  <c r="D1390" i="14"/>
  <c r="R1389" i="14"/>
  <c r="Q1389" i="14"/>
  <c r="D1389" i="14"/>
  <c r="R1388" i="14"/>
  <c r="Q1388" i="14"/>
  <c r="D1388" i="14"/>
  <c r="R1387" i="14"/>
  <c r="Q1387" i="14"/>
  <c r="D1387" i="14"/>
  <c r="R1386" i="14"/>
  <c r="Q1386" i="14"/>
  <c r="D1386" i="14"/>
  <c r="R1385" i="14"/>
  <c r="Q1385" i="14"/>
  <c r="D1385" i="14"/>
  <c r="R1384" i="14"/>
  <c r="Q1384" i="14"/>
  <c r="D1384" i="14"/>
  <c r="R1383" i="14"/>
  <c r="Q1383" i="14"/>
  <c r="D1383" i="14"/>
  <c r="R1382" i="14"/>
  <c r="Q1382" i="14"/>
  <c r="D1382" i="14"/>
  <c r="R1381" i="14"/>
  <c r="Q1381" i="14"/>
  <c r="D1381" i="14"/>
  <c r="R1380" i="14"/>
  <c r="Q1380" i="14"/>
  <c r="D1380" i="14"/>
  <c r="R1379" i="14"/>
  <c r="Q1379" i="14"/>
  <c r="D1379" i="14"/>
  <c r="R1378" i="14"/>
  <c r="Q1378" i="14"/>
  <c r="D1378" i="14"/>
  <c r="R1377" i="14"/>
  <c r="Q1377" i="14"/>
  <c r="D1377" i="14"/>
  <c r="R1376" i="14"/>
  <c r="Q1376" i="14"/>
  <c r="D1376" i="14"/>
  <c r="R1375" i="14"/>
  <c r="Q1375" i="14"/>
  <c r="D1375" i="14"/>
  <c r="R1374" i="14"/>
  <c r="Q1374" i="14"/>
  <c r="D1374" i="14"/>
  <c r="R1373" i="14"/>
  <c r="Q1373" i="14"/>
  <c r="D1373" i="14"/>
  <c r="R1372" i="14"/>
  <c r="Q1372" i="14"/>
  <c r="D1372" i="14"/>
  <c r="R1371" i="14"/>
  <c r="Q1371" i="14"/>
  <c r="D1371" i="14"/>
  <c r="R1370" i="14"/>
  <c r="Q1370" i="14"/>
  <c r="D1370" i="14"/>
  <c r="R1369" i="14"/>
  <c r="Q1369" i="14"/>
  <c r="D1369" i="14"/>
  <c r="R1368" i="14"/>
  <c r="Q1368" i="14"/>
  <c r="D1368" i="14"/>
  <c r="R1367" i="14"/>
  <c r="Q1367" i="14"/>
  <c r="D1367" i="14"/>
  <c r="R1366" i="14"/>
  <c r="Q1366" i="14"/>
  <c r="D1366" i="14"/>
  <c r="R1365" i="14"/>
  <c r="Q1365" i="14"/>
  <c r="D1365" i="14"/>
  <c r="R1364" i="14"/>
  <c r="Q1364" i="14"/>
  <c r="D1364" i="14"/>
  <c r="R1363" i="14"/>
  <c r="Q1363" i="14"/>
  <c r="D1363" i="14"/>
  <c r="R1362" i="14"/>
  <c r="Q1362" i="14"/>
  <c r="D1362" i="14"/>
  <c r="R1361" i="14"/>
  <c r="Q1361" i="14"/>
  <c r="D1361" i="14"/>
  <c r="R1360" i="14"/>
  <c r="Q1360" i="14"/>
  <c r="D1360" i="14"/>
  <c r="R1359" i="14"/>
  <c r="Q1359" i="14"/>
  <c r="D1359" i="14"/>
  <c r="R1358" i="14"/>
  <c r="Q1358" i="14"/>
  <c r="D1358" i="14"/>
  <c r="R1357" i="14"/>
  <c r="Q1357" i="14"/>
  <c r="D1357" i="14"/>
  <c r="R1356" i="14"/>
  <c r="Q1356" i="14"/>
  <c r="D1356" i="14"/>
  <c r="R1355" i="14"/>
  <c r="Q1355" i="14"/>
  <c r="D1355" i="14"/>
  <c r="R1354" i="14"/>
  <c r="Q1354" i="14"/>
  <c r="D1354" i="14"/>
  <c r="R1353" i="14"/>
  <c r="Q1353" i="14"/>
  <c r="D1353" i="14"/>
  <c r="R1352" i="14"/>
  <c r="Q1352" i="14"/>
  <c r="D1352" i="14"/>
  <c r="R1351" i="14"/>
  <c r="Q1351" i="14"/>
  <c r="D1351" i="14"/>
  <c r="R1350" i="14"/>
  <c r="Q1350" i="14"/>
  <c r="D1350" i="14"/>
  <c r="R1349" i="14"/>
  <c r="Q1349" i="14"/>
  <c r="D1349" i="14"/>
  <c r="R1348" i="14"/>
  <c r="Q1348" i="14"/>
  <c r="D1348" i="14"/>
  <c r="R1347" i="14"/>
  <c r="Q1347" i="14"/>
  <c r="D1347" i="14"/>
  <c r="R1346" i="14"/>
  <c r="Q1346" i="14"/>
  <c r="D1346" i="14"/>
  <c r="R1345" i="14"/>
  <c r="Q1345" i="14"/>
  <c r="D1345" i="14"/>
  <c r="R1344" i="14"/>
  <c r="Q1344" i="14"/>
  <c r="D1344" i="14"/>
  <c r="R1343" i="14"/>
  <c r="Q1343" i="14"/>
  <c r="D1343" i="14"/>
  <c r="R1342" i="14"/>
  <c r="Q1342" i="14"/>
  <c r="D1342" i="14"/>
  <c r="R1341" i="14"/>
  <c r="Q1341" i="14"/>
  <c r="D1341" i="14"/>
  <c r="R1340" i="14"/>
  <c r="Q1340" i="14"/>
  <c r="D1340" i="14"/>
  <c r="R1339" i="14"/>
  <c r="Q1339" i="14"/>
  <c r="D1339" i="14"/>
  <c r="R1338" i="14"/>
  <c r="Q1338" i="14"/>
  <c r="D1338" i="14"/>
  <c r="R1337" i="14"/>
  <c r="Q1337" i="14"/>
  <c r="D1337" i="14"/>
  <c r="R1336" i="14"/>
  <c r="Q1336" i="14"/>
  <c r="D1336" i="14"/>
  <c r="R1335" i="14"/>
  <c r="Q1335" i="14"/>
  <c r="D1335" i="14"/>
  <c r="R1334" i="14"/>
  <c r="Q1334" i="14"/>
  <c r="D1334" i="14"/>
  <c r="R1333" i="14"/>
  <c r="Q1333" i="14"/>
  <c r="D1333" i="14"/>
  <c r="R1332" i="14"/>
  <c r="Q1332" i="14"/>
  <c r="D1332" i="14"/>
  <c r="R1331" i="14"/>
  <c r="Q1331" i="14"/>
  <c r="D1331" i="14"/>
  <c r="R1330" i="14"/>
  <c r="Q1330" i="14"/>
  <c r="D1330" i="14"/>
  <c r="R1329" i="14"/>
  <c r="Q1329" i="14"/>
  <c r="D1329" i="14"/>
  <c r="R1328" i="14"/>
  <c r="Q1328" i="14"/>
  <c r="D1328" i="14"/>
  <c r="R1327" i="14"/>
  <c r="Q1327" i="14"/>
  <c r="D1327" i="14"/>
  <c r="R1326" i="14"/>
  <c r="Q1326" i="14"/>
  <c r="D1326" i="14"/>
  <c r="R1325" i="14"/>
  <c r="Q1325" i="14"/>
  <c r="D1325" i="14"/>
  <c r="R1324" i="14"/>
  <c r="Q1324" i="14"/>
  <c r="D1324" i="14"/>
  <c r="R1323" i="14"/>
  <c r="Q1323" i="14"/>
  <c r="D1323" i="14"/>
  <c r="R1322" i="14"/>
  <c r="Q1322" i="14"/>
  <c r="D1322" i="14"/>
  <c r="R1321" i="14"/>
  <c r="Q1321" i="14"/>
  <c r="D1321" i="14"/>
  <c r="R1320" i="14"/>
  <c r="Q1320" i="14"/>
  <c r="D1320" i="14"/>
  <c r="R1319" i="14"/>
  <c r="Q1319" i="14"/>
  <c r="D1319" i="14"/>
  <c r="R1318" i="14"/>
  <c r="Q1318" i="14"/>
  <c r="D1318" i="14"/>
  <c r="R1317" i="14"/>
  <c r="Q1317" i="14"/>
  <c r="D1317" i="14"/>
  <c r="R1316" i="14"/>
  <c r="Q1316" i="14"/>
  <c r="D1316" i="14"/>
  <c r="R1315" i="14"/>
  <c r="Q1315" i="14"/>
  <c r="D1315" i="14"/>
  <c r="R1314" i="14"/>
  <c r="Q1314" i="14"/>
  <c r="D1314" i="14"/>
  <c r="R1313" i="14"/>
  <c r="Q1313" i="14"/>
  <c r="D1313" i="14"/>
  <c r="R1312" i="14"/>
  <c r="Q1312" i="14"/>
  <c r="D1312" i="14"/>
  <c r="R1311" i="14"/>
  <c r="Q1311" i="14"/>
  <c r="D1311" i="14"/>
  <c r="R1310" i="14"/>
  <c r="Q1310" i="14"/>
  <c r="D1310" i="14"/>
  <c r="R1309" i="14"/>
  <c r="Q1309" i="14"/>
  <c r="D1309" i="14"/>
  <c r="R1308" i="14"/>
  <c r="Q1308" i="14"/>
  <c r="D1308" i="14"/>
  <c r="R1307" i="14"/>
  <c r="Q1307" i="14"/>
  <c r="D1307" i="14"/>
  <c r="R1306" i="14"/>
  <c r="Q1306" i="14"/>
  <c r="D1306" i="14"/>
  <c r="R1305" i="14"/>
  <c r="Q1305" i="14"/>
  <c r="D1305" i="14"/>
  <c r="R1304" i="14"/>
  <c r="Q1304" i="14"/>
  <c r="D1304" i="14"/>
  <c r="R1303" i="14"/>
  <c r="Q1303" i="14"/>
  <c r="D1303" i="14"/>
  <c r="R1302" i="14"/>
  <c r="Q1302" i="14"/>
  <c r="D1302" i="14"/>
  <c r="R1301" i="14"/>
  <c r="Q1301" i="14"/>
  <c r="D1301" i="14"/>
  <c r="R1300" i="14"/>
  <c r="Q1300" i="14"/>
  <c r="D1300" i="14"/>
  <c r="R1299" i="14"/>
  <c r="Q1299" i="14"/>
  <c r="D1299" i="14"/>
  <c r="R1298" i="14"/>
  <c r="Q1298" i="14"/>
  <c r="D1298" i="14"/>
  <c r="R1297" i="14"/>
  <c r="Q1297" i="14"/>
  <c r="D1297" i="14"/>
  <c r="R1296" i="14"/>
  <c r="Q1296" i="14"/>
  <c r="D1296" i="14"/>
  <c r="R1295" i="14"/>
  <c r="Q1295" i="14"/>
  <c r="D1295" i="14"/>
  <c r="R1294" i="14"/>
  <c r="Q1294" i="14"/>
  <c r="D1294" i="14"/>
  <c r="R1293" i="14"/>
  <c r="Q1293" i="14"/>
  <c r="D1293" i="14"/>
  <c r="R1292" i="14"/>
  <c r="Q1292" i="14"/>
  <c r="D1292" i="14"/>
  <c r="R1291" i="14"/>
  <c r="Q1291" i="14"/>
  <c r="D1291" i="14"/>
  <c r="R1290" i="14"/>
  <c r="Q1290" i="14"/>
  <c r="D1290" i="14"/>
  <c r="R1289" i="14"/>
  <c r="Q1289" i="14"/>
  <c r="D1289" i="14"/>
  <c r="R1288" i="14"/>
  <c r="Q1288" i="14"/>
  <c r="D1288" i="14"/>
  <c r="R1287" i="14"/>
  <c r="Q1287" i="14"/>
  <c r="D1287" i="14"/>
  <c r="R1286" i="14"/>
  <c r="Q1286" i="14"/>
  <c r="D1286" i="14"/>
  <c r="R1285" i="14"/>
  <c r="Q1285" i="14"/>
  <c r="D1285" i="14"/>
  <c r="R1284" i="14"/>
  <c r="Q1284" i="14"/>
  <c r="D1284" i="14"/>
  <c r="R1283" i="14"/>
  <c r="Q1283" i="14"/>
  <c r="D1283" i="14"/>
  <c r="R1282" i="14"/>
  <c r="Q1282" i="14"/>
  <c r="D1282" i="14"/>
  <c r="R1281" i="14"/>
  <c r="Q1281" i="14"/>
  <c r="D1281" i="14"/>
  <c r="R1280" i="14"/>
  <c r="Q1280" i="14"/>
  <c r="D1280" i="14"/>
  <c r="R1279" i="14"/>
  <c r="Q1279" i="14"/>
  <c r="D1279" i="14"/>
  <c r="R1278" i="14"/>
  <c r="Q1278" i="14"/>
  <c r="D1278" i="14"/>
  <c r="R1277" i="14"/>
  <c r="Q1277" i="14"/>
  <c r="D1277" i="14"/>
  <c r="R1276" i="14"/>
  <c r="Q1276" i="14"/>
  <c r="D1276" i="14"/>
  <c r="R1275" i="14"/>
  <c r="Q1275" i="14"/>
  <c r="D1275" i="14"/>
  <c r="R1274" i="14"/>
  <c r="Q1274" i="14"/>
  <c r="D1274" i="14"/>
  <c r="R1273" i="14"/>
  <c r="Q1273" i="14"/>
  <c r="D1273" i="14"/>
  <c r="R1272" i="14"/>
  <c r="Q1272" i="14"/>
  <c r="D1272" i="14"/>
  <c r="R1271" i="14"/>
  <c r="Q1271" i="14"/>
  <c r="D1271" i="14"/>
  <c r="R1270" i="14"/>
  <c r="Q1270" i="14"/>
  <c r="D1270" i="14"/>
  <c r="R1269" i="14"/>
  <c r="Q1269" i="14"/>
  <c r="D1269" i="14"/>
  <c r="R1268" i="14"/>
  <c r="Q1268" i="14"/>
  <c r="D1268" i="14"/>
  <c r="R1267" i="14"/>
  <c r="Q1267" i="14"/>
  <c r="D1267" i="14"/>
  <c r="R1266" i="14"/>
  <c r="Q1266" i="14"/>
  <c r="D1266" i="14"/>
  <c r="R1265" i="14"/>
  <c r="Q1265" i="14"/>
  <c r="D1265" i="14"/>
  <c r="R1264" i="14"/>
  <c r="Q1264" i="14"/>
  <c r="D1264" i="14"/>
  <c r="R1263" i="14"/>
  <c r="Q1263" i="14"/>
  <c r="D1263" i="14"/>
  <c r="R1262" i="14"/>
  <c r="Q1262" i="14"/>
  <c r="D1262" i="14"/>
  <c r="R1261" i="14"/>
  <c r="Q1261" i="14"/>
  <c r="D1261" i="14"/>
  <c r="R1260" i="14"/>
  <c r="Q1260" i="14"/>
  <c r="D1260" i="14"/>
  <c r="R1259" i="14"/>
  <c r="Q1259" i="14"/>
  <c r="D1259" i="14"/>
  <c r="R1258" i="14"/>
  <c r="Q1258" i="14"/>
  <c r="D1258" i="14"/>
  <c r="R1257" i="14"/>
  <c r="Q1257" i="14"/>
  <c r="D1257" i="14"/>
  <c r="R1256" i="14"/>
  <c r="Q1256" i="14"/>
  <c r="D1256" i="14"/>
  <c r="R1255" i="14"/>
  <c r="Q1255" i="14"/>
  <c r="D1255" i="14"/>
  <c r="R1254" i="14"/>
  <c r="Q1254" i="14"/>
  <c r="D1254" i="14"/>
  <c r="R1253" i="14"/>
  <c r="Q1253" i="14"/>
  <c r="D1253" i="14"/>
  <c r="R1252" i="14"/>
  <c r="Q1252" i="14"/>
  <c r="D1252" i="14"/>
  <c r="R1251" i="14"/>
  <c r="Q1251" i="14"/>
  <c r="D1251" i="14"/>
  <c r="R1250" i="14"/>
  <c r="Q1250" i="14"/>
  <c r="D1250" i="14"/>
  <c r="R1249" i="14"/>
  <c r="Q1249" i="14"/>
  <c r="D1249" i="14"/>
  <c r="R1248" i="14"/>
  <c r="Q1248" i="14"/>
  <c r="D1248" i="14"/>
  <c r="R1247" i="14"/>
  <c r="Q1247" i="14"/>
  <c r="D1247" i="14"/>
  <c r="R1246" i="14"/>
  <c r="Q1246" i="14"/>
  <c r="D1246" i="14"/>
  <c r="R1245" i="14"/>
  <c r="Q1245" i="14"/>
  <c r="D1245" i="14"/>
  <c r="R1244" i="14"/>
  <c r="Q1244" i="14"/>
  <c r="D1244" i="14"/>
  <c r="R1243" i="14"/>
  <c r="Q1243" i="14"/>
  <c r="D1243" i="14"/>
  <c r="R1242" i="14"/>
  <c r="Q1242" i="14"/>
  <c r="D1242" i="14"/>
  <c r="R1241" i="14"/>
  <c r="Q1241" i="14"/>
  <c r="D1241" i="14"/>
  <c r="R1240" i="14"/>
  <c r="Q1240" i="14"/>
  <c r="D1240" i="14"/>
  <c r="R1239" i="14"/>
  <c r="Q1239" i="14"/>
  <c r="D1239" i="14"/>
  <c r="R1238" i="14"/>
  <c r="Q1238" i="14"/>
  <c r="D1238" i="14"/>
  <c r="R1237" i="14"/>
  <c r="Q1237" i="14"/>
  <c r="D1237" i="14"/>
  <c r="R1236" i="14"/>
  <c r="Q1236" i="14"/>
  <c r="D1236" i="14"/>
  <c r="R1235" i="14"/>
  <c r="Q1235" i="14"/>
  <c r="D1235" i="14"/>
  <c r="R1234" i="14"/>
  <c r="Q1234" i="14"/>
  <c r="D1234" i="14"/>
  <c r="R1233" i="14"/>
  <c r="Q1233" i="14"/>
  <c r="D1233" i="14"/>
  <c r="R1232" i="14"/>
  <c r="Q1232" i="14"/>
  <c r="D1232" i="14"/>
  <c r="R1231" i="14"/>
  <c r="Q1231" i="14"/>
  <c r="D1231" i="14"/>
  <c r="R1230" i="14"/>
  <c r="Q1230" i="14"/>
  <c r="D1230" i="14"/>
  <c r="R1229" i="14"/>
  <c r="Q1229" i="14"/>
  <c r="D1229" i="14"/>
  <c r="R1228" i="14"/>
  <c r="Q1228" i="14"/>
  <c r="D1228" i="14"/>
  <c r="R1227" i="14"/>
  <c r="Q1227" i="14"/>
  <c r="D1227" i="14"/>
  <c r="R1226" i="14"/>
  <c r="Q1226" i="14"/>
  <c r="D1226" i="14"/>
  <c r="R1225" i="14"/>
  <c r="Q1225" i="14"/>
  <c r="D1225" i="14"/>
  <c r="R1224" i="14"/>
  <c r="Q1224" i="14"/>
  <c r="D1224" i="14"/>
  <c r="R1223" i="14"/>
  <c r="Q1223" i="14"/>
  <c r="D1223" i="14"/>
  <c r="R1222" i="14"/>
  <c r="Q1222" i="14"/>
  <c r="D1222" i="14"/>
  <c r="R1221" i="14"/>
  <c r="Q1221" i="14"/>
  <c r="D1221" i="14"/>
  <c r="R1220" i="14"/>
  <c r="Q1220" i="14"/>
  <c r="D1220" i="14"/>
  <c r="R1219" i="14"/>
  <c r="Q1219" i="14"/>
  <c r="D1219" i="14"/>
  <c r="R1218" i="14"/>
  <c r="Q1218" i="14"/>
  <c r="D1218" i="14"/>
  <c r="R1217" i="14"/>
  <c r="Q1217" i="14"/>
  <c r="D1217" i="14"/>
  <c r="R1216" i="14"/>
  <c r="Q1216" i="14"/>
  <c r="D1216" i="14"/>
  <c r="R1215" i="14"/>
  <c r="Q1215" i="14"/>
  <c r="D1215" i="14"/>
  <c r="R1214" i="14"/>
  <c r="Q1214" i="14"/>
  <c r="D1214" i="14"/>
  <c r="R1213" i="14"/>
  <c r="Q1213" i="14"/>
  <c r="D1213" i="14"/>
  <c r="R1212" i="14"/>
  <c r="Q1212" i="14"/>
  <c r="D1212" i="14"/>
  <c r="R1211" i="14"/>
  <c r="Q1211" i="14"/>
  <c r="D1211" i="14"/>
  <c r="R1210" i="14"/>
  <c r="Q1210" i="14"/>
  <c r="D1210" i="14"/>
  <c r="R1209" i="14"/>
  <c r="Q1209" i="14"/>
  <c r="D1209" i="14"/>
  <c r="R1208" i="14"/>
  <c r="Q1208" i="14"/>
  <c r="D1208" i="14"/>
  <c r="R1207" i="14"/>
  <c r="Q1207" i="14"/>
  <c r="D1207" i="14"/>
  <c r="R1206" i="14"/>
  <c r="Q1206" i="14"/>
  <c r="D1206" i="14"/>
  <c r="R1205" i="14"/>
  <c r="Q1205" i="14"/>
  <c r="D1205" i="14"/>
  <c r="R1204" i="14"/>
  <c r="Q1204" i="14"/>
  <c r="D1204" i="14"/>
  <c r="R1203" i="14"/>
  <c r="Q1203" i="14"/>
  <c r="D1203" i="14"/>
  <c r="R1202" i="14"/>
  <c r="Q1202" i="14"/>
  <c r="D1202" i="14"/>
  <c r="R1201" i="14"/>
  <c r="Q1201" i="14"/>
  <c r="D1201" i="14"/>
  <c r="R1200" i="14"/>
  <c r="Q1200" i="14"/>
  <c r="D1200" i="14"/>
  <c r="R1199" i="14"/>
  <c r="Q1199" i="14"/>
  <c r="D1199" i="14"/>
  <c r="R1198" i="14"/>
  <c r="Q1198" i="14"/>
  <c r="D1198" i="14"/>
  <c r="R1197" i="14"/>
  <c r="Q1197" i="14"/>
  <c r="D1197" i="14"/>
  <c r="R1196" i="14"/>
  <c r="Q1196" i="14"/>
  <c r="D1196" i="14"/>
  <c r="R1195" i="14"/>
  <c r="Q1195" i="14"/>
  <c r="D1195" i="14"/>
  <c r="R1194" i="14"/>
  <c r="Q1194" i="14"/>
  <c r="D1194" i="14"/>
  <c r="R1193" i="14"/>
  <c r="Q1193" i="14"/>
  <c r="D1193" i="14"/>
  <c r="R1192" i="14"/>
  <c r="Q1192" i="14"/>
  <c r="D1192" i="14"/>
  <c r="R1191" i="14"/>
  <c r="Q1191" i="14"/>
  <c r="D1191" i="14"/>
  <c r="R1190" i="14"/>
  <c r="Q1190" i="14"/>
  <c r="D1190" i="14"/>
  <c r="R1189" i="14"/>
  <c r="Q1189" i="14"/>
  <c r="D1189" i="14"/>
  <c r="R1188" i="14"/>
  <c r="Q1188" i="14"/>
  <c r="D1188" i="14"/>
  <c r="R1187" i="14"/>
  <c r="Q1187" i="14"/>
  <c r="D1187" i="14"/>
  <c r="R1186" i="14"/>
  <c r="Q1186" i="14"/>
  <c r="D1186" i="14"/>
  <c r="R1185" i="14"/>
  <c r="Q1185" i="14"/>
  <c r="D1185" i="14"/>
  <c r="R1184" i="14"/>
  <c r="Q1184" i="14"/>
  <c r="D1184" i="14"/>
  <c r="R1183" i="14"/>
  <c r="Q1183" i="14"/>
  <c r="D1183" i="14"/>
  <c r="R1182" i="14"/>
  <c r="Q1182" i="14"/>
  <c r="D1182" i="14"/>
  <c r="R1181" i="14"/>
  <c r="Q1181" i="14"/>
  <c r="D1181" i="14"/>
  <c r="R1180" i="14"/>
  <c r="Q1180" i="14"/>
  <c r="D1180" i="14"/>
  <c r="R1179" i="14"/>
  <c r="Q1179" i="14"/>
  <c r="D1179" i="14"/>
  <c r="R1178" i="14"/>
  <c r="Q1178" i="14"/>
  <c r="D1178" i="14"/>
  <c r="R1177" i="14"/>
  <c r="Q1177" i="14"/>
  <c r="D1177" i="14"/>
  <c r="R1176" i="14"/>
  <c r="Q1176" i="14"/>
  <c r="D1176" i="14"/>
  <c r="R1175" i="14"/>
  <c r="Q1175" i="14"/>
  <c r="D1175" i="14"/>
  <c r="R1174" i="14"/>
  <c r="Q1174" i="14"/>
  <c r="D1174" i="14"/>
  <c r="R1173" i="14"/>
  <c r="Q1173" i="14"/>
  <c r="D1173" i="14"/>
  <c r="R1172" i="14"/>
  <c r="Q1172" i="14"/>
  <c r="D1172" i="14"/>
  <c r="R1171" i="14"/>
  <c r="Q1171" i="14"/>
  <c r="D1171" i="14"/>
  <c r="R1170" i="14"/>
  <c r="Q1170" i="14"/>
  <c r="D1170" i="14"/>
  <c r="R1169" i="14"/>
  <c r="Q1169" i="14"/>
  <c r="D1169" i="14"/>
  <c r="R1168" i="14"/>
  <c r="Q1168" i="14"/>
  <c r="D1168" i="14"/>
  <c r="R1167" i="14"/>
  <c r="Q1167" i="14"/>
  <c r="D1167" i="14"/>
  <c r="R1166" i="14"/>
  <c r="Q1166" i="14"/>
  <c r="D1166" i="14"/>
  <c r="R1165" i="14"/>
  <c r="Q1165" i="14"/>
  <c r="D1165" i="14"/>
  <c r="R1164" i="14"/>
  <c r="Q1164" i="14"/>
  <c r="D1164" i="14"/>
  <c r="R1163" i="14"/>
  <c r="Q1163" i="14"/>
  <c r="D1163" i="14"/>
  <c r="R1162" i="14"/>
  <c r="Q1162" i="14"/>
  <c r="D1162" i="14"/>
  <c r="R1161" i="14"/>
  <c r="Q1161" i="14"/>
  <c r="D1161" i="14"/>
  <c r="R1160" i="14"/>
  <c r="Q1160" i="14"/>
  <c r="D1160" i="14"/>
  <c r="R1159" i="14"/>
  <c r="Q1159" i="14"/>
  <c r="D1159" i="14"/>
  <c r="R1158" i="14"/>
  <c r="Q1158" i="14"/>
  <c r="D1158" i="14"/>
  <c r="R1157" i="14"/>
  <c r="Q1157" i="14"/>
  <c r="D1157" i="14"/>
  <c r="R1156" i="14"/>
  <c r="Q1156" i="14"/>
  <c r="D1156" i="14"/>
  <c r="R1155" i="14"/>
  <c r="Q1155" i="14"/>
  <c r="D1155" i="14"/>
  <c r="R1154" i="14"/>
  <c r="Q1154" i="14"/>
  <c r="D1154" i="14"/>
  <c r="R1153" i="14"/>
  <c r="Q1153" i="14"/>
  <c r="D1153" i="14"/>
  <c r="R1152" i="14"/>
  <c r="Q1152" i="14"/>
  <c r="D1152" i="14"/>
  <c r="R1151" i="14"/>
  <c r="Q1151" i="14"/>
  <c r="D1151" i="14"/>
  <c r="R1150" i="14"/>
  <c r="Q1150" i="14"/>
  <c r="D1150" i="14"/>
  <c r="R1149" i="14"/>
  <c r="Q1149" i="14"/>
  <c r="D1149" i="14"/>
  <c r="R1148" i="14"/>
  <c r="Q1148" i="14"/>
  <c r="D1148" i="14"/>
  <c r="R1147" i="14"/>
  <c r="Q1147" i="14"/>
  <c r="D1147" i="14"/>
  <c r="R1146" i="14"/>
  <c r="Q1146" i="14"/>
  <c r="D1146" i="14"/>
  <c r="R1145" i="14"/>
  <c r="Q1145" i="14"/>
  <c r="D1145" i="14"/>
  <c r="R1144" i="14"/>
  <c r="Q1144" i="14"/>
  <c r="D1144" i="14"/>
  <c r="R1143" i="14"/>
  <c r="Q1143" i="14"/>
  <c r="D1143" i="14"/>
  <c r="R1142" i="14"/>
  <c r="Q1142" i="14"/>
  <c r="D1142" i="14"/>
  <c r="R1141" i="14"/>
  <c r="Q1141" i="14"/>
  <c r="D1141" i="14"/>
  <c r="R1140" i="14"/>
  <c r="Q1140" i="14"/>
  <c r="D1140" i="14"/>
  <c r="R1139" i="14"/>
  <c r="Q1139" i="14"/>
  <c r="D1139" i="14"/>
  <c r="R1138" i="14"/>
  <c r="Q1138" i="14"/>
  <c r="D1138" i="14"/>
  <c r="R1137" i="14"/>
  <c r="Q1137" i="14"/>
  <c r="D1137" i="14"/>
  <c r="R1136" i="14"/>
  <c r="Q1136" i="14"/>
  <c r="D1136" i="14"/>
  <c r="R1135" i="14"/>
  <c r="Q1135" i="14"/>
  <c r="D1135" i="14"/>
  <c r="R1134" i="14"/>
  <c r="Q1134" i="14"/>
  <c r="D1134" i="14"/>
  <c r="R1133" i="14"/>
  <c r="Q1133" i="14"/>
  <c r="D1133" i="14"/>
  <c r="R1132" i="14"/>
  <c r="Q1132" i="14"/>
  <c r="D1132" i="14"/>
  <c r="R1131" i="14"/>
  <c r="Q1131" i="14"/>
  <c r="D1131" i="14"/>
  <c r="R1130" i="14"/>
  <c r="Q1130" i="14"/>
  <c r="D1130" i="14"/>
  <c r="R1129" i="14"/>
  <c r="Q1129" i="14"/>
  <c r="D1129" i="14"/>
  <c r="R1128" i="14"/>
  <c r="Q1128" i="14"/>
  <c r="D1128" i="14"/>
  <c r="R1127" i="14"/>
  <c r="Q1127" i="14"/>
  <c r="D1127" i="14"/>
  <c r="R1126" i="14"/>
  <c r="Q1126" i="14"/>
  <c r="D1126" i="14"/>
  <c r="R1125" i="14"/>
  <c r="Q1125" i="14"/>
  <c r="D1125" i="14"/>
  <c r="R1124" i="14"/>
  <c r="Q1124" i="14"/>
  <c r="D1124" i="14"/>
  <c r="R1123" i="14"/>
  <c r="Q1123" i="14"/>
  <c r="D1123" i="14"/>
  <c r="R1122" i="14"/>
  <c r="Q1122" i="14"/>
  <c r="D1122" i="14"/>
  <c r="R1121" i="14"/>
  <c r="Q1121" i="14"/>
  <c r="D1121" i="14"/>
  <c r="R1120" i="14"/>
  <c r="Q1120" i="14"/>
  <c r="D1120" i="14"/>
  <c r="R1119" i="14"/>
  <c r="Q1119" i="14"/>
  <c r="D1119" i="14"/>
  <c r="R1118" i="14"/>
  <c r="Q1118" i="14"/>
  <c r="D1118" i="14"/>
  <c r="R1117" i="14"/>
  <c r="Q1117" i="14"/>
  <c r="D1117" i="14"/>
  <c r="R1116" i="14"/>
  <c r="Q1116" i="14"/>
  <c r="D1116" i="14"/>
  <c r="R1115" i="14"/>
  <c r="Q1115" i="14"/>
  <c r="D1115" i="14"/>
  <c r="R1114" i="14"/>
  <c r="Q1114" i="14"/>
  <c r="D1114" i="14"/>
  <c r="R1113" i="14"/>
  <c r="Q1113" i="14"/>
  <c r="D1113" i="14"/>
  <c r="R1112" i="14"/>
  <c r="Q1112" i="14"/>
  <c r="D1112" i="14"/>
  <c r="R1111" i="14"/>
  <c r="Q1111" i="14"/>
  <c r="D1111" i="14"/>
  <c r="R1110" i="14"/>
  <c r="Q1110" i="14"/>
  <c r="D1110" i="14"/>
  <c r="R1109" i="14"/>
  <c r="Q1109" i="14"/>
  <c r="D1109" i="14"/>
  <c r="R1108" i="14"/>
  <c r="Q1108" i="14"/>
  <c r="D1108" i="14"/>
  <c r="R1107" i="14"/>
  <c r="Q1107" i="14"/>
  <c r="D1107" i="14"/>
  <c r="R1106" i="14"/>
  <c r="Q1106" i="14"/>
  <c r="D1106" i="14"/>
  <c r="R1105" i="14"/>
  <c r="Q1105" i="14"/>
  <c r="D1105" i="14"/>
  <c r="R1104" i="14"/>
  <c r="Q1104" i="14"/>
  <c r="D1104" i="14"/>
  <c r="R1103" i="14"/>
  <c r="Q1103" i="14"/>
  <c r="D1103" i="14"/>
  <c r="R1102" i="14"/>
  <c r="Q1102" i="14"/>
  <c r="D1102" i="14"/>
  <c r="R1101" i="14"/>
  <c r="Q1101" i="14"/>
  <c r="D1101" i="14"/>
  <c r="R1100" i="14"/>
  <c r="Q1100" i="14"/>
  <c r="D1100" i="14"/>
  <c r="R1099" i="14"/>
  <c r="Q1099" i="14"/>
  <c r="D1099" i="14"/>
  <c r="R1098" i="14"/>
  <c r="Q1098" i="14"/>
  <c r="D1098" i="14"/>
  <c r="R1097" i="14"/>
  <c r="Q1097" i="14"/>
  <c r="D1097" i="14"/>
  <c r="R1096" i="14"/>
  <c r="Q1096" i="14"/>
  <c r="D1096" i="14"/>
  <c r="R1095" i="14"/>
  <c r="Q1095" i="14"/>
  <c r="D1095" i="14"/>
  <c r="R1094" i="14"/>
  <c r="Q1094" i="14"/>
  <c r="D1094" i="14"/>
  <c r="R1093" i="14"/>
  <c r="Q1093" i="14"/>
  <c r="D1093" i="14"/>
  <c r="R1092" i="14"/>
  <c r="Q1092" i="14"/>
  <c r="D1092" i="14"/>
  <c r="R1091" i="14"/>
  <c r="Q1091" i="14"/>
  <c r="D1091" i="14"/>
  <c r="R1090" i="14"/>
  <c r="Q1090" i="14"/>
  <c r="D1090" i="14"/>
  <c r="R1089" i="14"/>
  <c r="Q1089" i="14"/>
  <c r="D1089" i="14"/>
  <c r="R1088" i="14"/>
  <c r="Q1088" i="14"/>
  <c r="D1088" i="14"/>
  <c r="R1087" i="14"/>
  <c r="Q1087" i="14"/>
  <c r="D1087" i="14"/>
  <c r="R1086" i="14"/>
  <c r="Q1086" i="14"/>
  <c r="D1086" i="14"/>
  <c r="R1085" i="14"/>
  <c r="Q1085" i="14"/>
  <c r="D1085" i="14"/>
  <c r="R1084" i="14"/>
  <c r="Q1084" i="14"/>
  <c r="D1084" i="14"/>
  <c r="R1083" i="14"/>
  <c r="Q1083" i="14"/>
  <c r="D1083" i="14"/>
  <c r="R1082" i="14"/>
  <c r="Q1082" i="14"/>
  <c r="D1082" i="14"/>
  <c r="R1081" i="14"/>
  <c r="Q1081" i="14"/>
  <c r="D1081" i="14"/>
  <c r="R1080" i="14"/>
  <c r="Q1080" i="14"/>
  <c r="D1080" i="14"/>
  <c r="R1079" i="14"/>
  <c r="Q1079" i="14"/>
  <c r="D1079" i="14"/>
  <c r="R1078" i="14"/>
  <c r="Q1078" i="14"/>
  <c r="D1078" i="14"/>
  <c r="R1077" i="14"/>
  <c r="Q1077" i="14"/>
  <c r="D1077" i="14"/>
  <c r="R1076" i="14"/>
  <c r="Q1076" i="14"/>
  <c r="D1076" i="14"/>
  <c r="R1075" i="14"/>
  <c r="Q1075" i="14"/>
  <c r="D1075" i="14"/>
  <c r="R1074" i="14"/>
  <c r="Q1074" i="14"/>
  <c r="D1074" i="14"/>
  <c r="R1073" i="14"/>
  <c r="Q1073" i="14"/>
  <c r="D1073" i="14"/>
  <c r="R1072" i="14"/>
  <c r="Q1072" i="14"/>
  <c r="D1072" i="14"/>
  <c r="R1071" i="14"/>
  <c r="Q1071" i="14"/>
  <c r="D1071" i="14"/>
  <c r="R1070" i="14"/>
  <c r="Q1070" i="14"/>
  <c r="D1070" i="14"/>
  <c r="R1069" i="14"/>
  <c r="Q1069" i="14"/>
  <c r="D1069" i="14"/>
  <c r="R1068" i="14"/>
  <c r="Q1068" i="14"/>
  <c r="D1068" i="14"/>
  <c r="R1067" i="14"/>
  <c r="Q1067" i="14"/>
  <c r="D1067" i="14"/>
  <c r="R1066" i="14"/>
  <c r="Q1066" i="14"/>
  <c r="D1066" i="14"/>
  <c r="R1065" i="14"/>
  <c r="Q1065" i="14"/>
  <c r="D1065" i="14"/>
  <c r="R1064" i="14"/>
  <c r="Q1064" i="14"/>
  <c r="D1064" i="14"/>
  <c r="R1063" i="14"/>
  <c r="Q1063" i="14"/>
  <c r="D1063" i="14"/>
  <c r="R1062" i="14"/>
  <c r="Q1062" i="14"/>
  <c r="D1062" i="14"/>
  <c r="R1061" i="14"/>
  <c r="Q1061" i="14"/>
  <c r="D1061" i="14"/>
  <c r="R1060" i="14"/>
  <c r="Q1060" i="14"/>
  <c r="D1060" i="14"/>
  <c r="R1059" i="14"/>
  <c r="Q1059" i="14"/>
  <c r="D1059" i="14"/>
  <c r="R1058" i="14"/>
  <c r="Q1058" i="14"/>
  <c r="D1058" i="14"/>
  <c r="R1057" i="14"/>
  <c r="Q1057" i="14"/>
  <c r="D1057" i="14"/>
  <c r="R1056" i="14"/>
  <c r="Q1056" i="14"/>
  <c r="D1056" i="14"/>
  <c r="R1055" i="14"/>
  <c r="Q1055" i="14"/>
  <c r="D1055" i="14"/>
  <c r="R1054" i="14"/>
  <c r="Q1054" i="14"/>
  <c r="D1054" i="14"/>
  <c r="R1053" i="14"/>
  <c r="Q1053" i="14"/>
  <c r="D1053" i="14"/>
  <c r="R1052" i="14"/>
  <c r="Q1052" i="14"/>
  <c r="D1052" i="14"/>
  <c r="R1051" i="14"/>
  <c r="Q1051" i="14"/>
  <c r="D1051" i="14"/>
  <c r="R1050" i="14"/>
  <c r="Q1050" i="14"/>
  <c r="D1050" i="14"/>
  <c r="R1049" i="14"/>
  <c r="Q1049" i="14"/>
  <c r="D1049" i="14"/>
  <c r="R1048" i="14"/>
  <c r="Q1048" i="14"/>
  <c r="D1048" i="14"/>
  <c r="R1047" i="14"/>
  <c r="Q1047" i="14"/>
  <c r="D1047" i="14"/>
  <c r="R1046" i="14"/>
  <c r="Q1046" i="14"/>
  <c r="D1046" i="14"/>
  <c r="R1045" i="14"/>
  <c r="Q1045" i="14"/>
  <c r="D1045" i="14"/>
  <c r="R1044" i="14"/>
  <c r="Q1044" i="14"/>
  <c r="D1044" i="14"/>
  <c r="R1043" i="14"/>
  <c r="Q1043" i="14"/>
  <c r="D1043" i="14"/>
  <c r="R1042" i="14"/>
  <c r="Q1042" i="14"/>
  <c r="D1042" i="14"/>
  <c r="R1041" i="14"/>
  <c r="Q1041" i="14"/>
  <c r="D1041" i="14"/>
  <c r="R1040" i="14"/>
  <c r="Q1040" i="14"/>
  <c r="D1040" i="14"/>
  <c r="R1039" i="14"/>
  <c r="Q1039" i="14"/>
  <c r="D1039" i="14"/>
  <c r="R1038" i="14"/>
  <c r="Q1038" i="14"/>
  <c r="D1038" i="14"/>
  <c r="R1037" i="14"/>
  <c r="Q1037" i="14"/>
  <c r="D1037" i="14"/>
  <c r="R1036" i="14"/>
  <c r="Q1036" i="14"/>
  <c r="D1036" i="14"/>
  <c r="R1035" i="14"/>
  <c r="Q1035" i="14"/>
  <c r="D1035" i="14"/>
  <c r="R1034" i="14"/>
  <c r="Q1034" i="14"/>
  <c r="D1034" i="14"/>
  <c r="R1033" i="14"/>
  <c r="Q1033" i="14"/>
  <c r="D1033" i="14"/>
  <c r="R1032" i="14"/>
  <c r="Q1032" i="14"/>
  <c r="D1032" i="14"/>
  <c r="R1031" i="14"/>
  <c r="Q1031" i="14"/>
  <c r="D1031" i="14"/>
  <c r="R1030" i="14"/>
  <c r="Q1030" i="14"/>
  <c r="D1030" i="14"/>
  <c r="R1029" i="14"/>
  <c r="Q1029" i="14"/>
  <c r="D1029" i="14"/>
  <c r="R1028" i="14"/>
  <c r="Q1028" i="14"/>
  <c r="D1028" i="14"/>
  <c r="R1027" i="14"/>
  <c r="Q1027" i="14"/>
  <c r="D1027" i="14"/>
  <c r="R1026" i="14"/>
  <c r="Q1026" i="14"/>
  <c r="D1026" i="14"/>
  <c r="R1025" i="14"/>
  <c r="Q1025" i="14"/>
  <c r="D1025" i="14"/>
  <c r="R1024" i="14"/>
  <c r="Q1024" i="14"/>
  <c r="D1024" i="14"/>
  <c r="R1023" i="14"/>
  <c r="Q1023" i="14"/>
  <c r="D1023" i="14"/>
  <c r="R1022" i="14"/>
  <c r="Q1022" i="14"/>
  <c r="D1022" i="14"/>
  <c r="R1021" i="14"/>
  <c r="Q1021" i="14"/>
  <c r="D1021" i="14"/>
  <c r="R1020" i="14"/>
  <c r="Q1020" i="14"/>
  <c r="D1020" i="14"/>
  <c r="R1019" i="14"/>
  <c r="Q1019" i="14"/>
  <c r="D1019" i="14"/>
  <c r="R1018" i="14"/>
  <c r="Q1018" i="14"/>
  <c r="D1018" i="14"/>
  <c r="R1017" i="14"/>
  <c r="Q1017" i="14"/>
  <c r="D1017" i="14"/>
  <c r="R1016" i="14"/>
  <c r="Q1016" i="14"/>
  <c r="D1016" i="14"/>
  <c r="R1015" i="14"/>
  <c r="Q1015" i="14"/>
  <c r="D1015" i="14"/>
  <c r="R1014" i="14"/>
  <c r="Q1014" i="14"/>
  <c r="D1014" i="14"/>
  <c r="R1013" i="14"/>
  <c r="Q1013" i="14"/>
  <c r="D1013" i="14"/>
  <c r="R1012" i="14"/>
  <c r="Q1012" i="14"/>
  <c r="D1012" i="14"/>
  <c r="R1011" i="14"/>
  <c r="Q1011" i="14"/>
  <c r="D1011" i="14"/>
  <c r="R1010" i="14"/>
  <c r="Q1010" i="14"/>
  <c r="D1010" i="14"/>
  <c r="R1009" i="14"/>
  <c r="Q1009" i="14"/>
  <c r="D1009" i="14"/>
  <c r="R1008" i="14"/>
  <c r="Q1008" i="14"/>
  <c r="D1008" i="14"/>
  <c r="R1007" i="14"/>
  <c r="Q1007" i="14"/>
  <c r="D1007" i="14"/>
  <c r="R1006" i="14"/>
  <c r="Q1006" i="14"/>
  <c r="D1006" i="14"/>
  <c r="R1005" i="14"/>
  <c r="Q1005" i="14"/>
  <c r="D1005" i="14"/>
  <c r="R1004" i="14"/>
  <c r="Q1004" i="14"/>
  <c r="D1004" i="14"/>
  <c r="R1003" i="14"/>
  <c r="Q1003" i="14"/>
  <c r="D1003" i="14"/>
  <c r="R1002" i="14"/>
  <c r="Q1002" i="14"/>
  <c r="D1002" i="14"/>
  <c r="R1001" i="14"/>
  <c r="Q1001" i="14"/>
  <c r="D1001" i="14"/>
  <c r="R1000" i="14"/>
  <c r="Q1000" i="14"/>
  <c r="D1000" i="14"/>
  <c r="R999" i="14"/>
  <c r="Q999" i="14"/>
  <c r="D999" i="14"/>
  <c r="R998" i="14"/>
  <c r="Q998" i="14"/>
  <c r="D998" i="14"/>
  <c r="R997" i="14"/>
  <c r="Q997" i="14"/>
  <c r="D997" i="14"/>
  <c r="R996" i="14"/>
  <c r="Q996" i="14"/>
  <c r="D996" i="14"/>
  <c r="R995" i="14"/>
  <c r="Q995" i="14"/>
  <c r="D995" i="14"/>
  <c r="R994" i="14"/>
  <c r="Q994" i="14"/>
  <c r="D994" i="14"/>
  <c r="R993" i="14"/>
  <c r="Q993" i="14"/>
  <c r="D993" i="14"/>
  <c r="R992" i="14"/>
  <c r="Q992" i="14"/>
  <c r="D992" i="14"/>
  <c r="R991" i="14"/>
  <c r="Q991" i="14"/>
  <c r="D991" i="14"/>
  <c r="R990" i="14"/>
  <c r="Q990" i="14"/>
  <c r="D990" i="14"/>
  <c r="R989" i="14"/>
  <c r="Q989" i="14"/>
  <c r="D989" i="14"/>
  <c r="R988" i="14"/>
  <c r="Q988" i="14"/>
  <c r="D988" i="14"/>
  <c r="R987" i="14"/>
  <c r="Q987" i="14"/>
  <c r="D987" i="14"/>
  <c r="R986" i="14"/>
  <c r="Q986" i="14"/>
  <c r="D986" i="14"/>
  <c r="R985" i="14"/>
  <c r="Q985" i="14"/>
  <c r="D985" i="14"/>
  <c r="R984" i="14"/>
  <c r="Q984" i="14"/>
  <c r="D984" i="14"/>
  <c r="R983" i="14"/>
  <c r="Q983" i="14"/>
  <c r="D983" i="14"/>
  <c r="R982" i="14"/>
  <c r="Q982" i="14"/>
  <c r="D982" i="14"/>
  <c r="R981" i="14"/>
  <c r="Q981" i="14"/>
  <c r="D981" i="14"/>
  <c r="R980" i="14"/>
  <c r="Q980" i="14"/>
  <c r="D980" i="14"/>
  <c r="R979" i="14"/>
  <c r="Q979" i="14"/>
  <c r="D979" i="14"/>
  <c r="R978" i="14"/>
  <c r="Q978" i="14"/>
  <c r="D978" i="14"/>
  <c r="R977" i="14"/>
  <c r="Q977" i="14"/>
  <c r="D977" i="14"/>
  <c r="R976" i="14"/>
  <c r="Q976" i="14"/>
  <c r="D976" i="14"/>
  <c r="R975" i="14"/>
  <c r="Q975" i="14"/>
  <c r="D975" i="14"/>
  <c r="R974" i="14"/>
  <c r="Q974" i="14"/>
  <c r="D974" i="14"/>
  <c r="R973" i="14"/>
  <c r="Q973" i="14"/>
  <c r="D973" i="14"/>
  <c r="R972" i="14"/>
  <c r="Q972" i="14"/>
  <c r="D972" i="14"/>
  <c r="R971" i="14"/>
  <c r="Q971" i="14"/>
  <c r="D971" i="14"/>
  <c r="R970" i="14"/>
  <c r="Q970" i="14"/>
  <c r="D970" i="14"/>
  <c r="R969" i="14"/>
  <c r="Q969" i="14"/>
  <c r="D969" i="14"/>
  <c r="R968" i="14"/>
  <c r="Q968" i="14"/>
  <c r="D968" i="14"/>
  <c r="R967" i="14"/>
  <c r="Q967" i="14"/>
  <c r="D967" i="14"/>
  <c r="R966" i="14"/>
  <c r="Q966" i="14"/>
  <c r="D966" i="14"/>
  <c r="R965" i="14"/>
  <c r="Q965" i="14"/>
  <c r="D965" i="14"/>
  <c r="R964" i="14"/>
  <c r="Q964" i="14"/>
  <c r="D964" i="14"/>
  <c r="R963" i="14"/>
  <c r="Q963" i="14"/>
  <c r="D963" i="14"/>
  <c r="R962" i="14"/>
  <c r="Q962" i="14"/>
  <c r="D962" i="14"/>
  <c r="R961" i="14"/>
  <c r="Q961" i="14"/>
  <c r="D961" i="14"/>
  <c r="R960" i="14"/>
  <c r="Q960" i="14"/>
  <c r="D960" i="14"/>
  <c r="R959" i="14"/>
  <c r="Q959" i="14"/>
  <c r="D959" i="14"/>
  <c r="R958" i="14"/>
  <c r="Q958" i="14"/>
  <c r="D958" i="14"/>
  <c r="R957" i="14"/>
  <c r="Q957" i="14"/>
  <c r="D957" i="14"/>
  <c r="R956" i="14"/>
  <c r="Q956" i="14"/>
  <c r="D956" i="14"/>
  <c r="R955" i="14"/>
  <c r="Q955" i="14"/>
  <c r="D955" i="14"/>
  <c r="R954" i="14"/>
  <c r="Q954" i="14"/>
  <c r="D954" i="14"/>
  <c r="R953" i="14"/>
  <c r="Q953" i="14"/>
  <c r="D953" i="14"/>
  <c r="R952" i="14"/>
  <c r="Q952" i="14"/>
  <c r="D952" i="14"/>
  <c r="R951" i="14"/>
  <c r="Q951" i="14"/>
  <c r="D951" i="14"/>
  <c r="R950" i="14"/>
  <c r="Q950" i="14"/>
  <c r="D950" i="14"/>
  <c r="R949" i="14"/>
  <c r="Q949" i="14"/>
  <c r="D949" i="14"/>
  <c r="R948" i="14"/>
  <c r="Q948" i="14"/>
  <c r="D948" i="14"/>
  <c r="R947" i="14"/>
  <c r="Q947" i="14"/>
  <c r="D947" i="14"/>
  <c r="R946" i="14"/>
  <c r="Q946" i="14"/>
  <c r="D946" i="14"/>
  <c r="R945" i="14"/>
  <c r="Q945" i="14"/>
  <c r="D945" i="14"/>
  <c r="R944" i="14"/>
  <c r="Q944" i="14"/>
  <c r="D944" i="14"/>
  <c r="R943" i="14"/>
  <c r="Q943" i="14"/>
  <c r="D943" i="14"/>
  <c r="R942" i="14"/>
  <c r="Q942" i="14"/>
  <c r="D942" i="14"/>
  <c r="R941" i="14"/>
  <c r="Q941" i="14"/>
  <c r="D941" i="14"/>
  <c r="R940" i="14"/>
  <c r="Q940" i="14"/>
  <c r="D940" i="14"/>
  <c r="R939" i="14"/>
  <c r="Q939" i="14"/>
  <c r="D939" i="14"/>
  <c r="R938" i="14"/>
  <c r="Q938" i="14"/>
  <c r="D938" i="14"/>
  <c r="R937" i="14"/>
  <c r="Q937" i="14"/>
  <c r="D937" i="14"/>
  <c r="R936" i="14"/>
  <c r="Q936" i="14"/>
  <c r="D936" i="14"/>
  <c r="R935" i="14"/>
  <c r="Q935" i="14"/>
  <c r="D935" i="14"/>
  <c r="R934" i="14"/>
  <c r="Q934" i="14"/>
  <c r="D934" i="14"/>
  <c r="R933" i="14"/>
  <c r="Q933" i="14"/>
  <c r="D933" i="14"/>
  <c r="R932" i="14"/>
  <c r="Q932" i="14"/>
  <c r="D932" i="14"/>
  <c r="R931" i="14"/>
  <c r="Q931" i="14"/>
  <c r="D931" i="14"/>
  <c r="R930" i="14"/>
  <c r="Q930" i="14"/>
  <c r="D930" i="14"/>
  <c r="R929" i="14"/>
  <c r="Q929" i="14"/>
  <c r="D929" i="14"/>
  <c r="R928" i="14"/>
  <c r="Q928" i="14"/>
  <c r="D928" i="14"/>
  <c r="R927" i="14"/>
  <c r="Q927" i="14"/>
  <c r="D927" i="14"/>
  <c r="R926" i="14"/>
  <c r="Q926" i="14"/>
  <c r="D926" i="14"/>
  <c r="R925" i="14"/>
  <c r="Q925" i="14"/>
  <c r="D925" i="14"/>
  <c r="R924" i="14"/>
  <c r="Q924" i="14"/>
  <c r="D924" i="14"/>
  <c r="R923" i="14"/>
  <c r="Q923" i="14"/>
  <c r="D923" i="14"/>
  <c r="R922" i="14"/>
  <c r="Q922" i="14"/>
  <c r="D922" i="14"/>
  <c r="R921" i="14"/>
  <c r="Q921" i="14"/>
  <c r="D921" i="14"/>
  <c r="R920" i="14"/>
  <c r="Q920" i="14"/>
  <c r="D920" i="14"/>
  <c r="R919" i="14"/>
  <c r="Q919" i="14"/>
  <c r="D919" i="14"/>
  <c r="R918" i="14"/>
  <c r="Q918" i="14"/>
  <c r="D918" i="14"/>
  <c r="R917" i="14"/>
  <c r="Q917" i="14"/>
  <c r="D917" i="14"/>
  <c r="R916" i="14"/>
  <c r="Q916" i="14"/>
  <c r="D916" i="14"/>
  <c r="R915" i="14"/>
  <c r="Q915" i="14"/>
  <c r="D915" i="14"/>
  <c r="R914" i="14"/>
  <c r="Q914" i="14"/>
  <c r="D914" i="14"/>
  <c r="R913" i="14"/>
  <c r="Q913" i="14"/>
  <c r="D913" i="14"/>
  <c r="R912" i="14"/>
  <c r="Q912" i="14"/>
  <c r="D912" i="14"/>
  <c r="R911" i="14"/>
  <c r="Q911" i="14"/>
  <c r="D911" i="14"/>
  <c r="R910" i="14"/>
  <c r="Q910" i="14"/>
  <c r="D910" i="14"/>
  <c r="R909" i="14"/>
  <c r="Q909" i="14"/>
  <c r="D909" i="14"/>
  <c r="R908" i="14"/>
  <c r="Q908" i="14"/>
  <c r="D908" i="14"/>
  <c r="R907" i="14"/>
  <c r="Q907" i="14"/>
  <c r="D907" i="14"/>
  <c r="R906" i="14"/>
  <c r="Q906" i="14"/>
  <c r="D906" i="14"/>
  <c r="R905" i="14"/>
  <c r="Q905" i="14"/>
  <c r="D905" i="14"/>
  <c r="R904" i="14"/>
  <c r="Q904" i="14"/>
  <c r="D904" i="14"/>
  <c r="R903" i="14"/>
  <c r="Q903" i="14"/>
  <c r="D903" i="14"/>
  <c r="R902" i="14"/>
  <c r="Q902" i="14"/>
  <c r="D902" i="14"/>
  <c r="R901" i="14"/>
  <c r="Q901" i="14"/>
  <c r="D901" i="14"/>
  <c r="R900" i="14"/>
  <c r="Q900" i="14"/>
  <c r="D900" i="14"/>
  <c r="R899" i="14"/>
  <c r="Q899" i="14"/>
  <c r="D899" i="14"/>
  <c r="R898" i="14"/>
  <c r="Q898" i="14"/>
  <c r="D898" i="14"/>
  <c r="R897" i="14"/>
  <c r="Q897" i="14"/>
  <c r="D897" i="14"/>
  <c r="R896" i="14"/>
  <c r="Q896" i="14"/>
  <c r="D896" i="14"/>
  <c r="R895" i="14"/>
  <c r="Q895" i="14"/>
  <c r="D895" i="14"/>
  <c r="R894" i="14"/>
  <c r="Q894" i="14"/>
  <c r="D894" i="14"/>
  <c r="R893" i="14"/>
  <c r="Q893" i="14"/>
  <c r="D893" i="14"/>
  <c r="R892" i="14"/>
  <c r="Q892" i="14"/>
  <c r="D892" i="14"/>
  <c r="R891" i="14"/>
  <c r="Q891" i="14"/>
  <c r="D891" i="14"/>
  <c r="R890" i="14"/>
  <c r="Q890" i="14"/>
  <c r="D890" i="14"/>
  <c r="R889" i="14"/>
  <c r="Q889" i="14"/>
  <c r="D889" i="14"/>
  <c r="R888" i="14"/>
  <c r="Q888" i="14"/>
  <c r="D888" i="14"/>
  <c r="R887" i="14"/>
  <c r="Q887" i="14"/>
  <c r="D887" i="14"/>
  <c r="R886" i="14"/>
  <c r="Q886" i="14"/>
  <c r="D886" i="14"/>
  <c r="R885" i="14"/>
  <c r="Q885" i="14"/>
  <c r="D885" i="14"/>
  <c r="R884" i="14"/>
  <c r="Q884" i="14"/>
  <c r="D884" i="14"/>
  <c r="R883" i="14"/>
  <c r="Q883" i="14"/>
  <c r="D883" i="14"/>
  <c r="R882" i="14"/>
  <c r="Q882" i="14"/>
  <c r="D882" i="14"/>
  <c r="R881" i="14"/>
  <c r="Q881" i="14"/>
  <c r="D881" i="14"/>
  <c r="R880" i="14"/>
  <c r="Q880" i="14"/>
  <c r="D880" i="14"/>
  <c r="R879" i="14"/>
  <c r="Q879" i="14"/>
  <c r="D879" i="14"/>
  <c r="R878" i="14"/>
  <c r="Q878" i="14"/>
  <c r="D878" i="14"/>
  <c r="R877" i="14"/>
  <c r="Q877" i="14"/>
  <c r="D877" i="14"/>
  <c r="R876" i="14"/>
  <c r="Q876" i="14"/>
  <c r="D876" i="14"/>
  <c r="R875" i="14"/>
  <c r="Q875" i="14"/>
  <c r="D875" i="14"/>
  <c r="R874" i="14"/>
  <c r="Q874" i="14"/>
  <c r="D874" i="14"/>
  <c r="R873" i="14"/>
  <c r="Q873" i="14"/>
  <c r="D873" i="14"/>
  <c r="R872" i="14"/>
  <c r="Q872" i="14"/>
  <c r="D872" i="14"/>
  <c r="R871" i="14"/>
  <c r="Q871" i="14"/>
  <c r="D871" i="14"/>
  <c r="R870" i="14"/>
  <c r="Q870" i="14"/>
  <c r="D870" i="14"/>
  <c r="R869" i="14"/>
  <c r="Q869" i="14"/>
  <c r="D869" i="14"/>
  <c r="R868" i="14"/>
  <c r="Q868" i="14"/>
  <c r="D868" i="14"/>
  <c r="R867" i="14"/>
  <c r="Q867" i="14"/>
  <c r="D867" i="14"/>
  <c r="R866" i="14"/>
  <c r="Q866" i="14"/>
  <c r="D866" i="14"/>
  <c r="R865" i="14"/>
  <c r="Q865" i="14"/>
  <c r="D865" i="14"/>
  <c r="R864" i="14"/>
  <c r="Q864" i="14"/>
  <c r="D864" i="14"/>
  <c r="R863" i="14"/>
  <c r="Q863" i="14"/>
  <c r="D863" i="14"/>
  <c r="R862" i="14"/>
  <c r="Q862" i="14"/>
  <c r="D862" i="14"/>
  <c r="R861" i="14"/>
  <c r="Q861" i="14"/>
  <c r="D861" i="14"/>
  <c r="R860" i="14"/>
  <c r="Q860" i="14"/>
  <c r="D860" i="14"/>
  <c r="R859" i="14"/>
  <c r="Q859" i="14"/>
  <c r="D859" i="14"/>
  <c r="R858" i="14"/>
  <c r="Q858" i="14"/>
  <c r="D858" i="14"/>
  <c r="R857" i="14"/>
  <c r="Q857" i="14"/>
  <c r="D857" i="14"/>
  <c r="R856" i="14"/>
  <c r="Q856" i="14"/>
  <c r="D856" i="14"/>
  <c r="R855" i="14"/>
  <c r="Q855" i="14"/>
  <c r="D855" i="14"/>
  <c r="R854" i="14"/>
  <c r="Q854" i="14"/>
  <c r="D854" i="14"/>
  <c r="R853" i="14"/>
  <c r="Q853" i="14"/>
  <c r="D853" i="14"/>
  <c r="R852" i="14"/>
  <c r="Q852" i="14"/>
  <c r="D852" i="14"/>
  <c r="R851" i="14"/>
  <c r="Q851" i="14"/>
  <c r="D851" i="14"/>
  <c r="R850" i="14"/>
  <c r="Q850" i="14"/>
  <c r="D850" i="14"/>
  <c r="R849" i="14"/>
  <c r="Q849" i="14"/>
  <c r="D849" i="14"/>
  <c r="R848" i="14"/>
  <c r="Q848" i="14"/>
  <c r="D848" i="14"/>
  <c r="R847" i="14"/>
  <c r="Q847" i="14"/>
  <c r="D847" i="14"/>
  <c r="R846" i="14"/>
  <c r="Q846" i="14"/>
  <c r="D846" i="14"/>
  <c r="R845" i="14"/>
  <c r="Q845" i="14"/>
  <c r="D845" i="14"/>
  <c r="R844" i="14"/>
  <c r="Q844" i="14"/>
  <c r="D844" i="14"/>
  <c r="R843" i="14"/>
  <c r="Q843" i="14"/>
  <c r="D843" i="14"/>
  <c r="R842" i="14"/>
  <c r="Q842" i="14"/>
  <c r="D842" i="14"/>
  <c r="R841" i="14"/>
  <c r="Q841" i="14"/>
  <c r="D841" i="14"/>
  <c r="R840" i="14"/>
  <c r="Q840" i="14"/>
  <c r="D840" i="14"/>
  <c r="R839" i="14"/>
  <c r="Q839" i="14"/>
  <c r="D839" i="14"/>
  <c r="R838" i="14"/>
  <c r="Q838" i="14"/>
  <c r="D838" i="14"/>
  <c r="R837" i="14"/>
  <c r="Q837" i="14"/>
  <c r="D837" i="14"/>
  <c r="R836" i="14"/>
  <c r="Q836" i="14"/>
  <c r="D836" i="14"/>
  <c r="R835" i="14"/>
  <c r="Q835" i="14"/>
  <c r="D835" i="14"/>
  <c r="R834" i="14"/>
  <c r="Q834" i="14"/>
  <c r="D834" i="14"/>
  <c r="R833" i="14"/>
  <c r="Q833" i="14"/>
  <c r="D833" i="14"/>
  <c r="R832" i="14"/>
  <c r="Q832" i="14"/>
  <c r="D832" i="14"/>
  <c r="R831" i="14"/>
  <c r="Q831" i="14"/>
  <c r="D831" i="14"/>
  <c r="R830" i="14"/>
  <c r="Q830" i="14"/>
  <c r="D830" i="14"/>
  <c r="R829" i="14"/>
  <c r="Q829" i="14"/>
  <c r="D829" i="14"/>
  <c r="R828" i="14"/>
  <c r="Q828" i="14"/>
  <c r="D828" i="14"/>
  <c r="R827" i="14"/>
  <c r="Q827" i="14"/>
  <c r="D827" i="14"/>
  <c r="R826" i="14"/>
  <c r="Q826" i="14"/>
  <c r="D826" i="14"/>
  <c r="R825" i="14"/>
  <c r="Q825" i="14"/>
  <c r="D825" i="14"/>
  <c r="R824" i="14"/>
  <c r="Q824" i="14"/>
  <c r="D824" i="14"/>
  <c r="R823" i="14"/>
  <c r="Q823" i="14"/>
  <c r="D823" i="14"/>
  <c r="R822" i="14"/>
  <c r="Q822" i="14"/>
  <c r="D822" i="14"/>
  <c r="R821" i="14"/>
  <c r="Q821" i="14"/>
  <c r="D821" i="14"/>
  <c r="R820" i="14"/>
  <c r="Q820" i="14"/>
  <c r="D820" i="14"/>
  <c r="R819" i="14"/>
  <c r="Q819" i="14"/>
  <c r="D819" i="14"/>
  <c r="R818" i="14"/>
  <c r="Q818" i="14"/>
  <c r="D818" i="14"/>
  <c r="R817" i="14"/>
  <c r="Q817" i="14"/>
  <c r="D817" i="14"/>
  <c r="R816" i="14"/>
  <c r="Q816" i="14"/>
  <c r="D816" i="14"/>
  <c r="R815" i="14"/>
  <c r="Q815" i="14"/>
  <c r="D815" i="14"/>
  <c r="R814" i="14"/>
  <c r="Q814" i="14"/>
  <c r="D814" i="14"/>
  <c r="R813" i="14"/>
  <c r="Q813" i="14"/>
  <c r="D813" i="14"/>
  <c r="R812" i="14"/>
  <c r="Q812" i="14"/>
  <c r="D812" i="14"/>
  <c r="R811" i="14"/>
  <c r="Q811" i="14"/>
  <c r="D811" i="14"/>
  <c r="R810" i="14"/>
  <c r="Q810" i="14"/>
  <c r="D810" i="14"/>
  <c r="R809" i="14"/>
  <c r="Q809" i="14"/>
  <c r="D809" i="14"/>
  <c r="R808" i="14"/>
  <c r="Q808" i="14"/>
  <c r="D808" i="14"/>
  <c r="R807" i="14"/>
  <c r="Q807" i="14"/>
  <c r="D807" i="14"/>
  <c r="R806" i="14"/>
  <c r="Q806" i="14"/>
  <c r="D806" i="14"/>
  <c r="R805" i="14"/>
  <c r="Q805" i="14"/>
  <c r="D805" i="14"/>
  <c r="R804" i="14"/>
  <c r="Q804" i="14"/>
  <c r="D804" i="14"/>
  <c r="R803" i="14"/>
  <c r="Q803" i="14"/>
  <c r="D803" i="14"/>
  <c r="R802" i="14"/>
  <c r="Q802" i="14"/>
  <c r="D802" i="14"/>
  <c r="R801" i="14"/>
  <c r="Q801" i="14"/>
  <c r="D801" i="14"/>
  <c r="R800" i="14"/>
  <c r="Q800" i="14"/>
  <c r="D800" i="14"/>
  <c r="R799" i="14"/>
  <c r="Q799" i="14"/>
  <c r="D799" i="14"/>
  <c r="R798" i="14"/>
  <c r="Q798" i="14"/>
  <c r="D798" i="14"/>
  <c r="R797" i="14"/>
  <c r="Q797" i="14"/>
  <c r="D797" i="14"/>
  <c r="R796" i="14"/>
  <c r="Q796" i="14"/>
  <c r="D796" i="14"/>
  <c r="R795" i="14"/>
  <c r="Q795" i="14"/>
  <c r="D795" i="14"/>
  <c r="R794" i="14"/>
  <c r="Q794" i="14"/>
  <c r="D794" i="14"/>
  <c r="R793" i="14"/>
  <c r="Q793" i="14"/>
  <c r="D793" i="14"/>
  <c r="R792" i="14"/>
  <c r="Q792" i="14"/>
  <c r="D792" i="14"/>
  <c r="R791" i="14"/>
  <c r="Q791" i="14"/>
  <c r="D791" i="14"/>
  <c r="R790" i="14"/>
  <c r="Q790" i="14"/>
  <c r="D790" i="14"/>
  <c r="R789" i="14"/>
  <c r="Q789" i="14"/>
  <c r="D789" i="14"/>
  <c r="R788" i="14"/>
  <c r="Q788" i="14"/>
  <c r="D788" i="14"/>
  <c r="R787" i="14"/>
  <c r="Q787" i="14"/>
  <c r="D787" i="14"/>
  <c r="R786" i="14"/>
  <c r="Q786" i="14"/>
  <c r="D786" i="14"/>
  <c r="R785" i="14"/>
  <c r="Q785" i="14"/>
  <c r="D785" i="14"/>
  <c r="R784" i="14"/>
  <c r="Q784" i="14"/>
  <c r="D784" i="14"/>
  <c r="R783" i="14"/>
  <c r="Q783" i="14"/>
  <c r="D783" i="14"/>
  <c r="R782" i="14"/>
  <c r="Q782" i="14"/>
  <c r="D782" i="14"/>
  <c r="R781" i="14"/>
  <c r="Q781" i="14"/>
  <c r="D781" i="14"/>
  <c r="R780" i="14"/>
  <c r="Q780" i="14"/>
  <c r="D780" i="14"/>
  <c r="R779" i="14"/>
  <c r="Q779" i="14"/>
  <c r="D779" i="14"/>
  <c r="R778" i="14"/>
  <c r="Q778" i="14"/>
  <c r="D778" i="14"/>
  <c r="R777" i="14"/>
  <c r="Q777" i="14"/>
  <c r="D777" i="14"/>
  <c r="R776" i="14"/>
  <c r="Q776" i="14"/>
  <c r="D776" i="14"/>
  <c r="R775" i="14"/>
  <c r="Q775" i="14"/>
  <c r="D775" i="14"/>
  <c r="R774" i="14"/>
  <c r="Q774" i="14"/>
  <c r="D774" i="14"/>
  <c r="R773" i="14"/>
  <c r="Q773" i="14"/>
  <c r="D773" i="14"/>
  <c r="R772" i="14"/>
  <c r="Q772" i="14"/>
  <c r="D772" i="14"/>
  <c r="R771" i="14"/>
  <c r="Q771" i="14"/>
  <c r="D771" i="14"/>
  <c r="R770" i="14"/>
  <c r="Q770" i="14"/>
  <c r="D770" i="14"/>
  <c r="R769" i="14"/>
  <c r="Q769" i="14"/>
  <c r="D769" i="14"/>
  <c r="R768" i="14"/>
  <c r="Q768" i="14"/>
  <c r="D768" i="14"/>
  <c r="R767" i="14"/>
  <c r="Q767" i="14"/>
  <c r="D767" i="14"/>
  <c r="R766" i="14"/>
  <c r="Q766" i="14"/>
  <c r="D766" i="14"/>
  <c r="R765" i="14"/>
  <c r="Q765" i="14"/>
  <c r="D765" i="14"/>
  <c r="R764" i="14"/>
  <c r="Q764" i="14"/>
  <c r="D764" i="14"/>
  <c r="R763" i="14"/>
  <c r="Q763" i="14"/>
  <c r="D763" i="14"/>
  <c r="R762" i="14"/>
  <c r="Q762" i="14"/>
  <c r="D762" i="14"/>
  <c r="R761" i="14"/>
  <c r="Q761" i="14"/>
  <c r="D761" i="14"/>
  <c r="R760" i="14"/>
  <c r="Q760" i="14"/>
  <c r="D760" i="14"/>
  <c r="R759" i="14"/>
  <c r="Q759" i="14"/>
  <c r="D759" i="14"/>
  <c r="R758" i="14"/>
  <c r="Q758" i="14"/>
  <c r="D758" i="14"/>
  <c r="R757" i="14"/>
  <c r="Q757" i="14"/>
  <c r="D757" i="14"/>
  <c r="R756" i="14"/>
  <c r="Q756" i="14"/>
  <c r="D756" i="14"/>
  <c r="R755" i="14"/>
  <c r="Q755" i="14"/>
  <c r="D755" i="14"/>
  <c r="R754" i="14"/>
  <c r="Q754" i="14"/>
  <c r="D754" i="14"/>
  <c r="R753" i="14"/>
  <c r="Q753" i="14"/>
  <c r="D753" i="14"/>
  <c r="R752" i="14"/>
  <c r="Q752" i="14"/>
  <c r="D752" i="14"/>
  <c r="R751" i="14"/>
  <c r="Q751" i="14"/>
  <c r="D751" i="14"/>
  <c r="R750" i="14"/>
  <c r="Q750" i="14"/>
  <c r="D750" i="14"/>
  <c r="R749" i="14"/>
  <c r="Q749" i="14"/>
  <c r="D749" i="14"/>
  <c r="R748" i="14"/>
  <c r="Q748" i="14"/>
  <c r="D748" i="14"/>
  <c r="R747" i="14"/>
  <c r="Q747" i="14"/>
  <c r="D747" i="14"/>
  <c r="R746" i="14"/>
  <c r="Q746" i="14"/>
  <c r="D746" i="14"/>
  <c r="R745" i="14"/>
  <c r="Q745" i="14"/>
  <c r="D745" i="14"/>
  <c r="R744" i="14"/>
  <c r="Q744" i="14"/>
  <c r="D744" i="14"/>
  <c r="R743" i="14"/>
  <c r="Q743" i="14"/>
  <c r="D743" i="14"/>
  <c r="R742" i="14"/>
  <c r="Q742" i="14"/>
  <c r="D742" i="14"/>
  <c r="R741" i="14"/>
  <c r="Q741" i="14"/>
  <c r="D741" i="14"/>
  <c r="R740" i="14"/>
  <c r="Q740" i="14"/>
  <c r="D740" i="14"/>
  <c r="R739" i="14"/>
  <c r="Q739" i="14"/>
  <c r="D739" i="14"/>
  <c r="R738" i="14"/>
  <c r="Q738" i="14"/>
  <c r="D738" i="14"/>
  <c r="R737" i="14"/>
  <c r="Q737" i="14"/>
  <c r="D737" i="14"/>
  <c r="R736" i="14"/>
  <c r="Q736" i="14"/>
  <c r="D736" i="14"/>
  <c r="R735" i="14"/>
  <c r="Q735" i="14"/>
  <c r="D735" i="14"/>
  <c r="R734" i="14"/>
  <c r="Q734" i="14"/>
  <c r="D734" i="14"/>
  <c r="R733" i="14"/>
  <c r="Q733" i="14"/>
  <c r="D733" i="14"/>
  <c r="R732" i="14"/>
  <c r="Q732" i="14"/>
  <c r="D732" i="14"/>
  <c r="R731" i="14"/>
  <c r="Q731" i="14"/>
  <c r="D731" i="14"/>
  <c r="R730" i="14"/>
  <c r="Q730" i="14"/>
  <c r="D730" i="14"/>
  <c r="R729" i="14"/>
  <c r="Q729" i="14"/>
  <c r="D729" i="14"/>
  <c r="R728" i="14"/>
  <c r="Q728" i="14"/>
  <c r="D728" i="14"/>
  <c r="R727" i="14"/>
  <c r="Q727" i="14"/>
  <c r="D727" i="14"/>
  <c r="R726" i="14"/>
  <c r="Q726" i="14"/>
  <c r="D726" i="14"/>
  <c r="R725" i="14"/>
  <c r="Q725" i="14"/>
  <c r="D725" i="14"/>
  <c r="R724" i="14"/>
  <c r="Q724" i="14"/>
  <c r="D724" i="14"/>
  <c r="R723" i="14"/>
  <c r="Q723" i="14"/>
  <c r="D723" i="14"/>
  <c r="R722" i="14"/>
  <c r="Q722" i="14"/>
  <c r="D722" i="14"/>
  <c r="R721" i="14"/>
  <c r="Q721" i="14"/>
  <c r="D721" i="14"/>
  <c r="R720" i="14"/>
  <c r="Q720" i="14"/>
  <c r="D720" i="14"/>
  <c r="R719" i="14"/>
  <c r="Q719" i="14"/>
  <c r="D719" i="14"/>
  <c r="R718" i="14"/>
  <c r="Q718" i="14"/>
  <c r="D718" i="14"/>
  <c r="R717" i="14"/>
  <c r="Q717" i="14"/>
  <c r="D717" i="14"/>
  <c r="R716" i="14"/>
  <c r="Q716" i="14"/>
  <c r="D716" i="14"/>
  <c r="R715" i="14"/>
  <c r="Q715" i="14"/>
  <c r="D715" i="14"/>
  <c r="R714" i="14"/>
  <c r="Q714" i="14"/>
  <c r="D714" i="14"/>
  <c r="R713" i="14"/>
  <c r="Q713" i="14"/>
  <c r="D713" i="14"/>
  <c r="R712" i="14"/>
  <c r="Q712" i="14"/>
  <c r="D712" i="14"/>
  <c r="R711" i="14"/>
  <c r="Q711" i="14"/>
  <c r="D711" i="14"/>
  <c r="R710" i="14"/>
  <c r="Q710" i="14"/>
  <c r="D710" i="14"/>
  <c r="R709" i="14"/>
  <c r="Q709" i="14"/>
  <c r="D709" i="14"/>
  <c r="R708" i="14"/>
  <c r="Q708" i="14"/>
  <c r="D708" i="14"/>
  <c r="R707" i="14"/>
  <c r="Q707" i="14"/>
  <c r="D707" i="14"/>
  <c r="R706" i="14"/>
  <c r="Q706" i="14"/>
  <c r="D706" i="14"/>
  <c r="R705" i="14"/>
  <c r="Q705" i="14"/>
  <c r="D705" i="14"/>
  <c r="R704" i="14"/>
  <c r="Q704" i="14"/>
  <c r="D704" i="14"/>
  <c r="R703" i="14"/>
  <c r="Q703" i="14"/>
  <c r="D703" i="14"/>
  <c r="R702" i="14"/>
  <c r="Q702" i="14"/>
  <c r="D702" i="14"/>
  <c r="R701" i="14"/>
  <c r="Q701" i="14"/>
  <c r="D701" i="14"/>
  <c r="R700" i="14"/>
  <c r="Q700" i="14"/>
  <c r="D700" i="14"/>
  <c r="R699" i="14"/>
  <c r="Q699" i="14"/>
  <c r="D699" i="14"/>
  <c r="R698" i="14"/>
  <c r="Q698" i="14"/>
  <c r="D698" i="14"/>
  <c r="R697" i="14"/>
  <c r="Q697" i="14"/>
  <c r="D697" i="14"/>
  <c r="R696" i="14"/>
  <c r="Q696" i="14"/>
  <c r="D696" i="14"/>
  <c r="R695" i="14"/>
  <c r="Q695" i="14"/>
  <c r="D695" i="14"/>
  <c r="R694" i="14"/>
  <c r="Q694" i="14"/>
  <c r="D694" i="14"/>
  <c r="R693" i="14"/>
  <c r="Q693" i="14"/>
  <c r="D693" i="14"/>
  <c r="R692" i="14"/>
  <c r="Q692" i="14"/>
  <c r="D692" i="14"/>
  <c r="R691" i="14"/>
  <c r="Q691" i="14"/>
  <c r="D691" i="14"/>
  <c r="R690" i="14"/>
  <c r="Q690" i="14"/>
  <c r="D690" i="14"/>
  <c r="R689" i="14"/>
  <c r="Q689" i="14"/>
  <c r="D689" i="14"/>
  <c r="R688" i="14"/>
  <c r="Q688" i="14"/>
  <c r="D688" i="14"/>
  <c r="R687" i="14"/>
  <c r="Q687" i="14"/>
  <c r="D687" i="14"/>
  <c r="R686" i="14"/>
  <c r="Q686" i="14"/>
  <c r="D686" i="14"/>
  <c r="R685" i="14"/>
  <c r="Q685" i="14"/>
  <c r="D685" i="14"/>
  <c r="R684" i="14"/>
  <c r="Q684" i="14"/>
  <c r="D684" i="14"/>
  <c r="R683" i="14"/>
  <c r="Q683" i="14"/>
  <c r="D683" i="14"/>
  <c r="R682" i="14"/>
  <c r="Q682" i="14"/>
  <c r="D682" i="14"/>
  <c r="R681" i="14"/>
  <c r="Q681" i="14"/>
  <c r="D681" i="14"/>
  <c r="R680" i="14"/>
  <c r="Q680" i="14"/>
  <c r="D680" i="14"/>
  <c r="R679" i="14"/>
  <c r="Q679" i="14"/>
  <c r="D679" i="14"/>
  <c r="R678" i="14"/>
  <c r="Q678" i="14"/>
  <c r="D678" i="14"/>
  <c r="R677" i="14"/>
  <c r="Q677" i="14"/>
  <c r="D677" i="14"/>
  <c r="R676" i="14"/>
  <c r="Q676" i="14"/>
  <c r="D676" i="14"/>
  <c r="R675" i="14"/>
  <c r="Q675" i="14"/>
  <c r="D675" i="14"/>
  <c r="R674" i="14"/>
  <c r="Q674" i="14"/>
  <c r="D674" i="14"/>
  <c r="R673" i="14"/>
  <c r="Q673" i="14"/>
  <c r="D673" i="14"/>
  <c r="R672" i="14"/>
  <c r="Q672" i="14"/>
  <c r="D672" i="14"/>
  <c r="R671" i="14"/>
  <c r="Q671" i="14"/>
  <c r="D671" i="14"/>
  <c r="R670" i="14"/>
  <c r="Q670" i="14"/>
  <c r="D670" i="14"/>
  <c r="R669" i="14"/>
  <c r="Q669" i="14"/>
  <c r="D669" i="14"/>
  <c r="R668" i="14"/>
  <c r="Q668" i="14"/>
  <c r="D668" i="14"/>
  <c r="R667" i="14"/>
  <c r="Q667" i="14"/>
  <c r="D667" i="14"/>
  <c r="R666" i="14"/>
  <c r="Q666" i="14"/>
  <c r="D666" i="14"/>
  <c r="R665" i="14"/>
  <c r="Q665" i="14"/>
  <c r="D665" i="14"/>
  <c r="R664" i="14"/>
  <c r="Q664" i="14"/>
  <c r="D664" i="14"/>
  <c r="R663" i="14"/>
  <c r="Q663" i="14"/>
  <c r="D663" i="14"/>
  <c r="R662" i="14"/>
  <c r="Q662" i="14"/>
  <c r="D662" i="14"/>
  <c r="R661" i="14"/>
  <c r="Q661" i="14"/>
  <c r="D661" i="14"/>
  <c r="R660" i="14"/>
  <c r="Q660" i="14"/>
  <c r="D660" i="14"/>
  <c r="R659" i="14"/>
  <c r="Q659" i="14"/>
  <c r="D659" i="14"/>
  <c r="R658" i="14"/>
  <c r="Q658" i="14"/>
  <c r="D658" i="14"/>
  <c r="R657" i="14"/>
  <c r="Q657" i="14"/>
  <c r="D657" i="14"/>
  <c r="R656" i="14"/>
  <c r="Q656" i="14"/>
  <c r="D656" i="14"/>
  <c r="R655" i="14"/>
  <c r="Q655" i="14"/>
  <c r="D655" i="14"/>
  <c r="R654" i="14"/>
  <c r="Q654" i="14"/>
  <c r="D654" i="14"/>
  <c r="R653" i="14"/>
  <c r="Q653" i="14"/>
  <c r="D653" i="14"/>
  <c r="R652" i="14"/>
  <c r="Q652" i="14"/>
  <c r="D652" i="14"/>
  <c r="R651" i="14"/>
  <c r="Q651" i="14"/>
  <c r="D651" i="14"/>
  <c r="R650" i="14"/>
  <c r="Q650" i="14"/>
  <c r="D650" i="14"/>
  <c r="R649" i="14"/>
  <c r="Q649" i="14"/>
  <c r="D649" i="14"/>
  <c r="R648" i="14"/>
  <c r="Q648" i="14"/>
  <c r="D648" i="14"/>
  <c r="R647" i="14"/>
  <c r="Q647" i="14"/>
  <c r="D647" i="14"/>
  <c r="R646" i="14"/>
  <c r="Q646" i="14"/>
  <c r="D646" i="14"/>
  <c r="R645" i="14"/>
  <c r="Q645" i="14"/>
  <c r="D645" i="14"/>
  <c r="R644" i="14"/>
  <c r="Q644" i="14"/>
  <c r="D644" i="14"/>
  <c r="R643" i="14"/>
  <c r="Q643" i="14"/>
  <c r="D643" i="14"/>
  <c r="R642" i="14"/>
  <c r="Q642" i="14"/>
  <c r="D642" i="14"/>
  <c r="R641" i="14"/>
  <c r="Q641" i="14"/>
  <c r="D641" i="14"/>
  <c r="R640" i="14"/>
  <c r="Q640" i="14"/>
  <c r="D640" i="14"/>
  <c r="R639" i="14"/>
  <c r="Q639" i="14"/>
  <c r="D639" i="14"/>
  <c r="R638" i="14"/>
  <c r="Q638" i="14"/>
  <c r="D638" i="14"/>
  <c r="R637" i="14"/>
  <c r="Q637" i="14"/>
  <c r="D637" i="14"/>
  <c r="R636" i="14"/>
  <c r="Q636" i="14"/>
  <c r="D636" i="14"/>
  <c r="R635" i="14"/>
  <c r="Q635" i="14"/>
  <c r="D635" i="14"/>
  <c r="R634" i="14"/>
  <c r="Q634" i="14"/>
  <c r="D634" i="14"/>
  <c r="R633" i="14"/>
  <c r="Q633" i="14"/>
  <c r="D633" i="14"/>
  <c r="R632" i="14"/>
  <c r="Q632" i="14"/>
  <c r="D632" i="14"/>
  <c r="R631" i="14"/>
  <c r="Q631" i="14"/>
  <c r="D631" i="14"/>
  <c r="R630" i="14"/>
  <c r="Q630" i="14"/>
  <c r="D630" i="14"/>
  <c r="R629" i="14"/>
  <c r="Q629" i="14"/>
  <c r="D629" i="14"/>
  <c r="R628" i="14"/>
  <c r="Q628" i="14"/>
  <c r="D628" i="14"/>
  <c r="R627" i="14"/>
  <c r="Q627" i="14"/>
  <c r="D627" i="14"/>
  <c r="R626" i="14"/>
  <c r="Q626" i="14"/>
  <c r="D626" i="14"/>
  <c r="R625" i="14"/>
  <c r="Q625" i="14"/>
  <c r="D625" i="14"/>
  <c r="R624" i="14"/>
  <c r="Q624" i="14"/>
  <c r="D624" i="14"/>
  <c r="R623" i="14"/>
  <c r="Q623" i="14"/>
  <c r="D623" i="14"/>
  <c r="R622" i="14"/>
  <c r="Q622" i="14"/>
  <c r="D622" i="14"/>
  <c r="R621" i="14"/>
  <c r="Q621" i="14"/>
  <c r="D621" i="14"/>
  <c r="R620" i="14"/>
  <c r="Q620" i="14"/>
  <c r="D620" i="14"/>
  <c r="R619" i="14"/>
  <c r="Q619" i="14"/>
  <c r="D619" i="14"/>
  <c r="R618" i="14"/>
  <c r="Q618" i="14"/>
  <c r="D618" i="14"/>
  <c r="R617" i="14"/>
  <c r="Q617" i="14"/>
  <c r="D617" i="14"/>
  <c r="R616" i="14"/>
  <c r="Q616" i="14"/>
  <c r="D616" i="14"/>
  <c r="R615" i="14"/>
  <c r="Q615" i="14"/>
  <c r="D615" i="14"/>
  <c r="R614" i="14"/>
  <c r="Q614" i="14"/>
  <c r="D614" i="14"/>
  <c r="R613" i="14"/>
  <c r="Q613" i="14"/>
  <c r="D613" i="14"/>
  <c r="R612" i="14"/>
  <c r="Q612" i="14"/>
  <c r="D612" i="14"/>
  <c r="R611" i="14"/>
  <c r="Q611" i="14"/>
  <c r="D611" i="14"/>
  <c r="R610" i="14"/>
  <c r="Q610" i="14"/>
  <c r="D610" i="14"/>
  <c r="R609" i="14"/>
  <c r="Q609" i="14"/>
  <c r="D609" i="14"/>
  <c r="R608" i="14"/>
  <c r="Q608" i="14"/>
  <c r="D608" i="14"/>
  <c r="R607" i="14"/>
  <c r="Q607" i="14"/>
  <c r="D607" i="14"/>
  <c r="R606" i="14"/>
  <c r="Q606" i="14"/>
  <c r="D606" i="14"/>
  <c r="R605" i="14"/>
  <c r="Q605" i="14"/>
  <c r="D605" i="14"/>
  <c r="R604" i="14"/>
  <c r="Q604" i="14"/>
  <c r="D604" i="14"/>
  <c r="R603" i="14"/>
  <c r="Q603" i="14"/>
  <c r="D603" i="14"/>
  <c r="R602" i="14"/>
  <c r="Q602" i="14"/>
  <c r="D602" i="14"/>
  <c r="R601" i="14"/>
  <c r="Q601" i="14"/>
  <c r="D601" i="14"/>
  <c r="R600" i="14"/>
  <c r="Q600" i="14"/>
  <c r="D600" i="14"/>
  <c r="R599" i="14"/>
  <c r="Q599" i="14"/>
  <c r="D599" i="14"/>
  <c r="R598" i="14"/>
  <c r="Q598" i="14"/>
  <c r="D598" i="14"/>
  <c r="R597" i="14"/>
  <c r="Q597" i="14"/>
  <c r="D597" i="14"/>
  <c r="R596" i="14"/>
  <c r="Q596" i="14"/>
  <c r="D596" i="14"/>
  <c r="R595" i="14"/>
  <c r="Q595" i="14"/>
  <c r="D595" i="14"/>
  <c r="R594" i="14"/>
  <c r="Q594" i="14"/>
  <c r="D594" i="14"/>
  <c r="R593" i="14"/>
  <c r="Q593" i="14"/>
  <c r="D593" i="14"/>
  <c r="R592" i="14"/>
  <c r="Q592" i="14"/>
  <c r="D592" i="14"/>
  <c r="R591" i="14"/>
  <c r="Q591" i="14"/>
  <c r="D591" i="14"/>
  <c r="R590" i="14"/>
  <c r="Q590" i="14"/>
  <c r="D590" i="14"/>
  <c r="R589" i="14"/>
  <c r="Q589" i="14"/>
  <c r="D589" i="14"/>
  <c r="R588" i="14"/>
  <c r="Q588" i="14"/>
  <c r="D588" i="14"/>
  <c r="R587" i="14"/>
  <c r="Q587" i="14"/>
  <c r="D587" i="14"/>
  <c r="R586" i="14"/>
  <c r="Q586" i="14"/>
  <c r="D586" i="14"/>
  <c r="R585" i="14"/>
  <c r="Q585" i="14"/>
  <c r="D585" i="14"/>
  <c r="R584" i="14"/>
  <c r="Q584" i="14"/>
  <c r="D584" i="14"/>
  <c r="R583" i="14"/>
  <c r="Q583" i="14"/>
  <c r="D583" i="14"/>
  <c r="R582" i="14"/>
  <c r="Q582" i="14"/>
  <c r="D582" i="14"/>
  <c r="R581" i="14"/>
  <c r="Q581" i="14"/>
  <c r="D581" i="14"/>
  <c r="R580" i="14"/>
  <c r="Q580" i="14"/>
  <c r="D580" i="14"/>
  <c r="R579" i="14"/>
  <c r="Q579" i="14"/>
  <c r="D579" i="14"/>
  <c r="R578" i="14"/>
  <c r="Q578" i="14"/>
  <c r="D578" i="14"/>
  <c r="R577" i="14"/>
  <c r="Q577" i="14"/>
  <c r="D577" i="14"/>
  <c r="R576" i="14"/>
  <c r="Q576" i="14"/>
  <c r="D576" i="14"/>
  <c r="R575" i="14"/>
  <c r="Q575" i="14"/>
  <c r="D575" i="14"/>
  <c r="R574" i="14"/>
  <c r="Q574" i="14"/>
  <c r="D574" i="14"/>
  <c r="R573" i="14"/>
  <c r="Q573" i="14"/>
  <c r="D573" i="14"/>
  <c r="R572" i="14"/>
  <c r="Q572" i="14"/>
  <c r="D572" i="14"/>
  <c r="R571" i="14"/>
  <c r="Q571" i="14"/>
  <c r="D571" i="14"/>
  <c r="R570" i="14"/>
  <c r="Q570" i="14"/>
  <c r="D570" i="14"/>
  <c r="R569" i="14"/>
  <c r="Q569" i="14"/>
  <c r="D569" i="14"/>
  <c r="R568" i="14"/>
  <c r="Q568" i="14"/>
  <c r="D568" i="14"/>
  <c r="R567" i="14"/>
  <c r="Q567" i="14"/>
  <c r="D567" i="14"/>
  <c r="R566" i="14"/>
  <c r="Q566" i="14"/>
  <c r="D566" i="14"/>
  <c r="R565" i="14"/>
  <c r="Q565" i="14"/>
  <c r="D565" i="14"/>
  <c r="R564" i="14"/>
  <c r="Q564" i="14"/>
  <c r="D564" i="14"/>
  <c r="R563" i="14"/>
  <c r="Q563" i="14"/>
  <c r="D563" i="14"/>
  <c r="R562" i="14"/>
  <c r="Q562" i="14"/>
  <c r="D562" i="14"/>
  <c r="R561" i="14"/>
  <c r="Q561" i="14"/>
  <c r="D561" i="14"/>
  <c r="R560" i="14"/>
  <c r="Q560" i="14"/>
  <c r="D560" i="14"/>
  <c r="R559" i="14"/>
  <c r="Q559" i="14"/>
  <c r="D559" i="14"/>
  <c r="R558" i="14"/>
  <c r="Q558" i="14"/>
  <c r="D558" i="14"/>
  <c r="R557" i="14"/>
  <c r="Q557" i="14"/>
  <c r="D557" i="14"/>
  <c r="R556" i="14"/>
  <c r="Q556" i="14"/>
  <c r="D556" i="14"/>
  <c r="R555" i="14"/>
  <c r="Q555" i="14"/>
  <c r="D555" i="14"/>
  <c r="R554" i="14"/>
  <c r="Q554" i="14"/>
  <c r="D554" i="14"/>
  <c r="R553" i="14"/>
  <c r="Q553" i="14"/>
  <c r="D553" i="14"/>
  <c r="R552" i="14"/>
  <c r="Q552" i="14"/>
  <c r="D552" i="14"/>
  <c r="R551" i="14"/>
  <c r="Q551" i="14"/>
  <c r="D551" i="14"/>
  <c r="R550" i="14"/>
  <c r="Q550" i="14"/>
  <c r="D550" i="14"/>
  <c r="R549" i="14"/>
  <c r="Q549" i="14"/>
  <c r="D549" i="14"/>
  <c r="R548" i="14"/>
  <c r="Q548" i="14"/>
  <c r="D548" i="14"/>
  <c r="R547" i="14"/>
  <c r="Q547" i="14"/>
  <c r="D547" i="14"/>
  <c r="R546" i="14"/>
  <c r="Q546" i="14"/>
  <c r="D546" i="14"/>
  <c r="R545" i="14"/>
  <c r="Q545" i="14"/>
  <c r="D545" i="14"/>
  <c r="R544" i="14"/>
  <c r="Q544" i="14"/>
  <c r="D544" i="14"/>
  <c r="R543" i="14"/>
  <c r="Q543" i="14"/>
  <c r="D543" i="14"/>
  <c r="R542" i="14"/>
  <c r="Q542" i="14"/>
  <c r="D542" i="14"/>
  <c r="R541" i="14"/>
  <c r="Q541" i="14"/>
  <c r="D541" i="14"/>
  <c r="R540" i="14"/>
  <c r="Q540" i="14"/>
  <c r="D540" i="14"/>
  <c r="R539" i="14"/>
  <c r="Q539" i="14"/>
  <c r="D539" i="14"/>
  <c r="R538" i="14"/>
  <c r="Q538" i="14"/>
  <c r="D538" i="14"/>
  <c r="R537" i="14"/>
  <c r="Q537" i="14"/>
  <c r="D537" i="14"/>
  <c r="R536" i="14"/>
  <c r="Q536" i="14"/>
  <c r="D536" i="14"/>
  <c r="R535" i="14"/>
  <c r="Q535" i="14"/>
  <c r="D535" i="14"/>
  <c r="R534" i="14"/>
  <c r="Q534" i="14"/>
  <c r="D534" i="14"/>
  <c r="R533" i="14"/>
  <c r="Q533" i="14"/>
  <c r="D533" i="14"/>
  <c r="R532" i="14"/>
  <c r="Q532" i="14"/>
  <c r="D532" i="14"/>
  <c r="R531" i="14"/>
  <c r="Q531" i="14"/>
  <c r="D531" i="14"/>
  <c r="R530" i="14"/>
  <c r="Q530" i="14"/>
  <c r="D530" i="14"/>
  <c r="R529" i="14"/>
  <c r="Q529" i="14"/>
  <c r="D529" i="14"/>
  <c r="R528" i="14"/>
  <c r="Q528" i="14"/>
  <c r="D528" i="14"/>
  <c r="R527" i="14"/>
  <c r="Q527" i="14"/>
  <c r="D527" i="14"/>
  <c r="R526" i="14"/>
  <c r="Q526" i="14"/>
  <c r="D526" i="14"/>
  <c r="R525" i="14"/>
  <c r="Q525" i="14"/>
  <c r="D525" i="14"/>
  <c r="R524" i="14"/>
  <c r="Q524" i="14"/>
  <c r="D524" i="14"/>
  <c r="R523" i="14"/>
  <c r="Q523" i="14"/>
  <c r="D523" i="14"/>
  <c r="R522" i="14"/>
  <c r="Q522" i="14"/>
  <c r="D522" i="14"/>
  <c r="R521" i="14"/>
  <c r="Q521" i="14"/>
  <c r="D521" i="14"/>
  <c r="R520" i="14"/>
  <c r="Q520" i="14"/>
  <c r="D520" i="14"/>
  <c r="R519" i="14"/>
  <c r="Q519" i="14"/>
  <c r="D519" i="14"/>
  <c r="R518" i="14"/>
  <c r="Q518" i="14"/>
  <c r="D518" i="14"/>
  <c r="R517" i="14"/>
  <c r="Q517" i="14"/>
  <c r="D517" i="14"/>
  <c r="R516" i="14"/>
  <c r="Q516" i="14"/>
  <c r="D516" i="14"/>
  <c r="R515" i="14"/>
  <c r="Q515" i="14"/>
  <c r="D515" i="14"/>
  <c r="R514" i="14"/>
  <c r="Q514" i="14"/>
  <c r="D514" i="14"/>
  <c r="R513" i="14"/>
  <c r="Q513" i="14"/>
  <c r="D513" i="14"/>
  <c r="R512" i="14"/>
  <c r="Q512" i="14"/>
  <c r="D512" i="14"/>
  <c r="R511" i="14"/>
  <c r="Q511" i="14"/>
  <c r="D511" i="14"/>
  <c r="R510" i="14"/>
  <c r="Q510" i="14"/>
  <c r="D510" i="14"/>
  <c r="R509" i="14"/>
  <c r="Q509" i="14"/>
  <c r="D509" i="14"/>
  <c r="R508" i="14"/>
  <c r="Q508" i="14"/>
  <c r="D508" i="14"/>
  <c r="R507" i="14"/>
  <c r="Q507" i="14"/>
  <c r="D507" i="14"/>
  <c r="R506" i="14"/>
  <c r="Q506" i="14"/>
  <c r="D506" i="14"/>
  <c r="R505" i="14"/>
  <c r="Q505" i="14"/>
  <c r="D505" i="14"/>
  <c r="R504" i="14"/>
  <c r="Q504" i="14"/>
  <c r="D504" i="14"/>
  <c r="R503" i="14"/>
  <c r="Q503" i="14"/>
  <c r="D503" i="14"/>
  <c r="R502" i="14"/>
  <c r="Q502" i="14"/>
  <c r="D502" i="14"/>
  <c r="R501" i="14"/>
  <c r="Q501" i="14"/>
  <c r="D501" i="14"/>
  <c r="R500" i="14"/>
  <c r="Q500" i="14"/>
  <c r="D500" i="14"/>
  <c r="R499" i="14"/>
  <c r="Q499" i="14"/>
  <c r="D499" i="14"/>
  <c r="R498" i="14"/>
  <c r="Q498" i="14"/>
  <c r="D498" i="14"/>
  <c r="R497" i="14"/>
  <c r="Q497" i="14"/>
  <c r="D497" i="14"/>
  <c r="R496" i="14"/>
  <c r="Q496" i="14"/>
  <c r="D496" i="14"/>
  <c r="R495" i="14"/>
  <c r="Q495" i="14"/>
  <c r="D495" i="14"/>
  <c r="R494" i="14"/>
  <c r="Q494" i="14"/>
  <c r="D494" i="14"/>
  <c r="R493" i="14"/>
  <c r="Q493" i="14"/>
  <c r="D493" i="14"/>
  <c r="R492" i="14"/>
  <c r="Q492" i="14"/>
  <c r="D492" i="14"/>
  <c r="R491" i="14"/>
  <c r="Q491" i="14"/>
  <c r="D491" i="14"/>
  <c r="R490" i="14"/>
  <c r="Q490" i="14"/>
  <c r="D490" i="14"/>
  <c r="R489" i="14"/>
  <c r="Q489" i="14"/>
  <c r="D489" i="14"/>
  <c r="R488" i="14"/>
  <c r="Q488" i="14"/>
  <c r="D488" i="14"/>
  <c r="R487" i="14"/>
  <c r="Q487" i="14"/>
  <c r="D487" i="14"/>
  <c r="R486" i="14"/>
  <c r="Q486" i="14"/>
  <c r="D486" i="14"/>
  <c r="R485" i="14"/>
  <c r="Q485" i="14"/>
  <c r="D485" i="14"/>
  <c r="R484" i="14"/>
  <c r="Q484" i="14"/>
  <c r="D484" i="14"/>
  <c r="R483" i="14"/>
  <c r="Q483" i="14"/>
  <c r="D483" i="14"/>
  <c r="R482" i="14"/>
  <c r="Q482" i="14"/>
  <c r="D482" i="14"/>
  <c r="R481" i="14"/>
  <c r="Q481" i="14"/>
  <c r="D481" i="14"/>
  <c r="R480" i="14"/>
  <c r="Q480" i="14"/>
  <c r="D480" i="14"/>
  <c r="R479" i="14"/>
  <c r="Q479" i="14"/>
  <c r="D479" i="14"/>
  <c r="R478" i="14"/>
  <c r="Q478" i="14"/>
  <c r="D478" i="14"/>
  <c r="R477" i="14"/>
  <c r="Q477" i="14"/>
  <c r="D477" i="14"/>
  <c r="R476" i="14"/>
  <c r="Q476" i="14"/>
  <c r="D476" i="14"/>
  <c r="R475" i="14"/>
  <c r="Q475" i="14"/>
  <c r="D475" i="14"/>
  <c r="R474" i="14"/>
  <c r="Q474" i="14"/>
  <c r="D474" i="14"/>
  <c r="R473" i="14"/>
  <c r="Q473" i="14"/>
  <c r="D473" i="14"/>
  <c r="R472" i="14"/>
  <c r="Q472" i="14"/>
  <c r="D472" i="14"/>
  <c r="R471" i="14"/>
  <c r="Q471" i="14"/>
  <c r="D471" i="14"/>
  <c r="R470" i="14"/>
  <c r="Q470" i="14"/>
  <c r="D470" i="14"/>
  <c r="R469" i="14"/>
  <c r="Q469" i="14"/>
  <c r="D469" i="14"/>
  <c r="R468" i="14"/>
  <c r="Q468" i="14"/>
  <c r="D468" i="14"/>
  <c r="R467" i="14"/>
  <c r="Q467" i="14"/>
  <c r="D467" i="14"/>
  <c r="R466" i="14"/>
  <c r="Q466" i="14"/>
  <c r="D466" i="14"/>
  <c r="R465" i="14"/>
  <c r="Q465" i="14"/>
  <c r="D465" i="14"/>
  <c r="R464" i="14"/>
  <c r="Q464" i="14"/>
  <c r="D464" i="14"/>
  <c r="R463" i="14"/>
  <c r="Q463" i="14"/>
  <c r="D463" i="14"/>
  <c r="R462" i="14"/>
  <c r="Q462" i="14"/>
  <c r="D462" i="14"/>
  <c r="R461" i="14"/>
  <c r="Q461" i="14"/>
  <c r="D461" i="14"/>
  <c r="R460" i="14"/>
  <c r="Q460" i="14"/>
  <c r="D460" i="14"/>
  <c r="R459" i="14"/>
  <c r="Q459" i="14"/>
  <c r="D459" i="14"/>
  <c r="R458" i="14"/>
  <c r="Q458" i="14"/>
  <c r="D458" i="14"/>
  <c r="R457" i="14"/>
  <c r="Q457" i="14"/>
  <c r="D457" i="14"/>
  <c r="R456" i="14"/>
  <c r="Q456" i="14"/>
  <c r="D456" i="14"/>
  <c r="R455" i="14"/>
  <c r="Q455" i="14"/>
  <c r="D455" i="14"/>
  <c r="R454" i="14"/>
  <c r="Q454" i="14"/>
  <c r="D454" i="14"/>
  <c r="R453" i="14"/>
  <c r="Q453" i="14"/>
  <c r="D453" i="14"/>
  <c r="R452" i="14"/>
  <c r="Q452" i="14"/>
  <c r="D452" i="14"/>
  <c r="R451" i="14"/>
  <c r="Q451" i="14"/>
  <c r="D451" i="14"/>
  <c r="R450" i="14"/>
  <c r="Q450" i="14"/>
  <c r="D450" i="14"/>
  <c r="R449" i="14"/>
  <c r="Q449" i="14"/>
  <c r="D449" i="14"/>
  <c r="R448" i="14"/>
  <c r="Q448" i="14"/>
  <c r="D448" i="14"/>
  <c r="R447" i="14"/>
  <c r="Q447" i="14"/>
  <c r="D447" i="14"/>
  <c r="R446" i="14"/>
  <c r="Q446" i="14"/>
  <c r="D446" i="14"/>
  <c r="R445" i="14"/>
  <c r="Q445" i="14"/>
  <c r="D445" i="14"/>
  <c r="R444" i="14"/>
  <c r="Q444" i="14"/>
  <c r="D444" i="14"/>
  <c r="R443" i="14"/>
  <c r="Q443" i="14"/>
  <c r="D443" i="14"/>
  <c r="R442" i="14"/>
  <c r="Q442" i="14"/>
  <c r="D442" i="14"/>
  <c r="R441" i="14"/>
  <c r="Q441" i="14"/>
  <c r="D441" i="14"/>
  <c r="R440" i="14"/>
  <c r="Q440" i="14"/>
  <c r="D440" i="14"/>
  <c r="R439" i="14"/>
  <c r="Q439" i="14"/>
  <c r="D439" i="14"/>
  <c r="R438" i="14"/>
  <c r="Q438" i="14"/>
  <c r="D438" i="14"/>
  <c r="R437" i="14"/>
  <c r="Q437" i="14"/>
  <c r="D437" i="14"/>
  <c r="R436" i="14"/>
  <c r="Q436" i="14"/>
  <c r="D436" i="14"/>
  <c r="R435" i="14"/>
  <c r="Q435" i="14"/>
  <c r="D435" i="14"/>
  <c r="R434" i="14"/>
  <c r="Q434" i="14"/>
  <c r="D434" i="14"/>
  <c r="R433" i="14"/>
  <c r="Q433" i="14"/>
  <c r="D433" i="14"/>
  <c r="R432" i="14"/>
  <c r="Q432" i="14"/>
  <c r="D432" i="14"/>
  <c r="R431" i="14"/>
  <c r="Q431" i="14"/>
  <c r="D431" i="14"/>
  <c r="R430" i="14"/>
  <c r="Q430" i="14"/>
  <c r="D430" i="14"/>
  <c r="R429" i="14"/>
  <c r="Q429" i="14"/>
  <c r="D429" i="14"/>
  <c r="R428" i="14"/>
  <c r="Q428" i="14"/>
  <c r="D428" i="14"/>
  <c r="R427" i="14"/>
  <c r="Q427" i="14"/>
  <c r="D427" i="14"/>
  <c r="R426" i="14"/>
  <c r="Q426" i="14"/>
  <c r="D426" i="14"/>
  <c r="R425" i="14"/>
  <c r="Q425" i="14"/>
  <c r="D425" i="14"/>
  <c r="R424" i="14"/>
  <c r="Q424" i="14"/>
  <c r="D424" i="14"/>
  <c r="R423" i="14"/>
  <c r="Q423" i="14"/>
  <c r="D423" i="14"/>
  <c r="R422" i="14"/>
  <c r="Q422" i="14"/>
  <c r="D422" i="14"/>
  <c r="R421" i="14"/>
  <c r="Q421" i="14"/>
  <c r="D421" i="14"/>
  <c r="R420" i="14"/>
  <c r="Q420" i="14"/>
  <c r="D420" i="14"/>
  <c r="R419" i="14"/>
  <c r="Q419" i="14"/>
  <c r="D419" i="14"/>
  <c r="R418" i="14"/>
  <c r="Q418" i="14"/>
  <c r="D418" i="14"/>
  <c r="R417" i="14"/>
  <c r="Q417" i="14"/>
  <c r="D417" i="14"/>
  <c r="R416" i="14"/>
  <c r="Q416" i="14"/>
  <c r="D416" i="14"/>
  <c r="R415" i="14"/>
  <c r="Q415" i="14"/>
  <c r="D415" i="14"/>
  <c r="R414" i="14"/>
  <c r="Q414" i="14"/>
  <c r="D414" i="14"/>
  <c r="R413" i="14"/>
  <c r="Q413" i="14"/>
  <c r="D413" i="14"/>
  <c r="R412" i="14"/>
  <c r="Q412" i="14"/>
  <c r="D412" i="14"/>
  <c r="R411" i="14"/>
  <c r="Q411" i="14"/>
  <c r="D411" i="14"/>
  <c r="R410" i="14"/>
  <c r="Q410" i="14"/>
  <c r="D410" i="14"/>
  <c r="R409" i="14"/>
  <c r="Q409" i="14"/>
  <c r="D409" i="14"/>
  <c r="R408" i="14"/>
  <c r="Q408" i="14"/>
  <c r="D408" i="14"/>
  <c r="R407" i="14"/>
  <c r="Q407" i="14"/>
  <c r="D407" i="14"/>
  <c r="R406" i="14"/>
  <c r="Q406" i="14"/>
  <c r="D406" i="14"/>
  <c r="R405" i="14"/>
  <c r="Q405" i="14"/>
  <c r="D405" i="14"/>
  <c r="R404" i="14"/>
  <c r="Q404" i="14"/>
  <c r="D404" i="14"/>
  <c r="R403" i="14"/>
  <c r="Q403" i="14"/>
  <c r="D403" i="14"/>
  <c r="R402" i="14"/>
  <c r="Q402" i="14"/>
  <c r="D402" i="14"/>
  <c r="R401" i="14"/>
  <c r="Q401" i="14"/>
  <c r="D401" i="14"/>
  <c r="R400" i="14"/>
  <c r="Q400" i="14"/>
  <c r="D400" i="14"/>
  <c r="R399" i="14"/>
  <c r="Q399" i="14"/>
  <c r="D399" i="14"/>
  <c r="R398" i="14"/>
  <c r="Q398" i="14"/>
  <c r="D398" i="14"/>
  <c r="R397" i="14"/>
  <c r="Q397" i="14"/>
  <c r="D397" i="14"/>
  <c r="R396" i="14"/>
  <c r="Q396" i="14"/>
  <c r="D396" i="14"/>
  <c r="R395" i="14"/>
  <c r="Q395" i="14"/>
  <c r="D395" i="14"/>
  <c r="R394" i="14"/>
  <c r="Q394" i="14"/>
  <c r="D394" i="14"/>
  <c r="R393" i="14"/>
  <c r="Q393" i="14"/>
  <c r="D393" i="14"/>
  <c r="R392" i="14"/>
  <c r="Q392" i="14"/>
  <c r="D392" i="14"/>
  <c r="R391" i="14"/>
  <c r="Q391" i="14"/>
  <c r="D391" i="14"/>
  <c r="R390" i="14"/>
  <c r="Q390" i="14"/>
  <c r="D390" i="14"/>
  <c r="R389" i="14"/>
  <c r="Q389" i="14"/>
  <c r="D389" i="14"/>
  <c r="R388" i="14"/>
  <c r="Q388" i="14"/>
  <c r="D388" i="14"/>
  <c r="R387" i="14"/>
  <c r="Q387" i="14"/>
  <c r="D387" i="14"/>
  <c r="R386" i="14"/>
  <c r="Q386" i="14"/>
  <c r="D386" i="14"/>
  <c r="R385" i="14"/>
  <c r="Q385" i="14"/>
  <c r="D385" i="14"/>
  <c r="R384" i="14"/>
  <c r="Q384" i="14"/>
  <c r="D384" i="14"/>
  <c r="R383" i="14"/>
  <c r="Q383" i="14"/>
  <c r="D383" i="14"/>
  <c r="R382" i="14"/>
  <c r="Q382" i="14"/>
  <c r="D382" i="14"/>
  <c r="R381" i="14"/>
  <c r="Q381" i="14"/>
  <c r="D381" i="14"/>
  <c r="R380" i="14"/>
  <c r="Q380" i="14"/>
  <c r="D380" i="14"/>
  <c r="R379" i="14"/>
  <c r="Q379" i="14"/>
  <c r="D379" i="14"/>
  <c r="R378" i="14"/>
  <c r="Q378" i="14"/>
  <c r="D378" i="14"/>
  <c r="R377" i="14"/>
  <c r="Q377" i="14"/>
  <c r="D377" i="14"/>
  <c r="R376" i="14"/>
  <c r="Q376" i="14"/>
  <c r="D376" i="14"/>
  <c r="R375" i="14"/>
  <c r="Q375" i="14"/>
  <c r="D375" i="14"/>
  <c r="R374" i="14"/>
  <c r="Q374" i="14"/>
  <c r="D374" i="14"/>
  <c r="R373" i="14"/>
  <c r="Q373" i="14"/>
  <c r="D373" i="14"/>
  <c r="R372" i="14"/>
  <c r="Q372" i="14"/>
  <c r="D372" i="14"/>
  <c r="R371" i="14"/>
  <c r="Q371" i="14"/>
  <c r="D371" i="14"/>
  <c r="R370" i="14"/>
  <c r="Q370" i="14"/>
  <c r="D370" i="14"/>
  <c r="R369" i="14"/>
  <c r="Q369" i="14"/>
  <c r="D369" i="14"/>
  <c r="R368" i="14"/>
  <c r="Q368" i="14"/>
  <c r="D368" i="14"/>
  <c r="R367" i="14"/>
  <c r="Q367" i="14"/>
  <c r="D367" i="14"/>
  <c r="R366" i="14"/>
  <c r="Q366" i="14"/>
  <c r="D366" i="14"/>
  <c r="R365" i="14"/>
  <c r="Q365" i="14"/>
  <c r="D365" i="14"/>
  <c r="R364" i="14"/>
  <c r="Q364" i="14"/>
  <c r="D364" i="14"/>
  <c r="R363" i="14"/>
  <c r="Q363" i="14"/>
  <c r="D363" i="14"/>
  <c r="R362" i="14"/>
  <c r="Q362" i="14"/>
  <c r="D362" i="14"/>
  <c r="R361" i="14"/>
  <c r="Q361" i="14"/>
  <c r="D361" i="14"/>
  <c r="R360" i="14"/>
  <c r="Q360" i="14"/>
  <c r="D360" i="14"/>
  <c r="R359" i="14"/>
  <c r="Q359" i="14"/>
  <c r="D359" i="14"/>
  <c r="R358" i="14"/>
  <c r="Q358" i="14"/>
  <c r="D358" i="14"/>
  <c r="R357" i="14"/>
  <c r="Q357" i="14"/>
  <c r="D357" i="14"/>
  <c r="R356" i="14"/>
  <c r="Q356" i="14"/>
  <c r="D356" i="14"/>
  <c r="R355" i="14"/>
  <c r="Q355" i="14"/>
  <c r="D355" i="14"/>
  <c r="R354" i="14"/>
  <c r="Q354" i="14"/>
  <c r="D354" i="14"/>
  <c r="R353" i="14"/>
  <c r="Q353" i="14"/>
  <c r="D353" i="14"/>
  <c r="R352" i="14"/>
  <c r="Q352" i="14"/>
  <c r="D352" i="14"/>
  <c r="R351" i="14"/>
  <c r="Q351" i="14"/>
  <c r="D351" i="14"/>
  <c r="R350" i="14"/>
  <c r="Q350" i="14"/>
  <c r="D350" i="14"/>
  <c r="R349" i="14"/>
  <c r="Q349" i="14"/>
  <c r="D349" i="14"/>
  <c r="R348" i="14"/>
  <c r="Q348" i="14"/>
  <c r="D348" i="14"/>
  <c r="R347" i="14"/>
  <c r="Q347" i="14"/>
  <c r="D347" i="14"/>
  <c r="R346" i="14"/>
  <c r="Q346" i="14"/>
  <c r="D346" i="14"/>
  <c r="R345" i="14"/>
  <c r="Q345" i="14"/>
  <c r="D345" i="14"/>
  <c r="R344" i="14"/>
  <c r="Q344" i="14"/>
  <c r="D344" i="14"/>
  <c r="R343" i="14"/>
  <c r="Q343" i="14"/>
  <c r="D343" i="14"/>
  <c r="R342" i="14"/>
  <c r="Q342" i="14"/>
  <c r="D342" i="14"/>
  <c r="R341" i="14"/>
  <c r="Q341" i="14"/>
  <c r="D341" i="14"/>
  <c r="R340" i="14"/>
  <c r="Q340" i="14"/>
  <c r="D340" i="14"/>
  <c r="R339" i="14"/>
  <c r="Q339" i="14"/>
  <c r="D339" i="14"/>
  <c r="R338" i="14"/>
  <c r="Q338" i="14"/>
  <c r="D338" i="14"/>
  <c r="R337" i="14"/>
  <c r="Q337" i="14"/>
  <c r="D337" i="14"/>
  <c r="R336" i="14"/>
  <c r="Q336" i="14"/>
  <c r="D336" i="14"/>
  <c r="R335" i="14"/>
  <c r="Q335" i="14"/>
  <c r="D335" i="14"/>
  <c r="R334" i="14"/>
  <c r="Q334" i="14"/>
  <c r="D334" i="14"/>
  <c r="R333" i="14"/>
  <c r="Q333" i="14"/>
  <c r="D333" i="14"/>
  <c r="R332" i="14"/>
  <c r="Q332" i="14"/>
  <c r="D332" i="14"/>
  <c r="R331" i="14"/>
  <c r="Q331" i="14"/>
  <c r="D331" i="14"/>
  <c r="R330" i="14"/>
  <c r="Q330" i="14"/>
  <c r="D330" i="14"/>
  <c r="R329" i="14"/>
  <c r="Q329" i="14"/>
  <c r="D329" i="14"/>
  <c r="R328" i="14"/>
  <c r="Q328" i="14"/>
  <c r="D328" i="14"/>
  <c r="R327" i="14"/>
  <c r="Q327" i="14"/>
  <c r="D327" i="14"/>
  <c r="R326" i="14"/>
  <c r="Q326" i="14"/>
  <c r="D326" i="14"/>
  <c r="R325" i="14"/>
  <c r="Q325" i="14"/>
  <c r="D325" i="14"/>
  <c r="R324" i="14"/>
  <c r="Q324" i="14"/>
  <c r="D324" i="14"/>
  <c r="R323" i="14"/>
  <c r="Q323" i="14"/>
  <c r="D323" i="14"/>
  <c r="R322" i="14"/>
  <c r="Q322" i="14"/>
  <c r="D322" i="14"/>
  <c r="R321" i="14"/>
  <c r="Q321" i="14"/>
  <c r="D321" i="14"/>
  <c r="R320" i="14"/>
  <c r="Q320" i="14"/>
  <c r="D320" i="14"/>
  <c r="R319" i="14"/>
  <c r="Q319" i="14"/>
  <c r="D319" i="14"/>
  <c r="R318" i="14"/>
  <c r="Q318" i="14"/>
  <c r="D318" i="14"/>
  <c r="R317" i="14"/>
  <c r="Q317" i="14"/>
  <c r="D317" i="14"/>
  <c r="R316" i="14"/>
  <c r="Q316" i="14"/>
  <c r="D316" i="14"/>
  <c r="R315" i="14"/>
  <c r="Q315" i="14"/>
  <c r="D315" i="14"/>
  <c r="R314" i="14"/>
  <c r="Q314" i="14"/>
  <c r="D314" i="14"/>
  <c r="R313" i="14"/>
  <c r="Q313" i="14"/>
  <c r="D313" i="14"/>
  <c r="R312" i="14"/>
  <c r="Q312" i="14"/>
  <c r="D312" i="14"/>
  <c r="R311" i="14"/>
  <c r="Q311" i="14"/>
  <c r="D311" i="14"/>
  <c r="R310" i="14"/>
  <c r="Q310" i="14"/>
  <c r="D310" i="14"/>
  <c r="R309" i="14"/>
  <c r="Q309" i="14"/>
  <c r="D309" i="14"/>
  <c r="R308" i="14"/>
  <c r="Q308" i="14"/>
  <c r="D308" i="14"/>
  <c r="R307" i="14"/>
  <c r="Q307" i="14"/>
  <c r="D307" i="14"/>
  <c r="R306" i="14"/>
  <c r="Q306" i="14"/>
  <c r="D306" i="14"/>
  <c r="R305" i="14"/>
  <c r="Q305" i="14"/>
  <c r="D305" i="14"/>
  <c r="R304" i="14"/>
  <c r="Q304" i="14"/>
  <c r="D304" i="14"/>
  <c r="R303" i="14"/>
  <c r="Q303" i="14"/>
  <c r="D303" i="14"/>
  <c r="R302" i="14"/>
  <c r="Q302" i="14"/>
  <c r="D302" i="14"/>
  <c r="R301" i="14"/>
  <c r="Q301" i="14"/>
  <c r="D301" i="14"/>
  <c r="R300" i="14"/>
  <c r="Q300" i="14"/>
  <c r="D300" i="14"/>
  <c r="R299" i="14"/>
  <c r="Q299" i="14"/>
  <c r="D299" i="14"/>
  <c r="R298" i="14"/>
  <c r="Q298" i="14"/>
  <c r="D298" i="14"/>
  <c r="R297" i="14"/>
  <c r="Q297" i="14"/>
  <c r="D297" i="14"/>
  <c r="R296" i="14"/>
  <c r="Q296" i="14"/>
  <c r="D296" i="14"/>
  <c r="R295" i="14"/>
  <c r="Q295" i="14"/>
  <c r="D295" i="14"/>
  <c r="R294" i="14"/>
  <c r="Q294" i="14"/>
  <c r="D294" i="14"/>
  <c r="R293" i="14"/>
  <c r="Q293" i="14"/>
  <c r="D293" i="14"/>
  <c r="R292" i="14"/>
  <c r="Q292" i="14"/>
  <c r="D292" i="14"/>
  <c r="R291" i="14"/>
  <c r="Q291" i="14"/>
  <c r="D291" i="14"/>
  <c r="R290" i="14"/>
  <c r="Q290" i="14"/>
  <c r="D290" i="14"/>
  <c r="R289" i="14"/>
  <c r="Q289" i="14"/>
  <c r="D289" i="14"/>
  <c r="R288" i="14"/>
  <c r="Q288" i="14"/>
  <c r="D288" i="14"/>
  <c r="R287" i="14"/>
  <c r="Q287" i="14"/>
  <c r="D287" i="14"/>
  <c r="R286" i="14"/>
  <c r="Q286" i="14"/>
  <c r="D286" i="14"/>
  <c r="R285" i="14"/>
  <c r="Q285" i="14"/>
  <c r="D285" i="14"/>
  <c r="R284" i="14"/>
  <c r="Q284" i="14"/>
  <c r="D284" i="14"/>
  <c r="R283" i="14"/>
  <c r="Q283" i="14"/>
  <c r="D283" i="14"/>
  <c r="R282" i="14"/>
  <c r="Q282" i="14"/>
  <c r="D282" i="14"/>
  <c r="R281" i="14"/>
  <c r="Q281" i="14"/>
  <c r="D281" i="14"/>
  <c r="R280" i="14"/>
  <c r="Q280" i="14"/>
  <c r="D280" i="14"/>
  <c r="R279" i="14"/>
  <c r="Q279" i="14"/>
  <c r="D279" i="14"/>
  <c r="R278" i="14"/>
  <c r="Q278" i="14"/>
  <c r="D278" i="14"/>
  <c r="R277" i="14"/>
  <c r="Q277" i="14"/>
  <c r="D277" i="14"/>
  <c r="R276" i="14"/>
  <c r="Q276" i="14"/>
  <c r="D276" i="14"/>
  <c r="R275" i="14"/>
  <c r="Q275" i="14"/>
  <c r="D275" i="14"/>
  <c r="R274" i="14"/>
  <c r="Q274" i="14"/>
  <c r="D274" i="14"/>
  <c r="R273" i="14"/>
  <c r="Q273" i="14"/>
  <c r="D273" i="14"/>
  <c r="R272" i="14"/>
  <c r="Q272" i="14"/>
  <c r="D272" i="14"/>
  <c r="R271" i="14"/>
  <c r="Q271" i="14"/>
  <c r="D271" i="14"/>
  <c r="R270" i="14"/>
  <c r="Q270" i="14"/>
  <c r="D270" i="14"/>
  <c r="R269" i="14"/>
  <c r="Q269" i="14"/>
  <c r="D269" i="14"/>
  <c r="R268" i="14"/>
  <c r="Q268" i="14"/>
  <c r="D268" i="14"/>
  <c r="R267" i="14"/>
  <c r="Q267" i="14"/>
  <c r="D267" i="14"/>
  <c r="R266" i="14"/>
  <c r="Q266" i="14"/>
  <c r="D266" i="14"/>
  <c r="R265" i="14"/>
  <c r="Q265" i="14"/>
  <c r="D265" i="14"/>
  <c r="R264" i="14"/>
  <c r="Q264" i="14"/>
  <c r="D264" i="14"/>
  <c r="R263" i="14"/>
  <c r="Q263" i="14"/>
  <c r="D263" i="14"/>
  <c r="R262" i="14"/>
  <c r="Q262" i="14"/>
  <c r="D262" i="14"/>
  <c r="R261" i="14"/>
  <c r="Q261" i="14"/>
  <c r="D261" i="14"/>
  <c r="R260" i="14"/>
  <c r="Q260" i="14"/>
  <c r="D260" i="14"/>
  <c r="R259" i="14"/>
  <c r="Q259" i="14"/>
  <c r="D259" i="14"/>
  <c r="R258" i="14"/>
  <c r="Q258" i="14"/>
  <c r="D258" i="14"/>
  <c r="R257" i="14"/>
  <c r="Q257" i="14"/>
  <c r="D257" i="14"/>
  <c r="R256" i="14"/>
  <c r="Q256" i="14"/>
  <c r="D256" i="14"/>
  <c r="R255" i="14"/>
  <c r="Q255" i="14"/>
  <c r="D255" i="14"/>
  <c r="R254" i="14"/>
  <c r="Q254" i="14"/>
  <c r="D254" i="14"/>
  <c r="R253" i="14"/>
  <c r="Q253" i="14"/>
  <c r="D253" i="14"/>
  <c r="R252" i="14"/>
  <c r="Q252" i="14"/>
  <c r="D252" i="14"/>
  <c r="R251" i="14"/>
  <c r="Q251" i="14"/>
  <c r="D251" i="14"/>
  <c r="R250" i="14"/>
  <c r="Q250" i="14"/>
  <c r="D250" i="14"/>
  <c r="R249" i="14"/>
  <c r="Q249" i="14"/>
  <c r="D249" i="14"/>
  <c r="R248" i="14"/>
  <c r="Q248" i="14"/>
  <c r="D248" i="14"/>
  <c r="R247" i="14"/>
  <c r="Q247" i="14"/>
  <c r="D247" i="14"/>
  <c r="R246" i="14"/>
  <c r="Q246" i="14"/>
  <c r="D246" i="14"/>
  <c r="R245" i="14"/>
  <c r="Q245" i="14"/>
  <c r="D245" i="14"/>
  <c r="R244" i="14"/>
  <c r="Q244" i="14"/>
  <c r="D244" i="14"/>
  <c r="R243" i="14"/>
  <c r="Q243" i="14"/>
  <c r="D243" i="14"/>
  <c r="R242" i="14"/>
  <c r="Q242" i="14"/>
  <c r="D242" i="14"/>
  <c r="R241" i="14"/>
  <c r="Q241" i="14"/>
  <c r="D241" i="14"/>
  <c r="R240" i="14"/>
  <c r="Q240" i="14"/>
  <c r="D240" i="14"/>
  <c r="R239" i="14"/>
  <c r="Q239" i="14"/>
  <c r="D239" i="14"/>
  <c r="R238" i="14"/>
  <c r="Q238" i="14"/>
  <c r="D238" i="14"/>
  <c r="R237" i="14"/>
  <c r="Q237" i="14"/>
  <c r="D237" i="14"/>
  <c r="R236" i="14"/>
  <c r="Q236" i="14"/>
  <c r="D236" i="14"/>
  <c r="R235" i="14"/>
  <c r="Q235" i="14"/>
  <c r="D235" i="14"/>
  <c r="R234" i="14"/>
  <c r="Q234" i="14"/>
  <c r="D234" i="14"/>
  <c r="R233" i="14"/>
  <c r="Q233" i="14"/>
  <c r="D233" i="14"/>
  <c r="R232" i="14"/>
  <c r="Q232" i="14"/>
  <c r="D232" i="14"/>
  <c r="R231" i="14"/>
  <c r="Q231" i="14"/>
  <c r="D231" i="14"/>
  <c r="R230" i="14"/>
  <c r="Q230" i="14"/>
  <c r="D230" i="14"/>
  <c r="R229" i="14"/>
  <c r="Q229" i="14"/>
  <c r="D229" i="14"/>
  <c r="R228" i="14"/>
  <c r="Q228" i="14"/>
  <c r="D228" i="14"/>
  <c r="R227" i="14"/>
  <c r="Q227" i="14"/>
  <c r="D227" i="14"/>
  <c r="R226" i="14"/>
  <c r="Q226" i="14"/>
  <c r="D226" i="14"/>
  <c r="R225" i="14"/>
  <c r="Q225" i="14"/>
  <c r="D225" i="14"/>
  <c r="R224" i="14"/>
  <c r="Q224" i="14"/>
  <c r="D224" i="14"/>
  <c r="R223" i="14"/>
  <c r="Q223" i="14"/>
  <c r="D223" i="14"/>
  <c r="R222" i="14"/>
  <c r="Q222" i="14"/>
  <c r="D222" i="14"/>
  <c r="R221" i="14"/>
  <c r="Q221" i="14"/>
  <c r="D221" i="14"/>
  <c r="R220" i="14"/>
  <c r="Q220" i="14"/>
  <c r="D220" i="14"/>
  <c r="R219" i="14"/>
  <c r="Q219" i="14"/>
  <c r="D219" i="14"/>
  <c r="R218" i="14"/>
  <c r="Q218" i="14"/>
  <c r="D218" i="14"/>
  <c r="R217" i="14"/>
  <c r="Q217" i="14"/>
  <c r="D217" i="14"/>
  <c r="R216" i="14"/>
  <c r="Q216" i="14"/>
  <c r="D216" i="14"/>
  <c r="R215" i="14"/>
  <c r="Q215" i="14"/>
  <c r="D215" i="14"/>
  <c r="R214" i="14"/>
  <c r="Q214" i="14"/>
  <c r="D214" i="14"/>
  <c r="R213" i="14"/>
  <c r="Q213" i="14"/>
  <c r="D213" i="14"/>
  <c r="R212" i="14"/>
  <c r="Q212" i="14"/>
  <c r="D212" i="14"/>
  <c r="R211" i="14"/>
  <c r="Q211" i="14"/>
  <c r="D211" i="14"/>
  <c r="R210" i="14"/>
  <c r="Q210" i="14"/>
  <c r="D210" i="14"/>
  <c r="R209" i="14"/>
  <c r="Q209" i="14"/>
  <c r="D209" i="14"/>
  <c r="R208" i="14"/>
  <c r="Q208" i="14"/>
  <c r="D208" i="14"/>
  <c r="R207" i="14"/>
  <c r="Q207" i="14"/>
  <c r="D207" i="14"/>
  <c r="R206" i="14"/>
  <c r="Q206" i="14"/>
  <c r="D206" i="14"/>
  <c r="R205" i="14"/>
  <c r="Q205" i="14"/>
  <c r="D205" i="14"/>
  <c r="R204" i="14"/>
  <c r="Q204" i="14"/>
  <c r="D204" i="14"/>
  <c r="R203" i="14"/>
  <c r="Q203" i="14"/>
  <c r="D203" i="14"/>
  <c r="R202" i="14"/>
  <c r="Q202" i="14"/>
  <c r="D202" i="14"/>
  <c r="R201" i="14"/>
  <c r="Q201" i="14"/>
  <c r="D201" i="14"/>
  <c r="R200" i="14"/>
  <c r="Q200" i="14"/>
  <c r="D200" i="14"/>
  <c r="R199" i="14"/>
  <c r="Q199" i="14"/>
  <c r="D199" i="14"/>
  <c r="R198" i="14"/>
  <c r="Q198" i="14"/>
  <c r="D198" i="14"/>
  <c r="R197" i="14"/>
  <c r="Q197" i="14"/>
  <c r="D197" i="14"/>
  <c r="R196" i="14"/>
  <c r="Q196" i="14"/>
  <c r="D196" i="14"/>
  <c r="R195" i="14"/>
  <c r="Q195" i="14"/>
  <c r="D195" i="14"/>
  <c r="R194" i="14"/>
  <c r="Q194" i="14"/>
  <c r="D194" i="14"/>
  <c r="R193" i="14"/>
  <c r="Q193" i="14"/>
  <c r="D193" i="14"/>
  <c r="R192" i="14"/>
  <c r="Q192" i="14"/>
  <c r="D192" i="14"/>
  <c r="R191" i="14"/>
  <c r="Q191" i="14"/>
  <c r="D191" i="14"/>
  <c r="R190" i="14"/>
  <c r="Q190" i="14"/>
  <c r="D190" i="14"/>
  <c r="R189" i="14"/>
  <c r="Q189" i="14"/>
  <c r="D189" i="14"/>
  <c r="R188" i="14"/>
  <c r="Q188" i="14"/>
  <c r="D188" i="14"/>
  <c r="R187" i="14"/>
  <c r="Q187" i="14"/>
  <c r="D187" i="14"/>
  <c r="R186" i="14"/>
  <c r="Q186" i="14"/>
  <c r="D186" i="14"/>
  <c r="R185" i="14"/>
  <c r="Q185" i="14"/>
  <c r="D185" i="14"/>
  <c r="R184" i="14"/>
  <c r="Q184" i="14"/>
  <c r="D184" i="14"/>
  <c r="R183" i="14"/>
  <c r="Q183" i="14"/>
  <c r="D183" i="14"/>
  <c r="R182" i="14"/>
  <c r="Q182" i="14"/>
  <c r="D182" i="14"/>
  <c r="R181" i="14"/>
  <c r="Q181" i="14"/>
  <c r="D181" i="14"/>
  <c r="R180" i="14"/>
  <c r="Q180" i="14"/>
  <c r="D180" i="14"/>
  <c r="R179" i="14"/>
  <c r="Q179" i="14"/>
  <c r="D179" i="14"/>
  <c r="R178" i="14"/>
  <c r="Q178" i="14"/>
  <c r="D178" i="14"/>
  <c r="R177" i="14"/>
  <c r="Q177" i="14"/>
  <c r="D177" i="14"/>
  <c r="R176" i="14"/>
  <c r="Q176" i="14"/>
  <c r="D176" i="14"/>
  <c r="R175" i="14"/>
  <c r="Q175" i="14"/>
  <c r="D175" i="14"/>
  <c r="R174" i="14"/>
  <c r="Q174" i="14"/>
  <c r="D174" i="14"/>
  <c r="R173" i="14"/>
  <c r="Q173" i="14"/>
  <c r="D173" i="14"/>
  <c r="R172" i="14"/>
  <c r="Q172" i="14"/>
  <c r="D172" i="14"/>
  <c r="R171" i="14"/>
  <c r="Q171" i="14"/>
  <c r="D171" i="14"/>
  <c r="R170" i="14"/>
  <c r="Q170" i="14"/>
  <c r="D170" i="14"/>
  <c r="R169" i="14"/>
  <c r="Q169" i="14"/>
  <c r="D169" i="14"/>
  <c r="R168" i="14"/>
  <c r="Q168" i="14"/>
  <c r="D168" i="14"/>
  <c r="R167" i="14"/>
  <c r="Q167" i="14"/>
  <c r="D167" i="14"/>
  <c r="R166" i="14"/>
  <c r="Q166" i="14"/>
  <c r="D166" i="14"/>
  <c r="R165" i="14"/>
  <c r="Q165" i="14"/>
  <c r="D165" i="14"/>
  <c r="R164" i="14"/>
  <c r="Q164" i="14"/>
  <c r="D164" i="14"/>
  <c r="R163" i="14"/>
  <c r="Q163" i="14"/>
  <c r="D163" i="14"/>
  <c r="R162" i="14"/>
  <c r="Q162" i="14"/>
  <c r="D162" i="14"/>
  <c r="R161" i="14"/>
  <c r="Q161" i="14"/>
  <c r="D161" i="14"/>
  <c r="R160" i="14"/>
  <c r="Q160" i="14"/>
  <c r="D160" i="14"/>
  <c r="R159" i="14"/>
  <c r="Q159" i="14"/>
  <c r="D159" i="14"/>
  <c r="R158" i="14"/>
  <c r="Q158" i="14"/>
  <c r="D158" i="14"/>
  <c r="R157" i="14"/>
  <c r="Q157" i="14"/>
  <c r="D157" i="14"/>
  <c r="R156" i="14"/>
  <c r="Q156" i="14"/>
  <c r="D156" i="14"/>
  <c r="R155" i="14"/>
  <c r="Q155" i="14"/>
  <c r="D155" i="14"/>
  <c r="R154" i="14"/>
  <c r="Q154" i="14"/>
  <c r="D154" i="14"/>
  <c r="R153" i="14"/>
  <c r="Q153" i="14"/>
  <c r="D153" i="14"/>
  <c r="R152" i="14"/>
  <c r="Q152" i="14"/>
  <c r="D152" i="14"/>
  <c r="R151" i="14"/>
  <c r="Q151" i="14"/>
  <c r="D151" i="14"/>
  <c r="R150" i="14"/>
  <c r="Q150" i="14"/>
  <c r="D150" i="14"/>
  <c r="R149" i="14"/>
  <c r="Q149" i="14"/>
  <c r="D149" i="14"/>
  <c r="R148" i="14"/>
  <c r="Q148" i="14"/>
  <c r="D148" i="14"/>
  <c r="R147" i="14"/>
  <c r="Q147" i="14"/>
  <c r="D147" i="14"/>
  <c r="R146" i="14"/>
  <c r="Q146" i="14"/>
  <c r="D146" i="14"/>
  <c r="R145" i="14"/>
  <c r="Q145" i="14"/>
  <c r="D145" i="14"/>
  <c r="R144" i="14"/>
  <c r="Q144" i="14"/>
  <c r="D144" i="14"/>
  <c r="R143" i="14"/>
  <c r="Q143" i="14"/>
  <c r="D143" i="14"/>
  <c r="R142" i="14"/>
  <c r="Q142" i="14"/>
  <c r="D142" i="14"/>
  <c r="R141" i="14"/>
  <c r="Q141" i="14"/>
  <c r="D141" i="14"/>
  <c r="R140" i="14"/>
  <c r="Q140" i="14"/>
  <c r="D140" i="14"/>
  <c r="R139" i="14"/>
  <c r="Q139" i="14"/>
  <c r="D139" i="14"/>
  <c r="R138" i="14"/>
  <c r="Q138" i="14"/>
  <c r="D138" i="14"/>
  <c r="R137" i="14"/>
  <c r="Q137" i="14"/>
  <c r="D137" i="14"/>
  <c r="R136" i="14"/>
  <c r="Q136" i="14"/>
  <c r="D136" i="14"/>
  <c r="R135" i="14"/>
  <c r="Q135" i="14"/>
  <c r="D135" i="14"/>
  <c r="R134" i="14"/>
  <c r="Q134" i="14"/>
  <c r="D134" i="14"/>
  <c r="R133" i="14"/>
  <c r="Q133" i="14"/>
  <c r="D133" i="14"/>
  <c r="R132" i="14"/>
  <c r="Q132" i="14"/>
  <c r="D132" i="14"/>
  <c r="R131" i="14"/>
  <c r="Q131" i="14"/>
  <c r="D131" i="14"/>
  <c r="R130" i="14"/>
  <c r="Q130" i="14"/>
  <c r="D130" i="14"/>
  <c r="R129" i="14"/>
  <c r="Q129" i="14"/>
  <c r="D129" i="14"/>
  <c r="R128" i="14"/>
  <c r="Q128" i="14"/>
  <c r="D128" i="14"/>
  <c r="R127" i="14"/>
  <c r="Q127" i="14"/>
  <c r="D127" i="14"/>
  <c r="R126" i="14"/>
  <c r="Q126" i="14"/>
  <c r="D126" i="14"/>
  <c r="R125" i="14"/>
  <c r="Q125" i="14"/>
  <c r="D125" i="14"/>
  <c r="R124" i="14"/>
  <c r="Q124" i="14"/>
  <c r="D124" i="14"/>
  <c r="R123" i="14"/>
  <c r="Q123" i="14"/>
  <c r="D123" i="14"/>
  <c r="R122" i="14"/>
  <c r="Q122" i="14"/>
  <c r="D122" i="14"/>
  <c r="R121" i="14"/>
  <c r="Q121" i="14"/>
  <c r="D121" i="14"/>
  <c r="R120" i="14"/>
  <c r="Q120" i="14"/>
  <c r="D120" i="14"/>
  <c r="R119" i="14"/>
  <c r="Q119" i="14"/>
  <c r="D119" i="14"/>
  <c r="R118" i="14"/>
  <c r="Q118" i="14"/>
  <c r="D118" i="14"/>
  <c r="R117" i="14"/>
  <c r="Q117" i="14"/>
  <c r="D117" i="14"/>
  <c r="R116" i="14"/>
  <c r="Q116" i="14"/>
  <c r="D116" i="14"/>
  <c r="R115" i="14"/>
  <c r="Q115" i="14"/>
  <c r="D115" i="14"/>
  <c r="R114" i="14"/>
  <c r="Q114" i="14"/>
  <c r="D114" i="14"/>
  <c r="R113" i="14"/>
  <c r="Q113" i="14"/>
  <c r="D113" i="14"/>
  <c r="R112" i="14"/>
  <c r="Q112" i="14"/>
  <c r="D112" i="14"/>
  <c r="R111" i="14"/>
  <c r="Q111" i="14"/>
  <c r="D111" i="14"/>
  <c r="R110" i="14"/>
  <c r="Q110" i="14"/>
  <c r="D110" i="14"/>
  <c r="R109" i="14"/>
  <c r="Q109" i="14"/>
  <c r="D109" i="14"/>
  <c r="R108" i="14"/>
  <c r="Q108" i="14"/>
  <c r="D108" i="14"/>
  <c r="R107" i="14"/>
  <c r="Q107" i="14"/>
  <c r="D107" i="14"/>
  <c r="R106" i="14"/>
  <c r="Q106" i="14"/>
  <c r="D106" i="14"/>
  <c r="R105" i="14"/>
  <c r="Q105" i="14"/>
  <c r="D105" i="14"/>
  <c r="R104" i="14"/>
  <c r="Q104" i="14"/>
  <c r="D104" i="14"/>
  <c r="R103" i="14"/>
  <c r="Q103" i="14"/>
  <c r="D103" i="14"/>
  <c r="R102" i="14"/>
  <c r="Q102" i="14"/>
  <c r="D102" i="14"/>
  <c r="R101" i="14"/>
  <c r="Q101" i="14"/>
  <c r="D101" i="14"/>
  <c r="R100" i="14"/>
  <c r="Q100" i="14"/>
  <c r="D100" i="14"/>
  <c r="R99" i="14"/>
  <c r="Q99" i="14"/>
  <c r="D99" i="14"/>
  <c r="R98" i="14"/>
  <c r="Q98" i="14"/>
  <c r="D98" i="14"/>
  <c r="R97" i="14"/>
  <c r="Q97" i="14"/>
  <c r="D97" i="14"/>
  <c r="R96" i="14"/>
  <c r="Q96" i="14"/>
  <c r="D96" i="14"/>
  <c r="R95" i="14"/>
  <c r="Q95" i="14"/>
  <c r="D95" i="14"/>
  <c r="R94" i="14"/>
  <c r="Q94" i="14"/>
  <c r="D94" i="14"/>
  <c r="R93" i="14"/>
  <c r="Q93" i="14"/>
  <c r="D93" i="14"/>
  <c r="R92" i="14"/>
  <c r="Q92" i="14"/>
  <c r="D92" i="14"/>
  <c r="R91" i="14"/>
  <c r="Q91" i="14"/>
  <c r="D91" i="14"/>
  <c r="R90" i="14"/>
  <c r="Q90" i="14"/>
  <c r="D90" i="14"/>
  <c r="R89" i="14"/>
  <c r="Q89" i="14"/>
  <c r="D89" i="14"/>
  <c r="R88" i="14"/>
  <c r="Q88" i="14"/>
  <c r="D88" i="14"/>
  <c r="R87" i="14"/>
  <c r="Q87" i="14"/>
  <c r="D87" i="14"/>
  <c r="R86" i="14"/>
  <c r="Q86" i="14"/>
  <c r="D86" i="14"/>
  <c r="R85" i="14"/>
  <c r="Q85" i="14"/>
  <c r="D85" i="14"/>
  <c r="R84" i="14"/>
  <c r="Q84" i="14"/>
  <c r="D84" i="14"/>
  <c r="R83" i="14"/>
  <c r="Q83" i="14"/>
  <c r="D83" i="14"/>
  <c r="R82" i="14"/>
  <c r="Q82" i="14"/>
  <c r="D82" i="14"/>
  <c r="R81" i="14"/>
  <c r="Q81" i="14"/>
  <c r="D81" i="14"/>
  <c r="R80" i="14"/>
  <c r="Q80" i="14"/>
  <c r="D80" i="14"/>
  <c r="R79" i="14"/>
  <c r="Q79" i="14"/>
  <c r="D79" i="14"/>
  <c r="R78" i="14"/>
  <c r="Q78" i="14"/>
  <c r="D78" i="14"/>
  <c r="R77" i="14"/>
  <c r="Q77" i="14"/>
  <c r="D77" i="14"/>
  <c r="R76" i="14"/>
  <c r="Q76" i="14"/>
  <c r="D76" i="14"/>
  <c r="R75" i="14"/>
  <c r="Q75" i="14"/>
  <c r="D75" i="14"/>
  <c r="R74" i="14"/>
  <c r="Q74" i="14"/>
  <c r="D74" i="14"/>
  <c r="R73" i="14"/>
  <c r="Q73" i="14"/>
  <c r="D73" i="14"/>
  <c r="R72" i="14"/>
  <c r="Q72" i="14"/>
  <c r="D72" i="14"/>
  <c r="R71" i="14"/>
  <c r="Q71" i="14"/>
  <c r="D71" i="14"/>
  <c r="R70" i="14"/>
  <c r="Q70" i="14"/>
  <c r="D70" i="14"/>
  <c r="R69" i="14"/>
  <c r="Q69" i="14"/>
  <c r="D69" i="14"/>
  <c r="R68" i="14"/>
  <c r="Q68" i="14"/>
  <c r="D68" i="14"/>
  <c r="R67" i="14"/>
  <c r="Q67" i="14"/>
  <c r="D67" i="14"/>
  <c r="R66" i="14"/>
  <c r="Q66" i="14"/>
  <c r="D66" i="14"/>
  <c r="R65" i="14"/>
  <c r="Q65" i="14"/>
  <c r="D65" i="14"/>
  <c r="R64" i="14"/>
  <c r="Q64" i="14"/>
  <c r="D64" i="14"/>
  <c r="R63" i="14"/>
  <c r="Q63" i="14"/>
  <c r="D63" i="14"/>
  <c r="R62" i="14"/>
  <c r="Q62" i="14"/>
  <c r="D62" i="14"/>
  <c r="R61" i="14"/>
  <c r="Q61" i="14"/>
  <c r="D61" i="14"/>
  <c r="R60" i="14"/>
  <c r="Q60" i="14"/>
  <c r="D60" i="14"/>
  <c r="R59" i="14"/>
  <c r="Q59" i="14"/>
  <c r="D59" i="14"/>
  <c r="R58" i="14"/>
  <c r="Q58" i="14"/>
  <c r="D58" i="14"/>
  <c r="R57" i="14"/>
  <c r="Q57" i="14"/>
  <c r="D57" i="14"/>
  <c r="R56" i="14"/>
  <c r="Q56" i="14"/>
  <c r="D56" i="14"/>
  <c r="R55" i="14"/>
  <c r="Q55" i="14"/>
  <c r="D55" i="14"/>
  <c r="R54" i="14"/>
  <c r="Q54" i="14"/>
  <c r="D54" i="14"/>
  <c r="R53" i="14"/>
  <c r="Q53" i="14"/>
  <c r="D53" i="14"/>
  <c r="R52" i="14"/>
  <c r="Q52" i="14"/>
  <c r="D52" i="14"/>
  <c r="R51" i="14"/>
  <c r="Q51" i="14"/>
  <c r="D51" i="14"/>
  <c r="R50" i="14"/>
  <c r="Q50" i="14"/>
  <c r="D50" i="14"/>
  <c r="R49" i="14"/>
  <c r="Q49" i="14"/>
  <c r="D49" i="14"/>
  <c r="R48" i="14"/>
  <c r="Q48" i="14"/>
  <c r="D48" i="14"/>
  <c r="R47" i="14"/>
  <c r="Q47" i="14"/>
  <c r="D47" i="14"/>
  <c r="R46" i="14"/>
  <c r="Q46" i="14"/>
  <c r="D46" i="14"/>
  <c r="R45" i="14"/>
  <c r="Q45" i="14"/>
  <c r="D45" i="14"/>
  <c r="R44" i="14"/>
  <c r="Q44" i="14"/>
  <c r="D44" i="14"/>
  <c r="R43" i="14"/>
  <c r="Q43" i="14"/>
  <c r="D43" i="14"/>
  <c r="R42" i="14"/>
  <c r="Q42" i="14"/>
  <c r="D42" i="14"/>
  <c r="R41" i="14"/>
  <c r="Q41" i="14"/>
  <c r="D41" i="14"/>
  <c r="R40" i="14"/>
  <c r="Q40" i="14"/>
  <c r="D40" i="14"/>
  <c r="R39" i="14"/>
  <c r="Q39" i="14"/>
  <c r="D39" i="14"/>
  <c r="R38" i="14"/>
  <c r="Q38" i="14"/>
  <c r="D38" i="14"/>
  <c r="R37" i="14"/>
  <c r="Q37" i="14"/>
  <c r="D37" i="14"/>
  <c r="R36" i="14"/>
  <c r="Q36" i="14"/>
  <c r="D36" i="14"/>
  <c r="R35" i="14"/>
  <c r="Q35" i="14"/>
  <c r="D35" i="14"/>
  <c r="R34" i="14"/>
  <c r="Q34" i="14"/>
  <c r="D34" i="14"/>
  <c r="R33" i="14"/>
  <c r="Q33" i="14"/>
  <c r="D33" i="14"/>
  <c r="R32" i="14"/>
  <c r="Q32" i="14"/>
  <c r="D32" i="14"/>
  <c r="R31" i="14"/>
  <c r="Q31" i="14"/>
  <c r="D31" i="14"/>
  <c r="R30" i="14"/>
  <c r="Q30" i="14"/>
  <c r="D30" i="14"/>
  <c r="R29" i="14"/>
  <c r="Q29" i="14"/>
  <c r="D29" i="14"/>
  <c r="R28" i="14"/>
  <c r="Q28" i="14"/>
  <c r="D28" i="14"/>
  <c r="R27" i="14"/>
  <c r="Q27" i="14"/>
  <c r="D27" i="14"/>
  <c r="R26" i="14"/>
  <c r="Q26" i="14"/>
  <c r="D26" i="14"/>
  <c r="R25" i="14"/>
  <c r="Q25" i="14"/>
  <c r="D25" i="14"/>
  <c r="R24" i="14"/>
  <c r="Q24" i="14"/>
  <c r="D24" i="14"/>
  <c r="R23" i="14"/>
  <c r="Q23" i="14"/>
  <c r="D23" i="14"/>
  <c r="R22" i="14"/>
  <c r="Q22" i="14"/>
  <c r="D22" i="14"/>
  <c r="R21" i="14"/>
  <c r="Q21" i="14"/>
  <c r="D21" i="14"/>
  <c r="R20" i="14"/>
  <c r="Q20" i="14"/>
  <c r="D20" i="14"/>
  <c r="R19" i="14"/>
  <c r="Q19" i="14"/>
  <c r="D19" i="14"/>
  <c r="R18" i="14"/>
  <c r="Q18" i="14"/>
  <c r="D18" i="14"/>
  <c r="R17" i="14"/>
  <c r="Q17" i="14"/>
  <c r="D17" i="14"/>
  <c r="R16" i="14"/>
  <c r="Q16" i="14"/>
  <c r="D16" i="14"/>
  <c r="R15" i="14"/>
  <c r="Q15" i="14"/>
  <c r="D15" i="14"/>
  <c r="R14" i="14"/>
  <c r="Q14" i="14"/>
  <c r="D14" i="14"/>
  <c r="R13" i="14"/>
  <c r="Q13" i="14"/>
  <c r="D13" i="14"/>
  <c r="R12" i="14"/>
  <c r="Q12" i="14"/>
  <c r="D12" i="14"/>
  <c r="R11" i="14"/>
  <c r="Q11" i="14"/>
  <c r="D11" i="14"/>
  <c r="R10" i="14"/>
  <c r="Q10" i="14"/>
  <c r="D10" i="14"/>
  <c r="R9" i="14"/>
  <c r="Q9" i="14"/>
  <c r="D9" i="14"/>
  <c r="R8" i="14"/>
  <c r="Q8" i="14"/>
  <c r="D8" i="14"/>
  <c r="R7" i="14"/>
  <c r="Q7" i="14"/>
  <c r="D7" i="14"/>
  <c r="R6" i="14"/>
  <c r="Q6" i="14"/>
  <c r="D6" i="14"/>
  <c r="R5" i="14"/>
  <c r="Q5" i="14"/>
  <c r="D5" i="14"/>
  <c r="R4" i="14"/>
  <c r="Q4" i="14"/>
  <c r="D4" i="14"/>
  <c r="R3" i="14"/>
  <c r="Q3" i="14"/>
  <c r="D3" i="14"/>
  <c r="R2" i="14"/>
  <c r="Q2" i="14"/>
  <c r="D2" i="14"/>
  <c r="P1086" i="12"/>
  <c r="P1271" i="12"/>
  <c r="P1340" i="12"/>
  <c r="P1362" i="12"/>
  <c r="P1403" i="12"/>
  <c r="P1415" i="12"/>
  <c r="P1426" i="12"/>
  <c r="P1484" i="12"/>
  <c r="P1495" i="12"/>
  <c r="P1511" i="12"/>
  <c r="P1595" i="12"/>
  <c r="P1632" i="12"/>
  <c r="P1692" i="12"/>
  <c r="P1707" i="12"/>
  <c r="O1762" i="12"/>
  <c r="D1762" i="12"/>
  <c r="N1762" i="12" s="1"/>
  <c r="O1761" i="12"/>
  <c r="D1761" i="12"/>
  <c r="O1760" i="12"/>
  <c r="D1760" i="12"/>
  <c r="N1760" i="12" s="1"/>
  <c r="O1759" i="12"/>
  <c r="D1759" i="12"/>
  <c r="N1759" i="12" s="1"/>
  <c r="O1758" i="12"/>
  <c r="D1758" i="12"/>
  <c r="O1757" i="12"/>
  <c r="D1757" i="12"/>
  <c r="O1756" i="12"/>
  <c r="D1756" i="12"/>
  <c r="N1756" i="12" s="1"/>
  <c r="O1755" i="12"/>
  <c r="D1755" i="12"/>
  <c r="N1755" i="12" s="1"/>
  <c r="O1754" i="12"/>
  <c r="D1754" i="12"/>
  <c r="P1754" i="12" s="1"/>
  <c r="O1753" i="12"/>
  <c r="D1753" i="12"/>
  <c r="N1753" i="12" s="1"/>
  <c r="O1752" i="12"/>
  <c r="D1752" i="12"/>
  <c r="N1752" i="12" s="1"/>
  <c r="O1751" i="12"/>
  <c r="D1751" i="12"/>
  <c r="O1750" i="12"/>
  <c r="D1750" i="12"/>
  <c r="N1750" i="12" s="1"/>
  <c r="O1749" i="12"/>
  <c r="D1749" i="12"/>
  <c r="N1749" i="12" s="1"/>
  <c r="O1748" i="12"/>
  <c r="D1748" i="12"/>
  <c r="N1748" i="12" s="1"/>
  <c r="O1747" i="12"/>
  <c r="D1747" i="12"/>
  <c r="O1746" i="12"/>
  <c r="D1746" i="12"/>
  <c r="P1746" i="12" s="1"/>
  <c r="O1745" i="12"/>
  <c r="D1745" i="12"/>
  <c r="O1744" i="12"/>
  <c r="D1744" i="12"/>
  <c r="N1744" i="12" s="1"/>
  <c r="O1743" i="12"/>
  <c r="D1743" i="12"/>
  <c r="O1742" i="12"/>
  <c r="D1742" i="12"/>
  <c r="N1742" i="12" s="1"/>
  <c r="O1741" i="12"/>
  <c r="D1741" i="12"/>
  <c r="O1740" i="12"/>
  <c r="D1740" i="12"/>
  <c r="N1740" i="12" s="1"/>
  <c r="O1739" i="12"/>
  <c r="D1739" i="12"/>
  <c r="N1739" i="12" s="1"/>
  <c r="O1738" i="12"/>
  <c r="D1738" i="12"/>
  <c r="O1737" i="12"/>
  <c r="D1737" i="12"/>
  <c r="O1736" i="12"/>
  <c r="D1736" i="12"/>
  <c r="O1735" i="12"/>
  <c r="D1735" i="12"/>
  <c r="N1735" i="12" s="1"/>
  <c r="O1734" i="12"/>
  <c r="D1734" i="12"/>
  <c r="N1734" i="12" s="1"/>
  <c r="O1733" i="12"/>
  <c r="D1733" i="12"/>
  <c r="O1732" i="12"/>
  <c r="D1732" i="12"/>
  <c r="O1731" i="12"/>
  <c r="D1731" i="12"/>
  <c r="N1731" i="12" s="1"/>
  <c r="O1730" i="12"/>
  <c r="D1730" i="12"/>
  <c r="P1730" i="12" s="1"/>
  <c r="O1729" i="12"/>
  <c r="D1729" i="12"/>
  <c r="O1728" i="12"/>
  <c r="D1728" i="12"/>
  <c r="N1728" i="12" s="1"/>
  <c r="O1727" i="12"/>
  <c r="D1727" i="12"/>
  <c r="N1727" i="12" s="1"/>
  <c r="O1726" i="12"/>
  <c r="N1726" i="12"/>
  <c r="D1726" i="12"/>
  <c r="P1726" i="12" s="1"/>
  <c r="O1725" i="12"/>
  <c r="D1725" i="12"/>
  <c r="O1724" i="12"/>
  <c r="D1724" i="12"/>
  <c r="N1724" i="12" s="1"/>
  <c r="O1723" i="12"/>
  <c r="D1723" i="12"/>
  <c r="N1723" i="12" s="1"/>
  <c r="O1722" i="12"/>
  <c r="D1722" i="12"/>
  <c r="P1722" i="12" s="1"/>
  <c r="O1721" i="12"/>
  <c r="D1721" i="12"/>
  <c r="O1720" i="12"/>
  <c r="D1720" i="12"/>
  <c r="N1720" i="12" s="1"/>
  <c r="O1719" i="12"/>
  <c r="D1719" i="12"/>
  <c r="N1719" i="12" s="1"/>
  <c r="O1718" i="12"/>
  <c r="D1718" i="12"/>
  <c r="N1718" i="12" s="1"/>
  <c r="O1717" i="12"/>
  <c r="D1717" i="12"/>
  <c r="O1716" i="12"/>
  <c r="D1716" i="12"/>
  <c r="O1715" i="12"/>
  <c r="D1715" i="12"/>
  <c r="N1715" i="12" s="1"/>
  <c r="O1714" i="12"/>
  <c r="D1714" i="12"/>
  <c r="N1714" i="12" s="1"/>
  <c r="O1713" i="12"/>
  <c r="D1713" i="12"/>
  <c r="O1712" i="12"/>
  <c r="D1712" i="12"/>
  <c r="N1712" i="12" s="1"/>
  <c r="O1711" i="12"/>
  <c r="D1711" i="12"/>
  <c r="N1711" i="12" s="1"/>
  <c r="O1710" i="12"/>
  <c r="D1710" i="12"/>
  <c r="P1710" i="12" s="1"/>
  <c r="O1709" i="12"/>
  <c r="D1709" i="12"/>
  <c r="O1708" i="12"/>
  <c r="D1708" i="12"/>
  <c r="N1708" i="12" s="1"/>
  <c r="O1707" i="12"/>
  <c r="D1707" i="12"/>
  <c r="N1707" i="12" s="1"/>
  <c r="O1706" i="12"/>
  <c r="D1706" i="12"/>
  <c r="O1705" i="12"/>
  <c r="D1705" i="12"/>
  <c r="O1704" i="12"/>
  <c r="D1704" i="12"/>
  <c r="N1704" i="12" s="1"/>
  <c r="O1703" i="12"/>
  <c r="D1703" i="12"/>
  <c r="N1703" i="12" s="1"/>
  <c r="O1702" i="12"/>
  <c r="D1702" i="12"/>
  <c r="N1702" i="12" s="1"/>
  <c r="O1701" i="12"/>
  <c r="D1701" i="12"/>
  <c r="O1700" i="12"/>
  <c r="D1700" i="12"/>
  <c r="O1699" i="12"/>
  <c r="D1699" i="12"/>
  <c r="N1699" i="12" s="1"/>
  <c r="O1698" i="12"/>
  <c r="N1698" i="12"/>
  <c r="D1698" i="12"/>
  <c r="P1698" i="12" s="1"/>
  <c r="O1697" i="12"/>
  <c r="D1697" i="12"/>
  <c r="O1696" i="12"/>
  <c r="D1696" i="12"/>
  <c r="N1696" i="12" s="1"/>
  <c r="O1695" i="12"/>
  <c r="D1695" i="12"/>
  <c r="N1695" i="12" s="1"/>
  <c r="O1694" i="12"/>
  <c r="D1694" i="12"/>
  <c r="P1694" i="12" s="1"/>
  <c r="O1693" i="12"/>
  <c r="D1693" i="12"/>
  <c r="O1692" i="12"/>
  <c r="D1692" i="12"/>
  <c r="N1692" i="12" s="1"/>
  <c r="O1691" i="12"/>
  <c r="D1691" i="12"/>
  <c r="N1691" i="12" s="1"/>
  <c r="O1690" i="12"/>
  <c r="D1690" i="12"/>
  <c r="P1690" i="12" s="1"/>
  <c r="O1689" i="12"/>
  <c r="D1689" i="12"/>
  <c r="O1688" i="12"/>
  <c r="D1688" i="12"/>
  <c r="N1688" i="12" s="1"/>
  <c r="O1687" i="12"/>
  <c r="D1687" i="12"/>
  <c r="N1687" i="12" s="1"/>
  <c r="O1686" i="12"/>
  <c r="D1686" i="12"/>
  <c r="N1686" i="12" s="1"/>
  <c r="O1685" i="12"/>
  <c r="D1685" i="12"/>
  <c r="O1684" i="12"/>
  <c r="D1684" i="12"/>
  <c r="N1684" i="12" s="1"/>
  <c r="O1683" i="12"/>
  <c r="D1683" i="12"/>
  <c r="O1682" i="12"/>
  <c r="D1682" i="12"/>
  <c r="N1682" i="12" s="1"/>
  <c r="O1681" i="12"/>
  <c r="D1681" i="12"/>
  <c r="O1680" i="12"/>
  <c r="D1680" i="12"/>
  <c r="N1680" i="12" s="1"/>
  <c r="O1679" i="12"/>
  <c r="D1679" i="12"/>
  <c r="N1679" i="12" s="1"/>
  <c r="O1678" i="12"/>
  <c r="D1678" i="12"/>
  <c r="O1677" i="12"/>
  <c r="D1677" i="12"/>
  <c r="O1676" i="12"/>
  <c r="D1676" i="12"/>
  <c r="N1676" i="12" s="1"/>
  <c r="O1675" i="12"/>
  <c r="D1675" i="12"/>
  <c r="N1675" i="12" s="1"/>
  <c r="O1674" i="12"/>
  <c r="D1674" i="12"/>
  <c r="P1674" i="12" s="1"/>
  <c r="O1673" i="12"/>
  <c r="D1673" i="12"/>
  <c r="O1672" i="12"/>
  <c r="D1672" i="12"/>
  <c r="O1671" i="12"/>
  <c r="D1671" i="12"/>
  <c r="N1671" i="12" s="1"/>
  <c r="O1670" i="12"/>
  <c r="D1670" i="12"/>
  <c r="N1670" i="12" s="1"/>
  <c r="O1669" i="12"/>
  <c r="D1669" i="12"/>
  <c r="O1668" i="12"/>
  <c r="D1668" i="12"/>
  <c r="O1667" i="12"/>
  <c r="D1667" i="12"/>
  <c r="N1667" i="12" s="1"/>
  <c r="O1666" i="12"/>
  <c r="D1666" i="12"/>
  <c r="N1666" i="12" s="1"/>
  <c r="O1665" i="12"/>
  <c r="D1665" i="12"/>
  <c r="O1664" i="12"/>
  <c r="D1664" i="12"/>
  <c r="O1663" i="12"/>
  <c r="D1663" i="12"/>
  <c r="O1662" i="12"/>
  <c r="D1662" i="12"/>
  <c r="N1662" i="12" s="1"/>
  <c r="O1661" i="12"/>
  <c r="D1661" i="12"/>
  <c r="O1660" i="12"/>
  <c r="D1660" i="12"/>
  <c r="O1659" i="12"/>
  <c r="D1659" i="12"/>
  <c r="N1659" i="12" s="1"/>
  <c r="O1658" i="12"/>
  <c r="N1658" i="12"/>
  <c r="D1658" i="12"/>
  <c r="P1658" i="12" s="1"/>
  <c r="O1657" i="12"/>
  <c r="D1657" i="12"/>
  <c r="O1656" i="12"/>
  <c r="D1656" i="12"/>
  <c r="N1656" i="12" s="1"/>
  <c r="O1655" i="12"/>
  <c r="D1655" i="12"/>
  <c r="N1655" i="12" s="1"/>
  <c r="O1654" i="12"/>
  <c r="D1654" i="12"/>
  <c r="N1654" i="12" s="1"/>
  <c r="O1653" i="12"/>
  <c r="D1653" i="12"/>
  <c r="O1652" i="12"/>
  <c r="D1652" i="12"/>
  <c r="N1652" i="12" s="1"/>
  <c r="O1651" i="12"/>
  <c r="D1651" i="12"/>
  <c r="O1650" i="12"/>
  <c r="D1650" i="12"/>
  <c r="N1650" i="12" s="1"/>
  <c r="O1649" i="12"/>
  <c r="D1649" i="12"/>
  <c r="O1648" i="12"/>
  <c r="D1648" i="12"/>
  <c r="N1648" i="12" s="1"/>
  <c r="O1647" i="12"/>
  <c r="D1647" i="12"/>
  <c r="N1647" i="12" s="1"/>
  <c r="O1646" i="12"/>
  <c r="D1646" i="12"/>
  <c r="O1645" i="12"/>
  <c r="D1645" i="12"/>
  <c r="O1644" i="12"/>
  <c r="D1644" i="12"/>
  <c r="N1644" i="12" s="1"/>
  <c r="O1643" i="12"/>
  <c r="D1643" i="12"/>
  <c r="N1643" i="12" s="1"/>
  <c r="O1642" i="12"/>
  <c r="D1642" i="12"/>
  <c r="P1642" i="12" s="1"/>
  <c r="O1641" i="12"/>
  <c r="D1641" i="12"/>
  <c r="O1640" i="12"/>
  <c r="D1640" i="12"/>
  <c r="O1639" i="12"/>
  <c r="D1639" i="12"/>
  <c r="N1639" i="12" s="1"/>
  <c r="O1638" i="12"/>
  <c r="D1638" i="12"/>
  <c r="N1638" i="12" s="1"/>
  <c r="O1637" i="12"/>
  <c r="D1637" i="12"/>
  <c r="O1636" i="12"/>
  <c r="D1636" i="12"/>
  <c r="O1635" i="12"/>
  <c r="D1635" i="12"/>
  <c r="N1635" i="12" s="1"/>
  <c r="O1634" i="12"/>
  <c r="D1634" i="12"/>
  <c r="P1634" i="12" s="1"/>
  <c r="O1633" i="12"/>
  <c r="D1633" i="12"/>
  <c r="O1632" i="12"/>
  <c r="D1632" i="12"/>
  <c r="N1632" i="12" s="1"/>
  <c r="O1631" i="12"/>
  <c r="D1631" i="12"/>
  <c r="O1630" i="12"/>
  <c r="D1630" i="12"/>
  <c r="N1630" i="12" s="1"/>
  <c r="O1629" i="12"/>
  <c r="D1629" i="12"/>
  <c r="O1628" i="12"/>
  <c r="D1628" i="12"/>
  <c r="N1628" i="12" s="1"/>
  <c r="O1627" i="12"/>
  <c r="D1627" i="12"/>
  <c r="N1627" i="12" s="1"/>
  <c r="O1626" i="12"/>
  <c r="D1626" i="12"/>
  <c r="P1626" i="12" s="1"/>
  <c r="O1625" i="12"/>
  <c r="D1625" i="12"/>
  <c r="O1624" i="12"/>
  <c r="D1624" i="12"/>
  <c r="N1624" i="12" s="1"/>
  <c r="O1623" i="12"/>
  <c r="D1623" i="12"/>
  <c r="N1623" i="12" s="1"/>
  <c r="O1622" i="12"/>
  <c r="D1622" i="12"/>
  <c r="N1622" i="12" s="1"/>
  <c r="O1621" i="12"/>
  <c r="D1621" i="12"/>
  <c r="O1620" i="12"/>
  <c r="D1620" i="12"/>
  <c r="N1620" i="12" s="1"/>
  <c r="O1619" i="12"/>
  <c r="D1619" i="12"/>
  <c r="O1618" i="12"/>
  <c r="D1618" i="12"/>
  <c r="N1618" i="12" s="1"/>
  <c r="O1617" i="12"/>
  <c r="D1617" i="12"/>
  <c r="O1616" i="12"/>
  <c r="D1616" i="12"/>
  <c r="N1616" i="12" s="1"/>
  <c r="O1615" i="12"/>
  <c r="D1615" i="12"/>
  <c r="N1615" i="12" s="1"/>
  <c r="O1614" i="12"/>
  <c r="D1614" i="12"/>
  <c r="O1613" i="12"/>
  <c r="D1613" i="12"/>
  <c r="O1612" i="12"/>
  <c r="D1612" i="12"/>
  <c r="P1612" i="12" s="1"/>
  <c r="O1611" i="12"/>
  <c r="D1611" i="12"/>
  <c r="N1611" i="12" s="1"/>
  <c r="O1610" i="12"/>
  <c r="D1610" i="12"/>
  <c r="O1609" i="12"/>
  <c r="D1609" i="12"/>
  <c r="O1608" i="12"/>
  <c r="D1608" i="12"/>
  <c r="N1608" i="12" s="1"/>
  <c r="O1607" i="12"/>
  <c r="D1607" i="12"/>
  <c r="N1607" i="12" s="1"/>
  <c r="O1606" i="12"/>
  <c r="D1606" i="12"/>
  <c r="N1606" i="12" s="1"/>
  <c r="O1605" i="12"/>
  <c r="D1605" i="12"/>
  <c r="O1604" i="12"/>
  <c r="D1604" i="12"/>
  <c r="N1604" i="12" s="1"/>
  <c r="O1603" i="12"/>
  <c r="D1603" i="12"/>
  <c r="O1602" i="12"/>
  <c r="D1602" i="12"/>
  <c r="N1602" i="12" s="1"/>
  <c r="O1601" i="12"/>
  <c r="D1601" i="12"/>
  <c r="O1600" i="12"/>
  <c r="D1600" i="12"/>
  <c r="N1600" i="12" s="1"/>
  <c r="O1599" i="12"/>
  <c r="D1599" i="12"/>
  <c r="O1598" i="12"/>
  <c r="D1598" i="12"/>
  <c r="O1597" i="12"/>
  <c r="D1597" i="12"/>
  <c r="O1596" i="12"/>
  <c r="D1596" i="12"/>
  <c r="N1596" i="12" s="1"/>
  <c r="O1595" i="12"/>
  <c r="D1595" i="12"/>
  <c r="N1595" i="12" s="1"/>
  <c r="O1594" i="12"/>
  <c r="D1594" i="12"/>
  <c r="O1593" i="12"/>
  <c r="D1593" i="12"/>
  <c r="P1593" i="12" s="1"/>
  <c r="O1592" i="12"/>
  <c r="D1592" i="12"/>
  <c r="O1591" i="12"/>
  <c r="D1591" i="12"/>
  <c r="N1591" i="12" s="1"/>
  <c r="O1590" i="12"/>
  <c r="D1590" i="12"/>
  <c r="N1590" i="12" s="1"/>
  <c r="O1589" i="12"/>
  <c r="D1589" i="12"/>
  <c r="O1588" i="12"/>
  <c r="D1588" i="12"/>
  <c r="N1588" i="12" s="1"/>
  <c r="O1587" i="12"/>
  <c r="D1587" i="12"/>
  <c r="O1586" i="12"/>
  <c r="D1586" i="12"/>
  <c r="N1586" i="12" s="1"/>
  <c r="O1585" i="12"/>
  <c r="D1585" i="12"/>
  <c r="O1584" i="12"/>
  <c r="D1584" i="12"/>
  <c r="N1584" i="12" s="1"/>
  <c r="O1583" i="12"/>
  <c r="D1583" i="12"/>
  <c r="O1582" i="12"/>
  <c r="D1582" i="12"/>
  <c r="O1581" i="12"/>
  <c r="D1581" i="12"/>
  <c r="O1580" i="12"/>
  <c r="D1580" i="12"/>
  <c r="P1580" i="12" s="1"/>
  <c r="O1579" i="12"/>
  <c r="D1579" i="12"/>
  <c r="N1579" i="12" s="1"/>
  <c r="O1578" i="12"/>
  <c r="D1578" i="12"/>
  <c r="O1577" i="12"/>
  <c r="D1577" i="12"/>
  <c r="O1576" i="12"/>
  <c r="D1576" i="12"/>
  <c r="N1576" i="12" s="1"/>
  <c r="O1575" i="12"/>
  <c r="D1575" i="12"/>
  <c r="N1575" i="12" s="1"/>
  <c r="O1574" i="12"/>
  <c r="D1574" i="12"/>
  <c r="N1574" i="12" s="1"/>
  <c r="O1573" i="12"/>
  <c r="N1573" i="12"/>
  <c r="D1573" i="12"/>
  <c r="P1573" i="12" s="1"/>
  <c r="O1572" i="12"/>
  <c r="D1572" i="12"/>
  <c r="N1572" i="12" s="1"/>
  <c r="O1571" i="12"/>
  <c r="D1571" i="12"/>
  <c r="O1570" i="12"/>
  <c r="D1570" i="12"/>
  <c r="N1570" i="12" s="1"/>
  <c r="O1569" i="12"/>
  <c r="D1569" i="12"/>
  <c r="O1568" i="12"/>
  <c r="D1568" i="12"/>
  <c r="N1568" i="12" s="1"/>
  <c r="O1567" i="12"/>
  <c r="D1567" i="12"/>
  <c r="N1567" i="12" s="1"/>
  <c r="O1566" i="12"/>
  <c r="D1566" i="12"/>
  <c r="P1566" i="12" s="1"/>
  <c r="O1565" i="12"/>
  <c r="D1565" i="12"/>
  <c r="O1564" i="12"/>
  <c r="D1564" i="12"/>
  <c r="O1563" i="12"/>
  <c r="D1563" i="12"/>
  <c r="N1563" i="12" s="1"/>
  <c r="O1562" i="12"/>
  <c r="D1562" i="12"/>
  <c r="N1562" i="12" s="1"/>
  <c r="O1561" i="12"/>
  <c r="D1561" i="12"/>
  <c r="P1561" i="12" s="1"/>
  <c r="O1560" i="12"/>
  <c r="D1560" i="12"/>
  <c r="N1560" i="12" s="1"/>
  <c r="O1559" i="12"/>
  <c r="D1559" i="12"/>
  <c r="N1559" i="12" s="1"/>
  <c r="O1558" i="12"/>
  <c r="D1558" i="12"/>
  <c r="N1558" i="12" s="1"/>
  <c r="O1557" i="12"/>
  <c r="D1557" i="12"/>
  <c r="P1557" i="12" s="1"/>
  <c r="O1556" i="12"/>
  <c r="D1556" i="12"/>
  <c r="O1555" i="12"/>
  <c r="D1555" i="12"/>
  <c r="N1555" i="12" s="1"/>
  <c r="O1554" i="12"/>
  <c r="D1554" i="12"/>
  <c r="P1554" i="12" s="1"/>
  <c r="O1553" i="12"/>
  <c r="D1553" i="12"/>
  <c r="O1552" i="12"/>
  <c r="D1552" i="12"/>
  <c r="N1552" i="12" s="1"/>
  <c r="O1551" i="12"/>
  <c r="D1551" i="12"/>
  <c r="N1551" i="12" s="1"/>
  <c r="O1550" i="12"/>
  <c r="D1550" i="12"/>
  <c r="P1550" i="12" s="1"/>
  <c r="O1549" i="12"/>
  <c r="D1549" i="12"/>
  <c r="O1548" i="12"/>
  <c r="D1548" i="12"/>
  <c r="N1548" i="12" s="1"/>
  <c r="O1547" i="12"/>
  <c r="D1547" i="12"/>
  <c r="N1547" i="12" s="1"/>
  <c r="O1546" i="12"/>
  <c r="D1546" i="12"/>
  <c r="N1546" i="12" s="1"/>
  <c r="O1545" i="12"/>
  <c r="D1545" i="12"/>
  <c r="P1545" i="12" s="1"/>
  <c r="O1544" i="12"/>
  <c r="D1544" i="12"/>
  <c r="O1543" i="12"/>
  <c r="D1543" i="12"/>
  <c r="N1543" i="12" s="1"/>
  <c r="O1542" i="12"/>
  <c r="D1542" i="12"/>
  <c r="N1542" i="12" s="1"/>
  <c r="O1541" i="12"/>
  <c r="D1541" i="12"/>
  <c r="P1541" i="12" s="1"/>
  <c r="O1540" i="12"/>
  <c r="D1540" i="12"/>
  <c r="O1539" i="12"/>
  <c r="D1539" i="12"/>
  <c r="N1539" i="12" s="1"/>
  <c r="O1538" i="12"/>
  <c r="D1538" i="12"/>
  <c r="P1538" i="12" s="1"/>
  <c r="O1537" i="12"/>
  <c r="D1537" i="12"/>
  <c r="O1536" i="12"/>
  <c r="D1536" i="12"/>
  <c r="N1536" i="12" s="1"/>
  <c r="O1535" i="12"/>
  <c r="D1535" i="12"/>
  <c r="O1534" i="12"/>
  <c r="D1534" i="12"/>
  <c r="P1534" i="12" s="1"/>
  <c r="O1533" i="12"/>
  <c r="D1533" i="12"/>
  <c r="O1532" i="12"/>
  <c r="D1532" i="12"/>
  <c r="N1532" i="12" s="1"/>
  <c r="O1531" i="12"/>
  <c r="D1531" i="12"/>
  <c r="N1531" i="12" s="1"/>
  <c r="O1530" i="12"/>
  <c r="D1530" i="12"/>
  <c r="O1529" i="12"/>
  <c r="D1529" i="12"/>
  <c r="O1528" i="12"/>
  <c r="D1528" i="12"/>
  <c r="O1527" i="12"/>
  <c r="D1527" i="12"/>
  <c r="N1527" i="12" s="1"/>
  <c r="O1526" i="12"/>
  <c r="D1526" i="12"/>
  <c r="N1526" i="12" s="1"/>
  <c r="O1525" i="12"/>
  <c r="D1525" i="12"/>
  <c r="O1524" i="12"/>
  <c r="D1524" i="12"/>
  <c r="O1523" i="12"/>
  <c r="D1523" i="12"/>
  <c r="N1523" i="12" s="1"/>
  <c r="O1522" i="12"/>
  <c r="D1522" i="12"/>
  <c r="N1522" i="12" s="1"/>
  <c r="O1521" i="12"/>
  <c r="D1521" i="12"/>
  <c r="O1520" i="12"/>
  <c r="D1520" i="12"/>
  <c r="O1519" i="12"/>
  <c r="D1519" i="12"/>
  <c r="O1518" i="12"/>
  <c r="N1518" i="12"/>
  <c r="D1518" i="12"/>
  <c r="P1518" i="12" s="1"/>
  <c r="O1517" i="12"/>
  <c r="D1517" i="12"/>
  <c r="O1516" i="12"/>
  <c r="D1516" i="12"/>
  <c r="N1516" i="12" s="1"/>
  <c r="O1515" i="12"/>
  <c r="D1515" i="12"/>
  <c r="N1515" i="12" s="1"/>
  <c r="O1514" i="12"/>
  <c r="D1514" i="12"/>
  <c r="O1513" i="12"/>
  <c r="D1513" i="12"/>
  <c r="O1512" i="12"/>
  <c r="D1512" i="12"/>
  <c r="O1511" i="12"/>
  <c r="D1511" i="12"/>
  <c r="N1511" i="12" s="1"/>
  <c r="O1510" i="12"/>
  <c r="D1510" i="12"/>
  <c r="N1510" i="12" s="1"/>
  <c r="O1509" i="12"/>
  <c r="D1509" i="12"/>
  <c r="O1508" i="12"/>
  <c r="D1508" i="12"/>
  <c r="O1507" i="12"/>
  <c r="D1507" i="12"/>
  <c r="N1507" i="12" s="1"/>
  <c r="O1506" i="12"/>
  <c r="D1506" i="12"/>
  <c r="N1506" i="12" s="1"/>
  <c r="O1505" i="12"/>
  <c r="D1505" i="12"/>
  <c r="O1504" i="12"/>
  <c r="D1504" i="12"/>
  <c r="N1504" i="12" s="1"/>
  <c r="O1503" i="12"/>
  <c r="D1503" i="12"/>
  <c r="O1502" i="12"/>
  <c r="D1502" i="12"/>
  <c r="P1502" i="12" s="1"/>
  <c r="O1501" i="12"/>
  <c r="D1501" i="12"/>
  <c r="O1500" i="12"/>
  <c r="D1500" i="12"/>
  <c r="N1500" i="12" s="1"/>
  <c r="O1499" i="12"/>
  <c r="D1499" i="12"/>
  <c r="N1499" i="12" s="1"/>
  <c r="O1498" i="12"/>
  <c r="D1498" i="12"/>
  <c r="O1497" i="12"/>
  <c r="D1497" i="12"/>
  <c r="O1496" i="12"/>
  <c r="D1496" i="12"/>
  <c r="O1495" i="12"/>
  <c r="D1495" i="12"/>
  <c r="N1495" i="12" s="1"/>
  <c r="O1494" i="12"/>
  <c r="D1494" i="12"/>
  <c r="O1493" i="12"/>
  <c r="D1493" i="12"/>
  <c r="O1492" i="12"/>
  <c r="D1492" i="12"/>
  <c r="O1491" i="12"/>
  <c r="D1491" i="12"/>
  <c r="N1491" i="12" s="1"/>
  <c r="O1490" i="12"/>
  <c r="N1490" i="12"/>
  <c r="D1490" i="12"/>
  <c r="P1490" i="12" s="1"/>
  <c r="O1489" i="12"/>
  <c r="D1489" i="12"/>
  <c r="O1488" i="12"/>
  <c r="D1488" i="12"/>
  <c r="N1488" i="12" s="1"/>
  <c r="O1487" i="12"/>
  <c r="D1487" i="12"/>
  <c r="O1486" i="12"/>
  <c r="D1486" i="12"/>
  <c r="P1486" i="12" s="1"/>
  <c r="O1485" i="12"/>
  <c r="D1485" i="12"/>
  <c r="O1484" i="12"/>
  <c r="D1484" i="12"/>
  <c r="N1484" i="12" s="1"/>
  <c r="O1483" i="12"/>
  <c r="D1483" i="12"/>
  <c r="O1482" i="12"/>
  <c r="D1482" i="12"/>
  <c r="O1481" i="12"/>
  <c r="D1481" i="12"/>
  <c r="O1480" i="12"/>
  <c r="D1480" i="12"/>
  <c r="O1479" i="12"/>
  <c r="D1479" i="12"/>
  <c r="O1478" i="12"/>
  <c r="D1478" i="12"/>
  <c r="P1478" i="12" s="1"/>
  <c r="O1477" i="12"/>
  <c r="D1477" i="12"/>
  <c r="O1476" i="12"/>
  <c r="D1476" i="12"/>
  <c r="O1475" i="12"/>
  <c r="D1475" i="12"/>
  <c r="N1475" i="12" s="1"/>
  <c r="O1474" i="12"/>
  <c r="D1474" i="12"/>
  <c r="N1474" i="12" s="1"/>
  <c r="O1473" i="12"/>
  <c r="D1473" i="12"/>
  <c r="O1472" i="12"/>
  <c r="D1472" i="12"/>
  <c r="N1472" i="12" s="1"/>
  <c r="O1471" i="12"/>
  <c r="D1471" i="12"/>
  <c r="N1471" i="12" s="1"/>
  <c r="O1470" i="12"/>
  <c r="D1470" i="12"/>
  <c r="P1470" i="12" s="1"/>
  <c r="O1469" i="12"/>
  <c r="D1469" i="12"/>
  <c r="O1468" i="12"/>
  <c r="D1468" i="12"/>
  <c r="N1468" i="12" s="1"/>
  <c r="O1467" i="12"/>
  <c r="D1467" i="12"/>
  <c r="N1467" i="12" s="1"/>
  <c r="O1466" i="12"/>
  <c r="D1466" i="12"/>
  <c r="O1465" i="12"/>
  <c r="D1465" i="12"/>
  <c r="O1464" i="12"/>
  <c r="D1464" i="12"/>
  <c r="N1464" i="12" s="1"/>
  <c r="O1463" i="12"/>
  <c r="D1463" i="12"/>
  <c r="N1463" i="12" s="1"/>
  <c r="O1462" i="12"/>
  <c r="D1462" i="12"/>
  <c r="N1462" i="12" s="1"/>
  <c r="O1461" i="12"/>
  <c r="D1461" i="12"/>
  <c r="O1460" i="12"/>
  <c r="D1460" i="12"/>
  <c r="O1459" i="12"/>
  <c r="D1459" i="12"/>
  <c r="N1459" i="12" s="1"/>
  <c r="O1458" i="12"/>
  <c r="D1458" i="12"/>
  <c r="N1458" i="12" s="1"/>
  <c r="O1457" i="12"/>
  <c r="D1457" i="12"/>
  <c r="O1456" i="12"/>
  <c r="D1456" i="12"/>
  <c r="N1456" i="12" s="1"/>
  <c r="O1455" i="12"/>
  <c r="D1455" i="12"/>
  <c r="N1455" i="12" s="1"/>
  <c r="O1454" i="12"/>
  <c r="D1454" i="12"/>
  <c r="P1454" i="12" s="1"/>
  <c r="O1453" i="12"/>
  <c r="D1453" i="12"/>
  <c r="O1452" i="12"/>
  <c r="D1452" i="12"/>
  <c r="N1452" i="12" s="1"/>
  <c r="O1451" i="12"/>
  <c r="D1451" i="12"/>
  <c r="N1451" i="12" s="1"/>
  <c r="O1450" i="12"/>
  <c r="N1450" i="12"/>
  <c r="D1450" i="12"/>
  <c r="P1450" i="12" s="1"/>
  <c r="O1449" i="12"/>
  <c r="D1449" i="12"/>
  <c r="O1448" i="12"/>
  <c r="D1448" i="12"/>
  <c r="N1448" i="12" s="1"/>
  <c r="O1447" i="12"/>
  <c r="D1447" i="12"/>
  <c r="N1447" i="12" s="1"/>
  <c r="O1446" i="12"/>
  <c r="D1446" i="12"/>
  <c r="N1446" i="12" s="1"/>
  <c r="O1445" i="12"/>
  <c r="D1445" i="12"/>
  <c r="O1444" i="12"/>
  <c r="D1444" i="12"/>
  <c r="N1444" i="12" s="1"/>
  <c r="O1443" i="12"/>
  <c r="D1443" i="12"/>
  <c r="O1442" i="12"/>
  <c r="D1442" i="12"/>
  <c r="N1442" i="12" s="1"/>
  <c r="O1441" i="12"/>
  <c r="D1441" i="12"/>
  <c r="O1440" i="12"/>
  <c r="D1440" i="12"/>
  <c r="N1440" i="12" s="1"/>
  <c r="O1439" i="12"/>
  <c r="D1439" i="12"/>
  <c r="O1438" i="12"/>
  <c r="D1438" i="12"/>
  <c r="O1437" i="12"/>
  <c r="D1437" i="12"/>
  <c r="O1436" i="12"/>
  <c r="D1436" i="12"/>
  <c r="N1436" i="12" s="1"/>
  <c r="O1435" i="12"/>
  <c r="D1435" i="12"/>
  <c r="O1434" i="12"/>
  <c r="D1434" i="12"/>
  <c r="P1434" i="12" s="1"/>
  <c r="O1433" i="12"/>
  <c r="D1433" i="12"/>
  <c r="O1432" i="12"/>
  <c r="D1432" i="12"/>
  <c r="O1431" i="12"/>
  <c r="D1431" i="12"/>
  <c r="O1430" i="12"/>
  <c r="D1430" i="12"/>
  <c r="P1430" i="12" s="1"/>
  <c r="O1429" i="12"/>
  <c r="D1429" i="12"/>
  <c r="O1428" i="12"/>
  <c r="D1428" i="12"/>
  <c r="N1428" i="12" s="1"/>
  <c r="O1427" i="12"/>
  <c r="D1427" i="12"/>
  <c r="O1426" i="12"/>
  <c r="D1426" i="12"/>
  <c r="N1426" i="12" s="1"/>
  <c r="O1425" i="12"/>
  <c r="D1425" i="12"/>
  <c r="O1424" i="12"/>
  <c r="D1424" i="12"/>
  <c r="N1424" i="12" s="1"/>
  <c r="O1423" i="12"/>
  <c r="D1423" i="12"/>
  <c r="O1422" i="12"/>
  <c r="D1422" i="12"/>
  <c r="O1421" i="12"/>
  <c r="D1421" i="12"/>
  <c r="O1420" i="12"/>
  <c r="D1420" i="12"/>
  <c r="O1419" i="12"/>
  <c r="D1419" i="12"/>
  <c r="N1419" i="12" s="1"/>
  <c r="O1418" i="12"/>
  <c r="D1418" i="12"/>
  <c r="O1417" i="12"/>
  <c r="D1417" i="12"/>
  <c r="O1416" i="12"/>
  <c r="D1416" i="12"/>
  <c r="P1416" i="12" s="1"/>
  <c r="O1415" i="12"/>
  <c r="D1415" i="12"/>
  <c r="N1415" i="12" s="1"/>
  <c r="O1414" i="12"/>
  <c r="D1414" i="12"/>
  <c r="N1414" i="12" s="1"/>
  <c r="O1413" i="12"/>
  <c r="D1413" i="12"/>
  <c r="O1412" i="12"/>
  <c r="D1412" i="12"/>
  <c r="N1412" i="12" s="1"/>
  <c r="O1411" i="12"/>
  <c r="D1411" i="12"/>
  <c r="O1410" i="12"/>
  <c r="D1410" i="12"/>
  <c r="N1410" i="12" s="1"/>
  <c r="O1409" i="12"/>
  <c r="D1409" i="12"/>
  <c r="O1408" i="12"/>
  <c r="D1408" i="12"/>
  <c r="P1408" i="12" s="1"/>
  <c r="O1407" i="12"/>
  <c r="D1407" i="12"/>
  <c r="O1406" i="12"/>
  <c r="D1406" i="12"/>
  <c r="O1405" i="12"/>
  <c r="D1405" i="12"/>
  <c r="O1404" i="12"/>
  <c r="D1404" i="12"/>
  <c r="N1404" i="12" s="1"/>
  <c r="O1403" i="12"/>
  <c r="D1403" i="12"/>
  <c r="N1403" i="12" s="1"/>
  <c r="O1402" i="12"/>
  <c r="D1402" i="12"/>
  <c r="O1401" i="12"/>
  <c r="D1401" i="12"/>
  <c r="O1400" i="12"/>
  <c r="D1400" i="12"/>
  <c r="O1399" i="12"/>
  <c r="D1399" i="12"/>
  <c r="N1399" i="12" s="1"/>
  <c r="O1398" i="12"/>
  <c r="D1398" i="12"/>
  <c r="N1398" i="12" s="1"/>
  <c r="O1397" i="12"/>
  <c r="D1397" i="12"/>
  <c r="O1396" i="12"/>
  <c r="D1396" i="12"/>
  <c r="O1395" i="12"/>
  <c r="D1395" i="12"/>
  <c r="N1395" i="12" s="1"/>
  <c r="O1394" i="12"/>
  <c r="D1394" i="12"/>
  <c r="O1393" i="12"/>
  <c r="D1393" i="12"/>
  <c r="O1392" i="12"/>
  <c r="D1392" i="12"/>
  <c r="O1391" i="12"/>
  <c r="D1391" i="12"/>
  <c r="O1390" i="12"/>
  <c r="N1390" i="12"/>
  <c r="D1390" i="12"/>
  <c r="P1390" i="12" s="1"/>
  <c r="O1389" i="12"/>
  <c r="D1389" i="12"/>
  <c r="O1388" i="12"/>
  <c r="D1388" i="12"/>
  <c r="N1388" i="12" s="1"/>
  <c r="O1387" i="12"/>
  <c r="D1387" i="12"/>
  <c r="N1387" i="12" s="1"/>
  <c r="O1386" i="12"/>
  <c r="D1386" i="12"/>
  <c r="O1385" i="12"/>
  <c r="D1385" i="12"/>
  <c r="O1384" i="12"/>
  <c r="D1384" i="12"/>
  <c r="P1384" i="12" s="1"/>
  <c r="O1383" i="12"/>
  <c r="D1383" i="12"/>
  <c r="N1383" i="12" s="1"/>
  <c r="O1382" i="12"/>
  <c r="D1382" i="12"/>
  <c r="N1382" i="12" s="1"/>
  <c r="O1381" i="12"/>
  <c r="D1381" i="12"/>
  <c r="O1380" i="12"/>
  <c r="D1380" i="12"/>
  <c r="N1380" i="12" s="1"/>
  <c r="O1379" i="12"/>
  <c r="D1379" i="12"/>
  <c r="O1378" i="12"/>
  <c r="D1378" i="12"/>
  <c r="N1378" i="12" s="1"/>
  <c r="O1377" i="12"/>
  <c r="D1377" i="12"/>
  <c r="O1376" i="12"/>
  <c r="D1376" i="12"/>
  <c r="N1376" i="12" s="1"/>
  <c r="O1375" i="12"/>
  <c r="D1375" i="12"/>
  <c r="O1374" i="12"/>
  <c r="D1374" i="12"/>
  <c r="O1373" i="12"/>
  <c r="D1373" i="12"/>
  <c r="O1372" i="12"/>
  <c r="D1372" i="12"/>
  <c r="N1372" i="12" s="1"/>
  <c r="O1371" i="12"/>
  <c r="D1371" i="12"/>
  <c r="N1371" i="12" s="1"/>
  <c r="O1370" i="12"/>
  <c r="D1370" i="12"/>
  <c r="O1369" i="12"/>
  <c r="D1369" i="12"/>
  <c r="O1368" i="12"/>
  <c r="D1368" i="12"/>
  <c r="P1368" i="12" s="1"/>
  <c r="O1367" i="12"/>
  <c r="D1367" i="12"/>
  <c r="N1367" i="12" s="1"/>
  <c r="O1366" i="12"/>
  <c r="D1366" i="12"/>
  <c r="O1365" i="12"/>
  <c r="D1365" i="12"/>
  <c r="O1364" i="12"/>
  <c r="D1364" i="12"/>
  <c r="N1364" i="12" s="1"/>
  <c r="O1363" i="12"/>
  <c r="D1363" i="12"/>
  <c r="O1362" i="12"/>
  <c r="N1362" i="12"/>
  <c r="D1362" i="12"/>
  <c r="O1361" i="12"/>
  <c r="D1361" i="12"/>
  <c r="O1360" i="12"/>
  <c r="D1360" i="12"/>
  <c r="N1360" i="12" s="1"/>
  <c r="O1359" i="12"/>
  <c r="D1359" i="12"/>
  <c r="O1358" i="12"/>
  <c r="D1358" i="12"/>
  <c r="O1357" i="12"/>
  <c r="D1357" i="12"/>
  <c r="O1356" i="12"/>
  <c r="D1356" i="12"/>
  <c r="N1356" i="12" s="1"/>
  <c r="O1355" i="12"/>
  <c r="D1355" i="12"/>
  <c r="N1355" i="12" s="1"/>
  <c r="O1354" i="12"/>
  <c r="D1354" i="12"/>
  <c r="P1354" i="12" s="1"/>
  <c r="O1353" i="12"/>
  <c r="D1353" i="12"/>
  <c r="O1352" i="12"/>
  <c r="D1352" i="12"/>
  <c r="P1352" i="12" s="1"/>
  <c r="O1351" i="12"/>
  <c r="D1351" i="12"/>
  <c r="N1351" i="12" s="1"/>
  <c r="O1350" i="12"/>
  <c r="D1350" i="12"/>
  <c r="O1349" i="12"/>
  <c r="D1349" i="12"/>
  <c r="O1348" i="12"/>
  <c r="D1348" i="12"/>
  <c r="N1348" i="12" s="1"/>
  <c r="O1347" i="12"/>
  <c r="D1347" i="12"/>
  <c r="O1346" i="12"/>
  <c r="D1346" i="12"/>
  <c r="N1346" i="12" s="1"/>
  <c r="O1345" i="12"/>
  <c r="D1345" i="12"/>
  <c r="O1344" i="12"/>
  <c r="D1344" i="12"/>
  <c r="P1344" i="12" s="1"/>
  <c r="O1343" i="12"/>
  <c r="D1343" i="12"/>
  <c r="N1343" i="12" s="1"/>
  <c r="O1342" i="12"/>
  <c r="N1342" i="12"/>
  <c r="D1342" i="12"/>
  <c r="P1342" i="12" s="1"/>
  <c r="O1341" i="12"/>
  <c r="D1341" i="12"/>
  <c r="O1340" i="12"/>
  <c r="D1340" i="12"/>
  <c r="N1340" i="12" s="1"/>
  <c r="O1339" i="12"/>
  <c r="D1339" i="12"/>
  <c r="O1338" i="12"/>
  <c r="D1338" i="12"/>
  <c r="N1338" i="12" s="1"/>
  <c r="O1337" i="12"/>
  <c r="D1337" i="12"/>
  <c r="O1336" i="12"/>
  <c r="D1336" i="12"/>
  <c r="N1336" i="12" s="1"/>
  <c r="O1335" i="12"/>
  <c r="D1335" i="12"/>
  <c r="N1335" i="12" s="1"/>
  <c r="O1334" i="12"/>
  <c r="D1334" i="12"/>
  <c r="N1334" i="12" s="1"/>
  <c r="O1333" i="12"/>
  <c r="D1333" i="12"/>
  <c r="O1332" i="12"/>
  <c r="D1332" i="12"/>
  <c r="N1332" i="12" s="1"/>
  <c r="O1331" i="12"/>
  <c r="D1331" i="12"/>
  <c r="O1330" i="12"/>
  <c r="D1330" i="12"/>
  <c r="N1330" i="12" s="1"/>
  <c r="O1329" i="12"/>
  <c r="D1329" i="12"/>
  <c r="O1328" i="12"/>
  <c r="D1328" i="12"/>
  <c r="O1327" i="12"/>
  <c r="D1327" i="12"/>
  <c r="N1327" i="12" s="1"/>
  <c r="O1326" i="12"/>
  <c r="D1326" i="12"/>
  <c r="P1326" i="12" s="1"/>
  <c r="O1325" i="12"/>
  <c r="D1325" i="12"/>
  <c r="O1324" i="12"/>
  <c r="D1324" i="12"/>
  <c r="N1324" i="12" s="1"/>
  <c r="O1323" i="12"/>
  <c r="D1323" i="12"/>
  <c r="O1322" i="12"/>
  <c r="D1322" i="12"/>
  <c r="P1322" i="12" s="1"/>
  <c r="O1321" i="12"/>
  <c r="D1321" i="12"/>
  <c r="O1320" i="12"/>
  <c r="D1320" i="12"/>
  <c r="O1319" i="12"/>
  <c r="D1319" i="12"/>
  <c r="N1319" i="12" s="1"/>
  <c r="O1318" i="12"/>
  <c r="D1318" i="12"/>
  <c r="O1317" i="12"/>
  <c r="D1317" i="12"/>
  <c r="O1316" i="12"/>
  <c r="D1316" i="12"/>
  <c r="O1315" i="12"/>
  <c r="D1315" i="12"/>
  <c r="N1315" i="12" s="1"/>
  <c r="O1314" i="12"/>
  <c r="D1314" i="12"/>
  <c r="N1314" i="12" s="1"/>
  <c r="O1313" i="12"/>
  <c r="D1313" i="12"/>
  <c r="O1312" i="12"/>
  <c r="D1312" i="12"/>
  <c r="P1312" i="12" s="1"/>
  <c r="O1311" i="12"/>
  <c r="D1311" i="12"/>
  <c r="N1311" i="12" s="1"/>
  <c r="O1310" i="12"/>
  <c r="D1310" i="12"/>
  <c r="P1310" i="12" s="1"/>
  <c r="O1309" i="12"/>
  <c r="D1309" i="12"/>
  <c r="O1308" i="12"/>
  <c r="D1308" i="12"/>
  <c r="N1308" i="12" s="1"/>
  <c r="O1307" i="12"/>
  <c r="D1307" i="12"/>
  <c r="O1306" i="12"/>
  <c r="D1306" i="12"/>
  <c r="N1306" i="12" s="1"/>
  <c r="O1305" i="12"/>
  <c r="D1305" i="12"/>
  <c r="O1304" i="12"/>
  <c r="D1304" i="12"/>
  <c r="P1304" i="12" s="1"/>
  <c r="O1303" i="12"/>
  <c r="D1303" i="12"/>
  <c r="N1303" i="12" s="1"/>
  <c r="O1302" i="12"/>
  <c r="D1302" i="12"/>
  <c r="O1301" i="12"/>
  <c r="D1301" i="12"/>
  <c r="O1300" i="12"/>
  <c r="D1300" i="12"/>
  <c r="O1299" i="12"/>
  <c r="D1299" i="12"/>
  <c r="N1299" i="12" s="1"/>
  <c r="O1298" i="12"/>
  <c r="D1298" i="12"/>
  <c r="P1298" i="12" s="1"/>
  <c r="O1297" i="12"/>
  <c r="D1297" i="12"/>
  <c r="O1296" i="12"/>
  <c r="D1296" i="12"/>
  <c r="O1295" i="12"/>
  <c r="D1295" i="12"/>
  <c r="N1295" i="12" s="1"/>
  <c r="O1294" i="12"/>
  <c r="D1294" i="12"/>
  <c r="O1293" i="12"/>
  <c r="D1293" i="12"/>
  <c r="O1292" i="12"/>
  <c r="D1292" i="12"/>
  <c r="O1291" i="12"/>
  <c r="D1291" i="12"/>
  <c r="O1290" i="12"/>
  <c r="N1290" i="12"/>
  <c r="D1290" i="12"/>
  <c r="P1290" i="12" s="1"/>
  <c r="O1289" i="12"/>
  <c r="D1289" i="12"/>
  <c r="O1288" i="12"/>
  <c r="D1288" i="12"/>
  <c r="O1287" i="12"/>
  <c r="D1287" i="12"/>
  <c r="N1287" i="12" s="1"/>
  <c r="O1286" i="12"/>
  <c r="D1286" i="12"/>
  <c r="P1286" i="12" s="1"/>
  <c r="O1285" i="12"/>
  <c r="D1285" i="12"/>
  <c r="O1284" i="12"/>
  <c r="D1284" i="12"/>
  <c r="O1283" i="12"/>
  <c r="D1283" i="12"/>
  <c r="N1283" i="12" s="1"/>
  <c r="O1282" i="12"/>
  <c r="D1282" i="12"/>
  <c r="N1282" i="12" s="1"/>
  <c r="O1281" i="12"/>
  <c r="D1281" i="12"/>
  <c r="O1280" i="12"/>
  <c r="D1280" i="12"/>
  <c r="N1280" i="12" s="1"/>
  <c r="O1279" i="12"/>
  <c r="D1279" i="12"/>
  <c r="O1278" i="12"/>
  <c r="D1278" i="12"/>
  <c r="O1277" i="12"/>
  <c r="D1277" i="12"/>
  <c r="O1276" i="12"/>
  <c r="D1276" i="12"/>
  <c r="N1276" i="12" s="1"/>
  <c r="O1275" i="12"/>
  <c r="D1275" i="12"/>
  <c r="N1275" i="12" s="1"/>
  <c r="O1274" i="12"/>
  <c r="D1274" i="12"/>
  <c r="O1273" i="12"/>
  <c r="D1273" i="12"/>
  <c r="O1272" i="12"/>
  <c r="D1272" i="12"/>
  <c r="O1271" i="12"/>
  <c r="D1271" i="12"/>
  <c r="N1271" i="12" s="1"/>
  <c r="O1270" i="12"/>
  <c r="D1270" i="12"/>
  <c r="P1270" i="12" s="1"/>
  <c r="O1269" i="12"/>
  <c r="D1269" i="12"/>
  <c r="O1268" i="12"/>
  <c r="D1268" i="12"/>
  <c r="O1267" i="12"/>
  <c r="D1267" i="12"/>
  <c r="N1267" i="12" s="1"/>
  <c r="O1266" i="12"/>
  <c r="D1266" i="12"/>
  <c r="O1265" i="12"/>
  <c r="D1265" i="12"/>
  <c r="O1264" i="12"/>
  <c r="D1264" i="12"/>
  <c r="O1263" i="12"/>
  <c r="D1263" i="12"/>
  <c r="O1262" i="12"/>
  <c r="N1262" i="12"/>
  <c r="D1262" i="12"/>
  <c r="P1262" i="12" s="1"/>
  <c r="O1261" i="12"/>
  <c r="D1261" i="12"/>
  <c r="O1260" i="12"/>
  <c r="D1260" i="12"/>
  <c r="N1260" i="12" s="1"/>
  <c r="O1259" i="12"/>
  <c r="D1259" i="12"/>
  <c r="O1258" i="12"/>
  <c r="D1258" i="12"/>
  <c r="O1257" i="12"/>
  <c r="D1257" i="12"/>
  <c r="O1256" i="12"/>
  <c r="D1256" i="12"/>
  <c r="P1256" i="12" s="1"/>
  <c r="O1255" i="12"/>
  <c r="D1255" i="12"/>
  <c r="N1255" i="12" s="1"/>
  <c r="O1254" i="12"/>
  <c r="D1254" i="12"/>
  <c r="N1254" i="12" s="1"/>
  <c r="O1253" i="12"/>
  <c r="D1253" i="12"/>
  <c r="O1252" i="12"/>
  <c r="D1252" i="12"/>
  <c r="N1252" i="12" s="1"/>
  <c r="O1251" i="12"/>
  <c r="D1251" i="12"/>
  <c r="O1250" i="12"/>
  <c r="D1250" i="12"/>
  <c r="N1250" i="12" s="1"/>
  <c r="O1249" i="12"/>
  <c r="D1249" i="12"/>
  <c r="O1248" i="12"/>
  <c r="D1248" i="12"/>
  <c r="P1248" i="12" s="1"/>
  <c r="O1247" i="12"/>
  <c r="D1247" i="12"/>
  <c r="O1246" i="12"/>
  <c r="D1246" i="12"/>
  <c r="O1245" i="12"/>
  <c r="D1245" i="12"/>
  <c r="O1244" i="12"/>
  <c r="D1244" i="12"/>
  <c r="N1244" i="12" s="1"/>
  <c r="O1243" i="12"/>
  <c r="D1243" i="12"/>
  <c r="N1243" i="12" s="1"/>
  <c r="O1242" i="12"/>
  <c r="D1242" i="12"/>
  <c r="O1241" i="12"/>
  <c r="D1241" i="12"/>
  <c r="O1240" i="12"/>
  <c r="D1240" i="12"/>
  <c r="O1239" i="12"/>
  <c r="D1239" i="12"/>
  <c r="N1239" i="12" s="1"/>
  <c r="O1238" i="12"/>
  <c r="N1238" i="12"/>
  <c r="D1238" i="12"/>
  <c r="P1238" i="12" s="1"/>
  <c r="O1237" i="12"/>
  <c r="D1237" i="12"/>
  <c r="O1236" i="12"/>
  <c r="D1236" i="12"/>
  <c r="O1235" i="12"/>
  <c r="D1235" i="12"/>
  <c r="O1234" i="12"/>
  <c r="D1234" i="12"/>
  <c r="P1234" i="12" s="1"/>
  <c r="O1233" i="12"/>
  <c r="D1233" i="12"/>
  <c r="O1232" i="12"/>
  <c r="D1232" i="12"/>
  <c r="O1231" i="12"/>
  <c r="D1231" i="12"/>
  <c r="N1231" i="12" s="1"/>
  <c r="O1230" i="12"/>
  <c r="D1230" i="12"/>
  <c r="O1229" i="12"/>
  <c r="D1229" i="12"/>
  <c r="O1228" i="12"/>
  <c r="D1228" i="12"/>
  <c r="O1227" i="12"/>
  <c r="D1227" i="12"/>
  <c r="N1227" i="12" s="1"/>
  <c r="O1226" i="12"/>
  <c r="D1226" i="12"/>
  <c r="P1226" i="12" s="1"/>
  <c r="O1225" i="12"/>
  <c r="D1225" i="12"/>
  <c r="O1224" i="12"/>
  <c r="D1224" i="12"/>
  <c r="P1224" i="12" s="1"/>
  <c r="O1223" i="12"/>
  <c r="D1223" i="12"/>
  <c r="N1223" i="12" s="1"/>
  <c r="O1222" i="12"/>
  <c r="D1222" i="12"/>
  <c r="N1222" i="12" s="1"/>
  <c r="O1221" i="12"/>
  <c r="D1221" i="12"/>
  <c r="O1220" i="12"/>
  <c r="D1220" i="12"/>
  <c r="O1219" i="12"/>
  <c r="D1219" i="12"/>
  <c r="O1218" i="12"/>
  <c r="D1218" i="12"/>
  <c r="O1217" i="12"/>
  <c r="D1217" i="12"/>
  <c r="O1216" i="12"/>
  <c r="D1216" i="12"/>
  <c r="O1215" i="12"/>
  <c r="D1215" i="12"/>
  <c r="N1215" i="12" s="1"/>
  <c r="O1214" i="12"/>
  <c r="D1214" i="12"/>
  <c r="O1213" i="12"/>
  <c r="D1213" i="12"/>
  <c r="O1212" i="12"/>
  <c r="D1212" i="12"/>
  <c r="O1211" i="12"/>
  <c r="D1211" i="12"/>
  <c r="N1211" i="12" s="1"/>
  <c r="O1210" i="12"/>
  <c r="D1210" i="12"/>
  <c r="P1210" i="12" s="1"/>
  <c r="O1209" i="12"/>
  <c r="D1209" i="12"/>
  <c r="O1208" i="12"/>
  <c r="D1208" i="12"/>
  <c r="P1208" i="12" s="1"/>
  <c r="O1207" i="12"/>
  <c r="D1207" i="12"/>
  <c r="N1207" i="12" s="1"/>
  <c r="O1206" i="12"/>
  <c r="D1206" i="12"/>
  <c r="N1206" i="12" s="1"/>
  <c r="O1205" i="12"/>
  <c r="D1205" i="12"/>
  <c r="O1204" i="12"/>
  <c r="D1204" i="12"/>
  <c r="P1204" i="12" s="1"/>
  <c r="O1203" i="12"/>
  <c r="D1203" i="12"/>
  <c r="O1202" i="12"/>
  <c r="D1202" i="12"/>
  <c r="O1201" i="12"/>
  <c r="D1201" i="12"/>
  <c r="O1200" i="12"/>
  <c r="D1200" i="12"/>
  <c r="P1200" i="12" s="1"/>
  <c r="O1199" i="12"/>
  <c r="D1199" i="12"/>
  <c r="O1198" i="12"/>
  <c r="D1198" i="12"/>
  <c r="O1197" i="12"/>
  <c r="D1197" i="12"/>
  <c r="O1196" i="12"/>
  <c r="D1196" i="12"/>
  <c r="P1196" i="12" s="1"/>
  <c r="O1195" i="12"/>
  <c r="D1195" i="12"/>
  <c r="O1194" i="12"/>
  <c r="D1194" i="12"/>
  <c r="O1193" i="12"/>
  <c r="D1193" i="12"/>
  <c r="O1192" i="12"/>
  <c r="D1192" i="12"/>
  <c r="O1191" i="12"/>
  <c r="D1191" i="12"/>
  <c r="N1191" i="12" s="1"/>
  <c r="O1190" i="12"/>
  <c r="D1190" i="12"/>
  <c r="O1189" i="12"/>
  <c r="D1189" i="12"/>
  <c r="O1188" i="12"/>
  <c r="D1188" i="12"/>
  <c r="O1187" i="12"/>
  <c r="D1187" i="12"/>
  <c r="N1187" i="12" s="1"/>
  <c r="O1186" i="12"/>
  <c r="N1186" i="12"/>
  <c r="D1186" i="12"/>
  <c r="P1186" i="12" s="1"/>
  <c r="O1185" i="12"/>
  <c r="D1185" i="12"/>
  <c r="O1184" i="12"/>
  <c r="D1184" i="12"/>
  <c r="P1184" i="12" s="1"/>
  <c r="O1183" i="12"/>
  <c r="D1183" i="12"/>
  <c r="N1183" i="12" s="1"/>
  <c r="O1182" i="12"/>
  <c r="D1182" i="12"/>
  <c r="N1182" i="12" s="1"/>
  <c r="O1181" i="12"/>
  <c r="D1181" i="12"/>
  <c r="O1180" i="12"/>
  <c r="D1180" i="12"/>
  <c r="O1179" i="12"/>
  <c r="D1179" i="12"/>
  <c r="O1178" i="12"/>
  <c r="D1178" i="12"/>
  <c r="P1178" i="12" s="1"/>
  <c r="O1177" i="12"/>
  <c r="D1177" i="12"/>
  <c r="O1176" i="12"/>
  <c r="D1176" i="12"/>
  <c r="O1175" i="12"/>
  <c r="D1175" i="12"/>
  <c r="N1175" i="12" s="1"/>
  <c r="O1174" i="12"/>
  <c r="D1174" i="12"/>
  <c r="O1173" i="12"/>
  <c r="D1173" i="12"/>
  <c r="O1172" i="12"/>
  <c r="D1172" i="12"/>
  <c r="P1172" i="12" s="1"/>
  <c r="O1171" i="12"/>
  <c r="D1171" i="12"/>
  <c r="N1171" i="12" s="1"/>
  <c r="O1170" i="12"/>
  <c r="D1170" i="12"/>
  <c r="O1169" i="12"/>
  <c r="D1169" i="12"/>
  <c r="O1168" i="12"/>
  <c r="N1168" i="12"/>
  <c r="D1168" i="12"/>
  <c r="P1168" i="12" s="1"/>
  <c r="O1167" i="12"/>
  <c r="D1167" i="12"/>
  <c r="N1167" i="12" s="1"/>
  <c r="O1166" i="12"/>
  <c r="D1166" i="12"/>
  <c r="N1166" i="12" s="1"/>
  <c r="O1165" i="12"/>
  <c r="D1165" i="12"/>
  <c r="O1164" i="12"/>
  <c r="D1164" i="12"/>
  <c r="O1163" i="12"/>
  <c r="D1163" i="12"/>
  <c r="N1163" i="12" s="1"/>
  <c r="O1162" i="12"/>
  <c r="D1162" i="12"/>
  <c r="P1162" i="12" s="1"/>
  <c r="O1161" i="12"/>
  <c r="D1161" i="12"/>
  <c r="O1160" i="12"/>
  <c r="D1160" i="12"/>
  <c r="O1159" i="12"/>
  <c r="D1159" i="12"/>
  <c r="N1159" i="12" s="1"/>
  <c r="O1158" i="12"/>
  <c r="D1158" i="12"/>
  <c r="N1158" i="12" s="1"/>
  <c r="O1157" i="12"/>
  <c r="D1157" i="12"/>
  <c r="P1157" i="12" s="1"/>
  <c r="O1156" i="12"/>
  <c r="D1156" i="12"/>
  <c r="O1155" i="12"/>
  <c r="D1155" i="12"/>
  <c r="O1154" i="12"/>
  <c r="D1154" i="12"/>
  <c r="O1153" i="12"/>
  <c r="D1153" i="12"/>
  <c r="O1152" i="12"/>
  <c r="D1152" i="12"/>
  <c r="O1151" i="12"/>
  <c r="D1151" i="12"/>
  <c r="N1151" i="12" s="1"/>
  <c r="O1150" i="12"/>
  <c r="D1150" i="12"/>
  <c r="O1149" i="12"/>
  <c r="N1149" i="12"/>
  <c r="D1149" i="12"/>
  <c r="P1149" i="12" s="1"/>
  <c r="O1148" i="12"/>
  <c r="D1148" i="12"/>
  <c r="O1147" i="12"/>
  <c r="D1147" i="12"/>
  <c r="O1146" i="12"/>
  <c r="D1146" i="12"/>
  <c r="N1146" i="12" s="1"/>
  <c r="O1145" i="12"/>
  <c r="D1145" i="12"/>
  <c r="O1144" i="12"/>
  <c r="D1144" i="12"/>
  <c r="O1143" i="12"/>
  <c r="D1143" i="12"/>
  <c r="N1143" i="12" s="1"/>
  <c r="O1142" i="12"/>
  <c r="D1142" i="12"/>
  <c r="N1142" i="12" s="1"/>
  <c r="O1141" i="12"/>
  <c r="N1141" i="12"/>
  <c r="D1141" i="12"/>
  <c r="P1141" i="12" s="1"/>
  <c r="O1140" i="12"/>
  <c r="D1140" i="12"/>
  <c r="O1139" i="12"/>
  <c r="D1139" i="12"/>
  <c r="P1139" i="12" s="1"/>
  <c r="O1138" i="12"/>
  <c r="D1138" i="12"/>
  <c r="O1137" i="12"/>
  <c r="D1137" i="12"/>
  <c r="O1136" i="12"/>
  <c r="D1136" i="12"/>
  <c r="O1135" i="12"/>
  <c r="D1135" i="12"/>
  <c r="O1134" i="12"/>
  <c r="D1134" i="12"/>
  <c r="O1133" i="12"/>
  <c r="D1133" i="12"/>
  <c r="O1132" i="12"/>
  <c r="D1132" i="12"/>
  <c r="O1131" i="12"/>
  <c r="D1131" i="12"/>
  <c r="P1131" i="12" s="1"/>
  <c r="O1130" i="12"/>
  <c r="D1130" i="12"/>
  <c r="N1130" i="12" s="1"/>
  <c r="O1129" i="12"/>
  <c r="D1129" i="12"/>
  <c r="O1128" i="12"/>
  <c r="D1128" i="12"/>
  <c r="O1127" i="12"/>
  <c r="N1127" i="12"/>
  <c r="D1127" i="12"/>
  <c r="P1127" i="12" s="1"/>
  <c r="O1126" i="12"/>
  <c r="D1126" i="12"/>
  <c r="O1125" i="12"/>
  <c r="D1125" i="12"/>
  <c r="O1124" i="12"/>
  <c r="D1124" i="12"/>
  <c r="O1123" i="12"/>
  <c r="D1123" i="12"/>
  <c r="N1123" i="12" s="1"/>
  <c r="O1122" i="12"/>
  <c r="D1122" i="12"/>
  <c r="O1121" i="12"/>
  <c r="D1121" i="12"/>
  <c r="P1121" i="12" s="1"/>
  <c r="O1120" i="12"/>
  <c r="D1120" i="12"/>
  <c r="O1119" i="12"/>
  <c r="D1119" i="12"/>
  <c r="N1119" i="12" s="1"/>
  <c r="O1118" i="12"/>
  <c r="D1118" i="12"/>
  <c r="N1118" i="12" s="1"/>
  <c r="O1117" i="12"/>
  <c r="D1117" i="12"/>
  <c r="O1116" i="12"/>
  <c r="D1116" i="12"/>
  <c r="O1115" i="12"/>
  <c r="D1115" i="12"/>
  <c r="O1114" i="12"/>
  <c r="D1114" i="12"/>
  <c r="N1114" i="12" s="1"/>
  <c r="O1113" i="12"/>
  <c r="D1113" i="12"/>
  <c r="P1113" i="12" s="1"/>
  <c r="O1112" i="12"/>
  <c r="D1112" i="12"/>
  <c r="O1111" i="12"/>
  <c r="D1111" i="12"/>
  <c r="N1111" i="12" s="1"/>
  <c r="O1110" i="12"/>
  <c r="D1110" i="12"/>
  <c r="O1109" i="12"/>
  <c r="D1109" i="12"/>
  <c r="O1108" i="12"/>
  <c r="D1108" i="12"/>
  <c r="O1107" i="12"/>
  <c r="D1107" i="12"/>
  <c r="N1107" i="12" s="1"/>
  <c r="O1106" i="12"/>
  <c r="D1106" i="12"/>
  <c r="O1105" i="12"/>
  <c r="D1105" i="12"/>
  <c r="O1104" i="12"/>
  <c r="D1104" i="12"/>
  <c r="O1103" i="12"/>
  <c r="D1103" i="12"/>
  <c r="N1103" i="12" s="1"/>
  <c r="O1102" i="12"/>
  <c r="D1102" i="12"/>
  <c r="N1102" i="12" s="1"/>
  <c r="O1101" i="12"/>
  <c r="D1101" i="12"/>
  <c r="O1100" i="12"/>
  <c r="D1100" i="12"/>
  <c r="O1099" i="12"/>
  <c r="D1099" i="12"/>
  <c r="P1099" i="12" s="1"/>
  <c r="O1098" i="12"/>
  <c r="D1098" i="12"/>
  <c r="N1098" i="12" s="1"/>
  <c r="O1097" i="12"/>
  <c r="N1097" i="12"/>
  <c r="D1097" i="12"/>
  <c r="P1097" i="12" s="1"/>
  <c r="O1096" i="12"/>
  <c r="D1096" i="12"/>
  <c r="O1095" i="12"/>
  <c r="D1095" i="12"/>
  <c r="P1095" i="12" s="1"/>
  <c r="O1094" i="12"/>
  <c r="D1094" i="12"/>
  <c r="O1093" i="12"/>
  <c r="D1093" i="12"/>
  <c r="O1092" i="12"/>
  <c r="D1092" i="12"/>
  <c r="O1091" i="12"/>
  <c r="D1091" i="12"/>
  <c r="N1091" i="12" s="1"/>
  <c r="O1090" i="12"/>
  <c r="D1090" i="12"/>
  <c r="O1089" i="12"/>
  <c r="D1089" i="12"/>
  <c r="O1088" i="12"/>
  <c r="D1088" i="12"/>
  <c r="O1087" i="12"/>
  <c r="D1087" i="12"/>
  <c r="N1087" i="12" s="1"/>
  <c r="O1086" i="12"/>
  <c r="D1086" i="12"/>
  <c r="N1086" i="12" s="1"/>
  <c r="O1085" i="12"/>
  <c r="D1085" i="12"/>
  <c r="P1085" i="12" s="1"/>
  <c r="O1084" i="12"/>
  <c r="D1084" i="12"/>
  <c r="O1083" i="12"/>
  <c r="D1083" i="12"/>
  <c r="O1082" i="12"/>
  <c r="D1082" i="12"/>
  <c r="O1081" i="12"/>
  <c r="D1081" i="12"/>
  <c r="O1080" i="12"/>
  <c r="D1080" i="12"/>
  <c r="O1079" i="12"/>
  <c r="D1079" i="12"/>
  <c r="O1078" i="12"/>
  <c r="D1078" i="12"/>
  <c r="O1077" i="12"/>
  <c r="N1077" i="12"/>
  <c r="D1077" i="12"/>
  <c r="P1077" i="12" s="1"/>
  <c r="O1076" i="12"/>
  <c r="D1076" i="12"/>
  <c r="O1075" i="12"/>
  <c r="D1075" i="12"/>
  <c r="O1074" i="12"/>
  <c r="D1074" i="12"/>
  <c r="N1074" i="12" s="1"/>
  <c r="O1073" i="12"/>
  <c r="D1073" i="12"/>
  <c r="O1072" i="12"/>
  <c r="D1072" i="12"/>
  <c r="O1071" i="12"/>
  <c r="D1071" i="12"/>
  <c r="N1071" i="12" s="1"/>
  <c r="O1070" i="12"/>
  <c r="D1070" i="12"/>
  <c r="O1069" i="12"/>
  <c r="D1069" i="12"/>
  <c r="O1068" i="12"/>
  <c r="D1068" i="12"/>
  <c r="O1067" i="12"/>
  <c r="D1067" i="12"/>
  <c r="P1067" i="12" s="1"/>
  <c r="O1066" i="12"/>
  <c r="D1066" i="12"/>
  <c r="N1066" i="12" s="1"/>
  <c r="O1065" i="12"/>
  <c r="D1065" i="12"/>
  <c r="O1064" i="12"/>
  <c r="D1064" i="12"/>
  <c r="O1063" i="12"/>
  <c r="N1063" i="12"/>
  <c r="D1063" i="12"/>
  <c r="P1063" i="12" s="1"/>
  <c r="O1062" i="12"/>
  <c r="D1062" i="12"/>
  <c r="O1061" i="12"/>
  <c r="D1061" i="12"/>
  <c r="O1060" i="12"/>
  <c r="D1060" i="12"/>
  <c r="O1059" i="12"/>
  <c r="D1059" i="12"/>
  <c r="P1059" i="12" s="1"/>
  <c r="O1058" i="12"/>
  <c r="D1058" i="12"/>
  <c r="O1057" i="12"/>
  <c r="D1057" i="12"/>
  <c r="O1056" i="12"/>
  <c r="D1056" i="12"/>
  <c r="O1055" i="12"/>
  <c r="D1055" i="12"/>
  <c r="N1055" i="12" s="1"/>
  <c r="O1054" i="12"/>
  <c r="D1054" i="12"/>
  <c r="O1053" i="12"/>
  <c r="D1053" i="12"/>
  <c r="P1053" i="12" s="1"/>
  <c r="O1052" i="12"/>
  <c r="D1052" i="12"/>
  <c r="O1051" i="12"/>
  <c r="D1051" i="12"/>
  <c r="P1051" i="12" s="1"/>
  <c r="O1050" i="12"/>
  <c r="D1050" i="12"/>
  <c r="O1049" i="12"/>
  <c r="D1049" i="12"/>
  <c r="O1048" i="12"/>
  <c r="D1048" i="12"/>
  <c r="O1047" i="12"/>
  <c r="D1047" i="12"/>
  <c r="N1047" i="12" s="1"/>
  <c r="O1046" i="12"/>
  <c r="D1046" i="12"/>
  <c r="O1045" i="12"/>
  <c r="D1045" i="12"/>
  <c r="O1044" i="12"/>
  <c r="D1044" i="12"/>
  <c r="O1043" i="12"/>
  <c r="D1043" i="12"/>
  <c r="O1042" i="12"/>
  <c r="D1042" i="12"/>
  <c r="O1041" i="12"/>
  <c r="D1041" i="12"/>
  <c r="O1040" i="12"/>
  <c r="D1040" i="12"/>
  <c r="O1039" i="12"/>
  <c r="D1039" i="12"/>
  <c r="N1039" i="12" s="1"/>
  <c r="O1038" i="12"/>
  <c r="D1038" i="12"/>
  <c r="O1037" i="12"/>
  <c r="D1037" i="12"/>
  <c r="O1036" i="12"/>
  <c r="D1036" i="12"/>
  <c r="O1035" i="12"/>
  <c r="D1035" i="12"/>
  <c r="P1035" i="12" s="1"/>
  <c r="O1034" i="12"/>
  <c r="D1034" i="12"/>
  <c r="N1034" i="12" s="1"/>
  <c r="O1033" i="12"/>
  <c r="D1033" i="12"/>
  <c r="O1032" i="12"/>
  <c r="D1032" i="12"/>
  <c r="O1031" i="12"/>
  <c r="D1031" i="12"/>
  <c r="O1030" i="12"/>
  <c r="D1030" i="12"/>
  <c r="O1029" i="12"/>
  <c r="D1029" i="12"/>
  <c r="O1028" i="12"/>
  <c r="D1028" i="12"/>
  <c r="O1027" i="12"/>
  <c r="D1027" i="12"/>
  <c r="P1027" i="12" s="1"/>
  <c r="O1026" i="12"/>
  <c r="D1026" i="12"/>
  <c r="O1025" i="12"/>
  <c r="D1025" i="12"/>
  <c r="O1024" i="12"/>
  <c r="D1024" i="12"/>
  <c r="O1023" i="12"/>
  <c r="D1023" i="12"/>
  <c r="N1023" i="12" s="1"/>
  <c r="O1022" i="12"/>
  <c r="D1022" i="12"/>
  <c r="O1021" i="12"/>
  <c r="N1021" i="12"/>
  <c r="D1021" i="12"/>
  <c r="P1021" i="12" s="1"/>
  <c r="O1020" i="12"/>
  <c r="D1020" i="12"/>
  <c r="O1019" i="12"/>
  <c r="D1019" i="12"/>
  <c r="P1019" i="12" s="1"/>
  <c r="O1018" i="12"/>
  <c r="D1018" i="12"/>
  <c r="O1017" i="12"/>
  <c r="D1017" i="12"/>
  <c r="O1016" i="12"/>
  <c r="D1016" i="12"/>
  <c r="O1015" i="12"/>
  <c r="D1015" i="12"/>
  <c r="N1015" i="12" s="1"/>
  <c r="O1014" i="12"/>
  <c r="D1014" i="12"/>
  <c r="O1013" i="12"/>
  <c r="D1013" i="12"/>
  <c r="O1012" i="12"/>
  <c r="D1012" i="12"/>
  <c r="O1011" i="12"/>
  <c r="D1011" i="12"/>
  <c r="O1010" i="12"/>
  <c r="D1010" i="12"/>
  <c r="O1009" i="12"/>
  <c r="D1009" i="12"/>
  <c r="O1008" i="12"/>
  <c r="D1008" i="12"/>
  <c r="O1007" i="12"/>
  <c r="D1007" i="12"/>
  <c r="N1007" i="12" s="1"/>
  <c r="O1006" i="12"/>
  <c r="D1006" i="12"/>
  <c r="O1005" i="12"/>
  <c r="D1005" i="12"/>
  <c r="O1004" i="12"/>
  <c r="D1004" i="12"/>
  <c r="O1003" i="12"/>
  <c r="D1003" i="12"/>
  <c r="P1003" i="12" s="1"/>
  <c r="O1002" i="12"/>
  <c r="D1002" i="12"/>
  <c r="N1002" i="12" s="1"/>
  <c r="O1001" i="12"/>
  <c r="D1001" i="12"/>
  <c r="O1000" i="12"/>
  <c r="D1000" i="12"/>
  <c r="O999" i="12"/>
  <c r="D999" i="12"/>
  <c r="N999" i="12" s="1"/>
  <c r="O998" i="12"/>
  <c r="D998" i="12"/>
  <c r="O997" i="12"/>
  <c r="D997" i="12"/>
  <c r="O996" i="12"/>
  <c r="D996" i="12"/>
  <c r="O995" i="12"/>
  <c r="N995" i="12"/>
  <c r="D995" i="12"/>
  <c r="P995" i="12" s="1"/>
  <c r="O994" i="12"/>
  <c r="D994" i="12"/>
  <c r="O993" i="12"/>
  <c r="D993" i="12"/>
  <c r="O992" i="12"/>
  <c r="D992" i="12"/>
  <c r="O991" i="12"/>
  <c r="D991" i="12"/>
  <c r="N991" i="12" s="1"/>
  <c r="O990" i="12"/>
  <c r="D990" i="12"/>
  <c r="O989" i="12"/>
  <c r="D989" i="12"/>
  <c r="P989" i="12" s="1"/>
  <c r="O988" i="12"/>
  <c r="D988" i="12"/>
  <c r="O987" i="12"/>
  <c r="D987" i="12"/>
  <c r="P987" i="12" s="1"/>
  <c r="O986" i="12"/>
  <c r="D986" i="12"/>
  <c r="O985" i="12"/>
  <c r="D985" i="12"/>
  <c r="O984" i="12"/>
  <c r="D984" i="12"/>
  <c r="O983" i="12"/>
  <c r="D983" i="12"/>
  <c r="N983" i="12" s="1"/>
  <c r="O982" i="12"/>
  <c r="D982" i="12"/>
  <c r="O981" i="12"/>
  <c r="N981" i="12"/>
  <c r="D981" i="12"/>
  <c r="P981" i="12" s="1"/>
  <c r="O980" i="12"/>
  <c r="D980" i="12"/>
  <c r="O979" i="12"/>
  <c r="D979" i="12"/>
  <c r="O978" i="12"/>
  <c r="D978" i="12"/>
  <c r="O977" i="12"/>
  <c r="D977" i="12"/>
  <c r="O976" i="12"/>
  <c r="D976" i="12"/>
  <c r="O975" i="12"/>
  <c r="D975" i="12"/>
  <c r="N975" i="12" s="1"/>
  <c r="O974" i="12"/>
  <c r="D974" i="12"/>
  <c r="O973" i="12"/>
  <c r="D973" i="12"/>
  <c r="O972" i="12"/>
  <c r="D972" i="12"/>
  <c r="O971" i="12"/>
  <c r="D971" i="12"/>
  <c r="P971" i="12" s="1"/>
  <c r="O970" i="12"/>
  <c r="D970" i="12"/>
  <c r="N970" i="12" s="1"/>
  <c r="O969" i="12"/>
  <c r="D969" i="12"/>
  <c r="O968" i="12"/>
  <c r="D968" i="12"/>
  <c r="O967" i="12"/>
  <c r="D967" i="12"/>
  <c r="N967" i="12" s="1"/>
  <c r="O966" i="12"/>
  <c r="D966" i="12"/>
  <c r="O965" i="12"/>
  <c r="D965" i="12"/>
  <c r="O964" i="12"/>
  <c r="D964" i="12"/>
  <c r="O963" i="12"/>
  <c r="D963" i="12"/>
  <c r="O962" i="12"/>
  <c r="D962" i="12"/>
  <c r="O961" i="12"/>
  <c r="D961" i="12"/>
  <c r="O960" i="12"/>
  <c r="D960" i="12"/>
  <c r="O959" i="12"/>
  <c r="D959" i="12"/>
  <c r="N959" i="12" s="1"/>
  <c r="O958" i="12"/>
  <c r="D958" i="12"/>
  <c r="O957" i="12"/>
  <c r="D957" i="12"/>
  <c r="O956" i="12"/>
  <c r="D956" i="12"/>
  <c r="O955" i="12"/>
  <c r="D955" i="12"/>
  <c r="P955" i="12" s="1"/>
  <c r="O954" i="12"/>
  <c r="D954" i="12"/>
  <c r="N954" i="12" s="1"/>
  <c r="O953" i="12"/>
  <c r="D953" i="12"/>
  <c r="P953" i="12" s="1"/>
  <c r="O952" i="12"/>
  <c r="D952" i="12"/>
  <c r="O951" i="12"/>
  <c r="D951" i="12"/>
  <c r="N951" i="12" s="1"/>
  <c r="O950" i="12"/>
  <c r="D950" i="12"/>
  <c r="O949" i="12"/>
  <c r="D949" i="12"/>
  <c r="O948" i="12"/>
  <c r="D948" i="12"/>
  <c r="O947" i="12"/>
  <c r="N947" i="12"/>
  <c r="D947" i="12"/>
  <c r="P947" i="12" s="1"/>
  <c r="O946" i="12"/>
  <c r="D946" i="12"/>
  <c r="O945" i="12"/>
  <c r="D945" i="12"/>
  <c r="O944" i="12"/>
  <c r="D944" i="12"/>
  <c r="O943" i="12"/>
  <c r="D943" i="12"/>
  <c r="N943" i="12" s="1"/>
  <c r="O942" i="12"/>
  <c r="D942" i="12"/>
  <c r="O941" i="12"/>
  <c r="D941" i="12"/>
  <c r="O940" i="12"/>
  <c r="D940" i="12"/>
  <c r="O939" i="12"/>
  <c r="D939" i="12"/>
  <c r="O938" i="12"/>
  <c r="D938" i="12"/>
  <c r="O937" i="12"/>
  <c r="D937" i="12"/>
  <c r="P937" i="12" s="1"/>
  <c r="O936" i="12"/>
  <c r="D936" i="12"/>
  <c r="O935" i="12"/>
  <c r="D935" i="12"/>
  <c r="N935" i="12" s="1"/>
  <c r="O934" i="12"/>
  <c r="D934" i="12"/>
  <c r="O933" i="12"/>
  <c r="N933" i="12"/>
  <c r="D933" i="12"/>
  <c r="P933" i="12" s="1"/>
  <c r="O932" i="12"/>
  <c r="D932" i="12"/>
  <c r="O931" i="12"/>
  <c r="D931" i="12"/>
  <c r="O930" i="12"/>
  <c r="D930" i="12"/>
  <c r="O929" i="12"/>
  <c r="D929" i="12"/>
  <c r="O928" i="12"/>
  <c r="D928" i="12"/>
  <c r="O927" i="12"/>
  <c r="D927" i="12"/>
  <c r="O926" i="12"/>
  <c r="D926" i="12"/>
  <c r="O925" i="12"/>
  <c r="D925" i="12"/>
  <c r="O924" i="12"/>
  <c r="D924" i="12"/>
  <c r="O923" i="12"/>
  <c r="D923" i="12"/>
  <c r="P923" i="12" s="1"/>
  <c r="O922" i="12"/>
  <c r="D922" i="12"/>
  <c r="N922" i="12" s="1"/>
  <c r="O921" i="12"/>
  <c r="D921" i="12"/>
  <c r="P921" i="12" s="1"/>
  <c r="O920" i="12"/>
  <c r="D920" i="12"/>
  <c r="O919" i="12"/>
  <c r="D919" i="12"/>
  <c r="O918" i="12"/>
  <c r="D918" i="12"/>
  <c r="N918" i="12" s="1"/>
  <c r="O917" i="12"/>
  <c r="D917" i="12"/>
  <c r="O916" i="12"/>
  <c r="D916" i="12"/>
  <c r="O915" i="12"/>
  <c r="D915" i="12"/>
  <c r="P915" i="12" s="1"/>
  <c r="O914" i="12"/>
  <c r="D914" i="12"/>
  <c r="O913" i="12"/>
  <c r="D913" i="12"/>
  <c r="O912" i="12"/>
  <c r="D912" i="12"/>
  <c r="O911" i="12"/>
  <c r="D911" i="12"/>
  <c r="O910" i="12"/>
  <c r="D910" i="12"/>
  <c r="O909" i="12"/>
  <c r="D909" i="12"/>
  <c r="O908" i="12"/>
  <c r="D908" i="12"/>
  <c r="N908" i="12" s="1"/>
  <c r="O907" i="12"/>
  <c r="D907" i="12"/>
  <c r="O906" i="12"/>
  <c r="D906" i="12"/>
  <c r="O905" i="12"/>
  <c r="D905" i="12"/>
  <c r="P905" i="12" s="1"/>
  <c r="O904" i="12"/>
  <c r="D904" i="12"/>
  <c r="O903" i="12"/>
  <c r="D903" i="12"/>
  <c r="O902" i="12"/>
  <c r="D902" i="12"/>
  <c r="N902" i="12" s="1"/>
  <c r="O901" i="12"/>
  <c r="D901" i="12"/>
  <c r="P901" i="12" s="1"/>
  <c r="O900" i="12"/>
  <c r="D900" i="12"/>
  <c r="O899" i="12"/>
  <c r="D899" i="12"/>
  <c r="O898" i="12"/>
  <c r="D898" i="12"/>
  <c r="O897" i="12"/>
  <c r="D897" i="12"/>
  <c r="N897" i="12" s="1"/>
  <c r="O896" i="12"/>
  <c r="D896" i="12"/>
  <c r="O895" i="12"/>
  <c r="N895" i="12"/>
  <c r="D895" i="12"/>
  <c r="P895" i="12" s="1"/>
  <c r="O894" i="12"/>
  <c r="D894" i="12"/>
  <c r="O893" i="12"/>
  <c r="D893" i="12"/>
  <c r="O892" i="12"/>
  <c r="D892" i="12"/>
  <c r="O891" i="12"/>
  <c r="D891" i="12"/>
  <c r="O890" i="12"/>
  <c r="D890" i="12"/>
  <c r="O889" i="12"/>
  <c r="D889" i="12"/>
  <c r="P889" i="12" s="1"/>
  <c r="O888" i="12"/>
  <c r="D888" i="12"/>
  <c r="O887" i="12"/>
  <c r="D887" i="12"/>
  <c r="P887" i="12" s="1"/>
  <c r="O886" i="12"/>
  <c r="D886" i="12"/>
  <c r="N886" i="12" s="1"/>
  <c r="O885" i="12"/>
  <c r="D885" i="12"/>
  <c r="O884" i="12"/>
  <c r="D884" i="12"/>
  <c r="O883" i="12"/>
  <c r="D883" i="12"/>
  <c r="O882" i="12"/>
  <c r="D882" i="12"/>
  <c r="O881" i="12"/>
  <c r="D881" i="12"/>
  <c r="O880" i="12"/>
  <c r="D880" i="12"/>
  <c r="O879" i="12"/>
  <c r="D879" i="12"/>
  <c r="O878" i="12"/>
  <c r="D878" i="12"/>
  <c r="O877" i="12"/>
  <c r="D877" i="12"/>
  <c r="O876" i="12"/>
  <c r="D876" i="12"/>
  <c r="N876" i="12" s="1"/>
  <c r="O875" i="12"/>
  <c r="D875" i="12"/>
  <c r="O874" i="12"/>
  <c r="D874" i="12"/>
  <c r="O873" i="12"/>
  <c r="D873" i="12"/>
  <c r="O872" i="12"/>
  <c r="D872" i="12"/>
  <c r="O871" i="12"/>
  <c r="D871" i="12"/>
  <c r="P871" i="12" s="1"/>
  <c r="O870" i="12"/>
  <c r="D870" i="12"/>
  <c r="N870" i="12" s="1"/>
  <c r="O869" i="12"/>
  <c r="D869" i="12"/>
  <c r="O868" i="12"/>
  <c r="D868" i="12"/>
  <c r="O867" i="12"/>
  <c r="D867" i="12"/>
  <c r="P867" i="12" s="1"/>
  <c r="O866" i="12"/>
  <c r="D866" i="12"/>
  <c r="O865" i="12"/>
  <c r="D865" i="12"/>
  <c r="O864" i="12"/>
  <c r="D864" i="12"/>
  <c r="O863" i="12"/>
  <c r="N863" i="12"/>
  <c r="D863" i="12"/>
  <c r="P863" i="12" s="1"/>
  <c r="O862" i="12"/>
  <c r="D862" i="12"/>
  <c r="O861" i="12"/>
  <c r="D861" i="12"/>
  <c r="O860" i="12"/>
  <c r="D860" i="12"/>
  <c r="O859" i="12"/>
  <c r="D859" i="12"/>
  <c r="O858" i="12"/>
  <c r="D858" i="12"/>
  <c r="O857" i="12"/>
  <c r="D857" i="12"/>
  <c r="P857" i="12" s="1"/>
  <c r="O856" i="12"/>
  <c r="D856" i="12"/>
  <c r="O855" i="12"/>
  <c r="D855" i="12"/>
  <c r="P855" i="12" s="1"/>
  <c r="O854" i="12"/>
  <c r="D854" i="12"/>
  <c r="N854" i="12" s="1"/>
  <c r="O853" i="12"/>
  <c r="D853" i="12"/>
  <c r="O852" i="12"/>
  <c r="D852" i="12"/>
  <c r="O851" i="12"/>
  <c r="D851" i="12"/>
  <c r="O850" i="12"/>
  <c r="D850" i="12"/>
  <c r="O849" i="12"/>
  <c r="N849" i="12"/>
  <c r="D849" i="12"/>
  <c r="P849" i="12" s="1"/>
  <c r="O848" i="12"/>
  <c r="D848" i="12"/>
  <c r="O847" i="12"/>
  <c r="D847" i="12"/>
  <c r="O846" i="12"/>
  <c r="D846" i="12"/>
  <c r="O845" i="12"/>
  <c r="D845" i="12"/>
  <c r="O844" i="12"/>
  <c r="D844" i="12"/>
  <c r="N844" i="12" s="1"/>
  <c r="O843" i="12"/>
  <c r="D843" i="12"/>
  <c r="O842" i="12"/>
  <c r="D842" i="12"/>
  <c r="O841" i="12"/>
  <c r="D841" i="12"/>
  <c r="O840" i="12"/>
  <c r="D840" i="12"/>
  <c r="O839" i="12"/>
  <c r="D839" i="12"/>
  <c r="P839" i="12" s="1"/>
  <c r="O838" i="12"/>
  <c r="D838" i="12"/>
  <c r="N838" i="12" s="1"/>
  <c r="O837" i="12"/>
  <c r="D837" i="12"/>
  <c r="O836" i="12"/>
  <c r="D836" i="12"/>
  <c r="O835" i="12"/>
  <c r="D835" i="12"/>
  <c r="P835" i="12" s="1"/>
  <c r="O834" i="12"/>
  <c r="D834" i="12"/>
  <c r="O833" i="12"/>
  <c r="D833" i="12"/>
  <c r="N833" i="12" s="1"/>
  <c r="O832" i="12"/>
  <c r="D832" i="12"/>
  <c r="O831" i="12"/>
  <c r="D831" i="12"/>
  <c r="O830" i="12"/>
  <c r="D830" i="12"/>
  <c r="O829" i="12"/>
  <c r="D829" i="12"/>
  <c r="O828" i="12"/>
  <c r="D828" i="12"/>
  <c r="O827" i="12"/>
  <c r="D827" i="12"/>
  <c r="O826" i="12"/>
  <c r="D826" i="12"/>
  <c r="O825" i="12"/>
  <c r="D825" i="12"/>
  <c r="P825" i="12" s="1"/>
  <c r="O824" i="12"/>
  <c r="D824" i="12"/>
  <c r="N824" i="12" s="1"/>
  <c r="O823" i="12"/>
  <c r="D823" i="12"/>
  <c r="O822" i="12"/>
  <c r="D822" i="12"/>
  <c r="O821" i="12"/>
  <c r="D821" i="12"/>
  <c r="O820" i="12"/>
  <c r="D820" i="12"/>
  <c r="P820" i="12" s="1"/>
  <c r="O819" i="12"/>
  <c r="D819" i="12"/>
  <c r="O818" i="12"/>
  <c r="D818" i="12"/>
  <c r="O817" i="12"/>
  <c r="D817" i="12"/>
  <c r="N817" i="12" s="1"/>
  <c r="O816" i="12"/>
  <c r="D816" i="12"/>
  <c r="O815" i="12"/>
  <c r="D815" i="12"/>
  <c r="O814" i="12"/>
  <c r="D814" i="12"/>
  <c r="O813" i="12"/>
  <c r="D813" i="12"/>
  <c r="O812" i="12"/>
  <c r="N812" i="12"/>
  <c r="D812" i="12"/>
  <c r="P812" i="12" s="1"/>
  <c r="O811" i="12"/>
  <c r="D811" i="12"/>
  <c r="O810" i="12"/>
  <c r="D810" i="12"/>
  <c r="O809" i="12"/>
  <c r="D809" i="12"/>
  <c r="O808" i="12"/>
  <c r="D808" i="12"/>
  <c r="O807" i="12"/>
  <c r="D807" i="12"/>
  <c r="O806" i="12"/>
  <c r="D806" i="12"/>
  <c r="O805" i="12"/>
  <c r="D805" i="12"/>
  <c r="O804" i="12"/>
  <c r="D804" i="12"/>
  <c r="O803" i="12"/>
  <c r="D803" i="12"/>
  <c r="O802" i="12"/>
  <c r="D802" i="12"/>
  <c r="O801" i="12"/>
  <c r="D801" i="12"/>
  <c r="N801" i="12" s="1"/>
  <c r="O800" i="12"/>
  <c r="D800" i="12"/>
  <c r="P800" i="12" s="1"/>
  <c r="O799" i="12"/>
  <c r="D799" i="12"/>
  <c r="O798" i="12"/>
  <c r="D798" i="12"/>
  <c r="O797" i="12"/>
  <c r="D797" i="12"/>
  <c r="O796" i="12"/>
  <c r="D796" i="12"/>
  <c r="O795" i="12"/>
  <c r="D795" i="12"/>
  <c r="O794" i="12"/>
  <c r="D794" i="12"/>
  <c r="P794" i="12" s="1"/>
  <c r="O793" i="12"/>
  <c r="D793" i="12"/>
  <c r="O792" i="12"/>
  <c r="D792" i="12"/>
  <c r="O791" i="12"/>
  <c r="D791" i="12"/>
  <c r="O790" i="12"/>
  <c r="N790" i="12"/>
  <c r="D790" i="12"/>
  <c r="P790" i="12" s="1"/>
  <c r="O789" i="12"/>
  <c r="D789" i="12"/>
  <c r="O788" i="12"/>
  <c r="D788" i="12"/>
  <c r="O787" i="12"/>
  <c r="D787" i="12"/>
  <c r="O786" i="12"/>
  <c r="D786" i="12"/>
  <c r="O785" i="12"/>
  <c r="D785" i="12"/>
  <c r="N785" i="12" s="1"/>
  <c r="O784" i="12"/>
  <c r="D784" i="12"/>
  <c r="P784" i="12" s="1"/>
  <c r="O783" i="12"/>
  <c r="D783" i="12"/>
  <c r="O782" i="12"/>
  <c r="D782" i="12"/>
  <c r="P782" i="12" s="1"/>
  <c r="O781" i="12"/>
  <c r="D781" i="12"/>
  <c r="O780" i="12"/>
  <c r="D780" i="12"/>
  <c r="O779" i="12"/>
  <c r="D779" i="12"/>
  <c r="O778" i="12"/>
  <c r="D778" i="12"/>
  <c r="O777" i="12"/>
  <c r="D777" i="12"/>
  <c r="O776" i="12"/>
  <c r="N776" i="12"/>
  <c r="D776" i="12"/>
  <c r="P776" i="12" s="1"/>
  <c r="O775" i="12"/>
  <c r="D775" i="12"/>
  <c r="O774" i="12"/>
  <c r="D774" i="12"/>
  <c r="O773" i="12"/>
  <c r="D773" i="12"/>
  <c r="O772" i="12"/>
  <c r="D772" i="12"/>
  <c r="O771" i="12"/>
  <c r="D771" i="12"/>
  <c r="O770" i="12"/>
  <c r="D770" i="12"/>
  <c r="O769" i="12"/>
  <c r="D769" i="12"/>
  <c r="N769" i="12" s="1"/>
  <c r="O768" i="12"/>
  <c r="D768" i="12"/>
  <c r="O767" i="12"/>
  <c r="D767" i="12"/>
  <c r="O766" i="12"/>
  <c r="D766" i="12"/>
  <c r="O765" i="12"/>
  <c r="D765" i="12"/>
  <c r="O764" i="12"/>
  <c r="D764" i="12"/>
  <c r="O763" i="12"/>
  <c r="D763" i="12"/>
  <c r="O762" i="12"/>
  <c r="D762" i="12"/>
  <c r="P762" i="12" s="1"/>
  <c r="O761" i="12"/>
  <c r="D761" i="12"/>
  <c r="O760" i="12"/>
  <c r="D760" i="12"/>
  <c r="O759" i="12"/>
  <c r="D759" i="12"/>
  <c r="O758" i="12"/>
  <c r="D758" i="12"/>
  <c r="P758" i="12" s="1"/>
  <c r="O757" i="12"/>
  <c r="D757" i="12"/>
  <c r="O756" i="12"/>
  <c r="D756" i="12"/>
  <c r="O755" i="12"/>
  <c r="D755" i="12"/>
  <c r="O754" i="12"/>
  <c r="D754" i="12"/>
  <c r="O753" i="12"/>
  <c r="D753" i="12"/>
  <c r="N753" i="12" s="1"/>
  <c r="O752" i="12"/>
  <c r="D752" i="12"/>
  <c r="P752" i="12" s="1"/>
  <c r="O751" i="12"/>
  <c r="D751" i="12"/>
  <c r="O750" i="12"/>
  <c r="D750" i="12"/>
  <c r="P750" i="12" s="1"/>
  <c r="O749" i="12"/>
  <c r="D749" i="12"/>
  <c r="O748" i="12"/>
  <c r="D748" i="12"/>
  <c r="O747" i="12"/>
  <c r="D747" i="12"/>
  <c r="O746" i="12"/>
  <c r="D746" i="12"/>
  <c r="O745" i="12"/>
  <c r="D745" i="12"/>
  <c r="O744" i="12"/>
  <c r="N744" i="12"/>
  <c r="D744" i="12"/>
  <c r="P744" i="12" s="1"/>
  <c r="O743" i="12"/>
  <c r="D743" i="12"/>
  <c r="O742" i="12"/>
  <c r="D742" i="12"/>
  <c r="O741" i="12"/>
  <c r="D741" i="12"/>
  <c r="O740" i="12"/>
  <c r="D740" i="12"/>
  <c r="O739" i="12"/>
  <c r="D739" i="12"/>
  <c r="O738" i="12"/>
  <c r="D738" i="12"/>
  <c r="O737" i="12"/>
  <c r="D737" i="12"/>
  <c r="N737" i="12" s="1"/>
  <c r="O736" i="12"/>
  <c r="D736" i="12"/>
  <c r="O735" i="12"/>
  <c r="D735" i="12"/>
  <c r="O734" i="12"/>
  <c r="D734" i="12"/>
  <c r="P734" i="12" s="1"/>
  <c r="O733" i="12"/>
  <c r="D733" i="12"/>
  <c r="O732" i="12"/>
  <c r="D732" i="12"/>
  <c r="O731" i="12"/>
  <c r="D731" i="12"/>
  <c r="O730" i="12"/>
  <c r="D730" i="12"/>
  <c r="P730" i="12" s="1"/>
  <c r="O729" i="12"/>
  <c r="D729" i="12"/>
  <c r="O728" i="12"/>
  <c r="D728" i="12"/>
  <c r="O727" i="12"/>
  <c r="D727" i="12"/>
  <c r="O726" i="12"/>
  <c r="D726" i="12"/>
  <c r="O725" i="12"/>
  <c r="D725" i="12"/>
  <c r="O724" i="12"/>
  <c r="D724" i="12"/>
  <c r="O723" i="12"/>
  <c r="D723" i="12"/>
  <c r="O722" i="12"/>
  <c r="D722" i="12"/>
  <c r="O721" i="12"/>
  <c r="D721" i="12"/>
  <c r="N721" i="12" s="1"/>
  <c r="O720" i="12"/>
  <c r="D720" i="12"/>
  <c r="P720" i="12" s="1"/>
  <c r="O719" i="12"/>
  <c r="D719" i="12"/>
  <c r="O718" i="12"/>
  <c r="D718" i="12"/>
  <c r="P718" i="12" s="1"/>
  <c r="O717" i="12"/>
  <c r="D717" i="12"/>
  <c r="O716" i="12"/>
  <c r="D716" i="12"/>
  <c r="O715" i="12"/>
  <c r="D715" i="12"/>
  <c r="O714" i="12"/>
  <c r="D714" i="12"/>
  <c r="O713" i="12"/>
  <c r="D713" i="12"/>
  <c r="O712" i="12"/>
  <c r="D712" i="12"/>
  <c r="P712" i="12" s="1"/>
  <c r="O711" i="12"/>
  <c r="D711" i="12"/>
  <c r="O710" i="12"/>
  <c r="D710" i="12"/>
  <c r="O709" i="12"/>
  <c r="D709" i="12"/>
  <c r="O708" i="12"/>
  <c r="D708" i="12"/>
  <c r="O707" i="12"/>
  <c r="D707" i="12"/>
  <c r="O706" i="12"/>
  <c r="D706" i="12"/>
  <c r="O705" i="12"/>
  <c r="D705" i="12"/>
  <c r="N705" i="12" s="1"/>
  <c r="O704" i="12"/>
  <c r="D704" i="12"/>
  <c r="O703" i="12"/>
  <c r="D703" i="12"/>
  <c r="O702" i="12"/>
  <c r="D702" i="12"/>
  <c r="O701" i="12"/>
  <c r="D701" i="12"/>
  <c r="O700" i="12"/>
  <c r="N700" i="12"/>
  <c r="D700" i="12"/>
  <c r="P700" i="12" s="1"/>
  <c r="O699" i="12"/>
  <c r="D699" i="12"/>
  <c r="O698" i="12"/>
  <c r="D698" i="12"/>
  <c r="O697" i="12"/>
  <c r="D697" i="12"/>
  <c r="N697" i="12" s="1"/>
  <c r="O696" i="12"/>
  <c r="D696" i="12"/>
  <c r="P696" i="12" s="1"/>
  <c r="O695" i="12"/>
  <c r="D695" i="12"/>
  <c r="O694" i="12"/>
  <c r="D694" i="12"/>
  <c r="O693" i="12"/>
  <c r="D693" i="12"/>
  <c r="O692" i="12"/>
  <c r="N692" i="12"/>
  <c r="D692" i="12"/>
  <c r="P692" i="12" s="1"/>
  <c r="O691" i="12"/>
  <c r="D691" i="12"/>
  <c r="O690" i="12"/>
  <c r="D690" i="12"/>
  <c r="O689" i="12"/>
  <c r="D689" i="12"/>
  <c r="N689" i="12" s="1"/>
  <c r="O688" i="12"/>
  <c r="D688" i="12"/>
  <c r="O687" i="12"/>
  <c r="D687" i="12"/>
  <c r="O686" i="12"/>
  <c r="D686" i="12"/>
  <c r="P686" i="12" s="1"/>
  <c r="O685" i="12"/>
  <c r="D685" i="12"/>
  <c r="O684" i="12"/>
  <c r="D684" i="12"/>
  <c r="O683" i="12"/>
  <c r="D683" i="12"/>
  <c r="O682" i="12"/>
  <c r="D682" i="12"/>
  <c r="O681" i="12"/>
  <c r="D681" i="12"/>
  <c r="O680" i="12"/>
  <c r="D680" i="12"/>
  <c r="O679" i="12"/>
  <c r="D679" i="12"/>
  <c r="O678" i="12"/>
  <c r="D678" i="12"/>
  <c r="P678" i="12" s="1"/>
  <c r="O677" i="12"/>
  <c r="D677" i="12"/>
  <c r="O676" i="12"/>
  <c r="D676" i="12"/>
  <c r="O675" i="12"/>
  <c r="D675" i="12"/>
  <c r="O674" i="12"/>
  <c r="D674" i="12"/>
  <c r="O673" i="12"/>
  <c r="D673" i="12"/>
  <c r="O672" i="12"/>
  <c r="D672" i="12"/>
  <c r="O671" i="12"/>
  <c r="D671" i="12"/>
  <c r="O670" i="12"/>
  <c r="D670" i="12"/>
  <c r="O669" i="12"/>
  <c r="D669" i="12"/>
  <c r="O668" i="12"/>
  <c r="D668" i="12"/>
  <c r="P668" i="12" s="1"/>
  <c r="O667" i="12"/>
  <c r="D667" i="12"/>
  <c r="O666" i="12"/>
  <c r="D666" i="12"/>
  <c r="O665" i="12"/>
  <c r="D665" i="12"/>
  <c r="O664" i="12"/>
  <c r="D664" i="12"/>
  <c r="O663" i="12"/>
  <c r="D663" i="12"/>
  <c r="O662" i="12"/>
  <c r="D662" i="12"/>
  <c r="O661" i="12"/>
  <c r="D661" i="12"/>
  <c r="O660" i="12"/>
  <c r="D660" i="12"/>
  <c r="P660" i="12" s="1"/>
  <c r="O659" i="12"/>
  <c r="D659" i="12"/>
  <c r="O658" i="12"/>
  <c r="D658" i="12"/>
  <c r="O657" i="12"/>
  <c r="D657" i="12"/>
  <c r="N657" i="12" s="1"/>
  <c r="O656" i="12"/>
  <c r="D656" i="12"/>
  <c r="O655" i="12"/>
  <c r="D655" i="12"/>
  <c r="O654" i="12"/>
  <c r="D654" i="12"/>
  <c r="O653" i="12"/>
  <c r="D653" i="12"/>
  <c r="O652" i="12"/>
  <c r="D652" i="12"/>
  <c r="O651" i="12"/>
  <c r="N651" i="12"/>
  <c r="D651" i="12"/>
  <c r="P651" i="12" s="1"/>
  <c r="O650" i="12"/>
  <c r="D650" i="12"/>
  <c r="O649" i="12"/>
  <c r="D649" i="12"/>
  <c r="N649" i="12" s="1"/>
  <c r="O648" i="12"/>
  <c r="D648" i="12"/>
  <c r="O647" i="12"/>
  <c r="D647" i="12"/>
  <c r="O646" i="12"/>
  <c r="D646" i="12"/>
  <c r="O645" i="12"/>
  <c r="D645" i="12"/>
  <c r="O644" i="12"/>
  <c r="D644" i="12"/>
  <c r="P644" i="12" s="1"/>
  <c r="O643" i="12"/>
  <c r="D643" i="12"/>
  <c r="P643" i="12" s="1"/>
  <c r="O642" i="12"/>
  <c r="D642" i="12"/>
  <c r="O641" i="12"/>
  <c r="D641" i="12"/>
  <c r="N641" i="12" s="1"/>
  <c r="O640" i="12"/>
  <c r="D640" i="12"/>
  <c r="O639" i="12"/>
  <c r="D639" i="12"/>
  <c r="O638" i="12"/>
  <c r="D638" i="12"/>
  <c r="O637" i="12"/>
  <c r="D637" i="12"/>
  <c r="O636" i="12"/>
  <c r="D636" i="12"/>
  <c r="P636" i="12" s="1"/>
  <c r="O635" i="12"/>
  <c r="D635" i="12"/>
  <c r="O634" i="12"/>
  <c r="D634" i="12"/>
  <c r="O633" i="12"/>
  <c r="D633" i="12"/>
  <c r="O632" i="12"/>
  <c r="D632" i="12"/>
  <c r="O631" i="12"/>
  <c r="D631" i="12"/>
  <c r="P631" i="12" s="1"/>
  <c r="O630" i="12"/>
  <c r="D630" i="12"/>
  <c r="O629" i="12"/>
  <c r="D629" i="12"/>
  <c r="O628" i="12"/>
  <c r="D628" i="12"/>
  <c r="O627" i="12"/>
  <c r="D627" i="12"/>
  <c r="O626" i="12"/>
  <c r="D626" i="12"/>
  <c r="O625" i="12"/>
  <c r="D625" i="12"/>
  <c r="O624" i="12"/>
  <c r="D624" i="12"/>
  <c r="P624" i="12" s="1"/>
  <c r="O623" i="12"/>
  <c r="D623" i="12"/>
  <c r="P623" i="12" s="1"/>
  <c r="O622" i="12"/>
  <c r="D622" i="12"/>
  <c r="O621" i="12"/>
  <c r="D621" i="12"/>
  <c r="O620" i="12"/>
  <c r="D620" i="12"/>
  <c r="O619" i="12"/>
  <c r="D619" i="12"/>
  <c r="O618" i="12"/>
  <c r="D618" i="12"/>
  <c r="O617" i="12"/>
  <c r="D617" i="12"/>
  <c r="O616" i="12"/>
  <c r="D616" i="12"/>
  <c r="P616" i="12" s="1"/>
  <c r="O615" i="12"/>
  <c r="N615" i="12"/>
  <c r="D615" i="12"/>
  <c r="P615" i="12" s="1"/>
  <c r="O614" i="12"/>
  <c r="D614" i="12"/>
  <c r="O613" i="12"/>
  <c r="D613" i="12"/>
  <c r="O612" i="12"/>
  <c r="D612" i="12"/>
  <c r="O611" i="12"/>
  <c r="D611" i="12"/>
  <c r="O610" i="12"/>
  <c r="D610" i="12"/>
  <c r="O609" i="12"/>
  <c r="D609" i="12"/>
  <c r="N609" i="12" s="1"/>
  <c r="O608" i="12"/>
  <c r="D608" i="12"/>
  <c r="P608" i="12" s="1"/>
  <c r="O607" i="12"/>
  <c r="D607" i="12"/>
  <c r="P607" i="12" s="1"/>
  <c r="O606" i="12"/>
  <c r="D606" i="12"/>
  <c r="O605" i="12"/>
  <c r="D605" i="12"/>
  <c r="O604" i="12"/>
  <c r="D604" i="12"/>
  <c r="O603" i="12"/>
  <c r="D603" i="12"/>
  <c r="O602" i="12"/>
  <c r="D602" i="12"/>
  <c r="O601" i="12"/>
  <c r="D601" i="12"/>
  <c r="O600" i="12"/>
  <c r="D600" i="12"/>
  <c r="P600" i="12" s="1"/>
  <c r="O599" i="12"/>
  <c r="D599" i="12"/>
  <c r="P599" i="12" s="1"/>
  <c r="O598" i="12"/>
  <c r="D598" i="12"/>
  <c r="O597" i="12"/>
  <c r="D597" i="12"/>
  <c r="O596" i="12"/>
  <c r="D596" i="12"/>
  <c r="O595" i="12"/>
  <c r="D595" i="12"/>
  <c r="O594" i="12"/>
  <c r="D594" i="12"/>
  <c r="O593" i="12"/>
  <c r="D593" i="12"/>
  <c r="N593" i="12" s="1"/>
  <c r="O592" i="12"/>
  <c r="D592" i="12"/>
  <c r="P592" i="12" s="1"/>
  <c r="O591" i="12"/>
  <c r="D591" i="12"/>
  <c r="P591" i="12" s="1"/>
  <c r="O590" i="12"/>
  <c r="D590" i="12"/>
  <c r="O589" i="12"/>
  <c r="D589" i="12"/>
  <c r="O588" i="12"/>
  <c r="D588" i="12"/>
  <c r="O587" i="12"/>
  <c r="D587" i="12"/>
  <c r="O586" i="12"/>
  <c r="D586" i="12"/>
  <c r="O585" i="12"/>
  <c r="D585" i="12"/>
  <c r="O584" i="12"/>
  <c r="D584" i="12"/>
  <c r="P584" i="12" s="1"/>
  <c r="O583" i="12"/>
  <c r="D583" i="12"/>
  <c r="O582" i="12"/>
  <c r="D582" i="12"/>
  <c r="O581" i="12"/>
  <c r="D581" i="12"/>
  <c r="O580" i="12"/>
  <c r="D580" i="12"/>
  <c r="O579" i="12"/>
  <c r="D579" i="12"/>
  <c r="O578" i="12"/>
  <c r="D578" i="12"/>
  <c r="O577" i="12"/>
  <c r="D577" i="12"/>
  <c r="N577" i="12" s="1"/>
  <c r="O576" i="12"/>
  <c r="D576" i="12"/>
  <c r="P576" i="12" s="1"/>
  <c r="O575" i="12"/>
  <c r="D575" i="12"/>
  <c r="O574" i="12"/>
  <c r="D574" i="12"/>
  <c r="O573" i="12"/>
  <c r="D573" i="12"/>
  <c r="O572" i="12"/>
  <c r="D572" i="12"/>
  <c r="O571" i="12"/>
  <c r="D571" i="12"/>
  <c r="P571" i="12" s="1"/>
  <c r="O570" i="12"/>
  <c r="D570" i="12"/>
  <c r="O569" i="12"/>
  <c r="D569" i="12"/>
  <c r="O568" i="12"/>
  <c r="D568" i="12"/>
  <c r="P568" i="12" s="1"/>
  <c r="O567" i="12"/>
  <c r="D567" i="12"/>
  <c r="O566" i="12"/>
  <c r="D566" i="12"/>
  <c r="O565" i="12"/>
  <c r="D565" i="12"/>
  <c r="O564" i="12"/>
  <c r="D564" i="12"/>
  <c r="O563" i="12"/>
  <c r="D563" i="12"/>
  <c r="O562" i="12"/>
  <c r="D562" i="12"/>
  <c r="O561" i="12"/>
  <c r="D561" i="12"/>
  <c r="N561" i="12" s="1"/>
  <c r="O560" i="12"/>
  <c r="D560" i="12"/>
  <c r="O559" i="12"/>
  <c r="D559" i="12"/>
  <c r="O558" i="12"/>
  <c r="D558" i="12"/>
  <c r="O557" i="12"/>
  <c r="D557" i="12"/>
  <c r="O556" i="12"/>
  <c r="D556" i="12"/>
  <c r="P556" i="12" s="1"/>
  <c r="O555" i="12"/>
  <c r="D555" i="12"/>
  <c r="P555" i="12" s="1"/>
  <c r="O554" i="12"/>
  <c r="D554" i="12"/>
  <c r="O553" i="12"/>
  <c r="D553" i="12"/>
  <c r="O552" i="12"/>
  <c r="D552" i="12"/>
  <c r="O551" i="12"/>
  <c r="D551" i="12"/>
  <c r="O550" i="12"/>
  <c r="D550" i="12"/>
  <c r="O549" i="12"/>
  <c r="D549" i="12"/>
  <c r="O548" i="12"/>
  <c r="D548" i="12"/>
  <c r="P548" i="12" s="1"/>
  <c r="O547" i="12"/>
  <c r="D547" i="12"/>
  <c r="P547" i="12" s="1"/>
  <c r="O546" i="12"/>
  <c r="D546" i="12"/>
  <c r="O545" i="12"/>
  <c r="D545" i="12"/>
  <c r="N545" i="12" s="1"/>
  <c r="O544" i="12"/>
  <c r="D544" i="12"/>
  <c r="O543" i="12"/>
  <c r="D543" i="12"/>
  <c r="O542" i="12"/>
  <c r="D542" i="12"/>
  <c r="O541" i="12"/>
  <c r="D541" i="12"/>
  <c r="O540" i="12"/>
  <c r="D540" i="12"/>
  <c r="P540" i="12" s="1"/>
  <c r="O539" i="12"/>
  <c r="D539" i="12"/>
  <c r="P539" i="12" s="1"/>
  <c r="O538" i="12"/>
  <c r="D538" i="12"/>
  <c r="O537" i="12"/>
  <c r="D537" i="12"/>
  <c r="O536" i="12"/>
  <c r="D536" i="12"/>
  <c r="O535" i="12"/>
  <c r="D535" i="12"/>
  <c r="O534" i="12"/>
  <c r="D534" i="12"/>
  <c r="O533" i="12"/>
  <c r="D533" i="12"/>
  <c r="O532" i="12"/>
  <c r="D532" i="12"/>
  <c r="O531" i="12"/>
  <c r="D531" i="12"/>
  <c r="P531" i="12" s="1"/>
  <c r="O530" i="12"/>
  <c r="D530" i="12"/>
  <c r="O529" i="12"/>
  <c r="D529" i="12"/>
  <c r="N529" i="12" s="1"/>
  <c r="O528" i="12"/>
  <c r="D528" i="12"/>
  <c r="O527" i="12"/>
  <c r="D527" i="12"/>
  <c r="O526" i="12"/>
  <c r="D526" i="12"/>
  <c r="O525" i="12"/>
  <c r="D525" i="12"/>
  <c r="O524" i="12"/>
  <c r="D524" i="12"/>
  <c r="P524" i="12" s="1"/>
  <c r="O523" i="12"/>
  <c r="D523" i="12"/>
  <c r="P523" i="12" s="1"/>
  <c r="O522" i="12"/>
  <c r="D522" i="12"/>
  <c r="O521" i="12"/>
  <c r="D521" i="12"/>
  <c r="O520" i="12"/>
  <c r="D520" i="12"/>
  <c r="O519" i="12"/>
  <c r="D519" i="12"/>
  <c r="O518" i="12"/>
  <c r="D518" i="12"/>
  <c r="O517" i="12"/>
  <c r="D517" i="12"/>
  <c r="O516" i="12"/>
  <c r="D516" i="12"/>
  <c r="P516" i="12" s="1"/>
  <c r="O515" i="12"/>
  <c r="D515" i="12"/>
  <c r="P515" i="12" s="1"/>
  <c r="O514" i="12"/>
  <c r="D514" i="12"/>
  <c r="O513" i="12"/>
  <c r="D513" i="12"/>
  <c r="N513" i="12" s="1"/>
  <c r="O512" i="12"/>
  <c r="D512" i="12"/>
  <c r="O511" i="12"/>
  <c r="D511" i="12"/>
  <c r="O510" i="12"/>
  <c r="D510" i="12"/>
  <c r="O509" i="12"/>
  <c r="D509" i="12"/>
  <c r="O508" i="12"/>
  <c r="D508" i="12"/>
  <c r="P508" i="12" s="1"/>
  <c r="O507" i="12"/>
  <c r="D507" i="12"/>
  <c r="P507" i="12" s="1"/>
  <c r="O506" i="12"/>
  <c r="D506" i="12"/>
  <c r="O505" i="12"/>
  <c r="D505" i="12"/>
  <c r="O504" i="12"/>
  <c r="D504" i="12"/>
  <c r="O503" i="12"/>
  <c r="D503" i="12"/>
  <c r="O502" i="12"/>
  <c r="D502" i="12"/>
  <c r="O501" i="12"/>
  <c r="D501" i="12"/>
  <c r="O500" i="12"/>
  <c r="N500" i="12"/>
  <c r="D500" i="12"/>
  <c r="P500" i="12" s="1"/>
  <c r="O499" i="12"/>
  <c r="D499" i="12"/>
  <c r="O498" i="12"/>
  <c r="D498" i="12"/>
  <c r="O497" i="12"/>
  <c r="D497" i="12"/>
  <c r="P497" i="12" s="1"/>
  <c r="O496" i="12"/>
  <c r="D496" i="12"/>
  <c r="O495" i="12"/>
  <c r="D495" i="12"/>
  <c r="O494" i="12"/>
  <c r="D494" i="12"/>
  <c r="O493" i="12"/>
  <c r="D493" i="12"/>
  <c r="O492" i="12"/>
  <c r="D492" i="12"/>
  <c r="P492" i="12" s="1"/>
  <c r="O491" i="12"/>
  <c r="D491" i="12"/>
  <c r="O490" i="12"/>
  <c r="D490" i="12"/>
  <c r="O489" i="12"/>
  <c r="D489" i="12"/>
  <c r="P489" i="12" s="1"/>
  <c r="O488" i="12"/>
  <c r="D488" i="12"/>
  <c r="O487" i="12"/>
  <c r="D487" i="12"/>
  <c r="O486" i="12"/>
  <c r="D486" i="12"/>
  <c r="O485" i="12"/>
  <c r="D485" i="12"/>
  <c r="O484" i="12"/>
  <c r="D484" i="12"/>
  <c r="P484" i="12" s="1"/>
  <c r="O483" i="12"/>
  <c r="D483" i="12"/>
  <c r="O482" i="12"/>
  <c r="D482" i="12"/>
  <c r="O481" i="12"/>
  <c r="D481" i="12"/>
  <c r="N481" i="12" s="1"/>
  <c r="O480" i="12"/>
  <c r="D480" i="12"/>
  <c r="O479" i="12"/>
  <c r="D479" i="12"/>
  <c r="O478" i="12"/>
  <c r="D478" i="12"/>
  <c r="O477" i="12"/>
  <c r="D477" i="12"/>
  <c r="O476" i="12"/>
  <c r="D476" i="12"/>
  <c r="P476" i="12" s="1"/>
  <c r="O475" i="12"/>
  <c r="D475" i="12"/>
  <c r="O474" i="12"/>
  <c r="D474" i="12"/>
  <c r="O473" i="12"/>
  <c r="D473" i="12"/>
  <c r="P473" i="12" s="1"/>
  <c r="O472" i="12"/>
  <c r="D472" i="12"/>
  <c r="O471" i="12"/>
  <c r="D471" i="12"/>
  <c r="O470" i="12"/>
  <c r="D470" i="12"/>
  <c r="O469" i="12"/>
  <c r="D469" i="12"/>
  <c r="O468" i="12"/>
  <c r="D468" i="12"/>
  <c r="O467" i="12"/>
  <c r="D467" i="12"/>
  <c r="O466" i="12"/>
  <c r="D466" i="12"/>
  <c r="O465" i="12"/>
  <c r="D465" i="12"/>
  <c r="N465" i="12" s="1"/>
  <c r="O464" i="12"/>
  <c r="D464" i="12"/>
  <c r="O463" i="12"/>
  <c r="D463" i="12"/>
  <c r="O462" i="12"/>
  <c r="D462" i="12"/>
  <c r="O461" i="12"/>
  <c r="D461" i="12"/>
  <c r="P461" i="12" s="1"/>
  <c r="O460" i="12"/>
  <c r="D460" i="12"/>
  <c r="O459" i="12"/>
  <c r="D459" i="12"/>
  <c r="O458" i="12"/>
  <c r="D458" i="12"/>
  <c r="O457" i="12"/>
  <c r="D457" i="12"/>
  <c r="O456" i="12"/>
  <c r="D456" i="12"/>
  <c r="O455" i="12"/>
  <c r="D455" i="12"/>
  <c r="O454" i="12"/>
  <c r="D454" i="12"/>
  <c r="O453" i="12"/>
  <c r="D453" i="12"/>
  <c r="O452" i="12"/>
  <c r="D452" i="12"/>
  <c r="O451" i="12"/>
  <c r="D451" i="12"/>
  <c r="O450" i="12"/>
  <c r="D450" i="12"/>
  <c r="O449" i="12"/>
  <c r="D449" i="12"/>
  <c r="P449" i="12" s="1"/>
  <c r="O448" i="12"/>
  <c r="D448" i="12"/>
  <c r="O447" i="12"/>
  <c r="D447" i="12"/>
  <c r="O446" i="12"/>
  <c r="D446" i="12"/>
  <c r="O445" i="12"/>
  <c r="D445" i="12"/>
  <c r="P445" i="12" s="1"/>
  <c r="O444" i="12"/>
  <c r="D444" i="12"/>
  <c r="O443" i="12"/>
  <c r="D443" i="12"/>
  <c r="O442" i="12"/>
  <c r="D442" i="12"/>
  <c r="O441" i="12"/>
  <c r="D441" i="12"/>
  <c r="O440" i="12"/>
  <c r="D440" i="12"/>
  <c r="O439" i="12"/>
  <c r="D439" i="12"/>
  <c r="O438" i="12"/>
  <c r="D438" i="12"/>
  <c r="O437" i="12"/>
  <c r="D437" i="12"/>
  <c r="O436" i="12"/>
  <c r="D436" i="12"/>
  <c r="O435" i="12"/>
  <c r="D435" i="12"/>
  <c r="O434" i="12"/>
  <c r="D434" i="12"/>
  <c r="O433" i="12"/>
  <c r="D433" i="12"/>
  <c r="P433" i="12" s="1"/>
  <c r="O432" i="12"/>
  <c r="D432" i="12"/>
  <c r="O431" i="12"/>
  <c r="D431" i="12"/>
  <c r="O430" i="12"/>
  <c r="D430" i="12"/>
  <c r="O429" i="12"/>
  <c r="D429" i="12"/>
  <c r="O428" i="12"/>
  <c r="D428" i="12"/>
  <c r="O427" i="12"/>
  <c r="D427" i="12"/>
  <c r="O426" i="12"/>
  <c r="D426" i="12"/>
  <c r="O425" i="12"/>
  <c r="D425" i="12"/>
  <c r="O424" i="12"/>
  <c r="D424" i="12"/>
  <c r="O423" i="12"/>
  <c r="D423" i="12"/>
  <c r="O422" i="12"/>
  <c r="D422" i="12"/>
  <c r="O421" i="12"/>
  <c r="D421" i="12"/>
  <c r="O420" i="12"/>
  <c r="D420" i="12"/>
  <c r="O419" i="12"/>
  <c r="D419" i="12"/>
  <c r="O418" i="12"/>
  <c r="D418" i="12"/>
  <c r="O417" i="12"/>
  <c r="D417" i="12"/>
  <c r="P417" i="12" s="1"/>
  <c r="O416" i="12"/>
  <c r="D416" i="12"/>
  <c r="O415" i="12"/>
  <c r="D415" i="12"/>
  <c r="O414" i="12"/>
  <c r="D414" i="12"/>
  <c r="N414" i="12" s="1"/>
  <c r="O413" i="12"/>
  <c r="D413" i="12"/>
  <c r="P413" i="12" s="1"/>
  <c r="O412" i="12"/>
  <c r="D412" i="12"/>
  <c r="O411" i="12"/>
  <c r="D411" i="12"/>
  <c r="O410" i="12"/>
  <c r="D410" i="12"/>
  <c r="O409" i="12"/>
  <c r="D409" i="12"/>
  <c r="O408" i="12"/>
  <c r="D408" i="12"/>
  <c r="O407" i="12"/>
  <c r="D407" i="12"/>
  <c r="O406" i="12"/>
  <c r="D406" i="12"/>
  <c r="O405" i="12"/>
  <c r="D405" i="12"/>
  <c r="O404" i="12"/>
  <c r="D404" i="12"/>
  <c r="O403" i="12"/>
  <c r="D403" i="12"/>
  <c r="O402" i="12"/>
  <c r="D402" i="12"/>
  <c r="O401" i="12"/>
  <c r="D401" i="12"/>
  <c r="P401" i="12" s="1"/>
  <c r="O400" i="12"/>
  <c r="D400" i="12"/>
  <c r="O399" i="12"/>
  <c r="D399" i="12"/>
  <c r="O398" i="12"/>
  <c r="D398" i="12"/>
  <c r="O397" i="12"/>
  <c r="D397" i="12"/>
  <c r="P397" i="12" s="1"/>
  <c r="O396" i="12"/>
  <c r="D396" i="12"/>
  <c r="O395" i="12"/>
  <c r="D395" i="12"/>
  <c r="O394" i="12"/>
  <c r="D394" i="12"/>
  <c r="O393" i="12"/>
  <c r="D393" i="12"/>
  <c r="O392" i="12"/>
  <c r="D392" i="12"/>
  <c r="N392" i="12" s="1"/>
  <c r="O391" i="12"/>
  <c r="D391" i="12"/>
  <c r="O390" i="12"/>
  <c r="D390" i="12"/>
  <c r="O389" i="12"/>
  <c r="D389" i="12"/>
  <c r="O388" i="12"/>
  <c r="D388" i="12"/>
  <c r="O387" i="12"/>
  <c r="D387" i="12"/>
  <c r="O386" i="12"/>
  <c r="D386" i="12"/>
  <c r="O385" i="12"/>
  <c r="D385" i="12"/>
  <c r="P385" i="12" s="1"/>
  <c r="O384" i="12"/>
  <c r="D384" i="12"/>
  <c r="O383" i="12"/>
  <c r="D383" i="12"/>
  <c r="O382" i="12"/>
  <c r="D382" i="12"/>
  <c r="O381" i="12"/>
  <c r="D381" i="12"/>
  <c r="P381" i="12" s="1"/>
  <c r="O380" i="12"/>
  <c r="D380" i="12"/>
  <c r="O379" i="12"/>
  <c r="D379" i="12"/>
  <c r="O378" i="12"/>
  <c r="D378" i="12"/>
  <c r="O377" i="12"/>
  <c r="D377" i="12"/>
  <c r="O376" i="12"/>
  <c r="D376" i="12"/>
  <c r="O375" i="12"/>
  <c r="D375" i="12"/>
  <c r="O374" i="12"/>
  <c r="D374" i="12"/>
  <c r="O373" i="12"/>
  <c r="D373" i="12"/>
  <c r="O372" i="12"/>
  <c r="D372" i="12"/>
  <c r="O371" i="12"/>
  <c r="D371" i="12"/>
  <c r="N371" i="12" s="1"/>
  <c r="O370" i="12"/>
  <c r="D370" i="12"/>
  <c r="O369" i="12"/>
  <c r="D369" i="12"/>
  <c r="P369" i="12" s="1"/>
  <c r="O368" i="12"/>
  <c r="D368" i="12"/>
  <c r="O367" i="12"/>
  <c r="D367" i="12"/>
  <c r="O366" i="12"/>
  <c r="D366" i="12"/>
  <c r="O365" i="12"/>
  <c r="D365" i="12"/>
  <c r="P365" i="12" s="1"/>
  <c r="O364" i="12"/>
  <c r="D364" i="12"/>
  <c r="O363" i="12"/>
  <c r="D363" i="12"/>
  <c r="O362" i="12"/>
  <c r="D362" i="12"/>
  <c r="O361" i="12"/>
  <c r="D361" i="12"/>
  <c r="O360" i="12"/>
  <c r="D360" i="12"/>
  <c r="O359" i="12"/>
  <c r="D359" i="12"/>
  <c r="O358" i="12"/>
  <c r="D358" i="12"/>
  <c r="O357" i="12"/>
  <c r="D357" i="12"/>
  <c r="O356" i="12"/>
  <c r="D356" i="12"/>
  <c r="O355" i="12"/>
  <c r="D355" i="12"/>
  <c r="O354" i="12"/>
  <c r="D354" i="12"/>
  <c r="O353" i="12"/>
  <c r="D353" i="12"/>
  <c r="P353" i="12" s="1"/>
  <c r="O352" i="12"/>
  <c r="D352" i="12"/>
  <c r="O351" i="12"/>
  <c r="D351" i="12"/>
  <c r="O350" i="12"/>
  <c r="D350" i="12"/>
  <c r="O349" i="12"/>
  <c r="D349" i="12"/>
  <c r="P349" i="12" s="1"/>
  <c r="O348" i="12"/>
  <c r="D348" i="12"/>
  <c r="O347" i="12"/>
  <c r="D347" i="12"/>
  <c r="O346" i="12"/>
  <c r="D346" i="12"/>
  <c r="O345" i="12"/>
  <c r="D345" i="12"/>
  <c r="O344" i="12"/>
  <c r="D344" i="12"/>
  <c r="O343" i="12"/>
  <c r="D343" i="12"/>
  <c r="N343" i="12" s="1"/>
  <c r="O342" i="12"/>
  <c r="D342" i="12"/>
  <c r="O341" i="12"/>
  <c r="D341" i="12"/>
  <c r="O340" i="12"/>
  <c r="D340" i="12"/>
  <c r="O339" i="12"/>
  <c r="D339" i="12"/>
  <c r="O338" i="12"/>
  <c r="D338" i="12"/>
  <c r="O337" i="12"/>
  <c r="D337" i="12"/>
  <c r="P337" i="12" s="1"/>
  <c r="O336" i="12"/>
  <c r="D336" i="12"/>
  <c r="O335" i="12"/>
  <c r="D335" i="12"/>
  <c r="P335" i="12" s="1"/>
  <c r="O334" i="12"/>
  <c r="D334" i="12"/>
  <c r="O333" i="12"/>
  <c r="D333" i="12"/>
  <c r="O332" i="12"/>
  <c r="D332" i="12"/>
  <c r="P332" i="12" s="1"/>
  <c r="O331" i="12"/>
  <c r="D331" i="12"/>
  <c r="O330" i="12"/>
  <c r="D330" i="12"/>
  <c r="O329" i="12"/>
  <c r="D329" i="12"/>
  <c r="P329" i="12" s="1"/>
  <c r="O328" i="12"/>
  <c r="D328" i="12"/>
  <c r="O327" i="12"/>
  <c r="D327" i="12"/>
  <c r="P327" i="12" s="1"/>
  <c r="O326" i="12"/>
  <c r="D326" i="12"/>
  <c r="O325" i="12"/>
  <c r="D325" i="12"/>
  <c r="O324" i="12"/>
  <c r="D324" i="12"/>
  <c r="P324" i="12" s="1"/>
  <c r="O323" i="12"/>
  <c r="D323" i="12"/>
  <c r="O322" i="12"/>
  <c r="D322" i="12"/>
  <c r="O321" i="12"/>
  <c r="D321" i="12"/>
  <c r="P321" i="12" s="1"/>
  <c r="O320" i="12"/>
  <c r="D320" i="12"/>
  <c r="O319" i="12"/>
  <c r="D319" i="12"/>
  <c r="P319" i="12" s="1"/>
  <c r="O318" i="12"/>
  <c r="D318" i="12"/>
  <c r="O317" i="12"/>
  <c r="D317" i="12"/>
  <c r="O316" i="12"/>
  <c r="D316" i="12"/>
  <c r="P316" i="12" s="1"/>
  <c r="O315" i="12"/>
  <c r="D315" i="12"/>
  <c r="O314" i="12"/>
  <c r="D314" i="12"/>
  <c r="O313" i="12"/>
  <c r="D313" i="12"/>
  <c r="O312" i="12"/>
  <c r="D312" i="12"/>
  <c r="O311" i="12"/>
  <c r="D311" i="12"/>
  <c r="P311" i="12" s="1"/>
  <c r="O310" i="12"/>
  <c r="D310" i="12"/>
  <c r="O309" i="12"/>
  <c r="D309" i="12"/>
  <c r="O308" i="12"/>
  <c r="D308" i="12"/>
  <c r="O307" i="12"/>
  <c r="D307" i="12"/>
  <c r="O306" i="12"/>
  <c r="D306" i="12"/>
  <c r="O305" i="12"/>
  <c r="D305" i="12"/>
  <c r="P305" i="12" s="1"/>
  <c r="O304" i="12"/>
  <c r="D304" i="12"/>
  <c r="O303" i="12"/>
  <c r="D303" i="12"/>
  <c r="P303" i="12" s="1"/>
  <c r="O302" i="12"/>
  <c r="D302" i="12"/>
  <c r="O301" i="12"/>
  <c r="D301" i="12"/>
  <c r="N301" i="12" s="1"/>
  <c r="O300" i="12"/>
  <c r="D300" i="12"/>
  <c r="O299" i="12"/>
  <c r="D299" i="12"/>
  <c r="O298" i="12"/>
  <c r="D298" i="12"/>
  <c r="O297" i="12"/>
  <c r="N297" i="12"/>
  <c r="D297" i="12"/>
  <c r="P297" i="12" s="1"/>
  <c r="O296" i="12"/>
  <c r="D296" i="12"/>
  <c r="O295" i="12"/>
  <c r="D295" i="12"/>
  <c r="P295" i="12" s="1"/>
  <c r="O294" i="12"/>
  <c r="D294" i="12"/>
  <c r="O293" i="12"/>
  <c r="D293" i="12"/>
  <c r="O292" i="12"/>
  <c r="D292" i="12"/>
  <c r="O291" i="12"/>
  <c r="D291" i="12"/>
  <c r="O290" i="12"/>
  <c r="D290" i="12"/>
  <c r="O289" i="12"/>
  <c r="D289" i="12"/>
  <c r="P289" i="12" s="1"/>
  <c r="O288" i="12"/>
  <c r="D288" i="12"/>
  <c r="O287" i="12"/>
  <c r="D287" i="12"/>
  <c r="P287" i="12" s="1"/>
  <c r="O286" i="12"/>
  <c r="D286" i="12"/>
  <c r="O285" i="12"/>
  <c r="D285" i="12"/>
  <c r="O284" i="12"/>
  <c r="D284" i="12"/>
  <c r="O283" i="12"/>
  <c r="D283" i="12"/>
  <c r="O282" i="12"/>
  <c r="D282" i="12"/>
  <c r="O281" i="12"/>
  <c r="N281" i="12"/>
  <c r="D281" i="12"/>
  <c r="P281" i="12" s="1"/>
  <c r="O280" i="12"/>
  <c r="D280" i="12"/>
  <c r="O279" i="12"/>
  <c r="D279" i="12"/>
  <c r="P279" i="12" s="1"/>
  <c r="O278" i="12"/>
  <c r="D278" i="12"/>
  <c r="O277" i="12"/>
  <c r="D277" i="12"/>
  <c r="O276" i="12"/>
  <c r="D276" i="12"/>
  <c r="O275" i="12"/>
  <c r="D275" i="12"/>
  <c r="O274" i="12"/>
  <c r="D274" i="12"/>
  <c r="O273" i="12"/>
  <c r="D273" i="12"/>
  <c r="P273" i="12" s="1"/>
  <c r="O272" i="12"/>
  <c r="D272" i="12"/>
  <c r="O271" i="12"/>
  <c r="D271" i="12"/>
  <c r="P271" i="12" s="1"/>
  <c r="O270" i="12"/>
  <c r="D270" i="12"/>
  <c r="O269" i="12"/>
  <c r="D269" i="12"/>
  <c r="O268" i="12"/>
  <c r="D268" i="12"/>
  <c r="O267" i="12"/>
  <c r="D267" i="12"/>
  <c r="O266" i="12"/>
  <c r="D266" i="12"/>
  <c r="O265" i="12"/>
  <c r="D265" i="12"/>
  <c r="P265" i="12" s="1"/>
  <c r="O264" i="12"/>
  <c r="D264" i="12"/>
  <c r="O263" i="12"/>
  <c r="D263" i="12"/>
  <c r="P263" i="12" s="1"/>
  <c r="O262" i="12"/>
  <c r="D262" i="12"/>
  <c r="O261" i="12"/>
  <c r="D261" i="12"/>
  <c r="O260" i="12"/>
  <c r="D260" i="12"/>
  <c r="O259" i="12"/>
  <c r="D259" i="12"/>
  <c r="O258" i="12"/>
  <c r="D258" i="12"/>
  <c r="N258" i="12" s="1"/>
  <c r="O257" i="12"/>
  <c r="D257" i="12"/>
  <c r="P257" i="12" s="1"/>
  <c r="O256" i="12"/>
  <c r="D256" i="12"/>
  <c r="O255" i="12"/>
  <c r="D255" i="12"/>
  <c r="P255" i="12" s="1"/>
  <c r="O254" i="12"/>
  <c r="D254" i="12"/>
  <c r="O253" i="12"/>
  <c r="D253" i="12"/>
  <c r="O252" i="12"/>
  <c r="D252" i="12"/>
  <c r="O251" i="12"/>
  <c r="D251" i="12"/>
  <c r="O250" i="12"/>
  <c r="D250" i="12"/>
  <c r="O249" i="12"/>
  <c r="D249" i="12"/>
  <c r="O248" i="12"/>
  <c r="D248" i="12"/>
  <c r="O247" i="12"/>
  <c r="D247" i="12"/>
  <c r="O246" i="12"/>
  <c r="D246" i="12"/>
  <c r="O245" i="12"/>
  <c r="D245" i="12"/>
  <c r="P245" i="12" s="1"/>
  <c r="O244" i="12"/>
  <c r="D244" i="12"/>
  <c r="O243" i="12"/>
  <c r="D243" i="12"/>
  <c r="O242" i="12"/>
  <c r="D242" i="12"/>
  <c r="O241" i="12"/>
  <c r="D241" i="12"/>
  <c r="O240" i="12"/>
  <c r="D240" i="12"/>
  <c r="O239" i="12"/>
  <c r="D239" i="12"/>
  <c r="P239" i="12" s="1"/>
  <c r="O238" i="12"/>
  <c r="D238" i="12"/>
  <c r="O237" i="12"/>
  <c r="D237" i="12"/>
  <c r="P237" i="12" s="1"/>
  <c r="O236" i="12"/>
  <c r="D236" i="12"/>
  <c r="O235" i="12"/>
  <c r="D235" i="12"/>
  <c r="O234" i="12"/>
  <c r="D234" i="12"/>
  <c r="O233" i="12"/>
  <c r="D233" i="12"/>
  <c r="O232" i="12"/>
  <c r="D232" i="12"/>
  <c r="O231" i="12"/>
  <c r="D231" i="12"/>
  <c r="P231" i="12" s="1"/>
  <c r="O230" i="12"/>
  <c r="D230" i="12"/>
  <c r="O229" i="12"/>
  <c r="D229" i="12"/>
  <c r="P229" i="12" s="1"/>
  <c r="O228" i="12"/>
  <c r="D228" i="12"/>
  <c r="O227" i="12"/>
  <c r="D227" i="12"/>
  <c r="O226" i="12"/>
  <c r="D226" i="12"/>
  <c r="O225" i="12"/>
  <c r="D225" i="12"/>
  <c r="O224" i="12"/>
  <c r="D224" i="12"/>
  <c r="O223" i="12"/>
  <c r="D223" i="12"/>
  <c r="P223" i="12" s="1"/>
  <c r="O222" i="12"/>
  <c r="D222" i="12"/>
  <c r="O221" i="12"/>
  <c r="D221" i="12"/>
  <c r="P221" i="12" s="1"/>
  <c r="O220" i="12"/>
  <c r="D220" i="12"/>
  <c r="O219" i="12"/>
  <c r="D219" i="12"/>
  <c r="O218" i="12"/>
  <c r="D218" i="12"/>
  <c r="O217" i="12"/>
  <c r="D217" i="12"/>
  <c r="O216" i="12"/>
  <c r="D216" i="12"/>
  <c r="N216" i="12" s="1"/>
  <c r="O215" i="12"/>
  <c r="D215" i="12"/>
  <c r="P215" i="12" s="1"/>
  <c r="O214" i="12"/>
  <c r="D214" i="12"/>
  <c r="O213" i="12"/>
  <c r="D213" i="12"/>
  <c r="P213" i="12" s="1"/>
  <c r="O212" i="12"/>
  <c r="D212" i="12"/>
  <c r="O211" i="12"/>
  <c r="D211" i="12"/>
  <c r="O210" i="12"/>
  <c r="D210" i="12"/>
  <c r="O209" i="12"/>
  <c r="D209" i="12"/>
  <c r="O208" i="12"/>
  <c r="D208" i="12"/>
  <c r="O207" i="12"/>
  <c r="D207" i="12"/>
  <c r="P207" i="12" s="1"/>
  <c r="O206" i="12"/>
  <c r="D206" i="12"/>
  <c r="O205" i="12"/>
  <c r="D205" i="12"/>
  <c r="P205" i="12" s="1"/>
  <c r="O204" i="12"/>
  <c r="D204" i="12"/>
  <c r="O203" i="12"/>
  <c r="D203" i="12"/>
  <c r="O202" i="12"/>
  <c r="D202" i="12"/>
  <c r="O201" i="12"/>
  <c r="D201" i="12"/>
  <c r="O200" i="12"/>
  <c r="D200" i="12"/>
  <c r="O199" i="12"/>
  <c r="D199" i="12"/>
  <c r="P199" i="12" s="1"/>
  <c r="O198" i="12"/>
  <c r="D198" i="12"/>
  <c r="O197" i="12"/>
  <c r="D197" i="12"/>
  <c r="P197" i="12" s="1"/>
  <c r="O196" i="12"/>
  <c r="D196" i="12"/>
  <c r="O195" i="12"/>
  <c r="D195" i="12"/>
  <c r="O194" i="12"/>
  <c r="D194" i="12"/>
  <c r="O193" i="12"/>
  <c r="D193" i="12"/>
  <c r="O192" i="12"/>
  <c r="D192" i="12"/>
  <c r="O191" i="12"/>
  <c r="D191" i="12"/>
  <c r="P191" i="12" s="1"/>
  <c r="O190" i="12"/>
  <c r="D190" i="12"/>
  <c r="O189" i="12"/>
  <c r="D189" i="12"/>
  <c r="P189" i="12" s="1"/>
  <c r="O188" i="12"/>
  <c r="D188" i="12"/>
  <c r="O187" i="12"/>
  <c r="D187" i="12"/>
  <c r="O186" i="12"/>
  <c r="D186" i="12"/>
  <c r="O185" i="12"/>
  <c r="D185" i="12"/>
  <c r="O184" i="12"/>
  <c r="D184" i="12"/>
  <c r="O183" i="12"/>
  <c r="D183" i="12"/>
  <c r="O182" i="12"/>
  <c r="D182" i="12"/>
  <c r="O181" i="12"/>
  <c r="D181" i="12"/>
  <c r="P181" i="12" s="1"/>
  <c r="O180" i="12"/>
  <c r="D180" i="12"/>
  <c r="O179" i="12"/>
  <c r="D179" i="12"/>
  <c r="O178" i="12"/>
  <c r="D178" i="12"/>
  <c r="O177" i="12"/>
  <c r="D177" i="12"/>
  <c r="O176" i="12"/>
  <c r="D176" i="12"/>
  <c r="O175" i="12"/>
  <c r="D175" i="12"/>
  <c r="P175" i="12" s="1"/>
  <c r="O174" i="12"/>
  <c r="D174" i="12"/>
  <c r="O173" i="12"/>
  <c r="D173" i="12"/>
  <c r="N173" i="12" s="1"/>
  <c r="O172" i="12"/>
  <c r="D172" i="12"/>
  <c r="O171" i="12"/>
  <c r="D171" i="12"/>
  <c r="O170" i="12"/>
  <c r="D170" i="12"/>
  <c r="O169" i="12"/>
  <c r="D169" i="12"/>
  <c r="O168" i="12"/>
  <c r="D168" i="12"/>
  <c r="O167" i="12"/>
  <c r="D167" i="12"/>
  <c r="O166" i="12"/>
  <c r="D166" i="12"/>
  <c r="O165" i="12"/>
  <c r="D165" i="12"/>
  <c r="P165" i="12" s="1"/>
  <c r="O164" i="12"/>
  <c r="D164" i="12"/>
  <c r="O163" i="12"/>
  <c r="D163" i="12"/>
  <c r="P163" i="12" s="1"/>
  <c r="O162" i="12"/>
  <c r="D162" i="12"/>
  <c r="O161" i="12"/>
  <c r="D161" i="12"/>
  <c r="O160" i="12"/>
  <c r="D160" i="12"/>
  <c r="O159" i="12"/>
  <c r="D159" i="12"/>
  <c r="O158" i="12"/>
  <c r="D158" i="12"/>
  <c r="O157" i="12"/>
  <c r="D157" i="12"/>
  <c r="P157" i="12" s="1"/>
  <c r="O156" i="12"/>
  <c r="D156" i="12"/>
  <c r="O155" i="12"/>
  <c r="D155" i="12"/>
  <c r="P155" i="12" s="1"/>
  <c r="O154" i="12"/>
  <c r="D154" i="12"/>
  <c r="O153" i="12"/>
  <c r="D153" i="12"/>
  <c r="O152" i="12"/>
  <c r="D152" i="12"/>
  <c r="O151" i="12"/>
  <c r="D151" i="12"/>
  <c r="O150" i="12"/>
  <c r="D150" i="12"/>
  <c r="O149" i="12"/>
  <c r="N149" i="12"/>
  <c r="D149" i="12"/>
  <c r="P149" i="12" s="1"/>
  <c r="O148" i="12"/>
  <c r="D148" i="12"/>
  <c r="O147" i="12"/>
  <c r="D147" i="12"/>
  <c r="P147" i="12" s="1"/>
  <c r="O146" i="12"/>
  <c r="D146" i="12"/>
  <c r="O145" i="12"/>
  <c r="D145" i="12"/>
  <c r="O144" i="12"/>
  <c r="D144" i="12"/>
  <c r="O143" i="12"/>
  <c r="D143" i="12"/>
  <c r="O142" i="12"/>
  <c r="D142" i="12"/>
  <c r="O141" i="12"/>
  <c r="D141" i="12"/>
  <c r="P141" i="12" s="1"/>
  <c r="O140" i="12"/>
  <c r="D140" i="12"/>
  <c r="O139" i="12"/>
  <c r="D139" i="12"/>
  <c r="P139" i="12" s="1"/>
  <c r="O138" i="12"/>
  <c r="D138" i="12"/>
  <c r="O137" i="12"/>
  <c r="D137" i="12"/>
  <c r="O136" i="12"/>
  <c r="D136" i="12"/>
  <c r="O135" i="12"/>
  <c r="D135" i="12"/>
  <c r="O134" i="12"/>
  <c r="D134" i="12"/>
  <c r="O133" i="12"/>
  <c r="D133" i="12"/>
  <c r="P133" i="12" s="1"/>
  <c r="O132" i="12"/>
  <c r="D132" i="12"/>
  <c r="O131" i="12"/>
  <c r="D131" i="12"/>
  <c r="P131" i="12" s="1"/>
  <c r="O130" i="12"/>
  <c r="D130" i="12"/>
  <c r="N130" i="12" s="1"/>
  <c r="O129" i="12"/>
  <c r="D129" i="12"/>
  <c r="O128" i="12"/>
  <c r="D128" i="12"/>
  <c r="O127" i="12"/>
  <c r="D127" i="12"/>
  <c r="O126" i="12"/>
  <c r="D126" i="12"/>
  <c r="O125" i="12"/>
  <c r="D125" i="12"/>
  <c r="P125" i="12" s="1"/>
  <c r="O124" i="12"/>
  <c r="D124" i="12"/>
  <c r="O123" i="12"/>
  <c r="D123" i="12"/>
  <c r="P123" i="12" s="1"/>
  <c r="O122" i="12"/>
  <c r="D122" i="12"/>
  <c r="O121" i="12"/>
  <c r="D121" i="12"/>
  <c r="O120" i="12"/>
  <c r="D120" i="12"/>
  <c r="O119" i="12"/>
  <c r="D119" i="12"/>
  <c r="O118" i="12"/>
  <c r="D118" i="12"/>
  <c r="O117" i="12"/>
  <c r="D117" i="12"/>
  <c r="O116" i="12"/>
  <c r="D116" i="12"/>
  <c r="O115" i="12"/>
  <c r="D115" i="12"/>
  <c r="P115" i="12" s="1"/>
  <c r="O114" i="12"/>
  <c r="D114" i="12"/>
  <c r="O113" i="12"/>
  <c r="D113" i="12"/>
  <c r="O112" i="12"/>
  <c r="D112" i="12"/>
  <c r="O111" i="12"/>
  <c r="D111" i="12"/>
  <c r="O110" i="12"/>
  <c r="D110" i="12"/>
  <c r="O109" i="12"/>
  <c r="D109" i="12"/>
  <c r="P109" i="12" s="1"/>
  <c r="O108" i="12"/>
  <c r="D108" i="12"/>
  <c r="O107" i="12"/>
  <c r="D107" i="12"/>
  <c r="P107" i="12" s="1"/>
  <c r="O106" i="12"/>
  <c r="D106" i="12"/>
  <c r="O105" i="12"/>
  <c r="D105" i="12"/>
  <c r="O104" i="12"/>
  <c r="D104" i="12"/>
  <c r="O103" i="12"/>
  <c r="D103" i="12"/>
  <c r="O102" i="12"/>
  <c r="D102" i="12"/>
  <c r="O101" i="12"/>
  <c r="D101" i="12"/>
  <c r="P101" i="12" s="1"/>
  <c r="O100" i="12"/>
  <c r="D100" i="12"/>
  <c r="O99" i="12"/>
  <c r="D99" i="12"/>
  <c r="P99" i="12" s="1"/>
  <c r="O98" i="12"/>
  <c r="D98" i="12"/>
  <c r="O97" i="12"/>
  <c r="D97" i="12"/>
  <c r="O96" i="12"/>
  <c r="D96" i="12"/>
  <c r="O95" i="12"/>
  <c r="D95" i="12"/>
  <c r="O94" i="12"/>
  <c r="D94" i="12"/>
  <c r="O93" i="12"/>
  <c r="D93" i="12"/>
  <c r="P93" i="12" s="1"/>
  <c r="O92" i="12"/>
  <c r="D92" i="12"/>
  <c r="O91" i="12"/>
  <c r="D91" i="12"/>
  <c r="P91" i="12" s="1"/>
  <c r="O90" i="12"/>
  <c r="D90" i="12"/>
  <c r="O89" i="12"/>
  <c r="D89" i="12"/>
  <c r="O88" i="12"/>
  <c r="D88" i="12"/>
  <c r="N88" i="12" s="1"/>
  <c r="O87" i="12"/>
  <c r="D87" i="12"/>
  <c r="O86" i="12"/>
  <c r="D86" i="12"/>
  <c r="O85" i="12"/>
  <c r="N85" i="12"/>
  <c r="D85" i="12"/>
  <c r="P85" i="12" s="1"/>
  <c r="O84" i="12"/>
  <c r="D84" i="12"/>
  <c r="O83" i="12"/>
  <c r="D83" i="12"/>
  <c r="P83" i="12" s="1"/>
  <c r="O82" i="12"/>
  <c r="D82" i="12"/>
  <c r="O81" i="12"/>
  <c r="D81" i="12"/>
  <c r="O80" i="12"/>
  <c r="D80" i="12"/>
  <c r="O79" i="12"/>
  <c r="D79" i="12"/>
  <c r="O78" i="12"/>
  <c r="D78" i="12"/>
  <c r="O77" i="12"/>
  <c r="D77" i="12"/>
  <c r="P77" i="12" s="1"/>
  <c r="O76" i="12"/>
  <c r="D76" i="12"/>
  <c r="O75" i="12"/>
  <c r="D75" i="12"/>
  <c r="P75" i="12" s="1"/>
  <c r="O74" i="12"/>
  <c r="D74" i="12"/>
  <c r="O73" i="12"/>
  <c r="D73" i="12"/>
  <c r="O72" i="12"/>
  <c r="D72" i="12"/>
  <c r="O71" i="12"/>
  <c r="D71" i="12"/>
  <c r="O70" i="12"/>
  <c r="D70" i="12"/>
  <c r="O69" i="12"/>
  <c r="D69" i="12"/>
  <c r="P69" i="12" s="1"/>
  <c r="O68" i="12"/>
  <c r="D68" i="12"/>
  <c r="O67" i="12"/>
  <c r="D67" i="12"/>
  <c r="P67" i="12" s="1"/>
  <c r="O66" i="12"/>
  <c r="D66" i="12"/>
  <c r="O65" i="12"/>
  <c r="D65" i="12"/>
  <c r="O64" i="12"/>
  <c r="D64" i="12"/>
  <c r="O63" i="12"/>
  <c r="D63" i="12"/>
  <c r="O62" i="12"/>
  <c r="D62" i="12"/>
  <c r="O61" i="12"/>
  <c r="D61" i="12"/>
  <c r="P61" i="12" s="1"/>
  <c r="O60" i="12"/>
  <c r="D60" i="12"/>
  <c r="O59" i="12"/>
  <c r="D59" i="12"/>
  <c r="P59" i="12" s="1"/>
  <c r="O58" i="12"/>
  <c r="D58" i="12"/>
  <c r="O57" i="12"/>
  <c r="D57" i="12"/>
  <c r="O56" i="12"/>
  <c r="D56" i="12"/>
  <c r="O55" i="12"/>
  <c r="D55" i="12"/>
  <c r="O54" i="12"/>
  <c r="D54" i="12"/>
  <c r="O53" i="12"/>
  <c r="D53" i="12"/>
  <c r="P53" i="12" s="1"/>
  <c r="O52" i="12"/>
  <c r="D52" i="12"/>
  <c r="O51" i="12"/>
  <c r="D51" i="12"/>
  <c r="P51" i="12" s="1"/>
  <c r="O50" i="12"/>
  <c r="D50" i="12"/>
  <c r="O49" i="12"/>
  <c r="D49" i="12"/>
  <c r="O48" i="12"/>
  <c r="D48" i="12"/>
  <c r="O47" i="12"/>
  <c r="D47" i="12"/>
  <c r="O46" i="12"/>
  <c r="D46" i="12"/>
  <c r="O45" i="12"/>
  <c r="D45" i="12"/>
  <c r="P45" i="12" s="1"/>
  <c r="O44" i="12"/>
  <c r="D44" i="12"/>
  <c r="O43" i="12"/>
  <c r="D43" i="12"/>
  <c r="P43" i="12" s="1"/>
  <c r="O42" i="12"/>
  <c r="D42" i="12"/>
  <c r="O41" i="12"/>
  <c r="D41" i="12"/>
  <c r="O40" i="12"/>
  <c r="D40" i="12"/>
  <c r="O39" i="12"/>
  <c r="D39" i="12"/>
  <c r="O38" i="12"/>
  <c r="D38" i="12"/>
  <c r="O37" i="12"/>
  <c r="D37" i="12"/>
  <c r="P37" i="12" s="1"/>
  <c r="O36" i="12"/>
  <c r="D36" i="12"/>
  <c r="O35" i="12"/>
  <c r="D35" i="12"/>
  <c r="P35" i="12" s="1"/>
  <c r="O34" i="12"/>
  <c r="D34" i="12"/>
  <c r="O33" i="12"/>
  <c r="D33" i="12"/>
  <c r="O32" i="12"/>
  <c r="D32" i="12"/>
  <c r="O31" i="12"/>
  <c r="D31" i="12"/>
  <c r="O30" i="12"/>
  <c r="D30" i="12"/>
  <c r="O29" i="12"/>
  <c r="D29" i="12"/>
  <c r="P29" i="12" s="1"/>
  <c r="O28" i="12"/>
  <c r="D28" i="12"/>
  <c r="O27" i="12"/>
  <c r="D27" i="12"/>
  <c r="P27" i="12" s="1"/>
  <c r="O26" i="12"/>
  <c r="D26" i="12"/>
  <c r="O25" i="12"/>
  <c r="D25" i="12"/>
  <c r="O24" i="12"/>
  <c r="D24" i="12"/>
  <c r="O23" i="12"/>
  <c r="D23" i="12"/>
  <c r="O22" i="12"/>
  <c r="D22" i="12"/>
  <c r="O21" i="12"/>
  <c r="D21" i="12"/>
  <c r="P21" i="12" s="1"/>
  <c r="O20" i="12"/>
  <c r="D20" i="12"/>
  <c r="O19" i="12"/>
  <c r="D19" i="12"/>
  <c r="P19" i="12" s="1"/>
  <c r="O18" i="12"/>
  <c r="D18" i="12"/>
  <c r="O17" i="12"/>
  <c r="D17" i="12"/>
  <c r="O16" i="12"/>
  <c r="D16" i="12"/>
  <c r="O15" i="12"/>
  <c r="D15" i="12"/>
  <c r="O14" i="12"/>
  <c r="D14" i="12"/>
  <c r="O13" i="12"/>
  <c r="D13" i="12"/>
  <c r="P13" i="12" s="1"/>
  <c r="O12" i="12"/>
  <c r="D12" i="12"/>
  <c r="O11" i="12"/>
  <c r="D11" i="12"/>
  <c r="P11" i="12" s="1"/>
  <c r="O10" i="12"/>
  <c r="D10" i="12"/>
  <c r="O9" i="12"/>
  <c r="D9" i="12"/>
  <c r="O8" i="12"/>
  <c r="D8" i="12"/>
  <c r="O7" i="12"/>
  <c r="D7" i="12"/>
  <c r="O6" i="12"/>
  <c r="D6" i="12"/>
  <c r="O5" i="12"/>
  <c r="D5" i="12"/>
  <c r="P5" i="12" s="1"/>
  <c r="O4" i="12"/>
  <c r="D4" i="12"/>
  <c r="O3" i="12"/>
  <c r="D3" i="12"/>
  <c r="P3" i="12" s="1"/>
  <c r="O2" i="12"/>
  <c r="D2" i="12"/>
  <c r="M958" i="2"/>
  <c r="N958" i="2"/>
  <c r="M951" i="2"/>
  <c r="N951" i="2"/>
  <c r="M948" i="2"/>
  <c r="N948" i="2"/>
  <c r="M883" i="2"/>
  <c r="N883" i="2"/>
  <c r="M5" i="1" l="1"/>
  <c r="N5" i="1"/>
  <c r="I6" i="1"/>
  <c r="K6" i="1" s="1"/>
  <c r="J6" i="1"/>
  <c r="L6" i="1" s="1"/>
  <c r="R1551" i="14"/>
  <c r="R1567" i="14"/>
  <c r="R1583" i="14"/>
  <c r="R1599" i="14"/>
  <c r="R1544" i="14"/>
  <c r="R1560" i="14"/>
  <c r="R1576" i="14"/>
  <c r="R1592" i="14"/>
  <c r="R1548" i="14"/>
  <c r="R1556" i="14"/>
  <c r="R1564" i="14"/>
  <c r="R1572" i="14"/>
  <c r="R1580" i="14"/>
  <c r="R1588" i="14"/>
  <c r="R1596" i="14"/>
  <c r="R1604" i="14"/>
  <c r="R1547" i="14"/>
  <c r="R1555" i="14"/>
  <c r="R1563" i="14"/>
  <c r="R1571" i="14"/>
  <c r="R1579" i="14"/>
  <c r="R1587" i="14"/>
  <c r="R1595" i="14"/>
  <c r="R1603" i="14"/>
  <c r="P1750" i="12"/>
  <c r="P1611" i="12"/>
  <c r="P1255" i="12"/>
  <c r="R1686" i="14"/>
  <c r="R1702" i="14"/>
  <c r="R1724" i="14"/>
  <c r="R1729" i="14"/>
  <c r="N365" i="12"/>
  <c r="P908" i="12"/>
  <c r="R1611" i="14"/>
  <c r="R1619" i="14"/>
  <c r="R1627" i="14"/>
  <c r="R1635" i="14"/>
  <c r="R1643" i="14"/>
  <c r="R1651" i="14"/>
  <c r="R1659" i="14"/>
  <c r="R1667" i="14"/>
  <c r="R1675" i="14"/>
  <c r="R1690" i="14"/>
  <c r="R1721" i="14"/>
  <c r="R1726" i="14"/>
  <c r="R1748" i="14"/>
  <c r="R1757" i="14"/>
  <c r="N215" i="12"/>
  <c r="P1740" i="12"/>
  <c r="P1243" i="12"/>
  <c r="N21" i="12"/>
  <c r="N265" i="12"/>
  <c r="N750" i="12"/>
  <c r="N889" i="12"/>
  <c r="N955" i="12"/>
  <c r="N1027" i="12"/>
  <c r="N1121" i="12"/>
  <c r="N1208" i="12"/>
  <c r="N1310" i="12"/>
  <c r="N1416" i="12"/>
  <c r="P1724" i="12"/>
  <c r="P1650" i="12"/>
  <c r="P1536" i="12"/>
  <c r="P1440" i="12"/>
  <c r="P1388" i="12"/>
  <c r="P1282" i="12"/>
  <c r="P1215" i="12"/>
  <c r="R1546" i="14"/>
  <c r="R1550" i="14"/>
  <c r="R1554" i="14"/>
  <c r="R1558" i="14"/>
  <c r="R1562" i="14"/>
  <c r="R1566" i="14"/>
  <c r="R1570" i="14"/>
  <c r="R1574" i="14"/>
  <c r="R1578" i="14"/>
  <c r="R1582" i="14"/>
  <c r="R1586" i="14"/>
  <c r="R1590" i="14"/>
  <c r="R1594" i="14"/>
  <c r="R1598" i="14"/>
  <c r="R1602" i="14"/>
  <c r="R1606" i="14"/>
  <c r="R1712" i="14"/>
  <c r="P1762" i="12"/>
  <c r="P1708" i="12"/>
  <c r="P1376" i="12"/>
  <c r="P1182" i="12"/>
  <c r="R1545" i="14"/>
  <c r="R1549" i="14"/>
  <c r="R1553" i="14"/>
  <c r="R1557" i="14"/>
  <c r="R1561" i="14"/>
  <c r="R1565" i="14"/>
  <c r="R1569" i="14"/>
  <c r="R1573" i="14"/>
  <c r="R1577" i="14"/>
  <c r="R1581" i="14"/>
  <c r="R1585" i="14"/>
  <c r="R1589" i="14"/>
  <c r="R1593" i="14"/>
  <c r="R1597" i="14"/>
  <c r="R1601" i="14"/>
  <c r="R1605" i="14"/>
  <c r="R1607" i="14"/>
  <c r="R1615" i="14"/>
  <c r="R1623" i="14"/>
  <c r="R1631" i="14"/>
  <c r="R1639" i="14"/>
  <c r="R1647" i="14"/>
  <c r="R1655" i="14"/>
  <c r="R1663" i="14"/>
  <c r="R1671" i="14"/>
  <c r="R1705" i="14"/>
  <c r="R1709" i="14"/>
  <c r="R1692" i="14"/>
  <c r="R1718" i="14"/>
  <c r="R1745" i="14"/>
  <c r="R1689" i="14"/>
  <c r="R1708" i="14"/>
  <c r="R1732" i="14"/>
  <c r="R1742" i="14"/>
  <c r="N934" i="12"/>
  <c r="P934" i="12"/>
  <c r="N1292" i="12"/>
  <c r="P1292" i="12"/>
  <c r="P1558" i="12"/>
  <c r="N625" i="12"/>
  <c r="P625" i="12"/>
  <c r="N644" i="12"/>
  <c r="N758" i="12"/>
  <c r="P766" i="12"/>
  <c r="N766" i="12"/>
  <c r="N865" i="12"/>
  <c r="P865" i="12"/>
  <c r="N915" i="12"/>
  <c r="N927" i="12"/>
  <c r="P927" i="12"/>
  <c r="P929" i="12"/>
  <c r="N929" i="12"/>
  <c r="N1031" i="12"/>
  <c r="P1031" i="12"/>
  <c r="P1045" i="12"/>
  <c r="N1045" i="12"/>
  <c r="P1218" i="12"/>
  <c r="N1218" i="12"/>
  <c r="P1320" i="12"/>
  <c r="N1320" i="12"/>
  <c r="N1420" i="12"/>
  <c r="P1420" i="12"/>
  <c r="P1422" i="12"/>
  <c r="N1422" i="12"/>
  <c r="P1598" i="12"/>
  <c r="N1598" i="12"/>
  <c r="P1728" i="12"/>
  <c r="P999" i="12"/>
  <c r="P313" i="12"/>
  <c r="N313" i="12"/>
  <c r="N673" i="12"/>
  <c r="P673" i="12"/>
  <c r="P963" i="12"/>
  <c r="N963" i="12"/>
  <c r="P1194" i="12"/>
  <c r="N1194" i="12"/>
  <c r="P1394" i="12"/>
  <c r="N1394" i="12"/>
  <c r="N1483" i="12"/>
  <c r="P1483" i="12"/>
  <c r="P1564" i="12"/>
  <c r="N1564" i="12"/>
  <c r="P1738" i="12"/>
  <c r="N1738" i="12"/>
  <c r="N37" i="12"/>
  <c r="P117" i="12"/>
  <c r="N117" i="12"/>
  <c r="N53" i="12"/>
  <c r="N397" i="12"/>
  <c r="P429" i="12"/>
  <c r="N429" i="12"/>
  <c r="N516" i="12"/>
  <c r="P532" i="12"/>
  <c r="N532" i="12"/>
  <c r="N631" i="12"/>
  <c r="P639" i="12"/>
  <c r="N639" i="12"/>
  <c r="N712" i="12"/>
  <c r="P726" i="12"/>
  <c r="N726" i="12"/>
  <c r="N867" i="12"/>
  <c r="P881" i="12"/>
  <c r="N881" i="12"/>
  <c r="P1135" i="12"/>
  <c r="N1135" i="12"/>
  <c r="N1199" i="12"/>
  <c r="P1199" i="12"/>
  <c r="P1240" i="12"/>
  <c r="N1240" i="12"/>
  <c r="P1350" i="12"/>
  <c r="N1350" i="12"/>
  <c r="P1466" i="12"/>
  <c r="N1466" i="12"/>
  <c r="N1660" i="12"/>
  <c r="P1660" i="12"/>
  <c r="N1664" i="12"/>
  <c r="P1664" i="12"/>
  <c r="N1747" i="12"/>
  <c r="P1747" i="12"/>
  <c r="N1751" i="12"/>
  <c r="P1751" i="12"/>
  <c r="P1666" i="12"/>
  <c r="P1522" i="12"/>
  <c r="P1462" i="12"/>
  <c r="P1151" i="12"/>
  <c r="P468" i="12"/>
  <c r="N468" i="12"/>
  <c r="P583" i="12"/>
  <c r="N583" i="12"/>
  <c r="P675" i="12"/>
  <c r="N675" i="12"/>
  <c r="P818" i="12"/>
  <c r="N818" i="12"/>
  <c r="P1105" i="12"/>
  <c r="N1105" i="12"/>
  <c r="P1155" i="12"/>
  <c r="N1155" i="12"/>
  <c r="P1294" i="12"/>
  <c r="N1294" i="12"/>
  <c r="N1392" i="12"/>
  <c r="P1392" i="12"/>
  <c r="N1479" i="12"/>
  <c r="P1479" i="12"/>
  <c r="N1520" i="12"/>
  <c r="P1520" i="12"/>
  <c r="N1736" i="12"/>
  <c r="P1736" i="12"/>
  <c r="N101" i="12"/>
  <c r="N231" i="12"/>
  <c r="P247" i="12"/>
  <c r="N247" i="12"/>
  <c r="N5" i="12"/>
  <c r="N69" i="12"/>
  <c r="N165" i="12"/>
  <c r="P183" i="12"/>
  <c r="N183" i="12"/>
  <c r="N678" i="12"/>
  <c r="P684" i="12"/>
  <c r="N684" i="12"/>
  <c r="N825" i="12"/>
  <c r="P831" i="12"/>
  <c r="N831" i="12"/>
  <c r="P1013" i="12"/>
  <c r="N1013" i="12"/>
  <c r="N1079" i="12"/>
  <c r="P1079" i="12"/>
  <c r="P1083" i="12"/>
  <c r="N1083" i="12"/>
  <c r="P1170" i="12"/>
  <c r="N1170" i="12"/>
  <c r="N1264" i="12"/>
  <c r="P1264" i="12"/>
  <c r="P1266" i="12"/>
  <c r="N1266" i="12"/>
  <c r="N1323" i="12"/>
  <c r="P1323" i="12"/>
  <c r="P1366" i="12"/>
  <c r="N1366" i="12"/>
  <c r="N1431" i="12"/>
  <c r="P1431" i="12"/>
  <c r="N1435" i="12"/>
  <c r="P1435" i="12"/>
  <c r="P1494" i="12"/>
  <c r="N1494" i="12"/>
  <c r="P1706" i="12"/>
  <c r="N1706" i="12"/>
  <c r="P1579" i="12"/>
  <c r="P1314" i="12"/>
  <c r="P1118" i="12"/>
  <c r="P689" i="12"/>
  <c r="P1686" i="12"/>
  <c r="P1643" i="12"/>
  <c r="P1628" i="12"/>
  <c r="P1606" i="12"/>
  <c r="P1591" i="12"/>
  <c r="P1574" i="12"/>
  <c r="P1548" i="12"/>
  <c r="P1532" i="12"/>
  <c r="P1506" i="12"/>
  <c r="P1451" i="12"/>
  <c r="P1424" i="12"/>
  <c r="P1414" i="12"/>
  <c r="P1399" i="12"/>
  <c r="P1383" i="12"/>
  <c r="P1371" i="12"/>
  <c r="P1360" i="12"/>
  <c r="P1334" i="12"/>
  <c r="P1308" i="12"/>
  <c r="P1280" i="12"/>
  <c r="P1254" i="12"/>
  <c r="P1239" i="12"/>
  <c r="P1206" i="12"/>
  <c r="P1175" i="12"/>
  <c r="P1142" i="12"/>
  <c r="P1111" i="12"/>
  <c r="P967" i="12"/>
  <c r="N1059" i="12"/>
  <c r="N1085" i="12"/>
  <c r="N1139" i="12"/>
  <c r="N1178" i="12"/>
  <c r="N1196" i="12"/>
  <c r="N1224" i="12"/>
  <c r="N1248" i="12"/>
  <c r="N1298" i="12"/>
  <c r="N1322" i="12"/>
  <c r="N1352" i="12"/>
  <c r="N1408" i="12"/>
  <c r="N1430" i="12"/>
  <c r="N1470" i="12"/>
  <c r="N1502" i="12"/>
  <c r="N1534" i="12"/>
  <c r="N1541" i="12"/>
  <c r="N1557" i="12"/>
  <c r="N1593" i="12"/>
  <c r="N1626" i="12"/>
  <c r="N1690" i="12"/>
  <c r="N1710" i="12"/>
  <c r="N1746" i="12"/>
  <c r="P1755" i="12"/>
  <c r="P1718" i="12"/>
  <c r="P1703" i="12"/>
  <c r="P1675" i="12"/>
  <c r="P1639" i="12"/>
  <c r="P1622" i="12"/>
  <c r="P1602" i="12"/>
  <c r="P1586" i="12"/>
  <c r="P1568" i="12"/>
  <c r="P1543" i="12"/>
  <c r="P1527" i="12"/>
  <c r="P1516" i="12"/>
  <c r="P1504" i="12"/>
  <c r="P1446" i="12"/>
  <c r="P1410" i="12"/>
  <c r="P1382" i="12"/>
  <c r="P1367" i="12"/>
  <c r="P1355" i="12"/>
  <c r="P1330" i="12"/>
  <c r="P1276" i="12"/>
  <c r="P1250" i="12"/>
  <c r="P1166" i="12"/>
  <c r="P1102" i="12"/>
  <c r="P817" i="12"/>
  <c r="N133" i="12"/>
  <c r="N199" i="12"/>
  <c r="N335" i="12"/>
  <c r="N461" i="12"/>
  <c r="N484" i="12"/>
  <c r="N548" i="12"/>
  <c r="N599" i="12"/>
  <c r="N660" i="12"/>
  <c r="N1095" i="12"/>
  <c r="N1184" i="12"/>
  <c r="N1204" i="12"/>
  <c r="N1234" i="12"/>
  <c r="N1304" i="12"/>
  <c r="N1354" i="12"/>
  <c r="N1486" i="12"/>
  <c r="N1538" i="12"/>
  <c r="N1545" i="12"/>
  <c r="N1550" i="12"/>
  <c r="N1634" i="12"/>
  <c r="N1694" i="12"/>
  <c r="N1722" i="12"/>
  <c r="N1754" i="12"/>
  <c r="P1744" i="12"/>
  <c r="P1735" i="12"/>
  <c r="P1714" i="12"/>
  <c r="P1696" i="12"/>
  <c r="P1671" i="12"/>
  <c r="P1654" i="12"/>
  <c r="P1618" i="12"/>
  <c r="P1600" i="12"/>
  <c r="P1584" i="12"/>
  <c r="P1526" i="12"/>
  <c r="P1515" i="12"/>
  <c r="P1500" i="12"/>
  <c r="P1488" i="12"/>
  <c r="P1468" i="12"/>
  <c r="P1442" i="12"/>
  <c r="P1419" i="12"/>
  <c r="P1378" i="12"/>
  <c r="P1287" i="12"/>
  <c r="P1275" i="12"/>
  <c r="P1260" i="12"/>
  <c r="P1222" i="12"/>
  <c r="P1191" i="12"/>
  <c r="P1158" i="12"/>
  <c r="P753" i="12"/>
  <c r="P343" i="12"/>
  <c r="N41" i="12"/>
  <c r="P41" i="12"/>
  <c r="N46" i="12"/>
  <c r="P46" i="12"/>
  <c r="N50" i="12"/>
  <c r="P50" i="12"/>
  <c r="N55" i="12"/>
  <c r="P55" i="12"/>
  <c r="N89" i="12"/>
  <c r="P89" i="12"/>
  <c r="N105" i="12"/>
  <c r="P105" i="12"/>
  <c r="N121" i="12"/>
  <c r="P121" i="12"/>
  <c r="N137" i="12"/>
  <c r="P137" i="12"/>
  <c r="N153" i="12"/>
  <c r="P153" i="12"/>
  <c r="N158" i="12"/>
  <c r="P158" i="12"/>
  <c r="N162" i="12"/>
  <c r="P162" i="12"/>
  <c r="N169" i="12"/>
  <c r="P169" i="12"/>
  <c r="N196" i="12"/>
  <c r="P196" i="12"/>
  <c r="N201" i="12"/>
  <c r="P201" i="12"/>
  <c r="N228" i="12"/>
  <c r="P228" i="12"/>
  <c r="N233" i="12"/>
  <c r="P233" i="12"/>
  <c r="N253" i="12"/>
  <c r="P253" i="12"/>
  <c r="N269" i="12"/>
  <c r="P269" i="12"/>
  <c r="N285" i="12"/>
  <c r="P285" i="12"/>
  <c r="N310" i="12"/>
  <c r="P310" i="12"/>
  <c r="N367" i="12"/>
  <c r="P367" i="12"/>
  <c r="N382" i="12"/>
  <c r="P382" i="12"/>
  <c r="N448" i="12"/>
  <c r="P448" i="12"/>
  <c r="N470" i="12"/>
  <c r="P470" i="12"/>
  <c r="N472" i="12"/>
  <c r="P472" i="12"/>
  <c r="N477" i="12"/>
  <c r="P477" i="12"/>
  <c r="N504" i="12"/>
  <c r="P504" i="12"/>
  <c r="N509" i="12"/>
  <c r="P509" i="12"/>
  <c r="N511" i="12"/>
  <c r="P511" i="12"/>
  <c r="N522" i="12"/>
  <c r="P522" i="12"/>
  <c r="N534" i="12"/>
  <c r="P534" i="12"/>
  <c r="N541" i="12"/>
  <c r="P541" i="12"/>
  <c r="N552" i="12"/>
  <c r="P552" i="12"/>
  <c r="N554" i="12"/>
  <c r="P554" i="12"/>
  <c r="N557" i="12"/>
  <c r="P557" i="12"/>
  <c r="N565" i="12"/>
  <c r="P565" i="12"/>
  <c r="N633" i="12"/>
  <c r="P633" i="12"/>
  <c r="N635" i="12"/>
  <c r="P635" i="12"/>
  <c r="N640" i="12"/>
  <c r="P640" i="12"/>
  <c r="N645" i="12"/>
  <c r="P645" i="12"/>
  <c r="N662" i="12"/>
  <c r="P662" i="12"/>
  <c r="N666" i="12"/>
  <c r="P666" i="12"/>
  <c r="N695" i="12"/>
  <c r="P695" i="12"/>
  <c r="N706" i="12"/>
  <c r="P706" i="12"/>
  <c r="N735" i="12"/>
  <c r="P735" i="12"/>
  <c r="N768" i="12"/>
  <c r="P768" i="12"/>
  <c r="N805" i="12"/>
  <c r="P805" i="12"/>
  <c r="N811" i="12"/>
  <c r="P811" i="12"/>
  <c r="N860" i="12"/>
  <c r="P860" i="12"/>
  <c r="N882" i="12"/>
  <c r="P882" i="12"/>
  <c r="N950" i="12"/>
  <c r="P950" i="12"/>
  <c r="N957" i="12"/>
  <c r="P957" i="12"/>
  <c r="N1016" i="12"/>
  <c r="P1016" i="12"/>
  <c r="N1065" i="12"/>
  <c r="P1065" i="12"/>
  <c r="N1080" i="12"/>
  <c r="P1080" i="12"/>
  <c r="N1120" i="12"/>
  <c r="P1120" i="12"/>
  <c r="N1129" i="12"/>
  <c r="P1129" i="12"/>
  <c r="N1136" i="12"/>
  <c r="P1136" i="12"/>
  <c r="N1138" i="12"/>
  <c r="P1138" i="12"/>
  <c r="N1145" i="12"/>
  <c r="P1145" i="12"/>
  <c r="N1179" i="12"/>
  <c r="P1179" i="12"/>
  <c r="N1181" i="12"/>
  <c r="P1181" i="12"/>
  <c r="N1190" i="12"/>
  <c r="P1190" i="12"/>
  <c r="P1192" i="12"/>
  <c r="N1192" i="12"/>
  <c r="N1217" i="12"/>
  <c r="P1217" i="12"/>
  <c r="N1487" i="12"/>
  <c r="P1487" i="12"/>
  <c r="N1489" i="12"/>
  <c r="P1489" i="12"/>
  <c r="P1498" i="12"/>
  <c r="N1498" i="12"/>
  <c r="N1533" i="12"/>
  <c r="P1533" i="12"/>
  <c r="P1577" i="12"/>
  <c r="N1577" i="12"/>
  <c r="N1657" i="12"/>
  <c r="P1657" i="12"/>
  <c r="N1672" i="12"/>
  <c r="P1672" i="12"/>
  <c r="N1693" i="12"/>
  <c r="P1693" i="12"/>
  <c r="P1547" i="12"/>
  <c r="P1472" i="12"/>
  <c r="P1398" i="12"/>
  <c r="P1387" i="12"/>
  <c r="N4" i="12"/>
  <c r="P4" i="12"/>
  <c r="N20" i="12"/>
  <c r="P20" i="12"/>
  <c r="N36" i="12"/>
  <c r="P36" i="12"/>
  <c r="N43" i="12"/>
  <c r="N52" i="12"/>
  <c r="P52" i="12"/>
  <c r="N68" i="12"/>
  <c r="P68" i="12"/>
  <c r="N84" i="12"/>
  <c r="P84" i="12"/>
  <c r="N107" i="12"/>
  <c r="N155" i="12"/>
  <c r="N182" i="12"/>
  <c r="P182" i="12"/>
  <c r="N198" i="12"/>
  <c r="P198" i="12"/>
  <c r="N214" i="12"/>
  <c r="P214" i="12"/>
  <c r="N230" i="12"/>
  <c r="P230" i="12"/>
  <c r="N246" i="12"/>
  <c r="P246" i="12"/>
  <c r="N255" i="12"/>
  <c r="N271" i="12"/>
  <c r="N296" i="12"/>
  <c r="P296" i="12"/>
  <c r="N332" i="12"/>
  <c r="N337" i="12"/>
  <c r="N339" i="12"/>
  <c r="P339" i="12"/>
  <c r="N341" i="12"/>
  <c r="P341" i="12"/>
  <c r="N345" i="12"/>
  <c r="P345" i="12"/>
  <c r="N356" i="12"/>
  <c r="P356" i="12"/>
  <c r="N358" i="12"/>
  <c r="P358" i="12"/>
  <c r="N362" i="12"/>
  <c r="P362" i="12"/>
  <c r="N369" i="12"/>
  <c r="N403" i="12"/>
  <c r="P403" i="12"/>
  <c r="N418" i="12"/>
  <c r="P418" i="12"/>
  <c r="N422" i="12"/>
  <c r="P422" i="12"/>
  <c r="N428" i="12"/>
  <c r="P428" i="12"/>
  <c r="N433" i="12"/>
  <c r="N439" i="12"/>
  <c r="P439" i="12"/>
  <c r="N441" i="12"/>
  <c r="P441" i="12"/>
  <c r="N443" i="12"/>
  <c r="P443" i="12"/>
  <c r="N452" i="12"/>
  <c r="P452" i="12"/>
  <c r="N456" i="12"/>
  <c r="P456" i="12"/>
  <c r="N467" i="12"/>
  <c r="P467" i="12"/>
  <c r="N474" i="12"/>
  <c r="P474" i="12"/>
  <c r="N497" i="12"/>
  <c r="N515" i="12"/>
  <c r="N531" i="12"/>
  <c r="N547" i="12"/>
  <c r="N569" i="12"/>
  <c r="P569" i="12"/>
  <c r="N576" i="12"/>
  <c r="N578" i="12"/>
  <c r="P578" i="12"/>
  <c r="N580" i="12"/>
  <c r="P580" i="12"/>
  <c r="N582" i="12"/>
  <c r="P582" i="12"/>
  <c r="N585" i="12"/>
  <c r="P585" i="12"/>
  <c r="N587" i="12"/>
  <c r="P587" i="12"/>
  <c r="N589" i="12"/>
  <c r="P589" i="12"/>
  <c r="N592" i="12"/>
  <c r="N594" i="12"/>
  <c r="P594" i="12"/>
  <c r="N596" i="12"/>
  <c r="P596" i="12"/>
  <c r="N598" i="12"/>
  <c r="P598" i="12"/>
  <c r="N601" i="12"/>
  <c r="P601" i="12"/>
  <c r="N603" i="12"/>
  <c r="P603" i="12"/>
  <c r="N605" i="12"/>
  <c r="P605" i="12"/>
  <c r="N608" i="12"/>
  <c r="N610" i="12"/>
  <c r="P610" i="12"/>
  <c r="N612" i="12"/>
  <c r="P612" i="12"/>
  <c r="N614" i="12"/>
  <c r="P614" i="12"/>
  <c r="N617" i="12"/>
  <c r="P617" i="12"/>
  <c r="N619" i="12"/>
  <c r="P619" i="12"/>
  <c r="N621" i="12"/>
  <c r="P621" i="12"/>
  <c r="N624" i="12"/>
  <c r="N626" i="12"/>
  <c r="P626" i="12"/>
  <c r="P628" i="12"/>
  <c r="N628" i="12"/>
  <c r="N653" i="12"/>
  <c r="P653" i="12"/>
  <c r="N655" i="12"/>
  <c r="P655" i="12"/>
  <c r="N659" i="12"/>
  <c r="P659" i="12"/>
  <c r="N668" i="12"/>
  <c r="N670" i="12"/>
  <c r="P670" i="12"/>
  <c r="N672" i="12"/>
  <c r="P672" i="12"/>
  <c r="N674" i="12"/>
  <c r="P674" i="12"/>
  <c r="N679" i="12"/>
  <c r="P679" i="12"/>
  <c r="N681" i="12"/>
  <c r="P681" i="12"/>
  <c r="N683" i="12"/>
  <c r="P683" i="12"/>
  <c r="N686" i="12"/>
  <c r="N688" i="12"/>
  <c r="P688" i="12"/>
  <c r="N714" i="12"/>
  <c r="P714" i="12"/>
  <c r="N716" i="12"/>
  <c r="P716" i="12"/>
  <c r="N723" i="12"/>
  <c r="P723" i="12"/>
  <c r="N725" i="12"/>
  <c r="P725" i="12"/>
  <c r="N730" i="12"/>
  <c r="N732" i="12"/>
  <c r="P732" i="12"/>
  <c r="N745" i="12"/>
  <c r="P745" i="12"/>
  <c r="N747" i="12"/>
  <c r="P747" i="12"/>
  <c r="N749" i="12"/>
  <c r="P749" i="12"/>
  <c r="N752" i="12"/>
  <c r="P754" i="12"/>
  <c r="N754" i="12"/>
  <c r="N778" i="12"/>
  <c r="P778" i="12"/>
  <c r="N780" i="12"/>
  <c r="P780" i="12"/>
  <c r="N787" i="12"/>
  <c r="P787" i="12"/>
  <c r="N789" i="12"/>
  <c r="P789" i="12"/>
  <c r="N794" i="12"/>
  <c r="N796" i="12"/>
  <c r="P796" i="12"/>
  <c r="N798" i="12"/>
  <c r="P798" i="12"/>
  <c r="N813" i="12"/>
  <c r="P813" i="12"/>
  <c r="N815" i="12"/>
  <c r="P815" i="12"/>
  <c r="N820" i="12"/>
  <c r="P822" i="12"/>
  <c r="N822" i="12"/>
  <c r="N840" i="12"/>
  <c r="P840" i="12"/>
  <c r="N842" i="12"/>
  <c r="P842" i="12"/>
  <c r="N846" i="12"/>
  <c r="P846" i="12"/>
  <c r="N848" i="12"/>
  <c r="P848" i="12"/>
  <c r="N855" i="12"/>
  <c r="N864" i="12"/>
  <c r="P864" i="12"/>
  <c r="N866" i="12"/>
  <c r="P866" i="12"/>
  <c r="N871" i="12"/>
  <c r="N873" i="12"/>
  <c r="P873" i="12"/>
  <c r="N875" i="12"/>
  <c r="P875" i="12"/>
  <c r="N877" i="12"/>
  <c r="P877" i="12"/>
  <c r="P879" i="12"/>
  <c r="N879" i="12"/>
  <c r="N899" i="12"/>
  <c r="P899" i="12"/>
  <c r="N906" i="12"/>
  <c r="P906" i="12"/>
  <c r="N910" i="12"/>
  <c r="P910" i="12"/>
  <c r="N912" i="12"/>
  <c r="P912" i="12"/>
  <c r="N914" i="12"/>
  <c r="P914" i="12"/>
  <c r="N921" i="12"/>
  <c r="N930" i="12"/>
  <c r="P930" i="12"/>
  <c r="N932" i="12"/>
  <c r="P932" i="12"/>
  <c r="N937" i="12"/>
  <c r="N939" i="12"/>
  <c r="P939" i="12"/>
  <c r="N941" i="12"/>
  <c r="P941" i="12"/>
  <c r="P945" i="12"/>
  <c r="N945" i="12"/>
  <c r="N965" i="12"/>
  <c r="P965" i="12"/>
  <c r="N972" i="12"/>
  <c r="P972" i="12"/>
  <c r="N974" i="12"/>
  <c r="P974" i="12"/>
  <c r="N976" i="12"/>
  <c r="P976" i="12"/>
  <c r="N978" i="12"/>
  <c r="P978" i="12"/>
  <c r="N980" i="12"/>
  <c r="P980" i="12"/>
  <c r="N987" i="12"/>
  <c r="N996" i="12"/>
  <c r="P996" i="12"/>
  <c r="N998" i="12"/>
  <c r="P998" i="12"/>
  <c r="N1003" i="12"/>
  <c r="N1005" i="12"/>
  <c r="P1005" i="12"/>
  <c r="N1009" i="12"/>
  <c r="P1009" i="12"/>
  <c r="P1011" i="12"/>
  <c r="N1011" i="12"/>
  <c r="N1029" i="12"/>
  <c r="P1029" i="12"/>
  <c r="N1036" i="12"/>
  <c r="P1036" i="12"/>
  <c r="N1038" i="12"/>
  <c r="P1038" i="12"/>
  <c r="N1040" i="12"/>
  <c r="P1040" i="12"/>
  <c r="N1042" i="12"/>
  <c r="P1042" i="12"/>
  <c r="N1044" i="12"/>
  <c r="P1044" i="12"/>
  <c r="N1051" i="12"/>
  <c r="N1060" i="12"/>
  <c r="P1060" i="12"/>
  <c r="N1062" i="12"/>
  <c r="P1062" i="12"/>
  <c r="N1067" i="12"/>
  <c r="N1069" i="12"/>
  <c r="P1069" i="12"/>
  <c r="N1073" i="12"/>
  <c r="P1073" i="12"/>
  <c r="P1075" i="12"/>
  <c r="N1075" i="12"/>
  <c r="N1104" i="12"/>
  <c r="P1104" i="12"/>
  <c r="N1122" i="12"/>
  <c r="P1122" i="12"/>
  <c r="N1124" i="12"/>
  <c r="P1124" i="12"/>
  <c r="N1126" i="12"/>
  <c r="P1126" i="12"/>
  <c r="N1131" i="12"/>
  <c r="P1133" i="12"/>
  <c r="N1133" i="12"/>
  <c r="N1160" i="12"/>
  <c r="P1160" i="12"/>
  <c r="N1169" i="12"/>
  <c r="P1169" i="12"/>
  <c r="N1172" i="12"/>
  <c r="N1174" i="12"/>
  <c r="P1174" i="12"/>
  <c r="P1176" i="12"/>
  <c r="N1176" i="12"/>
  <c r="N1203" i="12"/>
  <c r="P1203" i="12"/>
  <c r="N1219" i="12"/>
  <c r="P1219" i="12"/>
  <c r="N1221" i="12"/>
  <c r="P1221" i="12"/>
  <c r="N1226" i="12"/>
  <c r="N1228" i="12"/>
  <c r="P1228" i="12"/>
  <c r="N1230" i="12"/>
  <c r="P1230" i="12"/>
  <c r="N1259" i="12"/>
  <c r="P1259" i="12"/>
  <c r="N1261" i="12"/>
  <c r="P1261" i="12"/>
  <c r="N1268" i="12"/>
  <c r="P1268" i="12"/>
  <c r="N1281" i="12"/>
  <c r="P1281" i="12"/>
  <c r="N1286" i="12"/>
  <c r="P1288" i="12"/>
  <c r="N1288" i="12"/>
  <c r="N1337" i="12"/>
  <c r="P1337" i="12"/>
  <c r="N1339" i="12"/>
  <c r="P1339" i="12"/>
  <c r="N1341" i="12"/>
  <c r="P1341" i="12"/>
  <c r="N1344" i="12"/>
  <c r="N1375" i="12"/>
  <c r="P1375" i="12"/>
  <c r="N1391" i="12"/>
  <c r="P1391" i="12"/>
  <c r="N1393" i="12"/>
  <c r="P1393" i="12"/>
  <c r="N1400" i="12"/>
  <c r="P1400" i="12"/>
  <c r="N1402" i="12"/>
  <c r="P1402" i="12"/>
  <c r="P1406" i="12"/>
  <c r="N1406" i="12"/>
  <c r="N1439" i="12"/>
  <c r="P1439" i="12"/>
  <c r="N1441" i="12"/>
  <c r="P1441" i="12"/>
  <c r="N1443" i="12"/>
  <c r="P1443" i="12"/>
  <c r="N1445" i="12"/>
  <c r="P1445" i="12"/>
  <c r="N1469" i="12"/>
  <c r="P1469" i="12"/>
  <c r="N1478" i="12"/>
  <c r="N1480" i="12"/>
  <c r="P1480" i="12"/>
  <c r="P1482" i="12"/>
  <c r="N1482" i="12"/>
  <c r="N1517" i="12"/>
  <c r="P1517" i="12"/>
  <c r="N1524" i="12"/>
  <c r="P1524" i="12"/>
  <c r="N1535" i="12"/>
  <c r="P1535" i="12"/>
  <c r="N1537" i="12"/>
  <c r="P1537" i="12"/>
  <c r="N1544" i="12"/>
  <c r="P1544" i="12"/>
  <c r="N1549" i="12"/>
  <c r="P1549" i="12"/>
  <c r="N1554" i="12"/>
  <c r="N1556" i="12"/>
  <c r="P1556" i="12"/>
  <c r="N1561" i="12"/>
  <c r="N1566" i="12"/>
  <c r="N1583" i="12"/>
  <c r="P1583" i="12"/>
  <c r="N1585" i="12"/>
  <c r="P1585" i="12"/>
  <c r="N1594" i="12"/>
  <c r="P1594" i="12"/>
  <c r="N1619" i="12"/>
  <c r="P1619" i="12"/>
  <c r="N1621" i="12"/>
  <c r="P1621" i="12"/>
  <c r="N1625" i="12"/>
  <c r="P1625" i="12"/>
  <c r="N1636" i="12"/>
  <c r="P1636" i="12"/>
  <c r="N1640" i="12"/>
  <c r="P1640" i="12"/>
  <c r="N1661" i="12"/>
  <c r="P1661" i="12"/>
  <c r="N1663" i="12"/>
  <c r="P1663" i="12"/>
  <c r="N1665" i="12"/>
  <c r="P1665" i="12"/>
  <c r="N1674" i="12"/>
  <c r="N1678" i="12"/>
  <c r="P1678" i="12"/>
  <c r="N1721" i="12"/>
  <c r="P1721" i="12"/>
  <c r="N1741" i="12"/>
  <c r="P1741" i="12"/>
  <c r="N1743" i="12"/>
  <c r="P1743" i="12"/>
  <c r="N1745" i="12"/>
  <c r="P1745" i="12"/>
  <c r="N1758" i="12"/>
  <c r="P1758" i="12"/>
  <c r="P1760" i="12"/>
  <c r="P1682" i="12"/>
  <c r="P1607" i="12"/>
  <c r="P1596" i="12"/>
  <c r="P1575" i="12"/>
  <c r="P1458" i="12"/>
  <c r="P1447" i="12"/>
  <c r="P1436" i="12"/>
  <c r="P1404" i="12"/>
  <c r="P1372" i="12"/>
  <c r="P1351" i="12"/>
  <c r="P1324" i="12"/>
  <c r="P1167" i="12"/>
  <c r="P1103" i="12"/>
  <c r="P1055" i="12"/>
  <c r="P1023" i="12"/>
  <c r="P991" i="12"/>
  <c r="P959" i="12"/>
  <c r="P897" i="12"/>
  <c r="P854" i="12"/>
  <c r="P801" i="12"/>
  <c r="P737" i="12"/>
  <c r="P609" i="12"/>
  <c r="P545" i="12"/>
  <c r="P481" i="12"/>
  <c r="P414" i="12"/>
  <c r="P301" i="12"/>
  <c r="P130" i="12"/>
  <c r="N7" i="12"/>
  <c r="P7" i="12"/>
  <c r="N9" i="12"/>
  <c r="P9" i="12"/>
  <c r="N16" i="12"/>
  <c r="P16" i="12"/>
  <c r="N18" i="12"/>
  <c r="P18" i="12"/>
  <c r="N30" i="12"/>
  <c r="P30" i="12"/>
  <c r="N39" i="12"/>
  <c r="P39" i="12"/>
  <c r="N62" i="12"/>
  <c r="P62" i="12"/>
  <c r="N66" i="12"/>
  <c r="P66" i="12"/>
  <c r="N71" i="12"/>
  <c r="P71" i="12"/>
  <c r="N73" i="12"/>
  <c r="P73" i="12"/>
  <c r="N78" i="12"/>
  <c r="P78" i="12"/>
  <c r="N87" i="12"/>
  <c r="P87" i="12"/>
  <c r="N96" i="12"/>
  <c r="P96" i="12"/>
  <c r="N98" i="12"/>
  <c r="P98" i="12"/>
  <c r="N110" i="12"/>
  <c r="P110" i="12"/>
  <c r="N119" i="12"/>
  <c r="P119" i="12"/>
  <c r="N126" i="12"/>
  <c r="P126" i="12"/>
  <c r="N128" i="12"/>
  <c r="P128" i="12"/>
  <c r="N135" i="12"/>
  <c r="P135" i="12"/>
  <c r="N144" i="12"/>
  <c r="P144" i="12"/>
  <c r="N146" i="12"/>
  <c r="P146" i="12"/>
  <c r="N160" i="12"/>
  <c r="P160" i="12"/>
  <c r="N178" i="12"/>
  <c r="P178" i="12"/>
  <c r="N180" i="12"/>
  <c r="P180" i="12"/>
  <c r="N194" i="12"/>
  <c r="P194" i="12"/>
  <c r="N208" i="12"/>
  <c r="P208" i="12"/>
  <c r="N217" i="12"/>
  <c r="P217" i="12"/>
  <c r="N219" i="12"/>
  <c r="P219" i="12"/>
  <c r="N224" i="12"/>
  <c r="P224" i="12"/>
  <c r="N240" i="12"/>
  <c r="P240" i="12"/>
  <c r="N244" i="12"/>
  <c r="P244" i="12"/>
  <c r="N260" i="12"/>
  <c r="P260" i="12"/>
  <c r="N267" i="12"/>
  <c r="P267" i="12"/>
  <c r="N276" i="12"/>
  <c r="P276" i="12"/>
  <c r="N278" i="12"/>
  <c r="P278" i="12"/>
  <c r="N290" i="12"/>
  <c r="P290" i="12"/>
  <c r="N292" i="12"/>
  <c r="P292" i="12"/>
  <c r="N306" i="12"/>
  <c r="P306" i="12"/>
  <c r="N315" i="12"/>
  <c r="P315" i="12"/>
  <c r="N320" i="12"/>
  <c r="P320" i="12"/>
  <c r="N330" i="12"/>
  <c r="P330" i="12"/>
  <c r="N350" i="12"/>
  <c r="P350" i="12"/>
  <c r="N399" i="12"/>
  <c r="P399" i="12"/>
  <c r="N416" i="12"/>
  <c r="P416" i="12"/>
  <c r="N446" i="12"/>
  <c r="P446" i="12"/>
  <c r="N463" i="12"/>
  <c r="P463" i="12"/>
  <c r="N479" i="12"/>
  <c r="P479" i="12"/>
  <c r="N486" i="12"/>
  <c r="P486" i="12"/>
  <c r="N488" i="12"/>
  <c r="P488" i="12"/>
  <c r="N493" i="12"/>
  <c r="P493" i="12"/>
  <c r="N495" i="12"/>
  <c r="P495" i="12"/>
  <c r="N543" i="12"/>
  <c r="P543" i="12"/>
  <c r="N559" i="12"/>
  <c r="P559" i="12"/>
  <c r="N563" i="12"/>
  <c r="P563" i="12"/>
  <c r="N572" i="12"/>
  <c r="P572" i="12"/>
  <c r="N574" i="12"/>
  <c r="P574" i="12"/>
  <c r="N664" i="12"/>
  <c r="P664" i="12"/>
  <c r="N693" i="12"/>
  <c r="P693" i="12"/>
  <c r="N704" i="12"/>
  <c r="P704" i="12"/>
  <c r="N708" i="12"/>
  <c r="P708" i="12"/>
  <c r="P710" i="12"/>
  <c r="N710" i="12"/>
  <c r="N728" i="12"/>
  <c r="P728" i="12"/>
  <c r="N741" i="12"/>
  <c r="P741" i="12"/>
  <c r="N759" i="12"/>
  <c r="P759" i="12"/>
  <c r="N770" i="12"/>
  <c r="P770" i="12"/>
  <c r="N772" i="12"/>
  <c r="P772" i="12"/>
  <c r="P774" i="12"/>
  <c r="N774" i="12"/>
  <c r="N803" i="12"/>
  <c r="P803" i="12"/>
  <c r="N809" i="12"/>
  <c r="P809" i="12"/>
  <c r="N851" i="12"/>
  <c r="P851" i="12"/>
  <c r="N853" i="12"/>
  <c r="P853" i="12"/>
  <c r="N858" i="12"/>
  <c r="P858" i="12"/>
  <c r="N862" i="12"/>
  <c r="P862" i="12"/>
  <c r="N869" i="12"/>
  <c r="P869" i="12"/>
  <c r="N884" i="12"/>
  <c r="P884" i="12"/>
  <c r="N917" i="12"/>
  <c r="P917" i="12"/>
  <c r="N919" i="12"/>
  <c r="P919" i="12"/>
  <c r="N924" i="12"/>
  <c r="P924" i="12"/>
  <c r="N928" i="12"/>
  <c r="P928" i="12"/>
  <c r="N952" i="12"/>
  <c r="P952" i="12"/>
  <c r="N985" i="12"/>
  <c r="P985" i="12"/>
  <c r="N990" i="12"/>
  <c r="P990" i="12"/>
  <c r="N994" i="12"/>
  <c r="P994" i="12"/>
  <c r="N1001" i="12"/>
  <c r="P1001" i="12"/>
  <c r="N1049" i="12"/>
  <c r="P1049" i="12"/>
  <c r="N1056" i="12"/>
  <c r="P1056" i="12"/>
  <c r="N59" i="12"/>
  <c r="N91" i="12"/>
  <c r="N116" i="12"/>
  <c r="P116" i="12"/>
  <c r="N132" i="12"/>
  <c r="P132" i="12"/>
  <c r="N139" i="12"/>
  <c r="N189" i="12"/>
  <c r="N237" i="12"/>
  <c r="N317" i="12"/>
  <c r="P317" i="12"/>
  <c r="N327" i="12"/>
  <c r="N373" i="12"/>
  <c r="P373" i="12"/>
  <c r="N388" i="12"/>
  <c r="P388" i="12"/>
  <c r="N396" i="12"/>
  <c r="P396" i="12"/>
  <c r="N407" i="12"/>
  <c r="P407" i="12"/>
  <c r="N426" i="12"/>
  <c r="P426" i="12"/>
  <c r="N435" i="12"/>
  <c r="P435" i="12"/>
  <c r="N458" i="12"/>
  <c r="P458" i="12"/>
  <c r="N499" i="12"/>
  <c r="P499" i="12"/>
  <c r="N15" i="12"/>
  <c r="P15" i="12"/>
  <c r="N17" i="12"/>
  <c r="P17" i="12"/>
  <c r="N31" i="12"/>
  <c r="P31" i="12"/>
  <c r="N33" i="12"/>
  <c r="P33" i="12"/>
  <c r="N70" i="12"/>
  <c r="P70" i="12"/>
  <c r="N74" i="12"/>
  <c r="P74" i="12"/>
  <c r="N81" i="12"/>
  <c r="P81" i="12"/>
  <c r="N211" i="12"/>
  <c r="P211" i="12"/>
  <c r="N248" i="12"/>
  <c r="P248" i="12"/>
  <c r="N254" i="12"/>
  <c r="P254" i="12"/>
  <c r="N259" i="12"/>
  <c r="P259" i="12"/>
  <c r="N326" i="12"/>
  <c r="P326" i="12"/>
  <c r="N349" i="12"/>
  <c r="N351" i="12"/>
  <c r="P351" i="12"/>
  <c r="N368" i="12"/>
  <c r="P368" i="12"/>
  <c r="N381" i="12"/>
  <c r="N383" i="12"/>
  <c r="P383" i="12"/>
  <c r="N447" i="12"/>
  <c r="P447" i="12"/>
  <c r="N462" i="12"/>
  <c r="P462" i="12"/>
  <c r="N476" i="12"/>
  <c r="N501" i="12"/>
  <c r="P501" i="12"/>
  <c r="N503" i="12"/>
  <c r="P503" i="12"/>
  <c r="N505" i="12"/>
  <c r="P505" i="12"/>
  <c r="N508" i="12"/>
  <c r="N514" i="12"/>
  <c r="P514" i="12"/>
  <c r="N517" i="12"/>
  <c r="P517" i="12"/>
  <c r="N519" i="12"/>
  <c r="P519" i="12"/>
  <c r="N521" i="12"/>
  <c r="P521" i="12"/>
  <c r="N524" i="12"/>
  <c r="N530" i="12"/>
  <c r="P530" i="12"/>
  <c r="N533" i="12"/>
  <c r="P533" i="12"/>
  <c r="N537" i="12"/>
  <c r="P537" i="12"/>
  <c r="N540" i="12"/>
  <c r="N542" i="12"/>
  <c r="P542" i="12"/>
  <c r="N544" i="12"/>
  <c r="P544" i="12"/>
  <c r="N549" i="12"/>
  <c r="P549" i="12"/>
  <c r="N551" i="12"/>
  <c r="P551" i="12"/>
  <c r="N553" i="12"/>
  <c r="P553" i="12"/>
  <c r="N556" i="12"/>
  <c r="N558" i="12"/>
  <c r="P558" i="12"/>
  <c r="N560" i="12"/>
  <c r="P560" i="12"/>
  <c r="N562" i="12"/>
  <c r="P562" i="12"/>
  <c r="N564" i="12"/>
  <c r="P564" i="12"/>
  <c r="N566" i="12"/>
  <c r="P566" i="12"/>
  <c r="N571" i="12"/>
  <c r="N573" i="12"/>
  <c r="P573" i="12"/>
  <c r="N575" i="12"/>
  <c r="P575" i="12"/>
  <c r="N591" i="12"/>
  <c r="N607" i="12"/>
  <c r="N623" i="12"/>
  <c r="N632" i="12"/>
  <c r="P632" i="12"/>
  <c r="N634" i="12"/>
  <c r="P634" i="12"/>
  <c r="N646" i="12"/>
  <c r="P646" i="12"/>
  <c r="N648" i="12"/>
  <c r="P648" i="12"/>
  <c r="N650" i="12"/>
  <c r="P650" i="12"/>
  <c r="N661" i="12"/>
  <c r="P661" i="12"/>
  <c r="N663" i="12"/>
  <c r="P663" i="12"/>
  <c r="N665" i="12"/>
  <c r="P665" i="12"/>
  <c r="N667" i="12"/>
  <c r="P667" i="12"/>
  <c r="P676" i="12"/>
  <c r="N676" i="12"/>
  <c r="N694" i="12"/>
  <c r="P694" i="12"/>
  <c r="N701" i="12"/>
  <c r="P701" i="12"/>
  <c r="N703" i="12"/>
  <c r="P703" i="12"/>
  <c r="N707" i="12"/>
  <c r="P707" i="12"/>
  <c r="N709" i="12"/>
  <c r="P709" i="12"/>
  <c r="N711" i="12"/>
  <c r="P711" i="12"/>
  <c r="N718" i="12"/>
  <c r="N727" i="12"/>
  <c r="P727" i="12"/>
  <c r="N729" i="12"/>
  <c r="P729" i="12"/>
  <c r="N734" i="12"/>
  <c r="N736" i="12"/>
  <c r="P736" i="12"/>
  <c r="N738" i="12"/>
  <c r="P738" i="12"/>
  <c r="N740" i="12"/>
  <c r="P740" i="12"/>
  <c r="P742" i="12"/>
  <c r="N742" i="12"/>
  <c r="N760" i="12"/>
  <c r="P760" i="12"/>
  <c r="N767" i="12"/>
  <c r="P767" i="12"/>
  <c r="N771" i="12"/>
  <c r="P771" i="12"/>
  <c r="N773" i="12"/>
  <c r="P773" i="12"/>
  <c r="N775" i="12"/>
  <c r="P775" i="12"/>
  <c r="N782" i="12"/>
  <c r="N791" i="12"/>
  <c r="P791" i="12"/>
  <c r="N793" i="12"/>
  <c r="P793" i="12"/>
  <c r="N800" i="12"/>
  <c r="N802" i="12"/>
  <c r="P802" i="12"/>
  <c r="N804" i="12"/>
  <c r="P804" i="12"/>
  <c r="N806" i="12"/>
  <c r="P806" i="12"/>
  <c r="P808" i="12"/>
  <c r="N808" i="12"/>
  <c r="N826" i="12"/>
  <c r="P826" i="12"/>
  <c r="N828" i="12"/>
  <c r="P828" i="12"/>
  <c r="N830" i="12"/>
  <c r="P830" i="12"/>
  <c r="N835" i="12"/>
  <c r="N837" i="12"/>
  <c r="P837" i="12"/>
  <c r="N850" i="12"/>
  <c r="P850" i="12"/>
  <c r="N852" i="12"/>
  <c r="P852" i="12"/>
  <c r="N857" i="12"/>
  <c r="P859" i="12"/>
  <c r="N859" i="12"/>
  <c r="N883" i="12"/>
  <c r="P883" i="12"/>
  <c r="N885" i="12"/>
  <c r="P885" i="12"/>
  <c r="N890" i="12"/>
  <c r="P890" i="12"/>
  <c r="N892" i="12"/>
  <c r="P892" i="12"/>
  <c r="N894" i="12"/>
  <c r="P894" i="12"/>
  <c r="N901" i="12"/>
  <c r="N903" i="12"/>
  <c r="P903" i="12"/>
  <c r="N916" i="12"/>
  <c r="P916" i="12"/>
  <c r="N920" i="12"/>
  <c r="P920" i="12"/>
  <c r="N923" i="12"/>
  <c r="P925" i="12"/>
  <c r="N925" i="12"/>
  <c r="N949" i="12"/>
  <c r="P949" i="12"/>
  <c r="N956" i="12"/>
  <c r="P956" i="12"/>
  <c r="N958" i="12"/>
  <c r="P958" i="12"/>
  <c r="N960" i="12"/>
  <c r="P960" i="12"/>
  <c r="N962" i="12"/>
  <c r="P962" i="12"/>
  <c r="N969" i="12"/>
  <c r="P969" i="12"/>
  <c r="N982" i="12"/>
  <c r="P982" i="12"/>
  <c r="N984" i="12"/>
  <c r="P984" i="12"/>
  <c r="N986" i="12"/>
  <c r="P986" i="12"/>
  <c r="N989" i="12"/>
  <c r="N1017" i="12"/>
  <c r="P1017" i="12"/>
  <c r="N1022" i="12"/>
  <c r="P1022" i="12"/>
  <c r="N1024" i="12"/>
  <c r="P1024" i="12"/>
  <c r="N1026" i="12"/>
  <c r="P1026" i="12"/>
  <c r="N1033" i="12"/>
  <c r="P1033" i="12"/>
  <c r="N1046" i="12"/>
  <c r="P1046" i="12"/>
  <c r="N1048" i="12"/>
  <c r="P1048" i="12"/>
  <c r="N1050" i="12"/>
  <c r="P1050" i="12"/>
  <c r="N1053" i="12"/>
  <c r="N1088" i="12"/>
  <c r="P1088" i="12"/>
  <c r="N1090" i="12"/>
  <c r="P1090" i="12"/>
  <c r="N1092" i="12"/>
  <c r="P1092" i="12"/>
  <c r="N1094" i="12"/>
  <c r="P1094" i="12"/>
  <c r="N1106" i="12"/>
  <c r="P1106" i="12"/>
  <c r="N1108" i="12"/>
  <c r="P1108" i="12"/>
  <c r="N1110" i="12"/>
  <c r="P1110" i="12"/>
  <c r="N1113" i="12"/>
  <c r="N1115" i="12"/>
  <c r="P1115" i="12"/>
  <c r="N1117" i="12"/>
  <c r="P1117" i="12"/>
  <c r="N1148" i="12"/>
  <c r="P1148" i="12"/>
  <c r="N1162" i="12"/>
  <c r="P1164" i="12"/>
  <c r="N1164" i="12"/>
  <c r="N1193" i="12"/>
  <c r="P1193" i="12"/>
  <c r="N1198" i="12"/>
  <c r="P1198" i="12"/>
  <c r="N1205" i="12"/>
  <c r="P1205" i="12"/>
  <c r="N1210" i="12"/>
  <c r="N1212" i="12"/>
  <c r="P1212" i="12"/>
  <c r="N1214" i="12"/>
  <c r="P1214" i="12"/>
  <c r="P1216" i="12"/>
  <c r="N1216" i="12"/>
  <c r="N1247" i="12"/>
  <c r="P1247" i="12"/>
  <c r="N1263" i="12"/>
  <c r="P1263" i="12"/>
  <c r="N1265" i="12"/>
  <c r="P1265" i="12"/>
  <c r="N1270" i="12"/>
  <c r="N1272" i="12"/>
  <c r="P1272" i="12"/>
  <c r="N1274" i="12"/>
  <c r="P1274" i="12"/>
  <c r="P1278" i="12"/>
  <c r="N1278" i="12"/>
  <c r="N1321" i="12"/>
  <c r="P1321" i="12"/>
  <c r="N1326" i="12"/>
  <c r="N1328" i="12"/>
  <c r="P1328" i="12"/>
  <c r="N1359" i="12"/>
  <c r="P1359" i="12"/>
  <c r="N1361" i="12"/>
  <c r="P1361" i="12"/>
  <c r="N1377" i="12"/>
  <c r="P1377" i="12"/>
  <c r="N1379" i="12"/>
  <c r="P1379" i="12"/>
  <c r="N1381" i="12"/>
  <c r="P1381" i="12"/>
  <c r="N1384" i="12"/>
  <c r="P1386" i="12"/>
  <c r="N1386" i="12"/>
  <c r="N1421" i="12"/>
  <c r="P1421" i="12"/>
  <c r="N1432" i="12"/>
  <c r="P1432" i="12"/>
  <c r="N1449" i="12"/>
  <c r="P1449" i="12"/>
  <c r="N1454" i="12"/>
  <c r="N1460" i="12"/>
  <c r="P1460" i="12"/>
  <c r="N1501" i="12"/>
  <c r="P1501" i="12"/>
  <c r="N1508" i="12"/>
  <c r="P1508" i="12"/>
  <c r="N1519" i="12"/>
  <c r="P1519" i="12"/>
  <c r="N1521" i="12"/>
  <c r="P1521" i="12"/>
  <c r="N1528" i="12"/>
  <c r="P1528" i="12"/>
  <c r="P1530" i="12"/>
  <c r="N1530" i="12"/>
  <c r="N1578" i="12"/>
  <c r="P1578" i="12"/>
  <c r="N1587" i="12"/>
  <c r="P1587" i="12"/>
  <c r="P1589" i="12"/>
  <c r="N1589" i="12"/>
  <c r="N1610" i="12"/>
  <c r="P1610" i="12"/>
  <c r="N1629" i="12"/>
  <c r="P1629" i="12"/>
  <c r="N1631" i="12"/>
  <c r="P1631" i="12"/>
  <c r="N1633" i="12"/>
  <c r="P1633" i="12"/>
  <c r="N1642" i="12"/>
  <c r="N1646" i="12"/>
  <c r="P1646" i="12"/>
  <c r="N1705" i="12"/>
  <c r="P1705" i="12"/>
  <c r="N1725" i="12"/>
  <c r="P1725" i="12"/>
  <c r="N1730" i="12"/>
  <c r="N1732" i="12"/>
  <c r="P1732" i="12"/>
  <c r="P1756" i="12"/>
  <c r="P1739" i="12"/>
  <c r="P1734" i="12"/>
  <c r="P1723" i="12"/>
  <c r="P1712" i="12"/>
  <c r="P1702" i="12"/>
  <c r="P1691" i="12"/>
  <c r="P1680" i="12"/>
  <c r="P1670" i="12"/>
  <c r="P1659" i="12"/>
  <c r="P1648" i="12"/>
  <c r="P1638" i="12"/>
  <c r="P1627" i="12"/>
  <c r="P1616" i="12"/>
  <c r="P1563" i="12"/>
  <c r="P1552" i="12"/>
  <c r="P1542" i="12"/>
  <c r="P1531" i="12"/>
  <c r="P1510" i="12"/>
  <c r="P1499" i="12"/>
  <c r="P1467" i="12"/>
  <c r="P1456" i="12"/>
  <c r="P1335" i="12"/>
  <c r="P1303" i="12"/>
  <c r="P1244" i="12"/>
  <c r="P1231" i="12"/>
  <c r="P1207" i="12"/>
  <c r="P1183" i="12"/>
  <c r="P1143" i="12"/>
  <c r="P1119" i="12"/>
  <c r="P1047" i="12"/>
  <c r="P1015" i="12"/>
  <c r="P983" i="12"/>
  <c r="P951" i="12"/>
  <c r="P886" i="12"/>
  <c r="P844" i="12"/>
  <c r="P785" i="12"/>
  <c r="P721" i="12"/>
  <c r="P657" i="12"/>
  <c r="P593" i="12"/>
  <c r="P529" i="12"/>
  <c r="P465" i="12"/>
  <c r="P392" i="12"/>
  <c r="P258" i="12"/>
  <c r="P88" i="12"/>
  <c r="N2" i="12"/>
  <c r="P2" i="12"/>
  <c r="N14" i="12"/>
  <c r="P14" i="12"/>
  <c r="N23" i="12"/>
  <c r="P23" i="12"/>
  <c r="N25" i="12"/>
  <c r="P25" i="12"/>
  <c r="N32" i="12"/>
  <c r="P32" i="12"/>
  <c r="N34" i="12"/>
  <c r="P34" i="12"/>
  <c r="N48" i="12"/>
  <c r="P48" i="12"/>
  <c r="N57" i="12"/>
  <c r="P57" i="12"/>
  <c r="N64" i="12"/>
  <c r="P64" i="12"/>
  <c r="N80" i="12"/>
  <c r="P80" i="12"/>
  <c r="N82" i="12"/>
  <c r="P82" i="12"/>
  <c r="N94" i="12"/>
  <c r="P94" i="12"/>
  <c r="N103" i="12"/>
  <c r="P103" i="12"/>
  <c r="N112" i="12"/>
  <c r="P112" i="12"/>
  <c r="N114" i="12"/>
  <c r="P114" i="12"/>
  <c r="N142" i="12"/>
  <c r="P142" i="12"/>
  <c r="N151" i="12"/>
  <c r="P151" i="12"/>
  <c r="N167" i="12"/>
  <c r="P167" i="12"/>
  <c r="N171" i="12"/>
  <c r="P171" i="12"/>
  <c r="N176" i="12"/>
  <c r="P176" i="12"/>
  <c r="N185" i="12"/>
  <c r="P185" i="12"/>
  <c r="N187" i="12"/>
  <c r="P187" i="12"/>
  <c r="N192" i="12"/>
  <c r="P192" i="12"/>
  <c r="N203" i="12"/>
  <c r="P203" i="12"/>
  <c r="N210" i="12"/>
  <c r="P210" i="12"/>
  <c r="N212" i="12"/>
  <c r="P212" i="12"/>
  <c r="N226" i="12"/>
  <c r="P226" i="12"/>
  <c r="N235" i="12"/>
  <c r="P235" i="12"/>
  <c r="N242" i="12"/>
  <c r="P242" i="12"/>
  <c r="N249" i="12"/>
  <c r="P249" i="12"/>
  <c r="N251" i="12"/>
  <c r="P251" i="12"/>
  <c r="N262" i="12"/>
  <c r="P262" i="12"/>
  <c r="N274" i="12"/>
  <c r="P274" i="12"/>
  <c r="N283" i="12"/>
  <c r="P283" i="12"/>
  <c r="N294" i="12"/>
  <c r="P294" i="12"/>
  <c r="N299" i="12"/>
  <c r="P299" i="12"/>
  <c r="N308" i="12"/>
  <c r="P308" i="12"/>
  <c r="N325" i="12"/>
  <c r="P325" i="12"/>
  <c r="N352" i="12"/>
  <c r="P352" i="12"/>
  <c r="N384" i="12"/>
  <c r="P384" i="12"/>
  <c r="N431" i="12"/>
  <c r="P431" i="12"/>
  <c r="N502" i="12"/>
  <c r="P502" i="12"/>
  <c r="N506" i="12"/>
  <c r="P506" i="12"/>
  <c r="N518" i="12"/>
  <c r="P518" i="12"/>
  <c r="N520" i="12"/>
  <c r="P520" i="12"/>
  <c r="N525" i="12"/>
  <c r="P525" i="12"/>
  <c r="N527" i="12"/>
  <c r="P527" i="12"/>
  <c r="N536" i="12"/>
  <c r="P536" i="12"/>
  <c r="N538" i="12"/>
  <c r="P538" i="12"/>
  <c r="N550" i="12"/>
  <c r="P550" i="12"/>
  <c r="N567" i="12"/>
  <c r="P567" i="12"/>
  <c r="N642" i="12"/>
  <c r="P642" i="12"/>
  <c r="P647" i="12"/>
  <c r="N647" i="12"/>
  <c r="N677" i="12"/>
  <c r="P677" i="12"/>
  <c r="N702" i="12"/>
  <c r="P702" i="12"/>
  <c r="N739" i="12"/>
  <c r="P739" i="12"/>
  <c r="N743" i="12"/>
  <c r="P743" i="12"/>
  <c r="N761" i="12"/>
  <c r="P761" i="12"/>
  <c r="N792" i="12"/>
  <c r="P792" i="12"/>
  <c r="N807" i="12"/>
  <c r="P807" i="12"/>
  <c r="P827" i="12"/>
  <c r="N827" i="12"/>
  <c r="P891" i="12"/>
  <c r="N891" i="12"/>
  <c r="N926" i="12"/>
  <c r="P926" i="12"/>
  <c r="N948" i="12"/>
  <c r="P948" i="12"/>
  <c r="N992" i="12"/>
  <c r="P992" i="12"/>
  <c r="N1014" i="12"/>
  <c r="P1014" i="12"/>
  <c r="N1018" i="12"/>
  <c r="P1018" i="12"/>
  <c r="N1054" i="12"/>
  <c r="P1054" i="12"/>
  <c r="N1058" i="12"/>
  <c r="P1058" i="12"/>
  <c r="N1078" i="12"/>
  <c r="P1078" i="12"/>
  <c r="N1082" i="12"/>
  <c r="P1082" i="12"/>
  <c r="P1147" i="12"/>
  <c r="N1147" i="12"/>
  <c r="N1165" i="12"/>
  <c r="P1165" i="12"/>
  <c r="N1188" i="12"/>
  <c r="P1188" i="12"/>
  <c r="N1235" i="12"/>
  <c r="P1235" i="12"/>
  <c r="N1237" i="12"/>
  <c r="P1237" i="12"/>
  <c r="N1242" i="12"/>
  <c r="P1242" i="12"/>
  <c r="P1246" i="12"/>
  <c r="N1246" i="12"/>
  <c r="N1279" i="12"/>
  <c r="P1279" i="12"/>
  <c r="N1284" i="12"/>
  <c r="P1284" i="12"/>
  <c r="N1291" i="12"/>
  <c r="P1291" i="12"/>
  <c r="N1293" i="12"/>
  <c r="P1293" i="12"/>
  <c r="N1300" i="12"/>
  <c r="P1300" i="12"/>
  <c r="N1302" i="12"/>
  <c r="P1302" i="12"/>
  <c r="N1331" i="12"/>
  <c r="P1331" i="12"/>
  <c r="N1333" i="12"/>
  <c r="P1333" i="12"/>
  <c r="P1358" i="12"/>
  <c r="N1358" i="12"/>
  <c r="N1389" i="12"/>
  <c r="P1389" i="12"/>
  <c r="N1396" i="12"/>
  <c r="P1396" i="12"/>
  <c r="N1409" i="12"/>
  <c r="P1409" i="12"/>
  <c r="N1411" i="12"/>
  <c r="P1411" i="12"/>
  <c r="N1413" i="12"/>
  <c r="P1413" i="12"/>
  <c r="P1418" i="12"/>
  <c r="N1418" i="12"/>
  <c r="N1465" i="12"/>
  <c r="P1465" i="12"/>
  <c r="N1476" i="12"/>
  <c r="P1476" i="12"/>
  <c r="N1496" i="12"/>
  <c r="P1496" i="12"/>
  <c r="N1540" i="12"/>
  <c r="P1540" i="12"/>
  <c r="N1592" i="12"/>
  <c r="P1592" i="12"/>
  <c r="N1599" i="12"/>
  <c r="P1599" i="12"/>
  <c r="N1601" i="12"/>
  <c r="P1601" i="12"/>
  <c r="N1603" i="12"/>
  <c r="P1603" i="12"/>
  <c r="N1605" i="12"/>
  <c r="P1605" i="12"/>
  <c r="P1609" i="12"/>
  <c r="N1609" i="12"/>
  <c r="N1651" i="12"/>
  <c r="P1651" i="12"/>
  <c r="N1653" i="12"/>
  <c r="P1653" i="12"/>
  <c r="N1668" i="12"/>
  <c r="P1668" i="12"/>
  <c r="N1700" i="12"/>
  <c r="P1700" i="12"/>
  <c r="P1590" i="12"/>
  <c r="P1087" i="12"/>
  <c r="P935" i="12"/>
  <c r="P561" i="12"/>
  <c r="P173" i="12"/>
  <c r="N11" i="12"/>
  <c r="N27" i="12"/>
  <c r="N75" i="12"/>
  <c r="N100" i="12"/>
  <c r="P100" i="12"/>
  <c r="N123" i="12"/>
  <c r="N148" i="12"/>
  <c r="P148" i="12"/>
  <c r="N164" i="12"/>
  <c r="P164" i="12"/>
  <c r="N205" i="12"/>
  <c r="N221" i="12"/>
  <c r="N264" i="12"/>
  <c r="P264" i="12"/>
  <c r="N280" i="12"/>
  <c r="P280" i="12"/>
  <c r="N287" i="12"/>
  <c r="N303" i="12"/>
  <c r="N312" i="12"/>
  <c r="P312" i="12"/>
  <c r="N322" i="12"/>
  <c r="P322" i="12"/>
  <c r="N334" i="12"/>
  <c r="P334" i="12"/>
  <c r="N347" i="12"/>
  <c r="P347" i="12"/>
  <c r="N354" i="12"/>
  <c r="P354" i="12"/>
  <c r="N360" i="12"/>
  <c r="P360" i="12"/>
  <c r="N364" i="12"/>
  <c r="P364" i="12"/>
  <c r="N375" i="12"/>
  <c r="P375" i="12"/>
  <c r="N377" i="12"/>
  <c r="P377" i="12"/>
  <c r="N379" i="12"/>
  <c r="P379" i="12"/>
  <c r="N386" i="12"/>
  <c r="P386" i="12"/>
  <c r="N390" i="12"/>
  <c r="P390" i="12"/>
  <c r="N394" i="12"/>
  <c r="P394" i="12"/>
  <c r="N401" i="12"/>
  <c r="N405" i="12"/>
  <c r="P405" i="12"/>
  <c r="N409" i="12"/>
  <c r="P409" i="12"/>
  <c r="N411" i="12"/>
  <c r="P411" i="12"/>
  <c r="N420" i="12"/>
  <c r="P420" i="12"/>
  <c r="N424" i="12"/>
  <c r="P424" i="12"/>
  <c r="N437" i="12"/>
  <c r="P437" i="12"/>
  <c r="N450" i="12"/>
  <c r="P450" i="12"/>
  <c r="N454" i="12"/>
  <c r="P454" i="12"/>
  <c r="N460" i="12"/>
  <c r="P460" i="12"/>
  <c r="N483" i="12"/>
  <c r="P483" i="12"/>
  <c r="N490" i="12"/>
  <c r="P490" i="12"/>
  <c r="N6" i="12"/>
  <c r="P6" i="12"/>
  <c r="N8" i="12"/>
  <c r="P8" i="12"/>
  <c r="N10" i="12"/>
  <c r="P10" i="12"/>
  <c r="N13" i="12"/>
  <c r="N22" i="12"/>
  <c r="P22" i="12"/>
  <c r="N24" i="12"/>
  <c r="P24" i="12"/>
  <c r="N26" i="12"/>
  <c r="P26" i="12"/>
  <c r="N29" i="12"/>
  <c r="N38" i="12"/>
  <c r="P38" i="12"/>
  <c r="N40" i="12"/>
  <c r="P40" i="12"/>
  <c r="N42" i="12"/>
  <c r="P42" i="12"/>
  <c r="N45" i="12"/>
  <c r="N47" i="12"/>
  <c r="P47" i="12"/>
  <c r="N49" i="12"/>
  <c r="P49" i="12"/>
  <c r="N54" i="12"/>
  <c r="P54" i="12"/>
  <c r="N56" i="12"/>
  <c r="P56" i="12"/>
  <c r="N58" i="12"/>
  <c r="P58" i="12"/>
  <c r="N61" i="12"/>
  <c r="N63" i="12"/>
  <c r="P63" i="12"/>
  <c r="N65" i="12"/>
  <c r="P65" i="12"/>
  <c r="N72" i="12"/>
  <c r="P72" i="12"/>
  <c r="N77" i="12"/>
  <c r="N79" i="12"/>
  <c r="P79" i="12"/>
  <c r="N86" i="12"/>
  <c r="P86" i="12"/>
  <c r="N90" i="12"/>
  <c r="P90" i="12"/>
  <c r="N93" i="12"/>
  <c r="N95" i="12"/>
  <c r="P95" i="12"/>
  <c r="N97" i="12"/>
  <c r="P97" i="12"/>
  <c r="N102" i="12"/>
  <c r="P102" i="12"/>
  <c r="N104" i="12"/>
  <c r="P104" i="12"/>
  <c r="N106" i="12"/>
  <c r="P106" i="12"/>
  <c r="N109" i="12"/>
  <c r="N111" i="12"/>
  <c r="P111" i="12"/>
  <c r="N113" i="12"/>
  <c r="P113" i="12"/>
  <c r="N118" i="12"/>
  <c r="P118" i="12"/>
  <c r="N120" i="12"/>
  <c r="P120" i="12"/>
  <c r="N122" i="12"/>
  <c r="P122" i="12"/>
  <c r="N125" i="12"/>
  <c r="N127" i="12"/>
  <c r="P127" i="12"/>
  <c r="N129" i="12"/>
  <c r="P129" i="12"/>
  <c r="N134" i="12"/>
  <c r="P134" i="12"/>
  <c r="N136" i="12"/>
  <c r="P136" i="12"/>
  <c r="N138" i="12"/>
  <c r="P138" i="12"/>
  <c r="N141" i="12"/>
  <c r="N143" i="12"/>
  <c r="P143" i="12"/>
  <c r="N145" i="12"/>
  <c r="P145" i="12"/>
  <c r="N150" i="12"/>
  <c r="P150" i="12"/>
  <c r="N152" i="12"/>
  <c r="P152" i="12"/>
  <c r="N154" i="12"/>
  <c r="P154" i="12"/>
  <c r="N157" i="12"/>
  <c r="N159" i="12"/>
  <c r="P159" i="12"/>
  <c r="N161" i="12"/>
  <c r="P161" i="12"/>
  <c r="N166" i="12"/>
  <c r="P166" i="12"/>
  <c r="N168" i="12"/>
  <c r="P168" i="12"/>
  <c r="N170" i="12"/>
  <c r="P170" i="12"/>
  <c r="N172" i="12"/>
  <c r="P172" i="12"/>
  <c r="N175" i="12"/>
  <c r="N177" i="12"/>
  <c r="P177" i="12"/>
  <c r="N179" i="12"/>
  <c r="P179" i="12"/>
  <c r="N184" i="12"/>
  <c r="P184" i="12"/>
  <c r="N186" i="12"/>
  <c r="P186" i="12"/>
  <c r="N188" i="12"/>
  <c r="P188" i="12"/>
  <c r="N191" i="12"/>
  <c r="N193" i="12"/>
  <c r="P193" i="12"/>
  <c r="N195" i="12"/>
  <c r="P195" i="12"/>
  <c r="N200" i="12"/>
  <c r="P200" i="12"/>
  <c r="N202" i="12"/>
  <c r="P202" i="12"/>
  <c r="N204" i="12"/>
  <c r="P204" i="12"/>
  <c r="N207" i="12"/>
  <c r="N209" i="12"/>
  <c r="P209" i="12"/>
  <c r="N218" i="12"/>
  <c r="P218" i="12"/>
  <c r="N220" i="12"/>
  <c r="P220" i="12"/>
  <c r="N223" i="12"/>
  <c r="N225" i="12"/>
  <c r="P225" i="12"/>
  <c r="N227" i="12"/>
  <c r="P227" i="12"/>
  <c r="N232" i="12"/>
  <c r="P232" i="12"/>
  <c r="N234" i="12"/>
  <c r="P234" i="12"/>
  <c r="N236" i="12"/>
  <c r="P236" i="12"/>
  <c r="N239" i="12"/>
  <c r="N241" i="12"/>
  <c r="P241" i="12"/>
  <c r="N243" i="12"/>
  <c r="P243" i="12"/>
  <c r="N250" i="12"/>
  <c r="P250" i="12"/>
  <c r="N252" i="12"/>
  <c r="P252" i="12"/>
  <c r="N257" i="12"/>
  <c r="N261" i="12"/>
  <c r="P261" i="12"/>
  <c r="N266" i="12"/>
  <c r="P266" i="12"/>
  <c r="N268" i="12"/>
  <c r="P268" i="12"/>
  <c r="N270" i="12"/>
  <c r="P270" i="12"/>
  <c r="N273" i="12"/>
  <c r="N275" i="12"/>
  <c r="P275" i="12"/>
  <c r="N277" i="12"/>
  <c r="P277" i="12"/>
  <c r="N282" i="12"/>
  <c r="P282" i="12"/>
  <c r="N284" i="12"/>
  <c r="P284" i="12"/>
  <c r="N286" i="12"/>
  <c r="P286" i="12"/>
  <c r="N289" i="12"/>
  <c r="N291" i="12"/>
  <c r="P291" i="12"/>
  <c r="N293" i="12"/>
  <c r="P293" i="12"/>
  <c r="N298" i="12"/>
  <c r="P298" i="12"/>
  <c r="N300" i="12"/>
  <c r="P300" i="12"/>
  <c r="N302" i="12"/>
  <c r="P302" i="12"/>
  <c r="N305" i="12"/>
  <c r="N307" i="12"/>
  <c r="P307" i="12"/>
  <c r="N309" i="12"/>
  <c r="P309" i="12"/>
  <c r="N314" i="12"/>
  <c r="P314" i="12"/>
  <c r="N319" i="12"/>
  <c r="N324" i="12"/>
  <c r="N329" i="12"/>
  <c r="N331" i="12"/>
  <c r="P331" i="12"/>
  <c r="N336" i="12"/>
  <c r="P336" i="12"/>
  <c r="N366" i="12"/>
  <c r="P366" i="12"/>
  <c r="N398" i="12"/>
  <c r="P398" i="12"/>
  <c r="N400" i="12"/>
  <c r="P400" i="12"/>
  <c r="N413" i="12"/>
  <c r="N415" i="12"/>
  <c r="P415" i="12"/>
  <c r="N430" i="12"/>
  <c r="P430" i="12"/>
  <c r="N432" i="12"/>
  <c r="P432" i="12"/>
  <c r="N445" i="12"/>
  <c r="N464" i="12"/>
  <c r="P464" i="12"/>
  <c r="N469" i="12"/>
  <c r="P469" i="12"/>
  <c r="N471" i="12"/>
  <c r="P471" i="12"/>
  <c r="N478" i="12"/>
  <c r="P478" i="12"/>
  <c r="N480" i="12"/>
  <c r="P480" i="12"/>
  <c r="N485" i="12"/>
  <c r="P485" i="12"/>
  <c r="N487" i="12"/>
  <c r="P487" i="12"/>
  <c r="N492" i="12"/>
  <c r="N494" i="12"/>
  <c r="P494" i="12"/>
  <c r="N496" i="12"/>
  <c r="P496" i="12"/>
  <c r="N510" i="12"/>
  <c r="P510" i="12"/>
  <c r="N512" i="12"/>
  <c r="P512" i="12"/>
  <c r="N526" i="12"/>
  <c r="P526" i="12"/>
  <c r="N528" i="12"/>
  <c r="P528" i="12"/>
  <c r="N535" i="12"/>
  <c r="P535" i="12"/>
  <c r="N546" i="12"/>
  <c r="P546" i="12"/>
  <c r="N3" i="12"/>
  <c r="N12" i="12"/>
  <c r="P12" i="12"/>
  <c r="N19" i="12"/>
  <c r="N28" i="12"/>
  <c r="P28" i="12"/>
  <c r="N35" i="12"/>
  <c r="N44" i="12"/>
  <c r="P44" i="12"/>
  <c r="N51" i="12"/>
  <c r="N60" i="12"/>
  <c r="P60" i="12"/>
  <c r="N67" i="12"/>
  <c r="N76" i="12"/>
  <c r="P76" i="12"/>
  <c r="N83" i="12"/>
  <c r="N92" i="12"/>
  <c r="P92" i="12"/>
  <c r="N99" i="12"/>
  <c r="N108" i="12"/>
  <c r="P108" i="12"/>
  <c r="N115" i="12"/>
  <c r="N124" i="12"/>
  <c r="P124" i="12"/>
  <c r="N131" i="12"/>
  <c r="N140" i="12"/>
  <c r="P140" i="12"/>
  <c r="N147" i="12"/>
  <c r="N156" i="12"/>
  <c r="P156" i="12"/>
  <c r="N163" i="12"/>
  <c r="N174" i="12"/>
  <c r="P174" i="12"/>
  <c r="N181" i="12"/>
  <c r="N190" i="12"/>
  <c r="P190" i="12"/>
  <c r="N197" i="12"/>
  <c r="N206" i="12"/>
  <c r="P206" i="12"/>
  <c r="N213" i="12"/>
  <c r="N222" i="12"/>
  <c r="P222" i="12"/>
  <c r="N229" i="12"/>
  <c r="N238" i="12"/>
  <c r="P238" i="12"/>
  <c r="N245" i="12"/>
  <c r="N256" i="12"/>
  <c r="P256" i="12"/>
  <c r="N263" i="12"/>
  <c r="N272" i="12"/>
  <c r="P272" i="12"/>
  <c r="N279" i="12"/>
  <c r="N288" i="12"/>
  <c r="P288" i="12"/>
  <c r="N295" i="12"/>
  <c r="N304" i="12"/>
  <c r="P304" i="12"/>
  <c r="N311" i="12"/>
  <c r="N316" i="12"/>
  <c r="N318" i="12"/>
  <c r="P318" i="12"/>
  <c r="N321" i="12"/>
  <c r="N323" i="12"/>
  <c r="P323" i="12"/>
  <c r="N328" i="12"/>
  <c r="P328" i="12"/>
  <c r="N333" i="12"/>
  <c r="P333" i="12"/>
  <c r="N338" i="12"/>
  <c r="P338" i="12"/>
  <c r="N340" i="12"/>
  <c r="P340" i="12"/>
  <c r="N342" i="12"/>
  <c r="P342" i="12"/>
  <c r="N344" i="12"/>
  <c r="P344" i="12"/>
  <c r="N346" i="12"/>
  <c r="P346" i="12"/>
  <c r="N348" i="12"/>
  <c r="P348" i="12"/>
  <c r="N353" i="12"/>
  <c r="N355" i="12"/>
  <c r="P355" i="12"/>
  <c r="N357" i="12"/>
  <c r="P357" i="12"/>
  <c r="N359" i="12"/>
  <c r="P359" i="12"/>
  <c r="N361" i="12"/>
  <c r="P361" i="12"/>
  <c r="N363" i="12"/>
  <c r="P363" i="12"/>
  <c r="N370" i="12"/>
  <c r="P370" i="12"/>
  <c r="N372" i="12"/>
  <c r="P372" i="12"/>
  <c r="N374" i="12"/>
  <c r="P374" i="12"/>
  <c r="N376" i="12"/>
  <c r="P376" i="12"/>
  <c r="N378" i="12"/>
  <c r="P378" i="12"/>
  <c r="N380" i="12"/>
  <c r="P380" i="12"/>
  <c r="N385" i="12"/>
  <c r="N387" i="12"/>
  <c r="P387" i="12"/>
  <c r="N389" i="12"/>
  <c r="P389" i="12"/>
  <c r="N391" i="12"/>
  <c r="P391" i="12"/>
  <c r="N393" i="12"/>
  <c r="P393" i="12"/>
  <c r="N395" i="12"/>
  <c r="P395" i="12"/>
  <c r="N402" i="12"/>
  <c r="P402" i="12"/>
  <c r="N404" i="12"/>
  <c r="P404" i="12"/>
  <c r="N406" i="12"/>
  <c r="P406" i="12"/>
  <c r="N408" i="12"/>
  <c r="P408" i="12"/>
  <c r="N410" i="12"/>
  <c r="P410" i="12"/>
  <c r="N412" i="12"/>
  <c r="P412" i="12"/>
  <c r="N417" i="12"/>
  <c r="N419" i="12"/>
  <c r="P419" i="12"/>
  <c r="N421" i="12"/>
  <c r="P421" i="12"/>
  <c r="N423" i="12"/>
  <c r="P423" i="12"/>
  <c r="N425" i="12"/>
  <c r="P425" i="12"/>
  <c r="N427" i="12"/>
  <c r="P427" i="12"/>
  <c r="N434" i="12"/>
  <c r="P434" i="12"/>
  <c r="N436" i="12"/>
  <c r="P436" i="12"/>
  <c r="N438" i="12"/>
  <c r="P438" i="12"/>
  <c r="N440" i="12"/>
  <c r="P440" i="12"/>
  <c r="N442" i="12"/>
  <c r="P442" i="12"/>
  <c r="N444" i="12"/>
  <c r="P444" i="12"/>
  <c r="N449" i="12"/>
  <c r="N451" i="12"/>
  <c r="P451" i="12"/>
  <c r="N453" i="12"/>
  <c r="P453" i="12"/>
  <c r="N455" i="12"/>
  <c r="P455" i="12"/>
  <c r="N457" i="12"/>
  <c r="P457" i="12"/>
  <c r="N459" i="12"/>
  <c r="P459" i="12"/>
  <c r="N466" i="12"/>
  <c r="P466" i="12"/>
  <c r="N473" i="12"/>
  <c r="N475" i="12"/>
  <c r="P475" i="12"/>
  <c r="N482" i="12"/>
  <c r="P482" i="12"/>
  <c r="N489" i="12"/>
  <c r="N491" i="12"/>
  <c r="P491" i="12"/>
  <c r="N498" i="12"/>
  <c r="P498" i="12"/>
  <c r="N507" i="12"/>
  <c r="N523" i="12"/>
  <c r="N539" i="12"/>
  <c r="N555" i="12"/>
  <c r="N568" i="12"/>
  <c r="N570" i="12"/>
  <c r="P570" i="12"/>
  <c r="N579" i="12"/>
  <c r="P579" i="12"/>
  <c r="N581" i="12"/>
  <c r="P581" i="12"/>
  <c r="N584" i="12"/>
  <c r="N586" i="12"/>
  <c r="P586" i="12"/>
  <c r="N588" i="12"/>
  <c r="P588" i="12"/>
  <c r="N590" i="12"/>
  <c r="P590" i="12"/>
  <c r="N595" i="12"/>
  <c r="P595" i="12"/>
  <c r="N597" i="12"/>
  <c r="P597" i="12"/>
  <c r="N600" i="12"/>
  <c r="N602" i="12"/>
  <c r="P602" i="12"/>
  <c r="N604" i="12"/>
  <c r="P604" i="12"/>
  <c r="N606" i="12"/>
  <c r="P606" i="12"/>
  <c r="N611" i="12"/>
  <c r="P611" i="12"/>
  <c r="N613" i="12"/>
  <c r="P613" i="12"/>
  <c r="N616" i="12"/>
  <c r="N618" i="12"/>
  <c r="P618" i="12"/>
  <c r="N620" i="12"/>
  <c r="P620" i="12"/>
  <c r="N622" i="12"/>
  <c r="P622" i="12"/>
  <c r="N627" i="12"/>
  <c r="P627" i="12"/>
  <c r="N629" i="12"/>
  <c r="P629" i="12"/>
  <c r="N636" i="12"/>
  <c r="N638" i="12"/>
  <c r="P638" i="12"/>
  <c r="N643" i="12"/>
  <c r="N652" i="12"/>
  <c r="P652" i="12"/>
  <c r="N654" i="12"/>
  <c r="P654" i="12"/>
  <c r="N656" i="12"/>
  <c r="P656" i="12"/>
  <c r="N680" i="12"/>
  <c r="P680" i="12"/>
  <c r="N682" i="12"/>
  <c r="P682" i="12"/>
  <c r="N687" i="12"/>
  <c r="P687" i="12"/>
  <c r="N691" i="12"/>
  <c r="P691" i="12"/>
  <c r="N696" i="12"/>
  <c r="N698" i="12"/>
  <c r="P698" i="12"/>
  <c r="N713" i="12"/>
  <c r="P713" i="12"/>
  <c r="N715" i="12"/>
  <c r="P715" i="12"/>
  <c r="N717" i="12"/>
  <c r="P717" i="12"/>
  <c r="N720" i="12"/>
  <c r="P722" i="12"/>
  <c r="N722" i="12"/>
  <c r="N746" i="12"/>
  <c r="P746" i="12"/>
  <c r="N748" i="12"/>
  <c r="P748" i="12"/>
  <c r="N755" i="12"/>
  <c r="P755" i="12"/>
  <c r="N757" i="12"/>
  <c r="P757" i="12"/>
  <c r="N762" i="12"/>
  <c r="N764" i="12"/>
  <c r="P764" i="12"/>
  <c r="N777" i="12"/>
  <c r="P777" i="12"/>
  <c r="N779" i="12"/>
  <c r="P779" i="12"/>
  <c r="N781" i="12"/>
  <c r="P781" i="12"/>
  <c r="N784" i="12"/>
  <c r="P786" i="12"/>
  <c r="N786" i="12"/>
  <c r="N814" i="12"/>
  <c r="P814" i="12"/>
  <c r="N816" i="12"/>
  <c r="P816" i="12"/>
  <c r="N821" i="12"/>
  <c r="P821" i="12"/>
  <c r="N823" i="12"/>
  <c r="P823" i="12"/>
  <c r="N832" i="12"/>
  <c r="P832" i="12"/>
  <c r="N834" i="12"/>
  <c r="P834" i="12"/>
  <c r="N839" i="12"/>
  <c r="N841" i="12"/>
  <c r="P841" i="12"/>
  <c r="N843" i="12"/>
  <c r="P843" i="12"/>
  <c r="N845" i="12"/>
  <c r="P845" i="12"/>
  <c r="P847" i="12"/>
  <c r="N847" i="12"/>
  <c r="N872" i="12"/>
  <c r="P872" i="12"/>
  <c r="N874" i="12"/>
  <c r="P874" i="12"/>
  <c r="N878" i="12"/>
  <c r="P878" i="12"/>
  <c r="N880" i="12"/>
  <c r="P880" i="12"/>
  <c r="N887" i="12"/>
  <c r="N896" i="12"/>
  <c r="P896" i="12"/>
  <c r="N898" i="12"/>
  <c r="P898" i="12"/>
  <c r="N900" i="12"/>
  <c r="P900" i="12"/>
  <c r="N905" i="12"/>
  <c r="N907" i="12"/>
  <c r="P907" i="12"/>
  <c r="N909" i="12"/>
  <c r="P909" i="12"/>
  <c r="N911" i="12"/>
  <c r="P911" i="12"/>
  <c r="P913" i="12"/>
  <c r="N913" i="12"/>
  <c r="N931" i="12"/>
  <c r="P931" i="12"/>
  <c r="N938" i="12"/>
  <c r="P938" i="12"/>
  <c r="N940" i="12"/>
  <c r="P940" i="12"/>
  <c r="N942" i="12"/>
  <c r="P942" i="12"/>
  <c r="N944" i="12"/>
  <c r="P944" i="12"/>
  <c r="N946" i="12"/>
  <c r="P946" i="12"/>
  <c r="N953" i="12"/>
  <c r="N964" i="12"/>
  <c r="P964" i="12"/>
  <c r="N966" i="12"/>
  <c r="P966" i="12"/>
  <c r="N971" i="12"/>
  <c r="N973" i="12"/>
  <c r="P973" i="12"/>
  <c r="N977" i="12"/>
  <c r="P977" i="12"/>
  <c r="P979" i="12"/>
  <c r="N979" i="12"/>
  <c r="N997" i="12"/>
  <c r="P997" i="12"/>
  <c r="N1004" i="12"/>
  <c r="P1004" i="12"/>
  <c r="N1006" i="12"/>
  <c r="P1006" i="12"/>
  <c r="N1008" i="12"/>
  <c r="P1008" i="12"/>
  <c r="N1010" i="12"/>
  <c r="P1010" i="12"/>
  <c r="N1012" i="12"/>
  <c r="P1012" i="12"/>
  <c r="N1019" i="12"/>
  <c r="N1028" i="12"/>
  <c r="P1028" i="12"/>
  <c r="N1030" i="12"/>
  <c r="P1030" i="12"/>
  <c r="N1035" i="12"/>
  <c r="N1037" i="12"/>
  <c r="P1037" i="12"/>
  <c r="N1041" i="12"/>
  <c r="P1041" i="12"/>
  <c r="P1043" i="12"/>
  <c r="N1043" i="12"/>
  <c r="N1061" i="12"/>
  <c r="P1061" i="12"/>
  <c r="N1068" i="12"/>
  <c r="P1068" i="12"/>
  <c r="N1070" i="12"/>
  <c r="P1070" i="12"/>
  <c r="N1072" i="12"/>
  <c r="P1072" i="12"/>
  <c r="N1076" i="12"/>
  <c r="P1076" i="12"/>
  <c r="N1096" i="12"/>
  <c r="P1096" i="12"/>
  <c r="N1099" i="12"/>
  <c r="N1101" i="12"/>
  <c r="P1101" i="12"/>
  <c r="N1134" i="12"/>
  <c r="P1134" i="12"/>
  <c r="N1150" i="12"/>
  <c r="P1150" i="12"/>
  <c r="N1152" i="12"/>
  <c r="P1152" i="12"/>
  <c r="N1154" i="12"/>
  <c r="P1154" i="12"/>
  <c r="N1157" i="12"/>
  <c r="N1177" i="12"/>
  <c r="P1177" i="12"/>
  <c r="N1195" i="12"/>
  <c r="P1195" i="12"/>
  <c r="N1200" i="12"/>
  <c r="P1202" i="12"/>
  <c r="N1202" i="12"/>
  <c r="N1233" i="12"/>
  <c r="P1233" i="12"/>
  <c r="N1249" i="12"/>
  <c r="P1249" i="12"/>
  <c r="N1251" i="12"/>
  <c r="P1251" i="12"/>
  <c r="N1253" i="12"/>
  <c r="P1253" i="12"/>
  <c r="N1256" i="12"/>
  <c r="P1258" i="12"/>
  <c r="N1258" i="12"/>
  <c r="N1289" i="12"/>
  <c r="P1289" i="12"/>
  <c r="N1296" i="12"/>
  <c r="P1296" i="12"/>
  <c r="N1305" i="12"/>
  <c r="P1305" i="12"/>
  <c r="N1307" i="12"/>
  <c r="P1307" i="12"/>
  <c r="N1309" i="12"/>
  <c r="P1309" i="12"/>
  <c r="N1312" i="12"/>
  <c r="N1316" i="12"/>
  <c r="P1316" i="12"/>
  <c r="N1318" i="12"/>
  <c r="P1318" i="12"/>
  <c r="N1347" i="12"/>
  <c r="P1347" i="12"/>
  <c r="N1349" i="12"/>
  <c r="P1349" i="12"/>
  <c r="N1363" i="12"/>
  <c r="P1363" i="12"/>
  <c r="N1365" i="12"/>
  <c r="P1365" i="12"/>
  <c r="N1368" i="12"/>
  <c r="N1370" i="12"/>
  <c r="P1370" i="12"/>
  <c r="P1374" i="12"/>
  <c r="N1374" i="12"/>
  <c r="N1407" i="12"/>
  <c r="P1407" i="12"/>
  <c r="N1423" i="12"/>
  <c r="P1423" i="12"/>
  <c r="N1425" i="12"/>
  <c r="P1425" i="12"/>
  <c r="N1427" i="12"/>
  <c r="P1427" i="12"/>
  <c r="N1429" i="12"/>
  <c r="P1429" i="12"/>
  <c r="N1434" i="12"/>
  <c r="P1438" i="12"/>
  <c r="N1438" i="12"/>
  <c r="N1485" i="12"/>
  <c r="P1485" i="12"/>
  <c r="N1492" i="12"/>
  <c r="P1492" i="12"/>
  <c r="N1503" i="12"/>
  <c r="P1503" i="12"/>
  <c r="N1505" i="12"/>
  <c r="P1505" i="12"/>
  <c r="N1512" i="12"/>
  <c r="P1512" i="12"/>
  <c r="P1514" i="12"/>
  <c r="N1514" i="12"/>
  <c r="N1571" i="12"/>
  <c r="P1571" i="12"/>
  <c r="N1580" i="12"/>
  <c r="P1582" i="12"/>
  <c r="N1582" i="12"/>
  <c r="N1597" i="12"/>
  <c r="P1597" i="12"/>
  <c r="N1612" i="12"/>
  <c r="N1614" i="12"/>
  <c r="P1614" i="12"/>
  <c r="N1683" i="12"/>
  <c r="P1683" i="12"/>
  <c r="N1685" i="12"/>
  <c r="P1685" i="12"/>
  <c r="N1689" i="12"/>
  <c r="P1689" i="12"/>
  <c r="N1709" i="12"/>
  <c r="P1709" i="12"/>
  <c r="N1716" i="12"/>
  <c r="P1716" i="12"/>
  <c r="P1719" i="12"/>
  <c r="P1687" i="12"/>
  <c r="P1676" i="12"/>
  <c r="P1655" i="12"/>
  <c r="P1644" i="12"/>
  <c r="P1623" i="12"/>
  <c r="P1570" i="12"/>
  <c r="P1559" i="12"/>
  <c r="P1474" i="12"/>
  <c r="P1463" i="12"/>
  <c r="P1452" i="12"/>
  <c r="P1356" i="12"/>
  <c r="P1346" i="12"/>
  <c r="P1319" i="12"/>
  <c r="P1223" i="12"/>
  <c r="P1159" i="12"/>
  <c r="P1071" i="12"/>
  <c r="P1039" i="12"/>
  <c r="P1007" i="12"/>
  <c r="P975" i="12"/>
  <c r="P943" i="12"/>
  <c r="P918" i="12"/>
  <c r="P876" i="12"/>
  <c r="P833" i="12"/>
  <c r="P769" i="12"/>
  <c r="P705" i="12"/>
  <c r="P641" i="12"/>
  <c r="P577" i="12"/>
  <c r="P513" i="12"/>
  <c r="P371" i="12"/>
  <c r="P216" i="12"/>
  <c r="N630" i="12"/>
  <c r="P630" i="12"/>
  <c r="N637" i="12"/>
  <c r="P637" i="12"/>
  <c r="N658" i="12"/>
  <c r="P658" i="12"/>
  <c r="N669" i="12"/>
  <c r="P669" i="12"/>
  <c r="N671" i="12"/>
  <c r="P671" i="12"/>
  <c r="N685" i="12"/>
  <c r="P685" i="12"/>
  <c r="N690" i="12"/>
  <c r="P690" i="12"/>
  <c r="N699" i="12"/>
  <c r="P699" i="12"/>
  <c r="N719" i="12"/>
  <c r="P719" i="12"/>
  <c r="N724" i="12"/>
  <c r="P724" i="12"/>
  <c r="N731" i="12"/>
  <c r="P731" i="12"/>
  <c r="N733" i="12"/>
  <c r="P733" i="12"/>
  <c r="N751" i="12"/>
  <c r="P751" i="12"/>
  <c r="N756" i="12"/>
  <c r="P756" i="12"/>
  <c r="N763" i="12"/>
  <c r="P763" i="12"/>
  <c r="N765" i="12"/>
  <c r="P765" i="12"/>
  <c r="N783" i="12"/>
  <c r="P783" i="12"/>
  <c r="N788" i="12"/>
  <c r="P788" i="12"/>
  <c r="N795" i="12"/>
  <c r="P795" i="12"/>
  <c r="N797" i="12"/>
  <c r="P797" i="12"/>
  <c r="N799" i="12"/>
  <c r="P799" i="12"/>
  <c r="N810" i="12"/>
  <c r="P810" i="12"/>
  <c r="N819" i="12"/>
  <c r="P819" i="12"/>
  <c r="N829" i="12"/>
  <c r="P829" i="12"/>
  <c r="N836" i="12"/>
  <c r="P836" i="12"/>
  <c r="N856" i="12"/>
  <c r="P856" i="12"/>
  <c r="N861" i="12"/>
  <c r="P861" i="12"/>
  <c r="N868" i="12"/>
  <c r="P868" i="12"/>
  <c r="N888" i="12"/>
  <c r="P888" i="12"/>
  <c r="N893" i="12"/>
  <c r="P893" i="12"/>
  <c r="N904" i="12"/>
  <c r="P904" i="12"/>
  <c r="N936" i="12"/>
  <c r="P936" i="12"/>
  <c r="N961" i="12"/>
  <c r="P961" i="12"/>
  <c r="N968" i="12"/>
  <c r="P968" i="12"/>
  <c r="N988" i="12"/>
  <c r="P988" i="12"/>
  <c r="N993" i="12"/>
  <c r="P993" i="12"/>
  <c r="N1000" i="12"/>
  <c r="P1000" i="12"/>
  <c r="N1020" i="12"/>
  <c r="P1020" i="12"/>
  <c r="N1025" i="12"/>
  <c r="P1025" i="12"/>
  <c r="N1032" i="12"/>
  <c r="P1032" i="12"/>
  <c r="N1052" i="12"/>
  <c r="P1052" i="12"/>
  <c r="N1057" i="12"/>
  <c r="P1057" i="12"/>
  <c r="N1064" i="12"/>
  <c r="P1064" i="12"/>
  <c r="N1084" i="12"/>
  <c r="P1084" i="12"/>
  <c r="N1089" i="12"/>
  <c r="P1089" i="12"/>
  <c r="N1093" i="12"/>
  <c r="P1093" i="12"/>
  <c r="N1112" i="12"/>
  <c r="P1112" i="12"/>
  <c r="N1128" i="12"/>
  <c r="P1128" i="12"/>
  <c r="N1140" i="12"/>
  <c r="P1140" i="12"/>
  <c r="N1156" i="12"/>
  <c r="P1156" i="12"/>
  <c r="N1161" i="12"/>
  <c r="P1161" i="12"/>
  <c r="N1185" i="12"/>
  <c r="P1185" i="12"/>
  <c r="N1197" i="12"/>
  <c r="P1197" i="12"/>
  <c r="N1209" i="12"/>
  <c r="P1209" i="12"/>
  <c r="N1225" i="12"/>
  <c r="P1225" i="12"/>
  <c r="N1232" i="12"/>
  <c r="P1232" i="12"/>
  <c r="N1269" i="12"/>
  <c r="P1269" i="12"/>
  <c r="N1285" i="12"/>
  <c r="P1285" i="12"/>
  <c r="N1297" i="12"/>
  <c r="P1297" i="12"/>
  <c r="N1325" i="12"/>
  <c r="P1325" i="12"/>
  <c r="N1353" i="12"/>
  <c r="P1353" i="12"/>
  <c r="N1397" i="12"/>
  <c r="P1397" i="12"/>
  <c r="N1433" i="12"/>
  <c r="P1433" i="12"/>
  <c r="N1453" i="12"/>
  <c r="P1453" i="12"/>
  <c r="N1473" i="12"/>
  <c r="P1473" i="12"/>
  <c r="N1477" i="12"/>
  <c r="P1477" i="12"/>
  <c r="N1493" i="12"/>
  <c r="P1493" i="12"/>
  <c r="N1509" i="12"/>
  <c r="P1509" i="12"/>
  <c r="N1525" i="12"/>
  <c r="P1525" i="12"/>
  <c r="N1553" i="12"/>
  <c r="P1553" i="12"/>
  <c r="N1565" i="12"/>
  <c r="P1565" i="12"/>
  <c r="N1637" i="12"/>
  <c r="P1637" i="12"/>
  <c r="N1641" i="12"/>
  <c r="P1641" i="12"/>
  <c r="N1669" i="12"/>
  <c r="P1669" i="12"/>
  <c r="N1673" i="12"/>
  <c r="P1673" i="12"/>
  <c r="N1697" i="12"/>
  <c r="P1697" i="12"/>
  <c r="N1713" i="12"/>
  <c r="P1713" i="12"/>
  <c r="N1729" i="12"/>
  <c r="P1729" i="12"/>
  <c r="N1757" i="12"/>
  <c r="P1757" i="12"/>
  <c r="N1761" i="12"/>
  <c r="P1761" i="12"/>
  <c r="P1759" i="12"/>
  <c r="P1748" i="12"/>
  <c r="P1727" i="12"/>
  <c r="P1711" i="12"/>
  <c r="P1695" i="12"/>
  <c r="P1684" i="12"/>
  <c r="P1679" i="12"/>
  <c r="P1652" i="12"/>
  <c r="P1647" i="12"/>
  <c r="P1620" i="12"/>
  <c r="P1615" i="12"/>
  <c r="P1604" i="12"/>
  <c r="P1588" i="12"/>
  <c r="P1572" i="12"/>
  <c r="P1567" i="12"/>
  <c r="P1562" i="12"/>
  <c r="P1551" i="12"/>
  <c r="P1546" i="12"/>
  <c r="P1471" i="12"/>
  <c r="P1455" i="12"/>
  <c r="P1444" i="12"/>
  <c r="P1428" i="12"/>
  <c r="P1412" i="12"/>
  <c r="P1380" i="12"/>
  <c r="P1364" i="12"/>
  <c r="P1348" i="12"/>
  <c r="P1343" i="12"/>
  <c r="P1338" i="12"/>
  <c r="P1332" i="12"/>
  <c r="P1327" i="12"/>
  <c r="P1311" i="12"/>
  <c r="P1306" i="12"/>
  <c r="P1295" i="12"/>
  <c r="P1252" i="12"/>
  <c r="P1227" i="12"/>
  <c r="P1211" i="12"/>
  <c r="P1187" i="12"/>
  <c r="P1171" i="12"/>
  <c r="P1163" i="12"/>
  <c r="P1123" i="12"/>
  <c r="P1107" i="12"/>
  <c r="P1091" i="12"/>
  <c r="P902" i="12"/>
  <c r="P870" i="12"/>
  <c r="P838" i="12"/>
  <c r="P697" i="12"/>
  <c r="P649" i="12"/>
  <c r="N1081" i="12"/>
  <c r="P1081" i="12"/>
  <c r="N1100" i="12"/>
  <c r="P1100" i="12"/>
  <c r="N1109" i="12"/>
  <c r="P1109" i="12"/>
  <c r="N1116" i="12"/>
  <c r="P1116" i="12"/>
  <c r="N1125" i="12"/>
  <c r="P1125" i="12"/>
  <c r="N1132" i="12"/>
  <c r="P1132" i="12"/>
  <c r="N1137" i="12"/>
  <c r="P1137" i="12"/>
  <c r="N1144" i="12"/>
  <c r="P1144" i="12"/>
  <c r="N1153" i="12"/>
  <c r="P1153" i="12"/>
  <c r="N1173" i="12"/>
  <c r="P1173" i="12"/>
  <c r="N1180" i="12"/>
  <c r="P1180" i="12"/>
  <c r="N1189" i="12"/>
  <c r="P1189" i="12"/>
  <c r="N1201" i="12"/>
  <c r="P1201" i="12"/>
  <c r="N1213" i="12"/>
  <c r="P1213" i="12"/>
  <c r="N1220" i="12"/>
  <c r="P1220" i="12"/>
  <c r="N1229" i="12"/>
  <c r="P1229" i="12"/>
  <c r="N1236" i="12"/>
  <c r="P1236" i="12"/>
  <c r="N1241" i="12"/>
  <c r="P1241" i="12"/>
  <c r="N1245" i="12"/>
  <c r="P1245" i="12"/>
  <c r="N1257" i="12"/>
  <c r="P1257" i="12"/>
  <c r="N1273" i="12"/>
  <c r="P1273" i="12"/>
  <c r="N1277" i="12"/>
  <c r="P1277" i="12"/>
  <c r="N1301" i="12"/>
  <c r="P1301" i="12"/>
  <c r="N1313" i="12"/>
  <c r="P1313" i="12"/>
  <c r="N1317" i="12"/>
  <c r="P1317" i="12"/>
  <c r="N1329" i="12"/>
  <c r="P1329" i="12"/>
  <c r="N1345" i="12"/>
  <c r="P1345" i="12"/>
  <c r="N1357" i="12"/>
  <c r="P1357" i="12"/>
  <c r="N1369" i="12"/>
  <c r="P1369" i="12"/>
  <c r="N1373" i="12"/>
  <c r="P1373" i="12"/>
  <c r="N1385" i="12"/>
  <c r="P1385" i="12"/>
  <c r="N1401" i="12"/>
  <c r="P1401" i="12"/>
  <c r="N1405" i="12"/>
  <c r="P1405" i="12"/>
  <c r="N1417" i="12"/>
  <c r="P1417" i="12"/>
  <c r="N1437" i="12"/>
  <c r="P1437" i="12"/>
  <c r="N1457" i="12"/>
  <c r="P1457" i="12"/>
  <c r="N1461" i="12"/>
  <c r="P1461" i="12"/>
  <c r="N1481" i="12"/>
  <c r="P1481" i="12"/>
  <c r="N1497" i="12"/>
  <c r="P1497" i="12"/>
  <c r="N1513" i="12"/>
  <c r="P1513" i="12"/>
  <c r="N1529" i="12"/>
  <c r="P1529" i="12"/>
  <c r="N1569" i="12"/>
  <c r="P1569" i="12"/>
  <c r="N1581" i="12"/>
  <c r="P1581" i="12"/>
  <c r="N1613" i="12"/>
  <c r="P1613" i="12"/>
  <c r="N1617" i="12"/>
  <c r="P1617" i="12"/>
  <c r="N1645" i="12"/>
  <c r="P1645" i="12"/>
  <c r="N1649" i="12"/>
  <c r="P1649" i="12"/>
  <c r="N1677" i="12"/>
  <c r="P1677" i="12"/>
  <c r="N1681" i="12"/>
  <c r="P1681" i="12"/>
  <c r="N1701" i="12"/>
  <c r="P1701" i="12"/>
  <c r="N1717" i="12"/>
  <c r="P1717" i="12"/>
  <c r="N1733" i="12"/>
  <c r="P1733" i="12"/>
  <c r="N1737" i="12"/>
  <c r="P1737" i="12"/>
  <c r="P1752" i="12"/>
  <c r="P1742" i="12"/>
  <c r="P1731" i="12"/>
  <c r="P1720" i="12"/>
  <c r="P1715" i="12"/>
  <c r="P1704" i="12"/>
  <c r="P1699" i="12"/>
  <c r="P1688" i="12"/>
  <c r="P1667" i="12"/>
  <c r="P1662" i="12"/>
  <c r="P1656" i="12"/>
  <c r="P1635" i="12"/>
  <c r="P1630" i="12"/>
  <c r="P1624" i="12"/>
  <c r="P1608" i="12"/>
  <c r="P1576" i="12"/>
  <c r="P1560" i="12"/>
  <c r="P1555" i="12"/>
  <c r="P1539" i="12"/>
  <c r="P1523" i="12"/>
  <c r="P1507" i="12"/>
  <c r="P1491" i="12"/>
  <c r="P1475" i="12"/>
  <c r="P1464" i="12"/>
  <c r="P1459" i="12"/>
  <c r="P1448" i="12"/>
  <c r="P1395" i="12"/>
  <c r="P1336" i="12"/>
  <c r="P1315" i="12"/>
  <c r="P1299" i="12"/>
  <c r="P1283" i="12"/>
  <c r="P1267" i="12"/>
  <c r="P1146" i="12"/>
  <c r="P1130" i="12"/>
  <c r="P1114" i="12"/>
  <c r="P1098" i="12"/>
  <c r="P1074" i="12"/>
  <c r="P1066" i="12"/>
  <c r="P1034" i="12"/>
  <c r="P1002" i="12"/>
  <c r="P970" i="12"/>
  <c r="P954" i="12"/>
  <c r="P922" i="12"/>
  <c r="P824" i="12"/>
  <c r="P1753" i="12"/>
  <c r="P1749" i="12"/>
  <c r="N1055" i="2"/>
  <c r="N965" i="2"/>
  <c r="N780" i="2"/>
  <c r="N783" i="2"/>
  <c r="N787" i="2"/>
  <c r="N1555" i="2"/>
  <c r="N793" i="2"/>
  <c r="N794" i="2"/>
  <c r="N798" i="2"/>
  <c r="N800" i="2"/>
  <c r="N972" i="2"/>
  <c r="N1444" i="2"/>
  <c r="N1301" i="2"/>
  <c r="N804" i="2"/>
  <c r="N831" i="2"/>
  <c r="N1105" i="2"/>
  <c r="N989" i="2"/>
  <c r="N1329" i="2"/>
  <c r="N822" i="2"/>
  <c r="N1221" i="2"/>
  <c r="N1403" i="2"/>
  <c r="N973" i="2"/>
  <c r="N1671" i="2"/>
  <c r="N1633" i="2"/>
  <c r="N1375" i="2"/>
  <c r="N1084" i="2"/>
  <c r="N1446" i="2"/>
  <c r="N1602" i="2"/>
  <c r="N1347" i="2"/>
  <c r="N1524" i="2"/>
  <c r="N1404" i="2"/>
  <c r="N830" i="2"/>
  <c r="N871" i="2"/>
  <c r="N1405" i="2"/>
  <c r="N1318" i="2"/>
  <c r="N1562" i="2"/>
  <c r="N849" i="2"/>
  <c r="N1041" i="2"/>
  <c r="N1575" i="2"/>
  <c r="N1270" i="2"/>
  <c r="N872" i="2"/>
  <c r="N1736" i="2"/>
  <c r="N1459" i="2"/>
  <c r="N1275" i="2"/>
  <c r="N1662" i="2"/>
  <c r="N1149" i="2"/>
  <c r="N1406" i="2"/>
  <c r="N1194" i="2"/>
  <c r="N1425" i="2"/>
  <c r="N1166" i="2"/>
  <c r="N939" i="2"/>
  <c r="N833" i="2"/>
  <c r="N834" i="2"/>
  <c r="N1475" i="2"/>
  <c r="N1302" i="2"/>
  <c r="N841" i="2"/>
  <c r="N842" i="2"/>
  <c r="N843" i="2"/>
  <c r="N844" i="2"/>
  <c r="N845" i="2"/>
  <c r="N846" i="2"/>
  <c r="N847" i="2"/>
  <c r="N862" i="2"/>
  <c r="N863" i="2"/>
  <c r="N864" i="2"/>
  <c r="N865" i="2"/>
  <c r="N866" i="2"/>
  <c r="N867" i="2"/>
  <c r="N868" i="2"/>
  <c r="N869" i="2"/>
  <c r="N870" i="2"/>
  <c r="N1160" i="2"/>
  <c r="N1330" i="2"/>
  <c r="N1672" i="2"/>
  <c r="N1205" i="2"/>
  <c r="N891" i="2"/>
  <c r="N1545" i="2"/>
  <c r="N1437" i="2"/>
  <c r="N893" i="2"/>
  <c r="N1106" i="2"/>
  <c r="N1321" i="2"/>
  <c r="N1673" i="2"/>
  <c r="N1663" i="2"/>
  <c r="N886" i="2"/>
  <c r="N887" i="2"/>
  <c r="N888" i="2"/>
  <c r="N889" i="2"/>
  <c r="N890" i="2"/>
  <c r="N1576" i="2"/>
  <c r="N1426" i="2"/>
  <c r="N1132" i="2"/>
  <c r="N1215" i="2"/>
  <c r="N1032" i="2"/>
  <c r="N1510" i="2"/>
  <c r="N1593" i="2"/>
  <c r="N850" i="2"/>
  <c r="N1527" i="2"/>
  <c r="N897" i="2"/>
  <c r="N898" i="2"/>
  <c r="N899" i="2"/>
  <c r="N901" i="2"/>
  <c r="N902" i="2"/>
  <c r="N949" i="2"/>
  <c r="N1312" i="2"/>
  <c r="N915" i="2"/>
  <c r="N1331" i="2"/>
  <c r="N1056" i="2"/>
  <c r="N1366" i="2"/>
  <c r="N1577" i="2"/>
  <c r="N1707" i="2"/>
  <c r="N1057" i="2"/>
  <c r="N851" i="2"/>
  <c r="N914" i="2"/>
  <c r="N916" i="2"/>
  <c r="N917" i="2"/>
  <c r="N918" i="2"/>
  <c r="N919" i="2"/>
  <c r="N920" i="2"/>
  <c r="N921" i="2"/>
  <c r="N923" i="2"/>
  <c r="N1359" i="2"/>
  <c r="N924" i="2"/>
  <c r="N1696" i="2"/>
  <c r="N925" i="2"/>
  <c r="N938" i="2"/>
  <c r="N1107" i="2"/>
  <c r="N1708" i="2"/>
  <c r="N805" i="2"/>
  <c r="N942" i="2"/>
  <c r="N806" i="2"/>
  <c r="N1276" i="2"/>
  <c r="N1590" i="2"/>
  <c r="N1016" i="2"/>
  <c r="N1033" i="2"/>
  <c r="N1058" i="2"/>
  <c r="N1195" i="2"/>
  <c r="N1277" i="2"/>
  <c r="N795" i="2"/>
  <c r="N1674" i="2"/>
  <c r="N943" i="2"/>
  <c r="N1278" i="2"/>
  <c r="N852" i="2"/>
  <c r="N1407" i="2"/>
  <c r="N1641" i="2"/>
  <c r="N1017" i="2"/>
  <c r="N926" i="2"/>
  <c r="N952" i="2"/>
  <c r="N953" i="2"/>
  <c r="N959" i="2"/>
  <c r="N962" i="2"/>
  <c r="N1634" i="2"/>
  <c r="N1071" i="2"/>
  <c r="N967" i="2"/>
  <c r="N968" i="2"/>
  <c r="N969" i="2"/>
  <c r="N1487" i="2"/>
  <c r="N1042" i="2"/>
  <c r="N1721" i="2"/>
  <c r="N975" i="2"/>
  <c r="N976" i="2"/>
  <c r="N977" i="2"/>
  <c r="N807" i="2"/>
  <c r="N1521" i="2"/>
  <c r="N894" i="2"/>
  <c r="N1279" i="2"/>
  <c r="N1594" i="2"/>
  <c r="N1018" i="2"/>
  <c r="N903" i="2"/>
  <c r="N1408" i="2"/>
  <c r="N1376" i="2"/>
  <c r="N1280" i="2"/>
  <c r="N1168" i="2"/>
  <c r="N1504" i="2"/>
  <c r="N1059" i="2"/>
  <c r="N984" i="2"/>
  <c r="N985" i="2"/>
  <c r="N986" i="2"/>
  <c r="N987" i="2"/>
  <c r="N988" i="2"/>
  <c r="N927" i="2"/>
  <c r="N993" i="2"/>
  <c r="N994" i="2"/>
  <c r="N995" i="2"/>
  <c r="N1348" i="2"/>
  <c r="N997" i="2"/>
  <c r="N781" i="2"/>
  <c r="N1635" i="2"/>
  <c r="N1332" i="2"/>
  <c r="N1409" i="2"/>
  <c r="N1642" i="2"/>
  <c r="N1060" i="2"/>
  <c r="N1709" i="2"/>
  <c r="N1522" i="2"/>
  <c r="N1528" i="2"/>
  <c r="N1061" i="2"/>
  <c r="N1546" i="2"/>
  <c r="N1481" i="2"/>
  <c r="N1169" i="2"/>
  <c r="N1170" i="2"/>
  <c r="N1009" i="2"/>
  <c r="N1010" i="2"/>
  <c r="N1011" i="2"/>
  <c r="N1014" i="2"/>
  <c r="N1015" i="2"/>
  <c r="N1022" i="2"/>
  <c r="N1023" i="2"/>
  <c r="N1024" i="2"/>
  <c r="N1025" i="2"/>
  <c r="N1026" i="2"/>
  <c r="N1028" i="2"/>
  <c r="N1029" i="2"/>
  <c r="N1062" i="2"/>
  <c r="N1578" i="2"/>
  <c r="N1675" i="2"/>
  <c r="N1133" i="2"/>
  <c r="N1710" i="2"/>
  <c r="N1268" i="2"/>
  <c r="N1333" i="2"/>
  <c r="N990" i="2"/>
  <c r="N808" i="2"/>
  <c r="N1529" i="2"/>
  <c r="N1737" i="2"/>
  <c r="N1547" i="2"/>
  <c r="N1722" i="2"/>
  <c r="N1115" i="2"/>
  <c r="N1676" i="2"/>
  <c r="N1723" i="2"/>
  <c r="N1360" i="2"/>
  <c r="N796" i="2"/>
  <c r="N1410" i="2"/>
  <c r="N1034" i="2"/>
  <c r="N1072" i="2"/>
  <c r="N1281" i="2"/>
  <c r="N884" i="2"/>
  <c r="N1073" i="2"/>
  <c r="N1715" i="2"/>
  <c r="N1377" i="2"/>
  <c r="N1150" i="2"/>
  <c r="N1085" i="2"/>
  <c r="N904" i="2"/>
  <c r="N1063" i="2"/>
  <c r="N809" i="2"/>
  <c r="N1649" i="2"/>
  <c r="N1039" i="2"/>
  <c r="N1040" i="2"/>
  <c r="N853" i="2"/>
  <c r="N1191" i="2"/>
  <c r="N782" i="2"/>
  <c r="N1411" i="2"/>
  <c r="N1074" i="2"/>
  <c r="N1334" i="2"/>
  <c r="N1438" i="2"/>
  <c r="N1467" i="2"/>
  <c r="N1496" i="2"/>
  <c r="N810" i="2"/>
  <c r="N1361" i="2"/>
  <c r="N1367" i="2"/>
  <c r="N950" i="2"/>
  <c r="N1050" i="2"/>
  <c r="N1051" i="2"/>
  <c r="N1052" i="2"/>
  <c r="N1053" i="2"/>
  <c r="N1054" i="2"/>
  <c r="N1171" i="2"/>
  <c r="N1548" i="2"/>
  <c r="N1468" i="2"/>
  <c r="N1511" i="2"/>
  <c r="N1677" i="2"/>
  <c r="N1349" i="2"/>
  <c r="N1738" i="2"/>
  <c r="N1335" i="2"/>
  <c r="N1322" i="2"/>
  <c r="N1282" i="2"/>
  <c r="N1595" i="2"/>
  <c r="N811" i="2"/>
  <c r="N1613" i="2"/>
  <c r="N826" i="2"/>
  <c r="N1068" i="2"/>
  <c r="N1069" i="2"/>
  <c r="N1070" i="2"/>
  <c r="N1043" i="2"/>
  <c r="N1412" i="2"/>
  <c r="N1614" i="2"/>
  <c r="N1439" i="2"/>
  <c r="N1440" i="2"/>
  <c r="N827" i="2"/>
  <c r="N1427" i="2"/>
  <c r="N1196" i="2"/>
  <c r="N873" i="2"/>
  <c r="N1428" i="2"/>
  <c r="N1596" i="2"/>
  <c r="N928" i="2"/>
  <c r="N1083" i="2"/>
  <c r="N1678" i="2"/>
  <c r="N1019" i="2"/>
  <c r="N1089" i="2"/>
  <c r="N1090" i="2"/>
  <c r="N1091" i="2"/>
  <c r="N929" i="2"/>
  <c r="N1308" i="2"/>
  <c r="N1075" i="2"/>
  <c r="N1099" i="2"/>
  <c r="N1100" i="2"/>
  <c r="N1101" i="2"/>
  <c r="N1103" i="2"/>
  <c r="N1381" i="2"/>
  <c r="N1305" i="2"/>
  <c r="N1035" i="2"/>
  <c r="N828" i="2"/>
  <c r="N854" i="2"/>
  <c r="N874" i="2"/>
  <c r="N1429" i="2"/>
  <c r="N812" i="2"/>
  <c r="N1092" i="2"/>
  <c r="N1664" i="2"/>
  <c r="N1711" i="2"/>
  <c r="N930" i="2"/>
  <c r="N1482" i="2"/>
  <c r="N1597" i="2"/>
  <c r="N1076" i="2"/>
  <c r="N1313" i="2"/>
  <c r="N1591" i="2"/>
  <c r="N1111" i="2"/>
  <c r="N1112" i="2"/>
  <c r="N1113" i="2"/>
  <c r="N1114" i="2"/>
  <c r="N1122" i="2"/>
  <c r="N1123" i="2"/>
  <c r="N1124" i="2"/>
  <c r="N1125" i="2"/>
  <c r="N1126" i="2"/>
  <c r="N1127" i="2"/>
  <c r="N1128" i="2"/>
  <c r="N1129" i="2"/>
  <c r="N1309" i="2"/>
  <c r="N1145" i="2"/>
  <c r="N1146" i="2"/>
  <c r="N1172" i="2"/>
  <c r="N1697" i="2"/>
  <c r="N813" i="2"/>
  <c r="N1173" i="2"/>
  <c r="N1020" i="2"/>
  <c r="N1728" i="2"/>
  <c r="N1530" i="2"/>
  <c r="N784" i="2"/>
  <c r="N1350" i="2"/>
  <c r="N1497" i="2"/>
  <c r="N1549" i="2"/>
  <c r="N875" i="2"/>
  <c r="N1283" i="2"/>
  <c r="N1157" i="2"/>
  <c r="N1158" i="2"/>
  <c r="N876" i="2"/>
  <c r="N1430" i="2"/>
  <c r="N1216" i="2"/>
  <c r="N1012" i="2"/>
  <c r="N1615" i="2"/>
  <c r="N998" i="2"/>
  <c r="N966" i="2"/>
  <c r="N944" i="2"/>
  <c r="N978" i="2"/>
  <c r="N797" i="2"/>
  <c r="N905" i="2"/>
  <c r="N1598" i="2"/>
  <c r="N1712" i="2"/>
  <c r="N1563" i="2"/>
  <c r="N1165" i="2"/>
  <c r="N1167" i="2"/>
  <c r="N1739" i="2"/>
  <c r="N1306" i="2"/>
  <c r="N885" i="2"/>
  <c r="N991" i="2"/>
  <c r="N1531" i="2"/>
  <c r="N1462" i="2"/>
  <c r="N954" i="2"/>
  <c r="N1217" i="2"/>
  <c r="N1463" i="2"/>
  <c r="N1174" i="2"/>
  <c r="N838" i="2"/>
  <c r="N855" i="2"/>
  <c r="N1483" i="2"/>
  <c r="N1512" i="2"/>
  <c r="N839" i="2"/>
  <c r="N1180" i="2"/>
  <c r="N1181" i="2"/>
  <c r="N1185" i="2"/>
  <c r="N1086" i="2"/>
  <c r="N877" i="2"/>
  <c r="N1064" i="2"/>
  <c r="N1550" i="2"/>
  <c r="N1151" i="2"/>
  <c r="N1713" i="2"/>
  <c r="N999" i="2"/>
  <c r="N1616" i="2"/>
  <c r="N1284" i="2"/>
  <c r="N832" i="2"/>
  <c r="N1513" i="2"/>
  <c r="N1351" i="2"/>
  <c r="N1617" i="2"/>
  <c r="N1188" i="2"/>
  <c r="N1636" i="2"/>
  <c r="N1413" i="2"/>
  <c r="N840" i="2"/>
  <c r="N829" i="2"/>
  <c r="N1077" i="2"/>
  <c r="N1000" i="2"/>
  <c r="N945" i="2"/>
  <c r="N1197" i="2"/>
  <c r="N1192" i="2"/>
  <c r="N1193" i="2"/>
  <c r="N931" i="2"/>
  <c r="N1093" i="2"/>
  <c r="N1579" i="2"/>
  <c r="N856" i="2"/>
  <c r="N1650" i="2"/>
  <c r="N1679" i="2"/>
  <c r="N1078" i="2"/>
  <c r="N1441" i="2"/>
  <c r="N1564" i="2"/>
  <c r="N1637" i="2"/>
  <c r="N974" i="2"/>
  <c r="N814" i="2"/>
  <c r="N1065" i="2"/>
  <c r="N895" i="2"/>
  <c r="N1134" i="2"/>
  <c r="N1690" i="2"/>
  <c r="N1414" i="2"/>
  <c r="N1203" i="2"/>
  <c r="N1036" i="2"/>
  <c r="N1415" i="2"/>
  <c r="N1206" i="2"/>
  <c r="N1207" i="2"/>
  <c r="N1208" i="2"/>
  <c r="N1474" i="2"/>
  <c r="N1476" i="2"/>
  <c r="N1477" i="2"/>
  <c r="N1480" i="2"/>
  <c r="N1102" i="2"/>
  <c r="N1643" i="2"/>
  <c r="N1368" i="2"/>
  <c r="N1336" i="2"/>
  <c r="N815" i="2"/>
  <c r="N1532" i="2"/>
  <c r="N1551" i="2"/>
  <c r="N1116" i="2"/>
  <c r="N785" i="2"/>
  <c r="N1352" i="2"/>
  <c r="N906" i="2"/>
  <c r="N1337" i="2"/>
  <c r="N1001" i="2"/>
  <c r="N955" i="2"/>
  <c r="N1152" i="2"/>
  <c r="N1013" i="2"/>
  <c r="N1094" i="2"/>
  <c r="N816" i="2"/>
  <c r="N1198" i="2"/>
  <c r="N1161" i="2"/>
  <c r="N1135" i="2"/>
  <c r="N1219" i="2"/>
  <c r="N1220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9" i="2"/>
  <c r="N1260" i="2"/>
  <c r="N1261" i="2"/>
  <c r="N1262" i="2"/>
  <c r="N1263" i="2"/>
  <c r="N1264" i="2"/>
  <c r="N1265" i="2"/>
  <c r="N1266" i="2"/>
  <c r="N1267" i="2"/>
  <c r="N932" i="2"/>
  <c r="N1552" i="2"/>
  <c r="N1269" i="2"/>
  <c r="N1271" i="2"/>
  <c r="N1272" i="2"/>
  <c r="N1273" i="2"/>
  <c r="N1274" i="2"/>
  <c r="N1389" i="2"/>
  <c r="N1002" i="2"/>
  <c r="N1533" i="2"/>
  <c r="N1416" i="2"/>
  <c r="N1724" i="2"/>
  <c r="N1540" i="2"/>
  <c r="N1323" i="2"/>
  <c r="N1297" i="2"/>
  <c r="N1298" i="2"/>
  <c r="N799" i="2"/>
  <c r="N857" i="2"/>
  <c r="N1553" i="2"/>
  <c r="N1378" i="2"/>
  <c r="N1390" i="2"/>
  <c r="N1618" i="2"/>
  <c r="N1307" i="2"/>
  <c r="N1003" i="2"/>
  <c r="N907" i="2"/>
  <c r="N1136" i="2"/>
  <c r="N1698" i="2"/>
  <c r="N786" i="2"/>
  <c r="N1362" i="2"/>
  <c r="N1108" i="2"/>
  <c r="N1311" i="2"/>
  <c r="N992" i="2"/>
  <c r="N1391" i="2"/>
  <c r="N1417" i="2"/>
  <c r="N1565" i="2"/>
  <c r="N1566" i="2"/>
  <c r="N1137" i="2"/>
  <c r="N1044" i="2"/>
  <c r="N960" i="2"/>
  <c r="N908" i="2"/>
  <c r="N1315" i="2"/>
  <c r="N1316" i="2"/>
  <c r="N1317" i="2"/>
  <c r="N1285" i="2"/>
  <c r="N1325" i="2"/>
  <c r="N1326" i="2"/>
  <c r="N1327" i="2"/>
  <c r="N878" i="2"/>
  <c r="N1498" i="2"/>
  <c r="N1079" i="2"/>
  <c r="N1567" i="2"/>
  <c r="N1087" i="2"/>
  <c r="N1343" i="2"/>
  <c r="N1344" i="2"/>
  <c r="N858" i="2"/>
  <c r="N1314" i="2"/>
  <c r="N1109" i="2"/>
  <c r="N1218" i="2"/>
  <c r="N1004" i="2"/>
  <c r="N1182" i="2"/>
  <c r="N1117" i="2"/>
  <c r="N1118" i="2"/>
  <c r="N933" i="2"/>
  <c r="N1363" i="2"/>
  <c r="N1095" i="2"/>
  <c r="N1175" i="2"/>
  <c r="N979" i="2"/>
  <c r="N1286" i="2"/>
  <c r="N1199" i="2"/>
  <c r="N1358" i="2"/>
  <c r="N1460" i="2"/>
  <c r="N1364" i="2"/>
  <c r="N1373" i="2"/>
  <c r="N1374" i="2"/>
  <c r="N859" i="2"/>
  <c r="N1037" i="2"/>
  <c r="N817" i="2"/>
  <c r="N1469" i="2"/>
  <c r="N1380" i="2"/>
  <c r="N1287" i="2"/>
  <c r="N1568" i="2"/>
  <c r="N1383" i="2"/>
  <c r="N1384" i="2"/>
  <c r="N1385" i="2"/>
  <c r="N1386" i="2"/>
  <c r="N1387" i="2"/>
  <c r="N1388" i="2"/>
  <c r="N1392" i="2"/>
  <c r="N909" i="2"/>
  <c r="N1369" i="2"/>
  <c r="N1393" i="2"/>
  <c r="N1394" i="2"/>
  <c r="N1395" i="2"/>
  <c r="N1396" i="2"/>
  <c r="N1397" i="2"/>
  <c r="N1398" i="2"/>
  <c r="N1399" i="2"/>
  <c r="N1400" i="2"/>
  <c r="N1401" i="2"/>
  <c r="N1534" i="2"/>
  <c r="N1038" i="2"/>
  <c r="N1505" i="2"/>
  <c r="N879" i="2"/>
  <c r="N1619" i="2"/>
  <c r="N1514" i="2"/>
  <c r="N1515" i="2"/>
  <c r="N788" i="2"/>
  <c r="N946" i="2"/>
  <c r="N1183" i="2"/>
  <c r="N910" i="2"/>
  <c r="N1499" i="2"/>
  <c r="N1461" i="2"/>
  <c r="N1080" i="2"/>
  <c r="N1418" i="2"/>
  <c r="N1442" i="2"/>
  <c r="N1200" i="2"/>
  <c r="N1535" i="2"/>
  <c r="N1586" i="2"/>
  <c r="N940" i="2"/>
  <c r="N911" i="2"/>
  <c r="N1338" i="2"/>
  <c r="N1184" i="2"/>
  <c r="N1422" i="2"/>
  <c r="N1045" i="2"/>
  <c r="N1580" i="2"/>
  <c r="N1096" i="2"/>
  <c r="N1021" i="2"/>
  <c r="N1081" i="2"/>
  <c r="N1365" i="2"/>
  <c r="N1680" i="2"/>
  <c r="N1153" i="2"/>
  <c r="N1432" i="2"/>
  <c r="N1433" i="2"/>
  <c r="N1434" i="2"/>
  <c r="N1436" i="2"/>
  <c r="N1506" i="2"/>
  <c r="N1651" i="2"/>
  <c r="N880" i="2"/>
  <c r="N1443" i="2"/>
  <c r="N1445" i="2"/>
  <c r="N1447" i="2"/>
  <c r="N1448" i="2"/>
  <c r="N1449" i="2"/>
  <c r="N1450" i="2"/>
  <c r="N1452" i="2"/>
  <c r="N1457" i="2"/>
  <c r="N1458" i="2"/>
  <c r="N934" i="2"/>
  <c r="N1300" i="2"/>
  <c r="N1464" i="2"/>
  <c r="N1466" i="2"/>
  <c r="N935" i="2"/>
  <c r="N1648" i="2"/>
  <c r="N1500" i="2"/>
  <c r="N1691" i="2"/>
  <c r="N1470" i="2"/>
  <c r="N1046" i="2"/>
  <c r="N1288" i="2"/>
  <c r="N980" i="2"/>
  <c r="N1097" i="2"/>
  <c r="N835" i="2"/>
  <c r="N1536" i="2"/>
  <c r="N1471" i="2"/>
  <c r="N1154" i="2"/>
  <c r="N1501" i="2"/>
  <c r="N1379" i="2"/>
  <c r="N1005" i="2"/>
  <c r="N981" i="2"/>
  <c r="N1486" i="2"/>
  <c r="N1488" i="2"/>
  <c r="N1489" i="2"/>
  <c r="N1490" i="2"/>
  <c r="N1491" i="2"/>
  <c r="N1493" i="2"/>
  <c r="N1495" i="2"/>
  <c r="N1006" i="2"/>
  <c r="N1503" i="2"/>
  <c r="N1484" i="2"/>
  <c r="N970" i="2"/>
  <c r="N860" i="2"/>
  <c r="N1289" i="2"/>
  <c r="N1138" i="2"/>
  <c r="N1692" i="2"/>
  <c r="N912" i="2"/>
  <c r="N1508" i="2"/>
  <c r="N1509" i="2"/>
  <c r="N1517" i="2"/>
  <c r="N1518" i="2"/>
  <c r="N1520" i="2"/>
  <c r="N1665" i="2"/>
  <c r="N1162" i="2"/>
  <c r="N1303" i="2"/>
  <c r="N1472" i="2"/>
  <c r="N1681" i="2"/>
  <c r="N1163" i="2"/>
  <c r="N1139" i="2"/>
  <c r="N1140" i="2"/>
  <c r="N1523" i="2"/>
  <c r="N1525" i="2"/>
  <c r="N1526" i="2"/>
  <c r="N1007" i="2"/>
  <c r="N1008" i="2"/>
  <c r="N1027" i="2"/>
  <c r="N1502" i="2"/>
  <c r="N1047" i="2"/>
  <c r="N956" i="2"/>
  <c r="N1538" i="2"/>
  <c r="N1119" i="2"/>
  <c r="N1290" i="2"/>
  <c r="N1473" i="2"/>
  <c r="N1705" i="2"/>
  <c r="N1104" i="2"/>
  <c r="N1557" i="2"/>
  <c r="N1141" i="2"/>
  <c r="N823" i="2"/>
  <c r="N1304" i="2"/>
  <c r="N957" i="2"/>
  <c r="N1142" i="2"/>
  <c r="N1370" i="2"/>
  <c r="N1693" i="2"/>
  <c r="N1588" i="2"/>
  <c r="N1345" i="2"/>
  <c r="N1371" i="2"/>
  <c r="N1176" i="2"/>
  <c r="N1382" i="2"/>
  <c r="N861" i="2"/>
  <c r="N789" i="2"/>
  <c r="N1689" i="2"/>
  <c r="N1201" i="2"/>
  <c r="N1541" i="2"/>
  <c r="N1542" i="2"/>
  <c r="N1543" i="2"/>
  <c r="N1544" i="2"/>
  <c r="N1310" i="2"/>
  <c r="N790" i="2"/>
  <c r="N1554" i="2"/>
  <c r="N1556" i="2"/>
  <c r="N1560" i="2"/>
  <c r="N1451" i="2"/>
  <c r="N801" i="2"/>
  <c r="N1569" i="2"/>
  <c r="N1570" i="2"/>
  <c r="N1571" i="2"/>
  <c r="N1572" i="2"/>
  <c r="N1573" i="2"/>
  <c r="N818" i="2"/>
  <c r="N1558" i="2"/>
  <c r="N1599" i="2"/>
  <c r="N1066" i="2"/>
  <c r="N1419" i="2"/>
  <c r="N1155" i="2"/>
  <c r="N1319" i="2"/>
  <c r="N1725" i="2"/>
  <c r="N1353" i="2"/>
  <c r="N1346" i="2"/>
  <c r="N1453" i="2"/>
  <c r="N947" i="2"/>
  <c r="N936" i="2"/>
  <c r="N1465" i="2"/>
  <c r="N982" i="2"/>
  <c r="N1291" i="2"/>
  <c r="N1292" i="2"/>
  <c r="N1454" i="2"/>
  <c r="N1320" i="2"/>
  <c r="N1209" i="2"/>
  <c r="N881" i="2"/>
  <c r="N1339" i="2"/>
  <c r="N1420" i="2"/>
  <c r="N1147" i="2"/>
  <c r="N937" i="2"/>
  <c r="N882" i="2"/>
  <c r="N1582" i="2"/>
  <c r="N1583" i="2"/>
  <c r="N1584" i="2"/>
  <c r="N1587" i="2"/>
  <c r="N1478" i="2"/>
  <c r="N1258" i="2"/>
  <c r="N1639" i="2"/>
  <c r="N1082" i="2"/>
  <c r="N1431" i="2"/>
  <c r="N819" i="2"/>
  <c r="N802" i="2"/>
  <c r="N1592" i="2"/>
  <c r="N1585" i="2"/>
  <c r="N1601" i="2"/>
  <c r="N1603" i="2"/>
  <c r="N1604" i="2"/>
  <c r="N1605" i="2"/>
  <c r="N1606" i="2"/>
  <c r="N1607" i="2"/>
  <c r="N1608" i="2"/>
  <c r="N1609" i="2"/>
  <c r="N1610" i="2"/>
  <c r="N1699" i="2"/>
  <c r="N1631" i="2"/>
  <c r="N1110" i="2"/>
  <c r="N1148" i="2"/>
  <c r="N961" i="2"/>
  <c r="N1455" i="2"/>
  <c r="N1726" i="2"/>
  <c r="N1559" i="2"/>
  <c r="N913" i="2"/>
  <c r="N820" i="2"/>
  <c r="N900" i="2"/>
  <c r="N836" i="2"/>
  <c r="N1660" i="2"/>
  <c r="N1048" i="2"/>
  <c r="N922" i="2"/>
  <c r="N1324" i="2"/>
  <c r="N1620" i="2"/>
  <c r="N1682" i="2"/>
  <c r="N1210" i="2"/>
  <c r="N1030" i="2"/>
  <c r="N1164" i="2"/>
  <c r="N1683" i="2"/>
  <c r="N1623" i="2"/>
  <c r="N1423" i="2"/>
  <c r="N1621" i="2"/>
  <c r="N1211" i="2"/>
  <c r="N1652" i="2"/>
  <c r="N892" i="2"/>
  <c r="N1177" i="2"/>
  <c r="N1727" i="2"/>
  <c r="N1189" i="2"/>
  <c r="N1143" i="2"/>
  <c r="N1340" i="2"/>
  <c r="N848" i="2"/>
  <c r="N1638" i="2"/>
  <c r="N1186" i="2"/>
  <c r="N1589" i="2"/>
  <c r="N821" i="2"/>
  <c r="N1354" i="2"/>
  <c r="N1561" i="2"/>
  <c r="N1485" i="2"/>
  <c r="N1421" i="2"/>
  <c r="N1341" i="2"/>
  <c r="N824" i="2"/>
  <c r="N837" i="2"/>
  <c r="N1479" i="2"/>
  <c r="N971" i="2"/>
  <c r="N1067" i="2"/>
  <c r="N1424" i="2"/>
  <c r="N1644" i="2"/>
  <c r="N1645" i="2"/>
  <c r="N1646" i="2"/>
  <c r="N1647" i="2"/>
  <c r="N1144" i="2"/>
  <c r="N1156" i="2"/>
  <c r="N1120" i="2"/>
  <c r="N1574" i="2"/>
  <c r="N1293" i="2"/>
  <c r="N1178" i="2"/>
  <c r="N1653" i="2"/>
  <c r="N1654" i="2"/>
  <c r="N1655" i="2"/>
  <c r="N1656" i="2"/>
  <c r="N1657" i="2"/>
  <c r="N1658" i="2"/>
  <c r="N1659" i="2"/>
  <c r="N1355" i="2"/>
  <c r="N1684" i="2"/>
  <c r="N1539" i="2"/>
  <c r="N1294" i="2"/>
  <c r="N1130" i="2"/>
  <c r="N1187" i="2"/>
  <c r="N1342" i="2"/>
  <c r="N1667" i="2"/>
  <c r="N1668" i="2"/>
  <c r="N1669" i="2"/>
  <c r="N1670" i="2"/>
  <c r="N791" i="2"/>
  <c r="N1687" i="2"/>
  <c r="N1688" i="2"/>
  <c r="N1456" i="2"/>
  <c r="N1661" i="2"/>
  <c r="N803" i="2"/>
  <c r="N825" i="2"/>
  <c r="N1204" i="2"/>
  <c r="N1600" i="2"/>
  <c r="N1299" i="2"/>
  <c r="N1049" i="2"/>
  <c r="N1492" i="2"/>
  <c r="N1611" i="2"/>
  <c r="N1212" i="2"/>
  <c r="N1640" i="2"/>
  <c r="N1519" i="2"/>
  <c r="N941" i="2"/>
  <c r="N1624" i="2"/>
  <c r="N1625" i="2"/>
  <c r="N1626" i="2"/>
  <c r="N1627" i="2"/>
  <c r="N1628" i="2"/>
  <c r="N1629" i="2"/>
  <c r="N1630" i="2"/>
  <c r="N1295" i="2"/>
  <c r="N1694" i="2"/>
  <c r="N1695" i="2"/>
  <c r="N1131" i="2"/>
  <c r="N1098" i="2"/>
  <c r="N1537" i="2"/>
  <c r="N1516" i="2"/>
  <c r="N1121" i="2"/>
  <c r="N1685" i="2"/>
  <c r="N1700" i="2"/>
  <c r="N1701" i="2"/>
  <c r="N1702" i="2"/>
  <c r="N1703" i="2"/>
  <c r="N1704" i="2"/>
  <c r="N1706" i="2"/>
  <c r="N1507" i="2"/>
  <c r="N1581" i="2"/>
  <c r="N1632" i="2"/>
  <c r="N1372" i="2"/>
  <c r="N1179" i="2"/>
  <c r="N1356" i="2"/>
  <c r="N1714" i="2"/>
  <c r="N1213" i="2"/>
  <c r="N1031" i="2"/>
  <c r="N1494" i="2"/>
  <c r="N1159" i="2"/>
  <c r="N1202" i="2"/>
  <c r="N963" i="2"/>
  <c r="N1435" i="2"/>
  <c r="N964" i="2"/>
  <c r="N983" i="2"/>
  <c r="N1296" i="2"/>
  <c r="N1214" i="2"/>
  <c r="N996" i="2"/>
  <c r="N1729" i="2"/>
  <c r="N1357" i="2"/>
  <c r="N1242" i="2"/>
  <c r="N1088" i="2"/>
  <c r="N1622" i="2"/>
  <c r="N1686" i="2"/>
  <c r="N1716" i="2"/>
  <c r="N1717" i="2"/>
  <c r="N1718" i="2"/>
  <c r="N1719" i="2"/>
  <c r="N1720" i="2"/>
  <c r="N792" i="2"/>
  <c r="N1402" i="2"/>
  <c r="N896" i="2"/>
  <c r="N1190" i="2"/>
  <c r="N1612" i="2"/>
  <c r="N1666" i="2"/>
  <c r="N1730" i="2"/>
  <c r="N1731" i="2"/>
  <c r="N1732" i="2"/>
  <c r="N1733" i="2"/>
  <c r="N1734" i="2"/>
  <c r="N1735" i="2"/>
  <c r="N268" i="2"/>
  <c r="N754" i="2"/>
  <c r="N407" i="2"/>
  <c r="N6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601" i="2"/>
  <c r="N614" i="2"/>
  <c r="N662" i="2"/>
  <c r="N109" i="2"/>
  <c r="N110" i="2"/>
  <c r="N152" i="2"/>
  <c r="N153" i="2"/>
  <c r="N729" i="2"/>
  <c r="N199" i="2"/>
  <c r="N200" i="2"/>
  <c r="N201" i="2"/>
  <c r="N202" i="2"/>
  <c r="N7" i="2"/>
  <c r="N8" i="2"/>
  <c r="N28" i="2"/>
  <c r="N29" i="2"/>
  <c r="N30" i="2"/>
  <c r="N432" i="2"/>
  <c r="N600" i="2"/>
  <c r="N602" i="2"/>
  <c r="N610" i="2"/>
  <c r="N658" i="2"/>
  <c r="N660" i="2"/>
  <c r="N104" i="2"/>
  <c r="N105" i="2"/>
  <c r="N106" i="2"/>
  <c r="N117" i="2"/>
  <c r="N118" i="2"/>
  <c r="N166" i="2"/>
  <c r="N771" i="2"/>
  <c r="N190" i="2"/>
  <c r="N191" i="2"/>
  <c r="N192" i="2"/>
  <c r="N213" i="2"/>
  <c r="N2" i="2"/>
  <c r="N3" i="2"/>
  <c r="N4" i="2"/>
  <c r="N5" i="2"/>
  <c r="N9" i="2"/>
  <c r="N10" i="2"/>
  <c r="N332" i="2"/>
  <c r="N395" i="2"/>
  <c r="N431" i="2"/>
  <c r="N49" i="2"/>
  <c r="N50" i="2"/>
  <c r="N51" i="2"/>
  <c r="N52" i="2"/>
  <c r="N53" i="2"/>
  <c r="N55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433" i="2"/>
  <c r="N611" i="2"/>
  <c r="N615" i="2"/>
  <c r="N616" i="2"/>
  <c r="N617" i="2"/>
  <c r="N618" i="2"/>
  <c r="N627" i="2"/>
  <c r="N76" i="2"/>
  <c r="N77" i="2"/>
  <c r="N78" i="2"/>
  <c r="N79" i="2"/>
  <c r="N80" i="2"/>
  <c r="N656" i="2"/>
  <c r="N657" i="2"/>
  <c r="N659" i="2"/>
  <c r="N661" i="2"/>
  <c r="N663" i="2"/>
  <c r="N664" i="2"/>
  <c r="N665" i="2"/>
  <c r="N666" i="2"/>
  <c r="N667" i="2"/>
  <c r="N668" i="2"/>
  <c r="N669" i="2"/>
  <c r="N97" i="2"/>
  <c r="N98" i="2"/>
  <c r="N99" i="2"/>
  <c r="N100" i="2"/>
  <c r="N101" i="2"/>
  <c r="N102" i="2"/>
  <c r="N103" i="2"/>
  <c r="N107" i="2"/>
  <c r="N108" i="2"/>
  <c r="N680" i="2"/>
  <c r="N138" i="2"/>
  <c r="N149" i="2"/>
  <c r="N150" i="2"/>
  <c r="N151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207" i="2"/>
  <c r="N208" i="2"/>
  <c r="N209" i="2"/>
  <c r="N210" i="2"/>
  <c r="N211" i="2"/>
  <c r="N212" i="2"/>
  <c r="N264" i="2"/>
  <c r="N31" i="2"/>
  <c r="N32" i="2"/>
  <c r="N33" i="2"/>
  <c r="N203" i="2"/>
  <c r="N34" i="2"/>
  <c r="N331" i="2"/>
  <c r="N333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06" i="2"/>
  <c r="N583" i="2"/>
  <c r="N584" i="2"/>
  <c r="N605" i="2"/>
  <c r="N606" i="2"/>
  <c r="N607" i="2"/>
  <c r="N608" i="2"/>
  <c r="N609" i="2"/>
  <c r="N612" i="2"/>
  <c r="N613" i="2"/>
  <c r="N74" i="2"/>
  <c r="N75" i="2"/>
  <c r="N622" i="2"/>
  <c r="N623" i="2"/>
  <c r="N624" i="2"/>
  <c r="N625" i="2"/>
  <c r="N633" i="2"/>
  <c r="N634" i="2"/>
  <c r="N635" i="2"/>
  <c r="N636" i="2"/>
  <c r="N637" i="2"/>
  <c r="N647" i="2"/>
  <c r="N648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111" i="2"/>
  <c r="N112" i="2"/>
  <c r="N113" i="2"/>
  <c r="N114" i="2"/>
  <c r="N115" i="2"/>
  <c r="N116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9" i="2"/>
  <c r="N140" i="2"/>
  <c r="N141" i="2"/>
  <c r="N142" i="2"/>
  <c r="N143" i="2"/>
  <c r="N144" i="2"/>
  <c r="N145" i="2"/>
  <c r="N146" i="2"/>
  <c r="N147" i="2"/>
  <c r="N148" i="2"/>
  <c r="N724" i="2"/>
  <c r="N154" i="2"/>
  <c r="N155" i="2"/>
  <c r="N156" i="2"/>
  <c r="N157" i="2"/>
  <c r="N158" i="2"/>
  <c r="N159" i="2"/>
  <c r="N160" i="2"/>
  <c r="N161" i="2"/>
  <c r="N727" i="2"/>
  <c r="N728" i="2"/>
  <c r="N162" i="2"/>
  <c r="N163" i="2"/>
  <c r="N164" i="2"/>
  <c r="N165" i="2"/>
  <c r="N772" i="2"/>
  <c r="N193" i="2"/>
  <c r="N194" i="2"/>
  <c r="N195" i="2"/>
  <c r="N196" i="2"/>
  <c r="N197" i="2"/>
  <c r="N198" i="2"/>
  <c r="N204" i="2"/>
  <c r="N205" i="2"/>
  <c r="N206" i="2"/>
  <c r="N267" i="2"/>
  <c r="N1750" i="2"/>
  <c r="N1751" i="2"/>
  <c r="N1752" i="2"/>
  <c r="N273" i="2"/>
  <c r="N274" i="2"/>
  <c r="N275" i="2"/>
  <c r="N282" i="2"/>
  <c r="N341" i="2"/>
  <c r="N342" i="2"/>
  <c r="N389" i="2"/>
  <c r="N393" i="2"/>
  <c r="N396" i="2"/>
  <c r="N603" i="2"/>
  <c r="N604" i="2"/>
  <c r="N655" i="2"/>
  <c r="N726" i="2"/>
  <c r="N773" i="2"/>
  <c r="N774" i="2"/>
  <c r="N767" i="2"/>
  <c r="N1748" i="2"/>
  <c r="N241" i="2"/>
  <c r="N242" i="2"/>
  <c r="N243" i="2"/>
  <c r="N244" i="2"/>
  <c r="N245" i="2"/>
  <c r="N246" i="2"/>
  <c r="N247" i="2"/>
  <c r="N248" i="2"/>
  <c r="N249" i="2"/>
  <c r="N278" i="2"/>
  <c r="N279" i="2"/>
  <c r="N280" i="2"/>
  <c r="N281" i="2"/>
  <c r="N283" i="2"/>
  <c r="N285" i="2"/>
  <c r="N286" i="2"/>
  <c r="N334" i="2"/>
  <c r="N284" i="2"/>
  <c r="N291" i="2"/>
  <c r="N263" i="2"/>
  <c r="N392" i="2"/>
  <c r="N573" i="2"/>
  <c r="N574" i="2"/>
  <c r="N575" i="2"/>
  <c r="N576" i="2"/>
  <c r="N577" i="2"/>
  <c r="N578" i="2"/>
  <c r="N579" i="2"/>
  <c r="N580" i="2"/>
  <c r="N581" i="2"/>
  <c r="N582" i="2"/>
  <c r="N640" i="2"/>
  <c r="N646" i="2"/>
  <c r="N778" i="2"/>
  <c r="N292" i="2"/>
  <c r="N343" i="2"/>
  <c r="N344" i="2"/>
  <c r="N345" i="2"/>
  <c r="N347" i="2"/>
  <c r="N390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29" i="2"/>
  <c r="N530" i="2"/>
  <c r="N630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755" i="2"/>
  <c r="N758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59" i="2"/>
  <c r="N260" i="2"/>
  <c r="N261" i="2"/>
  <c r="N269" i="2"/>
  <c r="N270" i="2"/>
  <c r="N271" i="2"/>
  <c r="N272" i="2"/>
  <c r="N277" i="2"/>
  <c r="N293" i="2"/>
  <c r="N295" i="2"/>
  <c r="N296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408" i="2"/>
  <c r="N428" i="2"/>
  <c r="N429" i="2"/>
  <c r="N430" i="2"/>
  <c r="N531" i="2"/>
  <c r="N532" i="2"/>
  <c r="N533" i="2"/>
  <c r="N534" i="2"/>
  <c r="N535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99" i="2"/>
  <c r="N626" i="2"/>
  <c r="N641" i="2"/>
  <c r="N644" i="2"/>
  <c r="N645" i="2"/>
  <c r="N649" i="2"/>
  <c r="N653" i="2"/>
  <c r="N677" i="2"/>
  <c r="N678" i="2"/>
  <c r="N679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30" i="2"/>
  <c r="N731" i="2"/>
  <c r="N732" i="2"/>
  <c r="N733" i="2"/>
  <c r="N734" i="2"/>
  <c r="N735" i="2"/>
  <c r="N736" i="2"/>
  <c r="N737" i="2"/>
  <c r="N738" i="2"/>
  <c r="N739" i="2"/>
  <c r="N757" i="2"/>
  <c r="N761" i="2"/>
  <c r="N779" i="2"/>
  <c r="N1761" i="2"/>
  <c r="N288" i="2"/>
  <c r="N339" i="2"/>
  <c r="N350" i="2"/>
  <c r="N351" i="2"/>
  <c r="N352" i="2"/>
  <c r="N353" i="2"/>
  <c r="N354" i="2"/>
  <c r="N355" i="2"/>
  <c r="N356" i="2"/>
  <c r="N357" i="2"/>
  <c r="N358" i="2"/>
  <c r="N359" i="2"/>
  <c r="N360" i="2"/>
  <c r="N399" i="2"/>
  <c r="N400" i="2"/>
  <c r="N401" i="2"/>
  <c r="N402" i="2"/>
  <c r="N536" i="2"/>
  <c r="N537" i="2"/>
  <c r="N538" i="2"/>
  <c r="N621" i="2"/>
  <c r="N639" i="2"/>
  <c r="N643" i="2"/>
  <c r="N670" i="2"/>
  <c r="N671" i="2"/>
  <c r="N673" i="2"/>
  <c r="N674" i="2"/>
  <c r="N675" i="2"/>
  <c r="N740" i="2"/>
  <c r="N744" i="2"/>
  <c r="N749" i="2"/>
  <c r="N766" i="2"/>
  <c r="N768" i="2"/>
  <c r="N769" i="2"/>
  <c r="N1741" i="2"/>
  <c r="N1742" i="2"/>
  <c r="N1743" i="2"/>
  <c r="N1744" i="2"/>
  <c r="N1745" i="2"/>
  <c r="N1746" i="2"/>
  <c r="N1749" i="2"/>
  <c r="N1759" i="2"/>
  <c r="N1760" i="2"/>
  <c r="N1762" i="2"/>
  <c r="N1763" i="2"/>
  <c r="N294" i="2"/>
  <c r="N338" i="2"/>
  <c r="N340" i="2"/>
  <c r="N405" i="2"/>
  <c r="N72" i="2"/>
  <c r="N73" i="2"/>
  <c r="N619" i="2"/>
  <c r="N620" i="2"/>
  <c r="N642" i="2"/>
  <c r="N741" i="2"/>
  <c r="N742" i="2"/>
  <c r="N743" i="2"/>
  <c r="N745" i="2"/>
  <c r="N747" i="2"/>
  <c r="N748" i="2"/>
  <c r="N752" i="2"/>
  <c r="N753" i="2"/>
  <c r="N763" i="2"/>
  <c r="N764" i="2"/>
  <c r="N770" i="2"/>
  <c r="N775" i="2"/>
  <c r="N1740" i="2"/>
  <c r="N1747" i="2"/>
  <c r="N527" i="2"/>
  <c r="N262" i="2"/>
  <c r="N628" i="2"/>
  <c r="N672" i="2"/>
  <c r="N756" i="2"/>
  <c r="N214" i="2"/>
  <c r="N650" i="2"/>
  <c r="N719" i="2"/>
  <c r="N720" i="2"/>
  <c r="N721" i="2"/>
  <c r="N750" i="2"/>
  <c r="N23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676" i="2"/>
  <c r="N681" i="2"/>
  <c r="N765" i="2"/>
  <c r="N722" i="2"/>
  <c r="N723" i="2"/>
  <c r="N746" i="2"/>
  <c r="N265" i="2"/>
  <c r="N266" i="2"/>
  <c r="N289" i="2"/>
  <c r="N290" i="2"/>
  <c r="N299" i="2"/>
  <c r="N307" i="2"/>
  <c r="N312" i="2"/>
  <c r="N335" i="2"/>
  <c r="N336" i="2"/>
  <c r="N337" i="2"/>
  <c r="N598" i="2"/>
  <c r="N631" i="2"/>
  <c r="N632" i="2"/>
  <c r="N638" i="2"/>
  <c r="N759" i="2"/>
  <c r="N776" i="2"/>
  <c r="N652" i="2"/>
  <c r="N257" i="2"/>
  <c r="N276" i="2"/>
  <c r="N287" i="2"/>
  <c r="N297" i="2"/>
  <c r="N298" i="2"/>
  <c r="N300" i="2"/>
  <c r="N301" i="2"/>
  <c r="N302" i="2"/>
  <c r="N303" i="2"/>
  <c r="N304" i="2"/>
  <c r="N305" i="2"/>
  <c r="N306" i="2"/>
  <c r="N308" i="2"/>
  <c r="N309" i="2"/>
  <c r="N310" i="2"/>
  <c r="N311" i="2"/>
  <c r="N313" i="2"/>
  <c r="N314" i="2"/>
  <c r="N315" i="2"/>
  <c r="N348" i="2"/>
  <c r="N349" i="2"/>
  <c r="N397" i="2"/>
  <c r="N398" i="2"/>
  <c r="N651" i="2"/>
  <c r="N777" i="2"/>
  <c r="N403" i="2"/>
  <c r="N40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629" i="2"/>
  <c r="N751" i="2"/>
  <c r="N251" i="2"/>
  <c r="N254" i="2"/>
  <c r="N256" i="2"/>
  <c r="N250" i="2"/>
  <c r="N252" i="2"/>
  <c r="N253" i="2"/>
  <c r="N255" i="2"/>
  <c r="N258" i="2"/>
  <c r="N394" i="2"/>
  <c r="N654" i="2"/>
  <c r="N725" i="2"/>
  <c r="N760" i="2"/>
  <c r="N1757" i="2"/>
  <c r="N1758" i="2"/>
  <c r="N762" i="2"/>
  <c r="N346" i="2"/>
  <c r="N391" i="2"/>
  <c r="N1753" i="2"/>
  <c r="N1754" i="2"/>
  <c r="N1755" i="2"/>
  <c r="N1756" i="2"/>
  <c r="N1328" i="2"/>
  <c r="J7" i="1" l="1"/>
  <c r="L7" i="1" s="1"/>
  <c r="I7" i="1"/>
  <c r="K7" i="1" s="1"/>
  <c r="N6" i="1"/>
  <c r="M6" i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2" i="10"/>
  <c r="M1055" i="2"/>
  <c r="M965" i="2"/>
  <c r="M780" i="2"/>
  <c r="M783" i="2"/>
  <c r="M787" i="2"/>
  <c r="M1555" i="2"/>
  <c r="M793" i="2"/>
  <c r="M794" i="2"/>
  <c r="M798" i="2"/>
  <c r="M800" i="2"/>
  <c r="M972" i="2"/>
  <c r="M1444" i="2"/>
  <c r="M1301" i="2"/>
  <c r="M804" i="2"/>
  <c r="M831" i="2"/>
  <c r="M1105" i="2"/>
  <c r="M989" i="2"/>
  <c r="M1329" i="2"/>
  <c r="M822" i="2"/>
  <c r="M1221" i="2"/>
  <c r="M1403" i="2"/>
  <c r="M973" i="2"/>
  <c r="M1671" i="2"/>
  <c r="M1633" i="2"/>
  <c r="M1375" i="2"/>
  <c r="M1084" i="2"/>
  <c r="M1446" i="2"/>
  <c r="M1602" i="2"/>
  <c r="M1347" i="2"/>
  <c r="M1524" i="2"/>
  <c r="M1404" i="2"/>
  <c r="M830" i="2"/>
  <c r="M871" i="2"/>
  <c r="M1405" i="2"/>
  <c r="M1318" i="2"/>
  <c r="M1562" i="2"/>
  <c r="M849" i="2"/>
  <c r="M1041" i="2"/>
  <c r="M1575" i="2"/>
  <c r="M1270" i="2"/>
  <c r="M872" i="2"/>
  <c r="M1736" i="2"/>
  <c r="M1459" i="2"/>
  <c r="M1275" i="2"/>
  <c r="M1662" i="2"/>
  <c r="M1149" i="2"/>
  <c r="M1406" i="2"/>
  <c r="M1194" i="2"/>
  <c r="M1425" i="2"/>
  <c r="M1166" i="2"/>
  <c r="M939" i="2"/>
  <c r="M833" i="2"/>
  <c r="M834" i="2"/>
  <c r="M1475" i="2"/>
  <c r="M1302" i="2"/>
  <c r="M841" i="2"/>
  <c r="M842" i="2"/>
  <c r="M843" i="2"/>
  <c r="M844" i="2"/>
  <c r="M845" i="2"/>
  <c r="M846" i="2"/>
  <c r="M847" i="2"/>
  <c r="M862" i="2"/>
  <c r="M863" i="2"/>
  <c r="M864" i="2"/>
  <c r="M865" i="2"/>
  <c r="M866" i="2"/>
  <c r="M867" i="2"/>
  <c r="M868" i="2"/>
  <c r="M869" i="2"/>
  <c r="M870" i="2"/>
  <c r="M1160" i="2"/>
  <c r="M1330" i="2"/>
  <c r="M1672" i="2"/>
  <c r="M1205" i="2"/>
  <c r="M891" i="2"/>
  <c r="M1545" i="2"/>
  <c r="M1437" i="2"/>
  <c r="M893" i="2"/>
  <c r="M1106" i="2"/>
  <c r="M1321" i="2"/>
  <c r="M1673" i="2"/>
  <c r="M1663" i="2"/>
  <c r="M886" i="2"/>
  <c r="M887" i="2"/>
  <c r="M888" i="2"/>
  <c r="M889" i="2"/>
  <c r="M890" i="2"/>
  <c r="M1576" i="2"/>
  <c r="M1426" i="2"/>
  <c r="M1132" i="2"/>
  <c r="M1215" i="2"/>
  <c r="M1032" i="2"/>
  <c r="M1510" i="2"/>
  <c r="M1593" i="2"/>
  <c r="M850" i="2"/>
  <c r="M1527" i="2"/>
  <c r="M897" i="2"/>
  <c r="M898" i="2"/>
  <c r="M899" i="2"/>
  <c r="M901" i="2"/>
  <c r="M902" i="2"/>
  <c r="M949" i="2"/>
  <c r="M1312" i="2"/>
  <c r="M915" i="2"/>
  <c r="M1331" i="2"/>
  <c r="M1056" i="2"/>
  <c r="M1366" i="2"/>
  <c r="M1577" i="2"/>
  <c r="M1707" i="2"/>
  <c r="M1057" i="2"/>
  <c r="M851" i="2"/>
  <c r="M914" i="2"/>
  <c r="M916" i="2"/>
  <c r="M917" i="2"/>
  <c r="M918" i="2"/>
  <c r="M919" i="2"/>
  <c r="M920" i="2"/>
  <c r="M921" i="2"/>
  <c r="M923" i="2"/>
  <c r="M1359" i="2"/>
  <c r="M924" i="2"/>
  <c r="M1696" i="2"/>
  <c r="M925" i="2"/>
  <c r="M938" i="2"/>
  <c r="M1107" i="2"/>
  <c r="M1708" i="2"/>
  <c r="M805" i="2"/>
  <c r="M942" i="2"/>
  <c r="M806" i="2"/>
  <c r="M1276" i="2"/>
  <c r="M1590" i="2"/>
  <c r="M1016" i="2"/>
  <c r="M1033" i="2"/>
  <c r="M1058" i="2"/>
  <c r="M1195" i="2"/>
  <c r="M1277" i="2"/>
  <c r="M795" i="2"/>
  <c r="M1674" i="2"/>
  <c r="M943" i="2"/>
  <c r="M1278" i="2"/>
  <c r="M852" i="2"/>
  <c r="M1407" i="2"/>
  <c r="M1641" i="2"/>
  <c r="M1017" i="2"/>
  <c r="M926" i="2"/>
  <c r="M952" i="2"/>
  <c r="M953" i="2"/>
  <c r="M959" i="2"/>
  <c r="M962" i="2"/>
  <c r="M1634" i="2"/>
  <c r="M1071" i="2"/>
  <c r="M967" i="2"/>
  <c r="M968" i="2"/>
  <c r="M969" i="2"/>
  <c r="M1487" i="2"/>
  <c r="M1042" i="2"/>
  <c r="M1721" i="2"/>
  <c r="M975" i="2"/>
  <c r="M976" i="2"/>
  <c r="M977" i="2"/>
  <c r="M807" i="2"/>
  <c r="M1521" i="2"/>
  <c r="M894" i="2"/>
  <c r="M1279" i="2"/>
  <c r="M1594" i="2"/>
  <c r="M1018" i="2"/>
  <c r="M903" i="2"/>
  <c r="M1408" i="2"/>
  <c r="M1376" i="2"/>
  <c r="M1280" i="2"/>
  <c r="M1168" i="2"/>
  <c r="M1504" i="2"/>
  <c r="M1059" i="2"/>
  <c r="M984" i="2"/>
  <c r="M985" i="2"/>
  <c r="M986" i="2"/>
  <c r="M987" i="2"/>
  <c r="M988" i="2"/>
  <c r="M927" i="2"/>
  <c r="M993" i="2"/>
  <c r="M994" i="2"/>
  <c r="M995" i="2"/>
  <c r="M1348" i="2"/>
  <c r="M997" i="2"/>
  <c r="M781" i="2"/>
  <c r="M1635" i="2"/>
  <c r="M1332" i="2"/>
  <c r="M1409" i="2"/>
  <c r="M1642" i="2"/>
  <c r="M1060" i="2"/>
  <c r="M1709" i="2"/>
  <c r="M1522" i="2"/>
  <c r="M1528" i="2"/>
  <c r="M1061" i="2"/>
  <c r="M1546" i="2"/>
  <c r="M1481" i="2"/>
  <c r="M1169" i="2"/>
  <c r="M1170" i="2"/>
  <c r="M1009" i="2"/>
  <c r="M1010" i="2"/>
  <c r="M1011" i="2"/>
  <c r="M1014" i="2"/>
  <c r="M1015" i="2"/>
  <c r="M1022" i="2"/>
  <c r="M1023" i="2"/>
  <c r="M1024" i="2"/>
  <c r="M1025" i="2"/>
  <c r="M1026" i="2"/>
  <c r="M1028" i="2"/>
  <c r="M1029" i="2"/>
  <c r="M1062" i="2"/>
  <c r="M1578" i="2"/>
  <c r="M1675" i="2"/>
  <c r="M1133" i="2"/>
  <c r="M1710" i="2"/>
  <c r="M1268" i="2"/>
  <c r="M1333" i="2"/>
  <c r="M990" i="2"/>
  <c r="M808" i="2"/>
  <c r="M1529" i="2"/>
  <c r="M1737" i="2"/>
  <c r="M1547" i="2"/>
  <c r="M1722" i="2"/>
  <c r="M1115" i="2"/>
  <c r="M1676" i="2"/>
  <c r="M1723" i="2"/>
  <c r="M1360" i="2"/>
  <c r="M796" i="2"/>
  <c r="M1410" i="2"/>
  <c r="M1034" i="2"/>
  <c r="M1072" i="2"/>
  <c r="M1281" i="2"/>
  <c r="M884" i="2"/>
  <c r="M1073" i="2"/>
  <c r="M1715" i="2"/>
  <c r="M1377" i="2"/>
  <c r="M1150" i="2"/>
  <c r="M1085" i="2"/>
  <c r="M904" i="2"/>
  <c r="M1063" i="2"/>
  <c r="M809" i="2"/>
  <c r="M1649" i="2"/>
  <c r="M1039" i="2"/>
  <c r="M1040" i="2"/>
  <c r="M853" i="2"/>
  <c r="M1191" i="2"/>
  <c r="M782" i="2"/>
  <c r="M1411" i="2"/>
  <c r="M1074" i="2"/>
  <c r="M1334" i="2"/>
  <c r="M1438" i="2"/>
  <c r="M1467" i="2"/>
  <c r="M1496" i="2"/>
  <c r="M810" i="2"/>
  <c r="M1361" i="2"/>
  <c r="M1367" i="2"/>
  <c r="M950" i="2"/>
  <c r="M1050" i="2"/>
  <c r="M1051" i="2"/>
  <c r="M1052" i="2"/>
  <c r="M1053" i="2"/>
  <c r="M1054" i="2"/>
  <c r="M1171" i="2"/>
  <c r="M1548" i="2"/>
  <c r="M1468" i="2"/>
  <c r="M1511" i="2"/>
  <c r="M1677" i="2"/>
  <c r="M1349" i="2"/>
  <c r="M1738" i="2"/>
  <c r="M1335" i="2"/>
  <c r="M1322" i="2"/>
  <c r="M1282" i="2"/>
  <c r="M1595" i="2"/>
  <c r="M811" i="2"/>
  <c r="M1613" i="2"/>
  <c r="M826" i="2"/>
  <c r="M1068" i="2"/>
  <c r="M1069" i="2"/>
  <c r="M1070" i="2"/>
  <c r="M1043" i="2"/>
  <c r="M1412" i="2"/>
  <c r="M1614" i="2"/>
  <c r="M1439" i="2"/>
  <c r="M1440" i="2"/>
  <c r="M827" i="2"/>
  <c r="M1427" i="2"/>
  <c r="M1196" i="2"/>
  <c r="M873" i="2"/>
  <c r="M1428" i="2"/>
  <c r="M1596" i="2"/>
  <c r="M928" i="2"/>
  <c r="M1083" i="2"/>
  <c r="M1678" i="2"/>
  <c r="M1019" i="2"/>
  <c r="M1089" i="2"/>
  <c r="M1090" i="2"/>
  <c r="M1091" i="2"/>
  <c r="M929" i="2"/>
  <c r="M1308" i="2"/>
  <c r="M1075" i="2"/>
  <c r="M1099" i="2"/>
  <c r="M1100" i="2"/>
  <c r="M1101" i="2"/>
  <c r="M1103" i="2"/>
  <c r="M1381" i="2"/>
  <c r="M1305" i="2"/>
  <c r="M1035" i="2"/>
  <c r="M828" i="2"/>
  <c r="M854" i="2"/>
  <c r="M874" i="2"/>
  <c r="M1429" i="2"/>
  <c r="M812" i="2"/>
  <c r="M1092" i="2"/>
  <c r="M1664" i="2"/>
  <c r="M1711" i="2"/>
  <c r="M930" i="2"/>
  <c r="M1482" i="2"/>
  <c r="M1597" i="2"/>
  <c r="M1076" i="2"/>
  <c r="M1313" i="2"/>
  <c r="M1591" i="2"/>
  <c r="M1111" i="2"/>
  <c r="M1112" i="2"/>
  <c r="M1113" i="2"/>
  <c r="M1114" i="2"/>
  <c r="M1122" i="2"/>
  <c r="M1123" i="2"/>
  <c r="M1124" i="2"/>
  <c r="M1125" i="2"/>
  <c r="M1126" i="2"/>
  <c r="M1127" i="2"/>
  <c r="M1128" i="2"/>
  <c r="M1129" i="2"/>
  <c r="M1309" i="2"/>
  <c r="M1145" i="2"/>
  <c r="M1146" i="2"/>
  <c r="M1172" i="2"/>
  <c r="M1697" i="2"/>
  <c r="M813" i="2"/>
  <c r="M1173" i="2"/>
  <c r="M1020" i="2"/>
  <c r="M1728" i="2"/>
  <c r="M1530" i="2"/>
  <c r="M784" i="2"/>
  <c r="M1350" i="2"/>
  <c r="M1497" i="2"/>
  <c r="M1549" i="2"/>
  <c r="M875" i="2"/>
  <c r="M1283" i="2"/>
  <c r="M1157" i="2"/>
  <c r="M1158" i="2"/>
  <c r="M876" i="2"/>
  <c r="M1430" i="2"/>
  <c r="M1216" i="2"/>
  <c r="M1012" i="2"/>
  <c r="M1615" i="2"/>
  <c r="M998" i="2"/>
  <c r="M966" i="2"/>
  <c r="M944" i="2"/>
  <c r="M978" i="2"/>
  <c r="M797" i="2"/>
  <c r="M905" i="2"/>
  <c r="M1598" i="2"/>
  <c r="M1712" i="2"/>
  <c r="M1563" i="2"/>
  <c r="M1165" i="2"/>
  <c r="M1167" i="2"/>
  <c r="M1739" i="2"/>
  <c r="M1306" i="2"/>
  <c r="M885" i="2"/>
  <c r="M991" i="2"/>
  <c r="M1531" i="2"/>
  <c r="M1462" i="2"/>
  <c r="M954" i="2"/>
  <c r="M1217" i="2"/>
  <c r="M1463" i="2"/>
  <c r="M1174" i="2"/>
  <c r="M838" i="2"/>
  <c r="M855" i="2"/>
  <c r="M1483" i="2"/>
  <c r="M1512" i="2"/>
  <c r="M839" i="2"/>
  <c r="M1180" i="2"/>
  <c r="M1181" i="2"/>
  <c r="M1185" i="2"/>
  <c r="M1086" i="2"/>
  <c r="M877" i="2"/>
  <c r="M1064" i="2"/>
  <c r="M1550" i="2"/>
  <c r="M1151" i="2"/>
  <c r="M1713" i="2"/>
  <c r="M999" i="2"/>
  <c r="M1616" i="2"/>
  <c r="M1284" i="2"/>
  <c r="M832" i="2"/>
  <c r="M1513" i="2"/>
  <c r="M1351" i="2"/>
  <c r="M1617" i="2"/>
  <c r="M1188" i="2"/>
  <c r="M1636" i="2"/>
  <c r="M1413" i="2"/>
  <c r="M840" i="2"/>
  <c r="M829" i="2"/>
  <c r="M1077" i="2"/>
  <c r="M1000" i="2"/>
  <c r="M945" i="2"/>
  <c r="M1197" i="2"/>
  <c r="M1192" i="2"/>
  <c r="M1193" i="2"/>
  <c r="M931" i="2"/>
  <c r="M1093" i="2"/>
  <c r="M1579" i="2"/>
  <c r="M856" i="2"/>
  <c r="M1650" i="2"/>
  <c r="M1679" i="2"/>
  <c r="M1078" i="2"/>
  <c r="M1441" i="2"/>
  <c r="M1564" i="2"/>
  <c r="M1637" i="2"/>
  <c r="M974" i="2"/>
  <c r="M814" i="2"/>
  <c r="M1065" i="2"/>
  <c r="M895" i="2"/>
  <c r="M1134" i="2"/>
  <c r="M1690" i="2"/>
  <c r="M1414" i="2"/>
  <c r="M1203" i="2"/>
  <c r="M1036" i="2"/>
  <c r="M1415" i="2"/>
  <c r="M1206" i="2"/>
  <c r="M1207" i="2"/>
  <c r="M1208" i="2"/>
  <c r="M1474" i="2"/>
  <c r="M1476" i="2"/>
  <c r="M1477" i="2"/>
  <c r="M1480" i="2"/>
  <c r="M1102" i="2"/>
  <c r="M1643" i="2"/>
  <c r="M1368" i="2"/>
  <c r="M1336" i="2"/>
  <c r="M815" i="2"/>
  <c r="M1532" i="2"/>
  <c r="M1551" i="2"/>
  <c r="M1116" i="2"/>
  <c r="M785" i="2"/>
  <c r="M1352" i="2"/>
  <c r="M906" i="2"/>
  <c r="M1337" i="2"/>
  <c r="M1001" i="2"/>
  <c r="M955" i="2"/>
  <c r="M1152" i="2"/>
  <c r="M1013" i="2"/>
  <c r="M1094" i="2"/>
  <c r="M816" i="2"/>
  <c r="M1198" i="2"/>
  <c r="M1161" i="2"/>
  <c r="M1135" i="2"/>
  <c r="M1219" i="2"/>
  <c r="M1220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9" i="2"/>
  <c r="M1260" i="2"/>
  <c r="M1261" i="2"/>
  <c r="M1262" i="2"/>
  <c r="M1263" i="2"/>
  <c r="M1264" i="2"/>
  <c r="M1265" i="2"/>
  <c r="M1266" i="2"/>
  <c r="M1267" i="2"/>
  <c r="M932" i="2"/>
  <c r="M1552" i="2"/>
  <c r="M1269" i="2"/>
  <c r="M1271" i="2"/>
  <c r="M1272" i="2"/>
  <c r="M1273" i="2"/>
  <c r="M1274" i="2"/>
  <c r="M1389" i="2"/>
  <c r="M1002" i="2"/>
  <c r="M1533" i="2"/>
  <c r="M1416" i="2"/>
  <c r="M1724" i="2"/>
  <c r="M1540" i="2"/>
  <c r="M1323" i="2"/>
  <c r="M1297" i="2"/>
  <c r="M1298" i="2"/>
  <c r="M799" i="2"/>
  <c r="M857" i="2"/>
  <c r="M1553" i="2"/>
  <c r="M1378" i="2"/>
  <c r="M1390" i="2"/>
  <c r="M1618" i="2"/>
  <c r="M1307" i="2"/>
  <c r="M1003" i="2"/>
  <c r="M907" i="2"/>
  <c r="M1136" i="2"/>
  <c r="M1698" i="2"/>
  <c r="M786" i="2"/>
  <c r="M1362" i="2"/>
  <c r="M1108" i="2"/>
  <c r="M1311" i="2"/>
  <c r="M992" i="2"/>
  <c r="M1391" i="2"/>
  <c r="M1417" i="2"/>
  <c r="M1565" i="2"/>
  <c r="M1566" i="2"/>
  <c r="M1137" i="2"/>
  <c r="M1044" i="2"/>
  <c r="M960" i="2"/>
  <c r="M908" i="2"/>
  <c r="M1315" i="2"/>
  <c r="M1316" i="2"/>
  <c r="M1317" i="2"/>
  <c r="M1285" i="2"/>
  <c r="M1325" i="2"/>
  <c r="M1326" i="2"/>
  <c r="M1327" i="2"/>
  <c r="M878" i="2"/>
  <c r="M1498" i="2"/>
  <c r="M1079" i="2"/>
  <c r="M1567" i="2"/>
  <c r="M1087" i="2"/>
  <c r="M1343" i="2"/>
  <c r="M1344" i="2"/>
  <c r="M858" i="2"/>
  <c r="M1314" i="2"/>
  <c r="M1109" i="2"/>
  <c r="M1218" i="2"/>
  <c r="M1004" i="2"/>
  <c r="M1182" i="2"/>
  <c r="M1117" i="2"/>
  <c r="M1118" i="2"/>
  <c r="M933" i="2"/>
  <c r="M1363" i="2"/>
  <c r="M1095" i="2"/>
  <c r="M1175" i="2"/>
  <c r="M979" i="2"/>
  <c r="M1286" i="2"/>
  <c r="M1199" i="2"/>
  <c r="M1358" i="2"/>
  <c r="M1460" i="2"/>
  <c r="M1364" i="2"/>
  <c r="M1373" i="2"/>
  <c r="M1374" i="2"/>
  <c r="M859" i="2"/>
  <c r="M1037" i="2"/>
  <c r="M817" i="2"/>
  <c r="M1469" i="2"/>
  <c r="M1380" i="2"/>
  <c r="M1287" i="2"/>
  <c r="M1568" i="2"/>
  <c r="M1383" i="2"/>
  <c r="M1384" i="2"/>
  <c r="M1385" i="2"/>
  <c r="M1386" i="2"/>
  <c r="M1387" i="2"/>
  <c r="M1388" i="2"/>
  <c r="M1392" i="2"/>
  <c r="M909" i="2"/>
  <c r="M1369" i="2"/>
  <c r="M1393" i="2"/>
  <c r="M1394" i="2"/>
  <c r="M1395" i="2"/>
  <c r="M1396" i="2"/>
  <c r="M1397" i="2"/>
  <c r="M1398" i="2"/>
  <c r="M1399" i="2"/>
  <c r="M1400" i="2"/>
  <c r="M1401" i="2"/>
  <c r="M1534" i="2"/>
  <c r="M1038" i="2"/>
  <c r="M1505" i="2"/>
  <c r="M879" i="2"/>
  <c r="M1619" i="2"/>
  <c r="M1514" i="2"/>
  <c r="M1515" i="2"/>
  <c r="M788" i="2"/>
  <c r="M946" i="2"/>
  <c r="M1183" i="2"/>
  <c r="M910" i="2"/>
  <c r="M1499" i="2"/>
  <c r="M1461" i="2"/>
  <c r="M1080" i="2"/>
  <c r="M1418" i="2"/>
  <c r="M1442" i="2"/>
  <c r="M1200" i="2"/>
  <c r="M1535" i="2"/>
  <c r="M1586" i="2"/>
  <c r="M940" i="2"/>
  <c r="M911" i="2"/>
  <c r="M1338" i="2"/>
  <c r="M1184" i="2"/>
  <c r="M1422" i="2"/>
  <c r="M1045" i="2"/>
  <c r="M1580" i="2"/>
  <c r="M1096" i="2"/>
  <c r="M1021" i="2"/>
  <c r="M1081" i="2"/>
  <c r="M1365" i="2"/>
  <c r="M1680" i="2"/>
  <c r="M1153" i="2"/>
  <c r="M1432" i="2"/>
  <c r="M1433" i="2"/>
  <c r="M1434" i="2"/>
  <c r="M1436" i="2"/>
  <c r="M1506" i="2"/>
  <c r="M1651" i="2"/>
  <c r="M880" i="2"/>
  <c r="M1443" i="2"/>
  <c r="M1445" i="2"/>
  <c r="M1447" i="2"/>
  <c r="M1448" i="2"/>
  <c r="M1449" i="2"/>
  <c r="M1450" i="2"/>
  <c r="M1452" i="2"/>
  <c r="M1457" i="2"/>
  <c r="M1458" i="2"/>
  <c r="M934" i="2"/>
  <c r="M1300" i="2"/>
  <c r="M1464" i="2"/>
  <c r="M1466" i="2"/>
  <c r="M935" i="2"/>
  <c r="M1648" i="2"/>
  <c r="M1500" i="2"/>
  <c r="M1691" i="2"/>
  <c r="M1470" i="2"/>
  <c r="M1046" i="2"/>
  <c r="M1288" i="2"/>
  <c r="M980" i="2"/>
  <c r="M1097" i="2"/>
  <c r="M835" i="2"/>
  <c r="M1536" i="2"/>
  <c r="M1471" i="2"/>
  <c r="M1154" i="2"/>
  <c r="M1501" i="2"/>
  <c r="M1379" i="2"/>
  <c r="M1005" i="2"/>
  <c r="M981" i="2"/>
  <c r="M1486" i="2"/>
  <c r="M1488" i="2"/>
  <c r="M1489" i="2"/>
  <c r="M1490" i="2"/>
  <c r="M1491" i="2"/>
  <c r="M1493" i="2"/>
  <c r="M1495" i="2"/>
  <c r="M1006" i="2"/>
  <c r="M1503" i="2"/>
  <c r="M1484" i="2"/>
  <c r="M970" i="2"/>
  <c r="M860" i="2"/>
  <c r="M1289" i="2"/>
  <c r="M1138" i="2"/>
  <c r="M1692" i="2"/>
  <c r="M912" i="2"/>
  <c r="M1508" i="2"/>
  <c r="M1509" i="2"/>
  <c r="M1517" i="2"/>
  <c r="M1518" i="2"/>
  <c r="M1520" i="2"/>
  <c r="M1665" i="2"/>
  <c r="M1162" i="2"/>
  <c r="M1303" i="2"/>
  <c r="M1472" i="2"/>
  <c r="M1681" i="2"/>
  <c r="M1163" i="2"/>
  <c r="M1139" i="2"/>
  <c r="M1140" i="2"/>
  <c r="M1523" i="2"/>
  <c r="M1525" i="2"/>
  <c r="M1526" i="2"/>
  <c r="M1007" i="2"/>
  <c r="M1008" i="2"/>
  <c r="M1027" i="2"/>
  <c r="M1502" i="2"/>
  <c r="M1047" i="2"/>
  <c r="M956" i="2"/>
  <c r="M1538" i="2"/>
  <c r="M1119" i="2"/>
  <c r="M1290" i="2"/>
  <c r="M1473" i="2"/>
  <c r="M1705" i="2"/>
  <c r="M1104" i="2"/>
  <c r="M1557" i="2"/>
  <c r="M1141" i="2"/>
  <c r="M823" i="2"/>
  <c r="M1304" i="2"/>
  <c r="M957" i="2"/>
  <c r="M1142" i="2"/>
  <c r="M1370" i="2"/>
  <c r="M1693" i="2"/>
  <c r="M1588" i="2"/>
  <c r="M1345" i="2"/>
  <c r="M1371" i="2"/>
  <c r="M1176" i="2"/>
  <c r="M1382" i="2"/>
  <c r="M861" i="2"/>
  <c r="M789" i="2"/>
  <c r="M1689" i="2"/>
  <c r="M1201" i="2"/>
  <c r="M1541" i="2"/>
  <c r="M1542" i="2"/>
  <c r="M1543" i="2"/>
  <c r="M1544" i="2"/>
  <c r="M1310" i="2"/>
  <c r="M790" i="2"/>
  <c r="M1554" i="2"/>
  <c r="M1556" i="2"/>
  <c r="M1560" i="2"/>
  <c r="M1451" i="2"/>
  <c r="M801" i="2"/>
  <c r="M1569" i="2"/>
  <c r="M1570" i="2"/>
  <c r="M1571" i="2"/>
  <c r="M1572" i="2"/>
  <c r="M1573" i="2"/>
  <c r="M818" i="2"/>
  <c r="M1558" i="2"/>
  <c r="M1599" i="2"/>
  <c r="M1066" i="2"/>
  <c r="M1419" i="2"/>
  <c r="M1155" i="2"/>
  <c r="M1319" i="2"/>
  <c r="M1725" i="2"/>
  <c r="M1353" i="2"/>
  <c r="M1346" i="2"/>
  <c r="M1453" i="2"/>
  <c r="M947" i="2"/>
  <c r="M936" i="2"/>
  <c r="M1465" i="2"/>
  <c r="M982" i="2"/>
  <c r="M1291" i="2"/>
  <c r="M1292" i="2"/>
  <c r="M1454" i="2"/>
  <c r="M1320" i="2"/>
  <c r="M1209" i="2"/>
  <c r="M881" i="2"/>
  <c r="M1339" i="2"/>
  <c r="M1420" i="2"/>
  <c r="M1147" i="2"/>
  <c r="M937" i="2"/>
  <c r="M882" i="2"/>
  <c r="M1582" i="2"/>
  <c r="M1583" i="2"/>
  <c r="M1584" i="2"/>
  <c r="M1587" i="2"/>
  <c r="M1478" i="2"/>
  <c r="M1258" i="2"/>
  <c r="M1639" i="2"/>
  <c r="M1082" i="2"/>
  <c r="M1431" i="2"/>
  <c r="M819" i="2"/>
  <c r="M802" i="2"/>
  <c r="M1592" i="2"/>
  <c r="M1585" i="2"/>
  <c r="M1601" i="2"/>
  <c r="M1603" i="2"/>
  <c r="M1604" i="2"/>
  <c r="M1605" i="2"/>
  <c r="M1606" i="2"/>
  <c r="M1607" i="2"/>
  <c r="M1608" i="2"/>
  <c r="M1609" i="2"/>
  <c r="M1610" i="2"/>
  <c r="M1699" i="2"/>
  <c r="M1631" i="2"/>
  <c r="M1110" i="2"/>
  <c r="M1148" i="2"/>
  <c r="M961" i="2"/>
  <c r="M1455" i="2"/>
  <c r="M1726" i="2"/>
  <c r="M1559" i="2"/>
  <c r="M913" i="2"/>
  <c r="M820" i="2"/>
  <c r="M900" i="2"/>
  <c r="M836" i="2"/>
  <c r="M1660" i="2"/>
  <c r="M1048" i="2"/>
  <c r="M922" i="2"/>
  <c r="M1324" i="2"/>
  <c r="M1620" i="2"/>
  <c r="M1682" i="2"/>
  <c r="M1210" i="2"/>
  <c r="M1030" i="2"/>
  <c r="M1164" i="2"/>
  <c r="M1683" i="2"/>
  <c r="M1623" i="2"/>
  <c r="M1423" i="2"/>
  <c r="M1621" i="2"/>
  <c r="M1211" i="2"/>
  <c r="M1652" i="2"/>
  <c r="M892" i="2"/>
  <c r="M1177" i="2"/>
  <c r="M1727" i="2"/>
  <c r="M1189" i="2"/>
  <c r="M1143" i="2"/>
  <c r="M1340" i="2"/>
  <c r="M848" i="2"/>
  <c r="M1638" i="2"/>
  <c r="M1186" i="2"/>
  <c r="M1589" i="2"/>
  <c r="M821" i="2"/>
  <c r="M1354" i="2"/>
  <c r="M1561" i="2"/>
  <c r="M1485" i="2"/>
  <c r="M1421" i="2"/>
  <c r="M1341" i="2"/>
  <c r="M824" i="2"/>
  <c r="M837" i="2"/>
  <c r="M1479" i="2"/>
  <c r="M971" i="2"/>
  <c r="M1067" i="2"/>
  <c r="M1424" i="2"/>
  <c r="M1644" i="2"/>
  <c r="M1645" i="2"/>
  <c r="M1646" i="2"/>
  <c r="M1647" i="2"/>
  <c r="M1144" i="2"/>
  <c r="M1156" i="2"/>
  <c r="M1120" i="2"/>
  <c r="M1574" i="2"/>
  <c r="M1293" i="2"/>
  <c r="M1178" i="2"/>
  <c r="M1653" i="2"/>
  <c r="M1654" i="2"/>
  <c r="M1655" i="2"/>
  <c r="M1656" i="2"/>
  <c r="M1657" i="2"/>
  <c r="M1658" i="2"/>
  <c r="M1659" i="2"/>
  <c r="M1355" i="2"/>
  <c r="M1684" i="2"/>
  <c r="M1539" i="2"/>
  <c r="M1294" i="2"/>
  <c r="M1130" i="2"/>
  <c r="M1187" i="2"/>
  <c r="M1342" i="2"/>
  <c r="M1667" i="2"/>
  <c r="M1668" i="2"/>
  <c r="M1669" i="2"/>
  <c r="M1670" i="2"/>
  <c r="M791" i="2"/>
  <c r="M1687" i="2"/>
  <c r="M1688" i="2"/>
  <c r="M1456" i="2"/>
  <c r="M1661" i="2"/>
  <c r="M803" i="2"/>
  <c r="M825" i="2"/>
  <c r="M1204" i="2"/>
  <c r="M1600" i="2"/>
  <c r="M1299" i="2"/>
  <c r="M1049" i="2"/>
  <c r="M1492" i="2"/>
  <c r="M1611" i="2"/>
  <c r="M1212" i="2"/>
  <c r="M1640" i="2"/>
  <c r="M1519" i="2"/>
  <c r="M941" i="2"/>
  <c r="M1624" i="2"/>
  <c r="M1625" i="2"/>
  <c r="M1626" i="2"/>
  <c r="M1627" i="2"/>
  <c r="M1628" i="2"/>
  <c r="M1629" i="2"/>
  <c r="M1630" i="2"/>
  <c r="M1295" i="2"/>
  <c r="M1694" i="2"/>
  <c r="M1695" i="2"/>
  <c r="M1131" i="2"/>
  <c r="M1098" i="2"/>
  <c r="M1537" i="2"/>
  <c r="M1516" i="2"/>
  <c r="M1121" i="2"/>
  <c r="M1685" i="2"/>
  <c r="M1700" i="2"/>
  <c r="M1701" i="2"/>
  <c r="M1702" i="2"/>
  <c r="M1703" i="2"/>
  <c r="M1704" i="2"/>
  <c r="M1706" i="2"/>
  <c r="M1507" i="2"/>
  <c r="M1581" i="2"/>
  <c r="M1632" i="2"/>
  <c r="M1372" i="2"/>
  <c r="M1179" i="2"/>
  <c r="M1356" i="2"/>
  <c r="M1714" i="2"/>
  <c r="M1213" i="2"/>
  <c r="M1031" i="2"/>
  <c r="M1494" i="2"/>
  <c r="M1159" i="2"/>
  <c r="M1202" i="2"/>
  <c r="M963" i="2"/>
  <c r="M1435" i="2"/>
  <c r="M964" i="2"/>
  <c r="M983" i="2"/>
  <c r="M1296" i="2"/>
  <c r="M1214" i="2"/>
  <c r="M996" i="2"/>
  <c r="M1729" i="2"/>
  <c r="M1357" i="2"/>
  <c r="M1242" i="2"/>
  <c r="M1088" i="2"/>
  <c r="M1622" i="2"/>
  <c r="M1686" i="2"/>
  <c r="M1716" i="2"/>
  <c r="M1717" i="2"/>
  <c r="M1718" i="2"/>
  <c r="M1719" i="2"/>
  <c r="M1720" i="2"/>
  <c r="M792" i="2"/>
  <c r="M1402" i="2"/>
  <c r="M896" i="2"/>
  <c r="M1190" i="2"/>
  <c r="M1612" i="2"/>
  <c r="M1666" i="2"/>
  <c r="M1730" i="2"/>
  <c r="M1731" i="2"/>
  <c r="M1732" i="2"/>
  <c r="M1733" i="2"/>
  <c r="M1734" i="2"/>
  <c r="M1735" i="2"/>
  <c r="M214" i="2"/>
  <c r="M6" i="2"/>
  <c r="M72" i="2"/>
  <c r="M73" i="2"/>
  <c r="M770" i="2"/>
  <c r="M628" i="2"/>
  <c r="M241" i="2"/>
  <c r="M242" i="2"/>
  <c r="M244" i="2"/>
  <c r="M246" i="2"/>
  <c r="M248" i="2"/>
  <c r="M243" i="2"/>
  <c r="M247" i="2"/>
  <c r="M334" i="2"/>
  <c r="M245" i="2"/>
  <c r="M249" i="2"/>
  <c r="M726" i="2"/>
  <c r="M389" i="2"/>
  <c r="M393" i="2"/>
  <c r="M396" i="2"/>
  <c r="M604" i="2"/>
  <c r="M282" i="2"/>
  <c r="M655" i="2"/>
  <c r="M603" i="2"/>
  <c r="M767" i="2"/>
  <c r="M773" i="2"/>
  <c r="M774" i="2"/>
  <c r="M273" i="2"/>
  <c r="M341" i="2"/>
  <c r="M342" i="2"/>
  <c r="M251" i="2"/>
  <c r="M254" i="2"/>
  <c r="M256" i="2"/>
  <c r="M253" i="2"/>
  <c r="M262" i="2"/>
  <c r="M263" i="2"/>
  <c r="M646" i="2"/>
  <c r="M640" i="2"/>
  <c r="M778" i="2"/>
  <c r="M392" i="2"/>
  <c r="M573" i="2"/>
  <c r="M574" i="2"/>
  <c r="M575" i="2"/>
  <c r="M576" i="2"/>
  <c r="M577" i="2"/>
  <c r="M578" i="2"/>
  <c r="M579" i="2"/>
  <c r="M580" i="2"/>
  <c r="M581" i="2"/>
  <c r="M582" i="2"/>
  <c r="M756" i="2"/>
  <c r="M672" i="2"/>
  <c r="M265" i="2"/>
  <c r="M266" i="2"/>
  <c r="M757" i="2"/>
  <c r="M761" i="2"/>
  <c r="M645" i="2"/>
  <c r="M295" i="2"/>
  <c r="M296" i="2"/>
  <c r="M562" i="2"/>
  <c r="M563" i="2"/>
  <c r="M564" i="2"/>
  <c r="M565" i="2"/>
  <c r="M566" i="2"/>
  <c r="M567" i="2"/>
  <c r="M568" i="2"/>
  <c r="M569" i="2"/>
  <c r="M570" i="2"/>
  <c r="M571" i="2"/>
  <c r="M572" i="2"/>
  <c r="M277" i="2"/>
  <c r="M649" i="2"/>
  <c r="M730" i="2"/>
  <c r="M731" i="2"/>
  <c r="M732" i="2"/>
  <c r="M733" i="2"/>
  <c r="M734" i="2"/>
  <c r="M735" i="2"/>
  <c r="M736" i="2"/>
  <c r="M737" i="2"/>
  <c r="M738" i="2"/>
  <c r="M739" i="2"/>
  <c r="M408" i="2"/>
  <c r="M560" i="2"/>
  <c r="M561" i="2"/>
  <c r="M762" i="2"/>
  <c r="M2" i="2"/>
  <c r="M3" i="2"/>
  <c r="M4" i="2"/>
  <c r="M5" i="2"/>
  <c r="M9" i="2"/>
  <c r="M10" i="2"/>
  <c r="M49" i="2"/>
  <c r="M50" i="2"/>
  <c r="M51" i="2"/>
  <c r="M52" i="2"/>
  <c r="M53" i="2"/>
  <c r="M55" i="2"/>
  <c r="M54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616" i="2"/>
  <c r="M617" i="2"/>
  <c r="M618" i="2"/>
  <c r="M76" i="2"/>
  <c r="M77" i="2"/>
  <c r="M78" i="2"/>
  <c r="M79" i="2"/>
  <c r="M80" i="2"/>
  <c r="M97" i="2"/>
  <c r="M98" i="2"/>
  <c r="M99" i="2"/>
  <c r="M100" i="2"/>
  <c r="M101" i="2"/>
  <c r="M102" i="2"/>
  <c r="M103" i="2"/>
  <c r="M107" i="2"/>
  <c r="M108" i="2"/>
  <c r="M138" i="2"/>
  <c r="M149" i="2"/>
  <c r="M150" i="2"/>
  <c r="M151" i="2"/>
  <c r="M167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207" i="2"/>
  <c r="M208" i="2"/>
  <c r="M209" i="2"/>
  <c r="M210" i="2"/>
  <c r="M211" i="2"/>
  <c r="M212" i="2"/>
  <c r="M680" i="2"/>
  <c r="M168" i="2"/>
  <c r="M169" i="2"/>
  <c r="M170" i="2"/>
  <c r="M171" i="2"/>
  <c r="M656" i="2"/>
  <c r="M657" i="2"/>
  <c r="M627" i="2"/>
  <c r="M395" i="2"/>
  <c r="M661" i="2"/>
  <c r="M659" i="2"/>
  <c r="M663" i="2"/>
  <c r="M666" i="2"/>
  <c r="M669" i="2"/>
  <c r="M664" i="2"/>
  <c r="M665" i="2"/>
  <c r="M667" i="2"/>
  <c r="M668" i="2"/>
  <c r="M611" i="2"/>
  <c r="M431" i="2"/>
  <c r="M433" i="2"/>
  <c r="M615" i="2"/>
  <c r="M332" i="2"/>
  <c r="M287" i="2"/>
  <c r="M300" i="2"/>
  <c r="M303" i="2"/>
  <c r="M308" i="2"/>
  <c r="M311" i="2"/>
  <c r="M304" i="2"/>
  <c r="M348" i="2"/>
  <c r="M349" i="2"/>
  <c r="M397" i="2"/>
  <c r="M398" i="2"/>
  <c r="M297" i="2"/>
  <c r="M298" i="2"/>
  <c r="M301" i="2"/>
  <c r="M302" i="2"/>
  <c r="M305" i="2"/>
  <c r="M306" i="2"/>
  <c r="M309" i="2"/>
  <c r="M310" i="2"/>
  <c r="M313" i="2"/>
  <c r="M314" i="2"/>
  <c r="M315" i="2"/>
  <c r="M777" i="2"/>
  <c r="M276" i="2"/>
  <c r="M340" i="2"/>
  <c r="M252" i="2"/>
  <c r="M255" i="2"/>
  <c r="M258" i="2"/>
  <c r="M654" i="2"/>
  <c r="M278" i="2"/>
  <c r="M281" i="2"/>
  <c r="M279" i="2"/>
  <c r="M280" i="2"/>
  <c r="M283" i="2"/>
  <c r="M285" i="2"/>
  <c r="M286" i="2"/>
  <c r="M338" i="2"/>
  <c r="M775" i="2"/>
  <c r="M294" i="2"/>
  <c r="M1740" i="2"/>
  <c r="M763" i="2"/>
  <c r="M764" i="2"/>
  <c r="M619" i="2"/>
  <c r="M620" i="2"/>
  <c r="M609" i="2"/>
  <c r="M607" i="2"/>
  <c r="M724" i="2"/>
  <c r="M406" i="2"/>
  <c r="M612" i="2"/>
  <c r="M772" i="2"/>
  <c r="M670" i="2"/>
  <c r="M671" i="2"/>
  <c r="M750" i="2"/>
  <c r="M346" i="2"/>
  <c r="M391" i="2"/>
  <c r="M350" i="2"/>
  <c r="M351" i="2"/>
  <c r="M352" i="2"/>
  <c r="M353" i="2"/>
  <c r="M354" i="2"/>
  <c r="M355" i="2"/>
  <c r="M356" i="2"/>
  <c r="M357" i="2"/>
  <c r="M358" i="2"/>
  <c r="M359" i="2"/>
  <c r="M360" i="2"/>
  <c r="M339" i="2"/>
  <c r="M405" i="2"/>
  <c r="M347" i="2"/>
  <c r="M390" i="2"/>
  <c r="M292" i="2"/>
  <c r="M755" i="2"/>
  <c r="M758" i="2"/>
  <c r="M239" i="2"/>
  <c r="M528" i="2"/>
  <c r="M529" i="2"/>
  <c r="M530" i="2"/>
  <c r="M630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621" i="2"/>
  <c r="M1759" i="2"/>
  <c r="M1760" i="2"/>
  <c r="M740" i="2"/>
  <c r="M744" i="2"/>
  <c r="M749" i="2"/>
  <c r="M1741" i="2"/>
  <c r="M1742" i="2"/>
  <c r="M1743" i="2"/>
  <c r="M1744" i="2"/>
  <c r="M1745" i="2"/>
  <c r="M1746" i="2"/>
  <c r="M639" i="2"/>
  <c r="M288" i="2"/>
  <c r="M407" i="2"/>
  <c r="M23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650" i="2"/>
  <c r="M527" i="2"/>
  <c r="M1748" i="2"/>
  <c r="M536" i="2"/>
  <c r="M537" i="2"/>
  <c r="M538" i="2"/>
  <c r="M1749" i="2"/>
  <c r="M629" i="2"/>
  <c r="M403" i="2"/>
  <c r="M404" i="2"/>
  <c r="M284" i="2"/>
  <c r="M291" i="2"/>
  <c r="M643" i="2"/>
  <c r="M768" i="2"/>
  <c r="M769" i="2"/>
  <c r="M343" i="2"/>
  <c r="M344" i="2"/>
  <c r="M345" i="2"/>
  <c r="M771" i="2"/>
  <c r="M289" i="2"/>
  <c r="M290" i="2"/>
  <c r="M746" i="2"/>
  <c r="M673" i="2"/>
  <c r="M674" i="2"/>
  <c r="M675" i="2"/>
  <c r="M1753" i="2"/>
  <c r="M1754" i="2"/>
  <c r="M1755" i="2"/>
  <c r="M1756" i="2"/>
  <c r="M651" i="2"/>
  <c r="M152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601" i="2"/>
  <c r="M614" i="2"/>
  <c r="M109" i="2"/>
  <c r="M110" i="2"/>
  <c r="M153" i="2"/>
  <c r="M729" i="2"/>
  <c r="M199" i="2"/>
  <c r="M200" i="2"/>
  <c r="M201" i="2"/>
  <c r="M202" i="2"/>
  <c r="M662" i="2"/>
  <c r="M720" i="2"/>
  <c r="M721" i="2"/>
  <c r="M722" i="2"/>
  <c r="M723" i="2"/>
  <c r="M269" i="2"/>
  <c r="M270" i="2"/>
  <c r="M271" i="2"/>
  <c r="M272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644" i="2"/>
  <c r="M531" i="2"/>
  <c r="M532" i="2"/>
  <c r="M533" i="2"/>
  <c r="M534" i="2"/>
  <c r="M535" i="2"/>
  <c r="M653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1747" i="2"/>
  <c r="M741" i="2"/>
  <c r="M742" i="2"/>
  <c r="M743" i="2"/>
  <c r="M745" i="2"/>
  <c r="M747" i="2"/>
  <c r="M748" i="2"/>
  <c r="M752" i="2"/>
  <c r="M753" i="2"/>
  <c r="M642" i="2"/>
  <c r="M274" i="2"/>
  <c r="M275" i="2"/>
  <c r="M268" i="2"/>
  <c r="M754" i="2"/>
  <c r="M622" i="2"/>
  <c r="M623" i="2"/>
  <c r="M624" i="2"/>
  <c r="M625" i="2"/>
  <c r="M331" i="2"/>
  <c r="M633" i="2"/>
  <c r="M634" i="2"/>
  <c r="M635" i="2"/>
  <c r="M636" i="2"/>
  <c r="M637" i="2"/>
  <c r="M583" i="2"/>
  <c r="M584" i="2"/>
  <c r="M333" i="2"/>
  <c r="M727" i="2"/>
  <c r="M728" i="2"/>
  <c r="M776" i="2"/>
  <c r="M299" i="2"/>
  <c r="M307" i="2"/>
  <c r="M312" i="2"/>
  <c r="M335" i="2"/>
  <c r="M336" i="2"/>
  <c r="M337" i="2"/>
  <c r="M598" i="2"/>
  <c r="M631" i="2"/>
  <c r="M632" i="2"/>
  <c r="M759" i="2"/>
  <c r="M638" i="2"/>
  <c r="M652" i="2"/>
  <c r="M1763" i="2"/>
  <c r="M399" i="2"/>
  <c r="M400" i="2"/>
  <c r="M401" i="2"/>
  <c r="M402" i="2"/>
  <c r="M766" i="2"/>
  <c r="M1762" i="2"/>
  <c r="M765" i="2"/>
  <c r="M676" i="2"/>
  <c r="M681" i="2"/>
  <c r="M394" i="2"/>
  <c r="M725" i="2"/>
  <c r="M1757" i="2"/>
  <c r="M1758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74" i="2"/>
  <c r="M75" i="2"/>
  <c r="M89" i="2"/>
  <c r="M90" i="2"/>
  <c r="M91" i="2"/>
  <c r="M92" i="2"/>
  <c r="M93" i="2"/>
  <c r="M94" i="2"/>
  <c r="M95" i="2"/>
  <c r="M96" i="2"/>
  <c r="M203" i="2"/>
  <c r="M264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647" i="2"/>
  <c r="M648" i="2"/>
  <c r="M81" i="2"/>
  <c r="M82" i="2"/>
  <c r="M83" i="2"/>
  <c r="M84" i="2"/>
  <c r="M85" i="2"/>
  <c r="M86" i="2"/>
  <c r="M87" i="2"/>
  <c r="M88" i="2"/>
  <c r="M111" i="2"/>
  <c r="M112" i="2"/>
  <c r="M113" i="2"/>
  <c r="M114" i="2"/>
  <c r="M115" i="2"/>
  <c r="M116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9" i="2"/>
  <c r="M140" i="2"/>
  <c r="M141" i="2"/>
  <c r="M142" i="2"/>
  <c r="M143" i="2"/>
  <c r="M144" i="2"/>
  <c r="M145" i="2"/>
  <c r="M146" i="2"/>
  <c r="M147" i="2"/>
  <c r="M148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96" i="2"/>
  <c r="M197" i="2"/>
  <c r="M198" i="2"/>
  <c r="M204" i="2"/>
  <c r="M205" i="2"/>
  <c r="M206" i="2"/>
  <c r="M605" i="2"/>
  <c r="M606" i="2"/>
  <c r="M608" i="2"/>
  <c r="M613" i="2"/>
  <c r="M193" i="2"/>
  <c r="M432" i="2"/>
  <c r="M166" i="2"/>
  <c r="M28" i="2"/>
  <c r="M29" i="2"/>
  <c r="M30" i="2"/>
  <c r="M104" i="2"/>
  <c r="M105" i="2"/>
  <c r="M106" i="2"/>
  <c r="M117" i="2"/>
  <c r="M118" i="2"/>
  <c r="M190" i="2"/>
  <c r="M191" i="2"/>
  <c r="M192" i="2"/>
  <c r="M213" i="2"/>
  <c r="M600" i="2"/>
  <c r="M602" i="2"/>
  <c r="M658" i="2"/>
  <c r="M660" i="2"/>
  <c r="M7" i="2"/>
  <c r="M8" i="2"/>
  <c r="M610" i="2"/>
  <c r="M267" i="2"/>
  <c r="M1750" i="2"/>
  <c r="M1751" i="2"/>
  <c r="M1752" i="2"/>
  <c r="M760" i="2"/>
  <c r="M250" i="2"/>
  <c r="M257" i="2"/>
  <c r="M293" i="2"/>
  <c r="M626" i="2"/>
  <c r="M1761" i="2"/>
  <c r="M599" i="2"/>
  <c r="M677" i="2"/>
  <c r="M678" i="2"/>
  <c r="M679" i="2"/>
  <c r="M240" i="2"/>
  <c r="M641" i="2"/>
  <c r="M779" i="2"/>
  <c r="M428" i="2"/>
  <c r="M429" i="2"/>
  <c r="M430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259" i="2"/>
  <c r="M260" i="2"/>
  <c r="M261" i="2"/>
  <c r="M719" i="2"/>
  <c r="M751" i="2"/>
  <c r="M1328" i="2"/>
  <c r="I8" i="1" l="1"/>
  <c r="K8" i="1" s="1"/>
  <c r="J8" i="1"/>
  <c r="L8" i="1" s="1"/>
  <c r="M7" i="1"/>
  <c r="N7" i="1"/>
  <c r="L1802" i="1"/>
  <c r="L1801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803" i="1"/>
  <c r="N175" i="1" l="1"/>
  <c r="M175" i="1"/>
  <c r="N187" i="1"/>
  <c r="M187" i="1"/>
  <c r="N195" i="1"/>
  <c r="M195" i="1"/>
  <c r="N207" i="1"/>
  <c r="M207" i="1"/>
  <c r="N215" i="1"/>
  <c r="M215" i="1"/>
  <c r="N227" i="1"/>
  <c r="M227" i="1"/>
  <c r="N243" i="1"/>
  <c r="M243" i="1"/>
  <c r="N255" i="1"/>
  <c r="M255" i="1"/>
  <c r="N267" i="1"/>
  <c r="M267" i="1"/>
  <c r="N275" i="1"/>
  <c r="M275" i="1"/>
  <c r="N287" i="1"/>
  <c r="M287" i="1"/>
  <c r="N299" i="1"/>
  <c r="M299" i="1"/>
  <c r="N311" i="1"/>
  <c r="M311" i="1"/>
  <c r="N323" i="1"/>
  <c r="M323" i="1"/>
  <c r="N335" i="1"/>
  <c r="M335" i="1"/>
  <c r="N347" i="1"/>
  <c r="M347" i="1"/>
  <c r="N359" i="1"/>
  <c r="M359" i="1"/>
  <c r="N367" i="1"/>
  <c r="M367" i="1"/>
  <c r="N379" i="1"/>
  <c r="M379" i="1"/>
  <c r="N391" i="1"/>
  <c r="M391" i="1"/>
  <c r="N395" i="1"/>
  <c r="M395" i="1"/>
  <c r="N403" i="1"/>
  <c r="M403" i="1"/>
  <c r="N415" i="1"/>
  <c r="M415" i="1"/>
  <c r="N427" i="1"/>
  <c r="M427" i="1"/>
  <c r="N439" i="1"/>
  <c r="M439" i="1"/>
  <c r="N451" i="1"/>
  <c r="M451" i="1"/>
  <c r="N463" i="1"/>
  <c r="M463" i="1"/>
  <c r="N475" i="1"/>
  <c r="M475" i="1"/>
  <c r="N487" i="1"/>
  <c r="M487" i="1"/>
  <c r="N499" i="1"/>
  <c r="M499" i="1"/>
  <c r="N511" i="1"/>
  <c r="M511" i="1"/>
  <c r="N519" i="1"/>
  <c r="M519" i="1"/>
  <c r="N527" i="1"/>
  <c r="M527" i="1"/>
  <c r="N539" i="1"/>
  <c r="M539" i="1"/>
  <c r="N551" i="1"/>
  <c r="M551" i="1"/>
  <c r="N563" i="1"/>
  <c r="M563" i="1"/>
  <c r="N571" i="1"/>
  <c r="M571" i="1"/>
  <c r="N579" i="1"/>
  <c r="M579" i="1"/>
  <c r="N591" i="1"/>
  <c r="M591" i="1"/>
  <c r="N603" i="1"/>
  <c r="M603" i="1"/>
  <c r="N611" i="1"/>
  <c r="M611" i="1"/>
  <c r="N623" i="1"/>
  <c r="M623" i="1"/>
  <c r="N635" i="1"/>
  <c r="M635" i="1"/>
  <c r="N647" i="1"/>
  <c r="M647" i="1"/>
  <c r="N655" i="1"/>
  <c r="M655" i="1"/>
  <c r="N667" i="1"/>
  <c r="M667" i="1"/>
  <c r="N679" i="1"/>
  <c r="M679" i="1"/>
  <c r="N691" i="1"/>
  <c r="M691" i="1"/>
  <c r="N699" i="1"/>
  <c r="M699" i="1"/>
  <c r="N711" i="1"/>
  <c r="M711" i="1"/>
  <c r="N719" i="1"/>
  <c r="M719" i="1"/>
  <c r="N731" i="1"/>
  <c r="M731" i="1"/>
  <c r="N743" i="1"/>
  <c r="M743" i="1"/>
  <c r="N755" i="1"/>
  <c r="M755" i="1"/>
  <c r="N763" i="1"/>
  <c r="M763" i="1"/>
  <c r="N775" i="1"/>
  <c r="M775" i="1"/>
  <c r="N787" i="1"/>
  <c r="M787" i="1"/>
  <c r="N803" i="1"/>
  <c r="M803" i="1"/>
  <c r="N811" i="1"/>
  <c r="M811" i="1"/>
  <c r="N823" i="1"/>
  <c r="M823" i="1"/>
  <c r="N839" i="1"/>
  <c r="M839" i="1"/>
  <c r="N851" i="1"/>
  <c r="M851" i="1"/>
  <c r="N863" i="1"/>
  <c r="M863" i="1"/>
  <c r="N875" i="1"/>
  <c r="M875" i="1"/>
  <c r="N887" i="1"/>
  <c r="M887" i="1"/>
  <c r="N899" i="1"/>
  <c r="M899" i="1"/>
  <c r="N907" i="1"/>
  <c r="M907" i="1"/>
  <c r="N919" i="1"/>
  <c r="M919" i="1"/>
  <c r="N931" i="1"/>
  <c r="M931" i="1"/>
  <c r="N939" i="1"/>
  <c r="M939" i="1"/>
  <c r="N955" i="1"/>
  <c r="M955" i="1"/>
  <c r="N967" i="1"/>
  <c r="M967" i="1"/>
  <c r="N979" i="1"/>
  <c r="M979" i="1"/>
  <c r="N991" i="1"/>
  <c r="M991" i="1"/>
  <c r="N1003" i="1"/>
  <c r="M1003" i="1"/>
  <c r="N1015" i="1"/>
  <c r="M1015" i="1"/>
  <c r="N1031" i="1"/>
  <c r="M1031" i="1"/>
  <c r="N1043" i="1"/>
  <c r="M1043" i="1"/>
  <c r="N1055" i="1"/>
  <c r="M1055" i="1"/>
  <c r="N1067" i="1"/>
  <c r="M1067" i="1"/>
  <c r="N1079" i="1"/>
  <c r="M1079" i="1"/>
  <c r="N1091" i="1"/>
  <c r="M1091" i="1"/>
  <c r="N1099" i="1"/>
  <c r="M1099" i="1"/>
  <c r="N1107" i="1"/>
  <c r="M1107" i="1"/>
  <c r="N1119" i="1"/>
  <c r="M1119" i="1"/>
  <c r="N1135" i="1"/>
  <c r="M1135" i="1"/>
  <c r="N1147" i="1"/>
  <c r="M1147" i="1"/>
  <c r="N1155" i="1"/>
  <c r="M1155" i="1"/>
  <c r="N1167" i="1"/>
  <c r="M1167" i="1"/>
  <c r="N1179" i="1"/>
  <c r="M1179" i="1"/>
  <c r="N1191" i="1"/>
  <c r="M1191" i="1"/>
  <c r="N1203" i="1"/>
  <c r="M1203" i="1"/>
  <c r="N1215" i="1"/>
  <c r="M1215" i="1"/>
  <c r="N1227" i="1"/>
  <c r="M1227" i="1"/>
  <c r="N1235" i="1"/>
  <c r="M1235" i="1"/>
  <c r="N1247" i="1"/>
  <c r="M1247" i="1"/>
  <c r="N1259" i="1"/>
  <c r="M1259" i="1"/>
  <c r="N1271" i="1"/>
  <c r="M1271" i="1"/>
  <c r="N1287" i="1"/>
  <c r="M1287" i="1"/>
  <c r="N1295" i="1"/>
  <c r="M1295" i="1"/>
  <c r="N1307" i="1"/>
  <c r="M1307" i="1"/>
  <c r="N1315" i="1"/>
  <c r="M1315" i="1"/>
  <c r="N1327" i="1"/>
  <c r="M1327" i="1"/>
  <c r="N1343" i="1"/>
  <c r="M1343" i="1"/>
  <c r="N1355" i="1"/>
  <c r="M1355" i="1"/>
  <c r="N1367" i="1"/>
  <c r="M1367" i="1"/>
  <c r="N1375" i="1"/>
  <c r="M1375" i="1"/>
  <c r="N1387" i="1"/>
  <c r="M1387" i="1"/>
  <c r="N1403" i="1"/>
  <c r="M1403" i="1"/>
  <c r="N1415" i="1"/>
  <c r="M1415" i="1"/>
  <c r="N1427" i="1"/>
  <c r="M1427" i="1"/>
  <c r="N1431" i="1"/>
  <c r="M1431" i="1"/>
  <c r="N1447" i="1"/>
  <c r="M1447" i="1"/>
  <c r="N1459" i="1"/>
  <c r="M1459" i="1"/>
  <c r="N1471" i="1"/>
  <c r="M1471" i="1"/>
  <c r="N1483" i="1"/>
  <c r="M1483" i="1"/>
  <c r="N1491" i="1"/>
  <c r="M1491" i="1"/>
  <c r="N1503" i="1"/>
  <c r="M1503" i="1"/>
  <c r="N1515" i="1"/>
  <c r="M1515" i="1"/>
  <c r="N1523" i="1"/>
  <c r="M1523" i="1"/>
  <c r="N1539" i="1"/>
  <c r="M1539" i="1"/>
  <c r="N1551" i="1"/>
  <c r="M1551" i="1"/>
  <c r="N1559" i="1"/>
  <c r="M1559" i="1"/>
  <c r="N1571" i="1"/>
  <c r="M1571" i="1"/>
  <c r="N1579" i="1"/>
  <c r="M1579" i="1"/>
  <c r="N1591" i="1"/>
  <c r="M1591" i="1"/>
  <c r="N1603" i="1"/>
  <c r="M1603" i="1"/>
  <c r="N1615" i="1"/>
  <c r="M1615" i="1"/>
  <c r="N1627" i="1"/>
  <c r="M1627" i="1"/>
  <c r="N1635" i="1"/>
  <c r="M1635" i="1"/>
  <c r="N1647" i="1"/>
  <c r="M1647" i="1"/>
  <c r="N1659" i="1"/>
  <c r="M1659" i="1"/>
  <c r="N1671" i="1"/>
  <c r="M1671" i="1"/>
  <c r="N1683" i="1"/>
  <c r="M1683" i="1"/>
  <c r="N1695" i="1"/>
  <c r="M1695" i="1"/>
  <c r="N1703" i="1"/>
  <c r="M1703" i="1"/>
  <c r="N1719" i="1"/>
  <c r="M1719" i="1"/>
  <c r="N1727" i="1"/>
  <c r="M1727" i="1"/>
  <c r="N1731" i="1"/>
  <c r="M1731" i="1"/>
  <c r="N1739" i="1"/>
  <c r="M1739" i="1"/>
  <c r="N1743" i="1"/>
  <c r="M1743" i="1"/>
  <c r="N1747" i="1"/>
  <c r="M1747" i="1"/>
  <c r="N1751" i="1"/>
  <c r="M1751" i="1"/>
  <c r="N1755" i="1"/>
  <c r="M1755" i="1"/>
  <c r="N1759" i="1"/>
  <c r="M1759" i="1"/>
  <c r="N1763" i="1"/>
  <c r="M1763" i="1"/>
  <c r="N1767" i="1"/>
  <c r="M1767" i="1"/>
  <c r="N1771" i="1"/>
  <c r="M1771" i="1"/>
  <c r="N1775" i="1"/>
  <c r="M1775" i="1"/>
  <c r="N1779" i="1"/>
  <c r="M1779" i="1"/>
  <c r="N1783" i="1"/>
  <c r="M1783" i="1"/>
  <c r="N1787" i="1"/>
  <c r="M1787" i="1"/>
  <c r="N1791" i="1"/>
  <c r="M1791" i="1"/>
  <c r="N1795" i="1"/>
  <c r="M1795" i="1"/>
  <c r="N1801" i="1"/>
  <c r="M1801" i="1"/>
  <c r="N172" i="1"/>
  <c r="M172" i="1"/>
  <c r="N176" i="1"/>
  <c r="M176" i="1"/>
  <c r="N180" i="1"/>
  <c r="M180" i="1"/>
  <c r="N184" i="1"/>
  <c r="M184" i="1"/>
  <c r="N188" i="1"/>
  <c r="M188" i="1"/>
  <c r="N192" i="1"/>
  <c r="M192" i="1"/>
  <c r="N196" i="1"/>
  <c r="M196" i="1"/>
  <c r="N200" i="1"/>
  <c r="M200" i="1"/>
  <c r="N204" i="1"/>
  <c r="M204" i="1"/>
  <c r="N208" i="1"/>
  <c r="M208" i="1"/>
  <c r="N212" i="1"/>
  <c r="M212" i="1"/>
  <c r="N216" i="1"/>
  <c r="M216" i="1"/>
  <c r="N220" i="1"/>
  <c r="M220" i="1"/>
  <c r="N224" i="1"/>
  <c r="M224" i="1"/>
  <c r="N228" i="1"/>
  <c r="M228" i="1"/>
  <c r="N232" i="1"/>
  <c r="M232" i="1"/>
  <c r="N236" i="1"/>
  <c r="M236" i="1"/>
  <c r="N240" i="1"/>
  <c r="M240" i="1"/>
  <c r="N244" i="1"/>
  <c r="M244" i="1"/>
  <c r="N248" i="1"/>
  <c r="M248" i="1"/>
  <c r="N252" i="1"/>
  <c r="M252" i="1"/>
  <c r="N256" i="1"/>
  <c r="M256" i="1"/>
  <c r="N260" i="1"/>
  <c r="M260" i="1"/>
  <c r="N264" i="1"/>
  <c r="M264" i="1"/>
  <c r="N268" i="1"/>
  <c r="M268" i="1"/>
  <c r="N272" i="1"/>
  <c r="M272" i="1"/>
  <c r="N276" i="1"/>
  <c r="M276" i="1"/>
  <c r="N280" i="1"/>
  <c r="M280" i="1"/>
  <c r="N284" i="1"/>
  <c r="M284" i="1"/>
  <c r="N288" i="1"/>
  <c r="M288" i="1"/>
  <c r="N292" i="1"/>
  <c r="M292" i="1"/>
  <c r="N296" i="1"/>
  <c r="M296" i="1"/>
  <c r="N300" i="1"/>
  <c r="M300" i="1"/>
  <c r="N304" i="1"/>
  <c r="M304" i="1"/>
  <c r="N308" i="1"/>
  <c r="M308" i="1"/>
  <c r="N312" i="1"/>
  <c r="M312" i="1"/>
  <c r="N316" i="1"/>
  <c r="M316" i="1"/>
  <c r="N320" i="1"/>
  <c r="M320" i="1"/>
  <c r="N324" i="1"/>
  <c r="M324" i="1"/>
  <c r="N328" i="1"/>
  <c r="M328" i="1"/>
  <c r="N332" i="1"/>
  <c r="M332" i="1"/>
  <c r="N336" i="1"/>
  <c r="M336" i="1"/>
  <c r="N340" i="1"/>
  <c r="M340" i="1"/>
  <c r="N344" i="1"/>
  <c r="M344" i="1"/>
  <c r="N348" i="1"/>
  <c r="M348" i="1"/>
  <c r="N352" i="1"/>
  <c r="M352" i="1"/>
  <c r="N356" i="1"/>
  <c r="M356" i="1"/>
  <c r="N360" i="1"/>
  <c r="M360" i="1"/>
  <c r="N364" i="1"/>
  <c r="M364" i="1"/>
  <c r="N368" i="1"/>
  <c r="M368" i="1"/>
  <c r="N372" i="1"/>
  <c r="M372" i="1"/>
  <c r="N376" i="1"/>
  <c r="M376" i="1"/>
  <c r="N380" i="1"/>
  <c r="M380" i="1"/>
  <c r="N384" i="1"/>
  <c r="M384" i="1"/>
  <c r="N388" i="1"/>
  <c r="M388" i="1"/>
  <c r="N392" i="1"/>
  <c r="M392" i="1"/>
  <c r="N396" i="1"/>
  <c r="M396" i="1"/>
  <c r="N400" i="1"/>
  <c r="M400" i="1"/>
  <c r="N404" i="1"/>
  <c r="M404" i="1"/>
  <c r="N408" i="1"/>
  <c r="M408" i="1"/>
  <c r="N412" i="1"/>
  <c r="M412" i="1"/>
  <c r="N416" i="1"/>
  <c r="M416" i="1"/>
  <c r="N420" i="1"/>
  <c r="M420" i="1"/>
  <c r="N424" i="1"/>
  <c r="M424" i="1"/>
  <c r="N428" i="1"/>
  <c r="M428" i="1"/>
  <c r="N432" i="1"/>
  <c r="M432" i="1"/>
  <c r="N436" i="1"/>
  <c r="M436" i="1"/>
  <c r="N440" i="1"/>
  <c r="M440" i="1"/>
  <c r="N444" i="1"/>
  <c r="M444" i="1"/>
  <c r="N448" i="1"/>
  <c r="M448" i="1"/>
  <c r="N452" i="1"/>
  <c r="M452" i="1"/>
  <c r="N456" i="1"/>
  <c r="M456" i="1"/>
  <c r="N460" i="1"/>
  <c r="M460" i="1"/>
  <c r="N464" i="1"/>
  <c r="M464" i="1"/>
  <c r="N468" i="1"/>
  <c r="M468" i="1"/>
  <c r="N472" i="1"/>
  <c r="M472" i="1"/>
  <c r="N476" i="1"/>
  <c r="M476" i="1"/>
  <c r="N480" i="1"/>
  <c r="M480" i="1"/>
  <c r="N484" i="1"/>
  <c r="M484" i="1"/>
  <c r="N488" i="1"/>
  <c r="M488" i="1"/>
  <c r="N492" i="1"/>
  <c r="M492" i="1"/>
  <c r="N496" i="1"/>
  <c r="M496" i="1"/>
  <c r="N500" i="1"/>
  <c r="M500" i="1"/>
  <c r="N504" i="1"/>
  <c r="M504" i="1"/>
  <c r="N508" i="1"/>
  <c r="M508" i="1"/>
  <c r="N512" i="1"/>
  <c r="M512" i="1"/>
  <c r="N516" i="1"/>
  <c r="M516" i="1"/>
  <c r="N520" i="1"/>
  <c r="M520" i="1"/>
  <c r="N524" i="1"/>
  <c r="M524" i="1"/>
  <c r="N528" i="1"/>
  <c r="M528" i="1"/>
  <c r="N532" i="1"/>
  <c r="M532" i="1"/>
  <c r="N536" i="1"/>
  <c r="M536" i="1"/>
  <c r="N540" i="1"/>
  <c r="M540" i="1"/>
  <c r="N544" i="1"/>
  <c r="M544" i="1"/>
  <c r="N548" i="1"/>
  <c r="M548" i="1"/>
  <c r="N552" i="1"/>
  <c r="M552" i="1"/>
  <c r="N556" i="1"/>
  <c r="M556" i="1"/>
  <c r="N560" i="1"/>
  <c r="M560" i="1"/>
  <c r="N564" i="1"/>
  <c r="M564" i="1"/>
  <c r="N568" i="1"/>
  <c r="M568" i="1"/>
  <c r="N572" i="1"/>
  <c r="M572" i="1"/>
  <c r="N576" i="1"/>
  <c r="M576" i="1"/>
  <c r="N580" i="1"/>
  <c r="M580" i="1"/>
  <c r="N584" i="1"/>
  <c r="M584" i="1"/>
  <c r="N588" i="1"/>
  <c r="M588" i="1"/>
  <c r="N592" i="1"/>
  <c r="M592" i="1"/>
  <c r="N596" i="1"/>
  <c r="M596" i="1"/>
  <c r="N600" i="1"/>
  <c r="M600" i="1"/>
  <c r="N604" i="1"/>
  <c r="M604" i="1"/>
  <c r="N608" i="1"/>
  <c r="M608" i="1"/>
  <c r="N612" i="1"/>
  <c r="M612" i="1"/>
  <c r="N616" i="1"/>
  <c r="M616" i="1"/>
  <c r="N620" i="1"/>
  <c r="M620" i="1"/>
  <c r="N624" i="1"/>
  <c r="M624" i="1"/>
  <c r="N628" i="1"/>
  <c r="M628" i="1"/>
  <c r="N632" i="1"/>
  <c r="M632" i="1"/>
  <c r="N636" i="1"/>
  <c r="M636" i="1"/>
  <c r="N640" i="1"/>
  <c r="M640" i="1"/>
  <c r="N644" i="1"/>
  <c r="M644" i="1"/>
  <c r="N648" i="1"/>
  <c r="M648" i="1"/>
  <c r="N652" i="1"/>
  <c r="M652" i="1"/>
  <c r="N656" i="1"/>
  <c r="M656" i="1"/>
  <c r="N660" i="1"/>
  <c r="M660" i="1"/>
  <c r="N664" i="1"/>
  <c r="M664" i="1"/>
  <c r="N668" i="1"/>
  <c r="M668" i="1"/>
  <c r="N672" i="1"/>
  <c r="M672" i="1"/>
  <c r="N676" i="1"/>
  <c r="M676" i="1"/>
  <c r="N680" i="1"/>
  <c r="M680" i="1"/>
  <c r="N684" i="1"/>
  <c r="M684" i="1"/>
  <c r="N688" i="1"/>
  <c r="M688" i="1"/>
  <c r="N692" i="1"/>
  <c r="M692" i="1"/>
  <c r="N696" i="1"/>
  <c r="M696" i="1"/>
  <c r="N700" i="1"/>
  <c r="M700" i="1"/>
  <c r="N704" i="1"/>
  <c r="M704" i="1"/>
  <c r="N708" i="1"/>
  <c r="M708" i="1"/>
  <c r="N712" i="1"/>
  <c r="M712" i="1"/>
  <c r="N716" i="1"/>
  <c r="M716" i="1"/>
  <c r="N720" i="1"/>
  <c r="M720" i="1"/>
  <c r="N724" i="1"/>
  <c r="M724" i="1"/>
  <c r="N728" i="1"/>
  <c r="M728" i="1"/>
  <c r="N732" i="1"/>
  <c r="M732" i="1"/>
  <c r="N736" i="1"/>
  <c r="M736" i="1"/>
  <c r="N740" i="1"/>
  <c r="M740" i="1"/>
  <c r="N744" i="1"/>
  <c r="M744" i="1"/>
  <c r="N748" i="1"/>
  <c r="M748" i="1"/>
  <c r="N752" i="1"/>
  <c r="M752" i="1"/>
  <c r="N756" i="1"/>
  <c r="M756" i="1"/>
  <c r="N760" i="1"/>
  <c r="M760" i="1"/>
  <c r="N764" i="1"/>
  <c r="M764" i="1"/>
  <c r="N768" i="1"/>
  <c r="M768" i="1"/>
  <c r="N772" i="1"/>
  <c r="M772" i="1"/>
  <c r="N776" i="1"/>
  <c r="M776" i="1"/>
  <c r="N780" i="1"/>
  <c r="M780" i="1"/>
  <c r="N784" i="1"/>
  <c r="M784" i="1"/>
  <c r="N788" i="1"/>
  <c r="M788" i="1"/>
  <c r="N792" i="1"/>
  <c r="M792" i="1"/>
  <c r="N796" i="1"/>
  <c r="M796" i="1"/>
  <c r="N800" i="1"/>
  <c r="M800" i="1"/>
  <c r="N804" i="1"/>
  <c r="M804" i="1"/>
  <c r="N808" i="1"/>
  <c r="M808" i="1"/>
  <c r="N812" i="1"/>
  <c r="M812" i="1"/>
  <c r="N816" i="1"/>
  <c r="M816" i="1"/>
  <c r="N820" i="1"/>
  <c r="M820" i="1"/>
  <c r="N824" i="1"/>
  <c r="M824" i="1"/>
  <c r="N828" i="1"/>
  <c r="M828" i="1"/>
  <c r="N832" i="1"/>
  <c r="M832" i="1"/>
  <c r="N836" i="1"/>
  <c r="M836" i="1"/>
  <c r="N840" i="1"/>
  <c r="M840" i="1"/>
  <c r="N844" i="1"/>
  <c r="M844" i="1"/>
  <c r="N848" i="1"/>
  <c r="M848" i="1"/>
  <c r="N852" i="1"/>
  <c r="M852" i="1"/>
  <c r="N856" i="1"/>
  <c r="M856" i="1"/>
  <c r="N860" i="1"/>
  <c r="M860" i="1"/>
  <c r="N864" i="1"/>
  <c r="M864" i="1"/>
  <c r="N868" i="1"/>
  <c r="M868" i="1"/>
  <c r="N872" i="1"/>
  <c r="M872" i="1"/>
  <c r="N876" i="1"/>
  <c r="M876" i="1"/>
  <c r="N880" i="1"/>
  <c r="M880" i="1"/>
  <c r="N884" i="1"/>
  <c r="M884" i="1"/>
  <c r="N888" i="1"/>
  <c r="M888" i="1"/>
  <c r="N892" i="1"/>
  <c r="M892" i="1"/>
  <c r="N896" i="1"/>
  <c r="M896" i="1"/>
  <c r="N900" i="1"/>
  <c r="M900" i="1"/>
  <c r="N904" i="1"/>
  <c r="M904" i="1"/>
  <c r="N908" i="1"/>
  <c r="M908" i="1"/>
  <c r="N912" i="1"/>
  <c r="M912" i="1"/>
  <c r="N916" i="1"/>
  <c r="M916" i="1"/>
  <c r="N920" i="1"/>
  <c r="M920" i="1"/>
  <c r="N924" i="1"/>
  <c r="M924" i="1"/>
  <c r="N928" i="1"/>
  <c r="M928" i="1"/>
  <c r="N932" i="1"/>
  <c r="M932" i="1"/>
  <c r="N936" i="1"/>
  <c r="M936" i="1"/>
  <c r="N940" i="1"/>
  <c r="M940" i="1"/>
  <c r="N944" i="1"/>
  <c r="M944" i="1"/>
  <c r="N948" i="1"/>
  <c r="M948" i="1"/>
  <c r="N952" i="1"/>
  <c r="M952" i="1"/>
  <c r="N956" i="1"/>
  <c r="M956" i="1"/>
  <c r="N960" i="1"/>
  <c r="M960" i="1"/>
  <c r="N964" i="1"/>
  <c r="M964" i="1"/>
  <c r="N968" i="1"/>
  <c r="M968" i="1"/>
  <c r="N972" i="1"/>
  <c r="M972" i="1"/>
  <c r="N976" i="1"/>
  <c r="M976" i="1"/>
  <c r="N980" i="1"/>
  <c r="M980" i="1"/>
  <c r="N984" i="1"/>
  <c r="M984" i="1"/>
  <c r="N988" i="1"/>
  <c r="M988" i="1"/>
  <c r="N992" i="1"/>
  <c r="M992" i="1"/>
  <c r="N996" i="1"/>
  <c r="M996" i="1"/>
  <c r="N1000" i="1"/>
  <c r="M1000" i="1"/>
  <c r="N1004" i="1"/>
  <c r="M1004" i="1"/>
  <c r="N1008" i="1"/>
  <c r="M1008" i="1"/>
  <c r="N1012" i="1"/>
  <c r="M1012" i="1"/>
  <c r="N1016" i="1"/>
  <c r="M1016" i="1"/>
  <c r="N1020" i="1"/>
  <c r="M1020" i="1"/>
  <c r="N1024" i="1"/>
  <c r="M1024" i="1"/>
  <c r="N1028" i="1"/>
  <c r="M1028" i="1"/>
  <c r="N1032" i="1"/>
  <c r="M1032" i="1"/>
  <c r="N1036" i="1"/>
  <c r="M1036" i="1"/>
  <c r="N1040" i="1"/>
  <c r="M1040" i="1"/>
  <c r="N1044" i="1"/>
  <c r="M1044" i="1"/>
  <c r="N1048" i="1"/>
  <c r="M1048" i="1"/>
  <c r="N1052" i="1"/>
  <c r="M1052" i="1"/>
  <c r="N1056" i="1"/>
  <c r="M1056" i="1"/>
  <c r="N1060" i="1"/>
  <c r="M1060" i="1"/>
  <c r="N1064" i="1"/>
  <c r="M1064" i="1"/>
  <c r="N1068" i="1"/>
  <c r="M1068" i="1"/>
  <c r="N1072" i="1"/>
  <c r="M1072" i="1"/>
  <c r="N1076" i="1"/>
  <c r="M1076" i="1"/>
  <c r="N1080" i="1"/>
  <c r="M1080" i="1"/>
  <c r="N1084" i="1"/>
  <c r="M1084" i="1"/>
  <c r="N1088" i="1"/>
  <c r="M1088" i="1"/>
  <c r="N1092" i="1"/>
  <c r="M1092" i="1"/>
  <c r="N1096" i="1"/>
  <c r="M1096" i="1"/>
  <c r="N1100" i="1"/>
  <c r="M1100" i="1"/>
  <c r="N1104" i="1"/>
  <c r="M1104" i="1"/>
  <c r="N1108" i="1"/>
  <c r="M1108" i="1"/>
  <c r="N1112" i="1"/>
  <c r="M1112" i="1"/>
  <c r="N1116" i="1"/>
  <c r="M1116" i="1"/>
  <c r="N1120" i="1"/>
  <c r="M1120" i="1"/>
  <c r="N1124" i="1"/>
  <c r="M1124" i="1"/>
  <c r="N1128" i="1"/>
  <c r="M1128" i="1"/>
  <c r="N1132" i="1"/>
  <c r="M1132" i="1"/>
  <c r="N1136" i="1"/>
  <c r="M1136" i="1"/>
  <c r="N1140" i="1"/>
  <c r="M1140" i="1"/>
  <c r="N1144" i="1"/>
  <c r="M1144" i="1"/>
  <c r="N1148" i="1"/>
  <c r="M1148" i="1"/>
  <c r="N1152" i="1"/>
  <c r="M1152" i="1"/>
  <c r="N1156" i="1"/>
  <c r="M1156" i="1"/>
  <c r="N1160" i="1"/>
  <c r="M1160" i="1"/>
  <c r="N1164" i="1"/>
  <c r="M1164" i="1"/>
  <c r="N1168" i="1"/>
  <c r="M1168" i="1"/>
  <c r="N1172" i="1"/>
  <c r="M1172" i="1"/>
  <c r="N1176" i="1"/>
  <c r="M1176" i="1"/>
  <c r="N1180" i="1"/>
  <c r="M1180" i="1"/>
  <c r="N1184" i="1"/>
  <c r="M1184" i="1"/>
  <c r="N1188" i="1"/>
  <c r="M1188" i="1"/>
  <c r="N1192" i="1"/>
  <c r="M1192" i="1"/>
  <c r="N1196" i="1"/>
  <c r="M1196" i="1"/>
  <c r="N1200" i="1"/>
  <c r="M1200" i="1"/>
  <c r="N1204" i="1"/>
  <c r="M1204" i="1"/>
  <c r="N1208" i="1"/>
  <c r="M1208" i="1"/>
  <c r="N1212" i="1"/>
  <c r="M1212" i="1"/>
  <c r="N1216" i="1"/>
  <c r="M1216" i="1"/>
  <c r="N1220" i="1"/>
  <c r="M1220" i="1"/>
  <c r="N1224" i="1"/>
  <c r="M1224" i="1"/>
  <c r="N1228" i="1"/>
  <c r="M1228" i="1"/>
  <c r="N1232" i="1"/>
  <c r="M1232" i="1"/>
  <c r="N1236" i="1"/>
  <c r="M1236" i="1"/>
  <c r="N1240" i="1"/>
  <c r="M1240" i="1"/>
  <c r="N1244" i="1"/>
  <c r="M1244" i="1"/>
  <c r="N1248" i="1"/>
  <c r="M1248" i="1"/>
  <c r="N1252" i="1"/>
  <c r="M1252" i="1"/>
  <c r="N1256" i="1"/>
  <c r="M1256" i="1"/>
  <c r="N1260" i="1"/>
  <c r="M1260" i="1"/>
  <c r="N1264" i="1"/>
  <c r="M1264" i="1"/>
  <c r="N1268" i="1"/>
  <c r="M1268" i="1"/>
  <c r="N1272" i="1"/>
  <c r="M1272" i="1"/>
  <c r="N1276" i="1"/>
  <c r="M1276" i="1"/>
  <c r="N1280" i="1"/>
  <c r="M1280" i="1"/>
  <c r="N1284" i="1"/>
  <c r="M1284" i="1"/>
  <c r="N1288" i="1"/>
  <c r="M1288" i="1"/>
  <c r="N1292" i="1"/>
  <c r="M1292" i="1"/>
  <c r="N1296" i="1"/>
  <c r="M1296" i="1"/>
  <c r="N1300" i="1"/>
  <c r="M1300" i="1"/>
  <c r="N1304" i="1"/>
  <c r="M1304" i="1"/>
  <c r="N1308" i="1"/>
  <c r="M1308" i="1"/>
  <c r="N1312" i="1"/>
  <c r="M1312" i="1"/>
  <c r="N1316" i="1"/>
  <c r="M1316" i="1"/>
  <c r="N1320" i="1"/>
  <c r="M1320" i="1"/>
  <c r="N1324" i="1"/>
  <c r="M1324" i="1"/>
  <c r="N1328" i="1"/>
  <c r="M1328" i="1"/>
  <c r="N1332" i="1"/>
  <c r="M1332" i="1"/>
  <c r="N1336" i="1"/>
  <c r="M1336" i="1"/>
  <c r="N1340" i="1"/>
  <c r="M1340" i="1"/>
  <c r="N1344" i="1"/>
  <c r="M1344" i="1"/>
  <c r="N1348" i="1"/>
  <c r="M1348" i="1"/>
  <c r="N1352" i="1"/>
  <c r="M1352" i="1"/>
  <c r="N1356" i="1"/>
  <c r="M1356" i="1"/>
  <c r="N1360" i="1"/>
  <c r="M1360" i="1"/>
  <c r="N1364" i="1"/>
  <c r="M1364" i="1"/>
  <c r="N1368" i="1"/>
  <c r="M1368" i="1"/>
  <c r="N1372" i="1"/>
  <c r="M1372" i="1"/>
  <c r="N1376" i="1"/>
  <c r="M1376" i="1"/>
  <c r="N1380" i="1"/>
  <c r="M1380" i="1"/>
  <c r="N1384" i="1"/>
  <c r="M1384" i="1"/>
  <c r="N1388" i="1"/>
  <c r="M1388" i="1"/>
  <c r="N1392" i="1"/>
  <c r="M1392" i="1"/>
  <c r="N1396" i="1"/>
  <c r="M1396" i="1"/>
  <c r="N1400" i="1"/>
  <c r="M1400" i="1"/>
  <c r="N1404" i="1"/>
  <c r="M1404" i="1"/>
  <c r="N1408" i="1"/>
  <c r="M1408" i="1"/>
  <c r="N1412" i="1"/>
  <c r="M1412" i="1"/>
  <c r="N1416" i="1"/>
  <c r="M1416" i="1"/>
  <c r="N1420" i="1"/>
  <c r="M1420" i="1"/>
  <c r="N1424" i="1"/>
  <c r="M1424" i="1"/>
  <c r="N1428" i="1"/>
  <c r="M1428" i="1"/>
  <c r="N1432" i="1"/>
  <c r="M1432" i="1"/>
  <c r="N1436" i="1"/>
  <c r="M1436" i="1"/>
  <c r="N1440" i="1"/>
  <c r="M1440" i="1"/>
  <c r="N1444" i="1"/>
  <c r="M1444" i="1"/>
  <c r="N1448" i="1"/>
  <c r="M1448" i="1"/>
  <c r="N1452" i="1"/>
  <c r="M1452" i="1"/>
  <c r="N1456" i="1"/>
  <c r="M1456" i="1"/>
  <c r="N1460" i="1"/>
  <c r="M1460" i="1"/>
  <c r="N1464" i="1"/>
  <c r="M1464" i="1"/>
  <c r="N1468" i="1"/>
  <c r="M1468" i="1"/>
  <c r="N1472" i="1"/>
  <c r="M1472" i="1"/>
  <c r="N1476" i="1"/>
  <c r="M1476" i="1"/>
  <c r="N1480" i="1"/>
  <c r="M1480" i="1"/>
  <c r="N1484" i="1"/>
  <c r="M1484" i="1"/>
  <c r="N1488" i="1"/>
  <c r="M1488" i="1"/>
  <c r="N1492" i="1"/>
  <c r="M1492" i="1"/>
  <c r="N1496" i="1"/>
  <c r="M1496" i="1"/>
  <c r="N1500" i="1"/>
  <c r="M1500" i="1"/>
  <c r="N1504" i="1"/>
  <c r="M1504" i="1"/>
  <c r="N1508" i="1"/>
  <c r="M1508" i="1"/>
  <c r="N1512" i="1"/>
  <c r="M1512" i="1"/>
  <c r="N1516" i="1"/>
  <c r="M1516" i="1"/>
  <c r="N1520" i="1"/>
  <c r="M1520" i="1"/>
  <c r="N1524" i="1"/>
  <c r="M1524" i="1"/>
  <c r="N1528" i="1"/>
  <c r="M1528" i="1"/>
  <c r="N1532" i="1"/>
  <c r="M1532" i="1"/>
  <c r="N1536" i="1"/>
  <c r="M1536" i="1"/>
  <c r="N1540" i="1"/>
  <c r="M1540" i="1"/>
  <c r="N1544" i="1"/>
  <c r="M1544" i="1"/>
  <c r="N1548" i="1"/>
  <c r="M1548" i="1"/>
  <c r="N1552" i="1"/>
  <c r="M1552" i="1"/>
  <c r="N1556" i="1"/>
  <c r="M1556" i="1"/>
  <c r="N1560" i="1"/>
  <c r="M1560" i="1"/>
  <c r="N1564" i="1"/>
  <c r="M1564" i="1"/>
  <c r="N1568" i="1"/>
  <c r="M1568" i="1"/>
  <c r="N1572" i="1"/>
  <c r="M1572" i="1"/>
  <c r="N1576" i="1"/>
  <c r="M1576" i="1"/>
  <c r="N1580" i="1"/>
  <c r="M1580" i="1"/>
  <c r="N1584" i="1"/>
  <c r="M1584" i="1"/>
  <c r="N1588" i="1"/>
  <c r="M1588" i="1"/>
  <c r="N1592" i="1"/>
  <c r="M1592" i="1"/>
  <c r="N1596" i="1"/>
  <c r="M1596" i="1"/>
  <c r="N1600" i="1"/>
  <c r="M1600" i="1"/>
  <c r="N1604" i="1"/>
  <c r="M1604" i="1"/>
  <c r="N1608" i="1"/>
  <c r="M1608" i="1"/>
  <c r="N1612" i="1"/>
  <c r="M1612" i="1"/>
  <c r="N1616" i="1"/>
  <c r="M1616" i="1"/>
  <c r="N1620" i="1"/>
  <c r="M1620" i="1"/>
  <c r="N1624" i="1"/>
  <c r="M1624" i="1"/>
  <c r="N1628" i="1"/>
  <c r="M1628" i="1"/>
  <c r="N1632" i="1"/>
  <c r="M1632" i="1"/>
  <c r="N1636" i="1"/>
  <c r="M1636" i="1"/>
  <c r="N1640" i="1"/>
  <c r="M1640" i="1"/>
  <c r="N1644" i="1"/>
  <c r="M1644" i="1"/>
  <c r="N1648" i="1"/>
  <c r="M1648" i="1"/>
  <c r="N1652" i="1"/>
  <c r="M1652" i="1"/>
  <c r="N1656" i="1"/>
  <c r="M1656" i="1"/>
  <c r="N1660" i="1"/>
  <c r="M1660" i="1"/>
  <c r="N1664" i="1"/>
  <c r="M1664" i="1"/>
  <c r="N1668" i="1"/>
  <c r="M1668" i="1"/>
  <c r="N1672" i="1"/>
  <c r="M1672" i="1"/>
  <c r="N1676" i="1"/>
  <c r="M1676" i="1"/>
  <c r="N1680" i="1"/>
  <c r="M1680" i="1"/>
  <c r="N1684" i="1"/>
  <c r="M1684" i="1"/>
  <c r="N1688" i="1"/>
  <c r="M1688" i="1"/>
  <c r="N1692" i="1"/>
  <c r="M1692" i="1"/>
  <c r="N1696" i="1"/>
  <c r="M1696" i="1"/>
  <c r="N1700" i="1"/>
  <c r="M1700" i="1"/>
  <c r="N1704" i="1"/>
  <c r="M1704" i="1"/>
  <c r="N1708" i="1"/>
  <c r="M1708" i="1"/>
  <c r="N1712" i="1"/>
  <c r="M1712" i="1"/>
  <c r="N1716" i="1"/>
  <c r="M1716" i="1"/>
  <c r="N1720" i="1"/>
  <c r="M1720" i="1"/>
  <c r="N1724" i="1"/>
  <c r="M1724" i="1"/>
  <c r="N1728" i="1"/>
  <c r="M1728" i="1"/>
  <c r="N1732" i="1"/>
  <c r="M1732" i="1"/>
  <c r="N1736" i="1"/>
  <c r="M1736" i="1"/>
  <c r="N1740" i="1"/>
  <c r="M1740" i="1"/>
  <c r="N1744" i="1"/>
  <c r="M1744" i="1"/>
  <c r="N1748" i="1"/>
  <c r="M1748" i="1"/>
  <c r="N1752" i="1"/>
  <c r="M1752" i="1"/>
  <c r="N1756" i="1"/>
  <c r="M1756" i="1"/>
  <c r="N1760" i="1"/>
  <c r="M1760" i="1"/>
  <c r="N1764" i="1"/>
  <c r="M1764" i="1"/>
  <c r="N1768" i="1"/>
  <c r="M1768" i="1"/>
  <c r="N1772" i="1"/>
  <c r="M1772" i="1"/>
  <c r="N1776" i="1"/>
  <c r="M1776" i="1"/>
  <c r="N1780" i="1"/>
  <c r="M1780" i="1"/>
  <c r="N1784" i="1"/>
  <c r="M1784" i="1"/>
  <c r="N1788" i="1"/>
  <c r="M1788" i="1"/>
  <c r="N1792" i="1"/>
  <c r="M1792" i="1"/>
  <c r="N1796" i="1"/>
  <c r="M1796" i="1"/>
  <c r="N1802" i="1"/>
  <c r="M1802" i="1"/>
  <c r="N8" i="1"/>
  <c r="M8" i="1"/>
  <c r="N1803" i="1"/>
  <c r="M1803" i="1"/>
  <c r="N183" i="1"/>
  <c r="M183" i="1"/>
  <c r="N199" i="1"/>
  <c r="M199" i="1"/>
  <c r="N211" i="1"/>
  <c r="M211" i="1"/>
  <c r="N223" i="1"/>
  <c r="M223" i="1"/>
  <c r="N235" i="1"/>
  <c r="M235" i="1"/>
  <c r="N247" i="1"/>
  <c r="M247" i="1"/>
  <c r="N263" i="1"/>
  <c r="M263" i="1"/>
  <c r="N279" i="1"/>
  <c r="M279" i="1"/>
  <c r="N291" i="1"/>
  <c r="M291" i="1"/>
  <c r="N307" i="1"/>
  <c r="M307" i="1"/>
  <c r="N327" i="1"/>
  <c r="M327" i="1"/>
  <c r="N343" i="1"/>
  <c r="M343" i="1"/>
  <c r="N355" i="1"/>
  <c r="M355" i="1"/>
  <c r="N371" i="1"/>
  <c r="M371" i="1"/>
  <c r="N387" i="1"/>
  <c r="M387" i="1"/>
  <c r="N399" i="1"/>
  <c r="M399" i="1"/>
  <c r="N411" i="1"/>
  <c r="M411" i="1"/>
  <c r="N423" i="1"/>
  <c r="M423" i="1"/>
  <c r="N443" i="1"/>
  <c r="M443" i="1"/>
  <c r="N455" i="1"/>
  <c r="M455" i="1"/>
  <c r="N467" i="1"/>
  <c r="M467" i="1"/>
  <c r="N479" i="1"/>
  <c r="M479" i="1"/>
  <c r="N491" i="1"/>
  <c r="M491" i="1"/>
  <c r="N503" i="1"/>
  <c r="M503" i="1"/>
  <c r="N515" i="1"/>
  <c r="M515" i="1"/>
  <c r="N535" i="1"/>
  <c r="M535" i="1"/>
  <c r="N547" i="1"/>
  <c r="M547" i="1"/>
  <c r="N559" i="1"/>
  <c r="M559" i="1"/>
  <c r="N575" i="1"/>
  <c r="M575" i="1"/>
  <c r="N587" i="1"/>
  <c r="M587" i="1"/>
  <c r="N599" i="1"/>
  <c r="M599" i="1"/>
  <c r="N615" i="1"/>
  <c r="M615" i="1"/>
  <c r="N627" i="1"/>
  <c r="M627" i="1"/>
  <c r="N643" i="1"/>
  <c r="M643" i="1"/>
  <c r="N659" i="1"/>
  <c r="M659" i="1"/>
  <c r="N671" i="1"/>
  <c r="M671" i="1"/>
  <c r="N683" i="1"/>
  <c r="M683" i="1"/>
  <c r="N695" i="1"/>
  <c r="M695" i="1"/>
  <c r="N707" i="1"/>
  <c r="M707" i="1"/>
  <c r="N723" i="1"/>
  <c r="M723" i="1"/>
  <c r="N735" i="1"/>
  <c r="M735" i="1"/>
  <c r="N747" i="1"/>
  <c r="M747" i="1"/>
  <c r="N759" i="1"/>
  <c r="M759" i="1"/>
  <c r="N771" i="1"/>
  <c r="M771" i="1"/>
  <c r="N783" i="1"/>
  <c r="M783" i="1"/>
  <c r="N795" i="1"/>
  <c r="M795" i="1"/>
  <c r="N807" i="1"/>
  <c r="M807" i="1"/>
  <c r="N819" i="1"/>
  <c r="M819" i="1"/>
  <c r="N831" i="1"/>
  <c r="M831" i="1"/>
  <c r="N843" i="1"/>
  <c r="M843" i="1"/>
  <c r="N855" i="1"/>
  <c r="M855" i="1"/>
  <c r="N867" i="1"/>
  <c r="M867" i="1"/>
  <c r="N879" i="1"/>
  <c r="M879" i="1"/>
  <c r="N895" i="1"/>
  <c r="M895" i="1"/>
  <c r="N911" i="1"/>
  <c r="M911" i="1"/>
  <c r="N923" i="1"/>
  <c r="M923" i="1"/>
  <c r="N935" i="1"/>
  <c r="M935" i="1"/>
  <c r="N947" i="1"/>
  <c r="M947" i="1"/>
  <c r="N959" i="1"/>
  <c r="M959" i="1"/>
  <c r="N971" i="1"/>
  <c r="M971" i="1"/>
  <c r="N983" i="1"/>
  <c r="M983" i="1"/>
  <c r="N999" i="1"/>
  <c r="M999" i="1"/>
  <c r="N1011" i="1"/>
  <c r="M1011" i="1"/>
  <c r="N1023" i="1"/>
  <c r="M1023" i="1"/>
  <c r="N1035" i="1"/>
  <c r="M1035" i="1"/>
  <c r="N1051" i="1"/>
  <c r="M1051" i="1"/>
  <c r="N1063" i="1"/>
  <c r="M1063" i="1"/>
  <c r="N1075" i="1"/>
  <c r="M1075" i="1"/>
  <c r="N1087" i="1"/>
  <c r="M1087" i="1"/>
  <c r="N1103" i="1"/>
  <c r="M1103" i="1"/>
  <c r="N1111" i="1"/>
  <c r="M1111" i="1"/>
  <c r="N1127" i="1"/>
  <c r="M1127" i="1"/>
  <c r="N1139" i="1"/>
  <c r="M1139" i="1"/>
  <c r="N1159" i="1"/>
  <c r="M1159" i="1"/>
  <c r="N1171" i="1"/>
  <c r="M1171" i="1"/>
  <c r="N1187" i="1"/>
  <c r="M1187" i="1"/>
  <c r="N1199" i="1"/>
  <c r="M1199" i="1"/>
  <c r="N1211" i="1"/>
  <c r="M1211" i="1"/>
  <c r="N1223" i="1"/>
  <c r="M1223" i="1"/>
  <c r="N1239" i="1"/>
  <c r="M1239" i="1"/>
  <c r="N1251" i="1"/>
  <c r="M1251" i="1"/>
  <c r="N1267" i="1"/>
  <c r="M1267" i="1"/>
  <c r="N1279" i="1"/>
  <c r="M1279" i="1"/>
  <c r="N1291" i="1"/>
  <c r="M1291" i="1"/>
  <c r="N1303" i="1"/>
  <c r="M1303" i="1"/>
  <c r="N1319" i="1"/>
  <c r="M1319" i="1"/>
  <c r="N1335" i="1"/>
  <c r="M1335" i="1"/>
  <c r="N1347" i="1"/>
  <c r="M1347" i="1"/>
  <c r="N1359" i="1"/>
  <c r="M1359" i="1"/>
  <c r="N1371" i="1"/>
  <c r="M1371" i="1"/>
  <c r="N1383" i="1"/>
  <c r="M1383" i="1"/>
  <c r="N1395" i="1"/>
  <c r="M1395" i="1"/>
  <c r="N1407" i="1"/>
  <c r="M1407" i="1"/>
  <c r="N1419" i="1"/>
  <c r="M1419" i="1"/>
  <c r="N1435" i="1"/>
  <c r="M1435" i="1"/>
  <c r="N1451" i="1"/>
  <c r="M1451" i="1"/>
  <c r="N1463" i="1"/>
  <c r="M1463" i="1"/>
  <c r="N1475" i="1"/>
  <c r="M1475" i="1"/>
  <c r="N1487" i="1"/>
  <c r="M1487" i="1"/>
  <c r="N1499" i="1"/>
  <c r="M1499" i="1"/>
  <c r="N1511" i="1"/>
  <c r="M1511" i="1"/>
  <c r="N1531" i="1"/>
  <c r="M1531" i="1"/>
  <c r="N1543" i="1"/>
  <c r="M1543" i="1"/>
  <c r="N1555" i="1"/>
  <c r="M1555" i="1"/>
  <c r="N1567" i="1"/>
  <c r="M1567" i="1"/>
  <c r="N1583" i="1"/>
  <c r="M1583" i="1"/>
  <c r="N1599" i="1"/>
  <c r="M1599" i="1"/>
  <c r="N1619" i="1"/>
  <c r="M1619" i="1"/>
  <c r="N1631" i="1"/>
  <c r="M1631" i="1"/>
  <c r="N1643" i="1"/>
  <c r="M1643" i="1"/>
  <c r="N1663" i="1"/>
  <c r="M1663" i="1"/>
  <c r="N1675" i="1"/>
  <c r="M1675" i="1"/>
  <c r="N1687" i="1"/>
  <c r="M1687" i="1"/>
  <c r="N1699" i="1"/>
  <c r="M1699" i="1"/>
  <c r="N1707" i="1"/>
  <c r="M1707" i="1"/>
  <c r="N1715" i="1"/>
  <c r="M1715" i="1"/>
  <c r="N1723" i="1"/>
  <c r="M1723" i="1"/>
  <c r="N1735" i="1"/>
  <c r="M1735" i="1"/>
  <c r="N173" i="1"/>
  <c r="M173" i="1"/>
  <c r="N177" i="1"/>
  <c r="M177" i="1"/>
  <c r="N181" i="1"/>
  <c r="M181" i="1"/>
  <c r="N185" i="1"/>
  <c r="M185" i="1"/>
  <c r="N189" i="1"/>
  <c r="M189" i="1"/>
  <c r="N193" i="1"/>
  <c r="M193" i="1"/>
  <c r="N197" i="1"/>
  <c r="M197" i="1"/>
  <c r="N201" i="1"/>
  <c r="M201" i="1"/>
  <c r="N205" i="1"/>
  <c r="M205" i="1"/>
  <c r="N209" i="1"/>
  <c r="M209" i="1"/>
  <c r="N213" i="1"/>
  <c r="M213" i="1"/>
  <c r="N217" i="1"/>
  <c r="M217" i="1"/>
  <c r="N221" i="1"/>
  <c r="M221" i="1"/>
  <c r="N225" i="1"/>
  <c r="M225" i="1"/>
  <c r="N229" i="1"/>
  <c r="M229" i="1"/>
  <c r="N233" i="1"/>
  <c r="M233" i="1"/>
  <c r="N237" i="1"/>
  <c r="M237" i="1"/>
  <c r="N241" i="1"/>
  <c r="M241" i="1"/>
  <c r="N245" i="1"/>
  <c r="M245" i="1"/>
  <c r="N249" i="1"/>
  <c r="M249" i="1"/>
  <c r="N253" i="1"/>
  <c r="M253" i="1"/>
  <c r="N257" i="1"/>
  <c r="M257" i="1"/>
  <c r="N261" i="1"/>
  <c r="M261" i="1"/>
  <c r="N265" i="1"/>
  <c r="M265" i="1"/>
  <c r="N269" i="1"/>
  <c r="M269" i="1"/>
  <c r="N273" i="1"/>
  <c r="M273" i="1"/>
  <c r="N277" i="1"/>
  <c r="M277" i="1"/>
  <c r="N281" i="1"/>
  <c r="M281" i="1"/>
  <c r="N285" i="1"/>
  <c r="M285" i="1"/>
  <c r="N289" i="1"/>
  <c r="M289" i="1"/>
  <c r="N293" i="1"/>
  <c r="M293" i="1"/>
  <c r="N297" i="1"/>
  <c r="M297" i="1"/>
  <c r="N301" i="1"/>
  <c r="M301" i="1"/>
  <c r="N305" i="1"/>
  <c r="M305" i="1"/>
  <c r="N309" i="1"/>
  <c r="M309" i="1"/>
  <c r="N313" i="1"/>
  <c r="M313" i="1"/>
  <c r="N317" i="1"/>
  <c r="M317" i="1"/>
  <c r="N321" i="1"/>
  <c r="M321" i="1"/>
  <c r="N325" i="1"/>
  <c r="M325" i="1"/>
  <c r="N329" i="1"/>
  <c r="M329" i="1"/>
  <c r="N333" i="1"/>
  <c r="M333" i="1"/>
  <c r="N337" i="1"/>
  <c r="M337" i="1"/>
  <c r="N341" i="1"/>
  <c r="M341" i="1"/>
  <c r="N345" i="1"/>
  <c r="M345" i="1"/>
  <c r="N349" i="1"/>
  <c r="M349" i="1"/>
  <c r="N353" i="1"/>
  <c r="M353" i="1"/>
  <c r="N357" i="1"/>
  <c r="M357" i="1"/>
  <c r="N361" i="1"/>
  <c r="M361" i="1"/>
  <c r="N365" i="1"/>
  <c r="M365" i="1"/>
  <c r="N369" i="1"/>
  <c r="M369" i="1"/>
  <c r="N373" i="1"/>
  <c r="M373" i="1"/>
  <c r="N377" i="1"/>
  <c r="M377" i="1"/>
  <c r="N381" i="1"/>
  <c r="M381" i="1"/>
  <c r="N385" i="1"/>
  <c r="M385" i="1"/>
  <c r="N389" i="1"/>
  <c r="M389" i="1"/>
  <c r="N393" i="1"/>
  <c r="M393" i="1"/>
  <c r="N397" i="1"/>
  <c r="M397" i="1"/>
  <c r="N401" i="1"/>
  <c r="M401" i="1"/>
  <c r="N405" i="1"/>
  <c r="M405" i="1"/>
  <c r="N409" i="1"/>
  <c r="M409" i="1"/>
  <c r="N413" i="1"/>
  <c r="M413" i="1"/>
  <c r="N417" i="1"/>
  <c r="M417" i="1"/>
  <c r="N421" i="1"/>
  <c r="M421" i="1"/>
  <c r="N425" i="1"/>
  <c r="M425" i="1"/>
  <c r="N429" i="1"/>
  <c r="M429" i="1"/>
  <c r="N433" i="1"/>
  <c r="M433" i="1"/>
  <c r="N437" i="1"/>
  <c r="M437" i="1"/>
  <c r="N441" i="1"/>
  <c r="M441" i="1"/>
  <c r="N445" i="1"/>
  <c r="M445" i="1"/>
  <c r="N449" i="1"/>
  <c r="M449" i="1"/>
  <c r="N453" i="1"/>
  <c r="M453" i="1"/>
  <c r="N457" i="1"/>
  <c r="M457" i="1"/>
  <c r="N461" i="1"/>
  <c r="M461" i="1"/>
  <c r="N465" i="1"/>
  <c r="M465" i="1"/>
  <c r="N469" i="1"/>
  <c r="M469" i="1"/>
  <c r="N473" i="1"/>
  <c r="M473" i="1"/>
  <c r="N477" i="1"/>
  <c r="M477" i="1"/>
  <c r="N481" i="1"/>
  <c r="M481" i="1"/>
  <c r="N485" i="1"/>
  <c r="M485" i="1"/>
  <c r="N489" i="1"/>
  <c r="M489" i="1"/>
  <c r="N493" i="1"/>
  <c r="M493" i="1"/>
  <c r="N497" i="1"/>
  <c r="M497" i="1"/>
  <c r="N501" i="1"/>
  <c r="M501" i="1"/>
  <c r="N505" i="1"/>
  <c r="M505" i="1"/>
  <c r="N509" i="1"/>
  <c r="M509" i="1"/>
  <c r="N513" i="1"/>
  <c r="M513" i="1"/>
  <c r="N517" i="1"/>
  <c r="M517" i="1"/>
  <c r="N521" i="1"/>
  <c r="M521" i="1"/>
  <c r="N525" i="1"/>
  <c r="M525" i="1"/>
  <c r="N529" i="1"/>
  <c r="M529" i="1"/>
  <c r="N533" i="1"/>
  <c r="M533" i="1"/>
  <c r="N537" i="1"/>
  <c r="M537" i="1"/>
  <c r="N541" i="1"/>
  <c r="M541" i="1"/>
  <c r="N545" i="1"/>
  <c r="M545" i="1"/>
  <c r="N549" i="1"/>
  <c r="M549" i="1"/>
  <c r="N553" i="1"/>
  <c r="M553" i="1"/>
  <c r="N557" i="1"/>
  <c r="M557" i="1"/>
  <c r="N561" i="1"/>
  <c r="M561" i="1"/>
  <c r="N565" i="1"/>
  <c r="M565" i="1"/>
  <c r="N569" i="1"/>
  <c r="M569" i="1"/>
  <c r="N573" i="1"/>
  <c r="M573" i="1"/>
  <c r="N577" i="1"/>
  <c r="M577" i="1"/>
  <c r="N581" i="1"/>
  <c r="M581" i="1"/>
  <c r="N585" i="1"/>
  <c r="M585" i="1"/>
  <c r="N589" i="1"/>
  <c r="M589" i="1"/>
  <c r="N593" i="1"/>
  <c r="M593" i="1"/>
  <c r="N597" i="1"/>
  <c r="M597" i="1"/>
  <c r="N601" i="1"/>
  <c r="M601" i="1"/>
  <c r="N605" i="1"/>
  <c r="M605" i="1"/>
  <c r="N609" i="1"/>
  <c r="M609" i="1"/>
  <c r="N613" i="1"/>
  <c r="M613" i="1"/>
  <c r="N617" i="1"/>
  <c r="M617" i="1"/>
  <c r="N621" i="1"/>
  <c r="M621" i="1"/>
  <c r="N625" i="1"/>
  <c r="M625" i="1"/>
  <c r="N629" i="1"/>
  <c r="M629" i="1"/>
  <c r="N633" i="1"/>
  <c r="M633" i="1"/>
  <c r="N637" i="1"/>
  <c r="M637" i="1"/>
  <c r="N641" i="1"/>
  <c r="M641" i="1"/>
  <c r="N645" i="1"/>
  <c r="M645" i="1"/>
  <c r="N649" i="1"/>
  <c r="M649" i="1"/>
  <c r="N653" i="1"/>
  <c r="M653" i="1"/>
  <c r="N657" i="1"/>
  <c r="M657" i="1"/>
  <c r="N661" i="1"/>
  <c r="M661" i="1"/>
  <c r="N665" i="1"/>
  <c r="M665" i="1"/>
  <c r="N669" i="1"/>
  <c r="M669" i="1"/>
  <c r="N673" i="1"/>
  <c r="M673" i="1"/>
  <c r="N677" i="1"/>
  <c r="M677" i="1"/>
  <c r="N681" i="1"/>
  <c r="M681" i="1"/>
  <c r="N685" i="1"/>
  <c r="M685" i="1"/>
  <c r="N689" i="1"/>
  <c r="M689" i="1"/>
  <c r="N693" i="1"/>
  <c r="M693" i="1"/>
  <c r="N697" i="1"/>
  <c r="M697" i="1"/>
  <c r="N701" i="1"/>
  <c r="M701" i="1"/>
  <c r="N705" i="1"/>
  <c r="M705" i="1"/>
  <c r="N709" i="1"/>
  <c r="M709" i="1"/>
  <c r="N713" i="1"/>
  <c r="M713" i="1"/>
  <c r="N717" i="1"/>
  <c r="M717" i="1"/>
  <c r="N721" i="1"/>
  <c r="M721" i="1"/>
  <c r="N725" i="1"/>
  <c r="M725" i="1"/>
  <c r="N729" i="1"/>
  <c r="M729" i="1"/>
  <c r="N733" i="1"/>
  <c r="M733" i="1"/>
  <c r="N737" i="1"/>
  <c r="M737" i="1"/>
  <c r="N741" i="1"/>
  <c r="M741" i="1"/>
  <c r="N745" i="1"/>
  <c r="M745" i="1"/>
  <c r="N749" i="1"/>
  <c r="M749" i="1"/>
  <c r="N753" i="1"/>
  <c r="M753" i="1"/>
  <c r="N757" i="1"/>
  <c r="M757" i="1"/>
  <c r="N761" i="1"/>
  <c r="M761" i="1"/>
  <c r="N765" i="1"/>
  <c r="M765" i="1"/>
  <c r="N769" i="1"/>
  <c r="M769" i="1"/>
  <c r="N773" i="1"/>
  <c r="M773" i="1"/>
  <c r="N777" i="1"/>
  <c r="M777" i="1"/>
  <c r="N781" i="1"/>
  <c r="M781" i="1"/>
  <c r="N785" i="1"/>
  <c r="M785" i="1"/>
  <c r="N789" i="1"/>
  <c r="M789" i="1"/>
  <c r="N793" i="1"/>
  <c r="M793" i="1"/>
  <c r="N797" i="1"/>
  <c r="M797" i="1"/>
  <c r="N801" i="1"/>
  <c r="M801" i="1"/>
  <c r="N805" i="1"/>
  <c r="M805" i="1"/>
  <c r="N809" i="1"/>
  <c r="M809" i="1"/>
  <c r="N813" i="1"/>
  <c r="M813" i="1"/>
  <c r="N817" i="1"/>
  <c r="M817" i="1"/>
  <c r="N821" i="1"/>
  <c r="M821" i="1"/>
  <c r="N825" i="1"/>
  <c r="M825" i="1"/>
  <c r="N829" i="1"/>
  <c r="M829" i="1"/>
  <c r="N833" i="1"/>
  <c r="M833" i="1"/>
  <c r="N837" i="1"/>
  <c r="M837" i="1"/>
  <c r="N841" i="1"/>
  <c r="M841" i="1"/>
  <c r="N845" i="1"/>
  <c r="M845" i="1"/>
  <c r="N849" i="1"/>
  <c r="M849" i="1"/>
  <c r="N853" i="1"/>
  <c r="M853" i="1"/>
  <c r="N857" i="1"/>
  <c r="M857" i="1"/>
  <c r="N861" i="1"/>
  <c r="M861" i="1"/>
  <c r="N865" i="1"/>
  <c r="M865" i="1"/>
  <c r="N869" i="1"/>
  <c r="M869" i="1"/>
  <c r="N873" i="1"/>
  <c r="M873" i="1"/>
  <c r="N877" i="1"/>
  <c r="M877" i="1"/>
  <c r="N881" i="1"/>
  <c r="M881" i="1"/>
  <c r="N885" i="1"/>
  <c r="M885" i="1"/>
  <c r="N889" i="1"/>
  <c r="M889" i="1"/>
  <c r="N893" i="1"/>
  <c r="M893" i="1"/>
  <c r="N897" i="1"/>
  <c r="M897" i="1"/>
  <c r="N901" i="1"/>
  <c r="M901" i="1"/>
  <c r="N905" i="1"/>
  <c r="M905" i="1"/>
  <c r="N909" i="1"/>
  <c r="M909" i="1"/>
  <c r="N913" i="1"/>
  <c r="M913" i="1"/>
  <c r="N917" i="1"/>
  <c r="M917" i="1"/>
  <c r="N921" i="1"/>
  <c r="M921" i="1"/>
  <c r="N925" i="1"/>
  <c r="M925" i="1"/>
  <c r="N929" i="1"/>
  <c r="M929" i="1"/>
  <c r="N933" i="1"/>
  <c r="M933" i="1"/>
  <c r="N937" i="1"/>
  <c r="M937" i="1"/>
  <c r="N941" i="1"/>
  <c r="M941" i="1"/>
  <c r="N945" i="1"/>
  <c r="M945" i="1"/>
  <c r="N949" i="1"/>
  <c r="M949" i="1"/>
  <c r="N953" i="1"/>
  <c r="M953" i="1"/>
  <c r="N957" i="1"/>
  <c r="M957" i="1"/>
  <c r="N961" i="1"/>
  <c r="M961" i="1"/>
  <c r="N965" i="1"/>
  <c r="M965" i="1"/>
  <c r="N969" i="1"/>
  <c r="M969" i="1"/>
  <c r="N973" i="1"/>
  <c r="M973" i="1"/>
  <c r="N977" i="1"/>
  <c r="M977" i="1"/>
  <c r="N981" i="1"/>
  <c r="M981" i="1"/>
  <c r="N985" i="1"/>
  <c r="M985" i="1"/>
  <c r="N989" i="1"/>
  <c r="M989" i="1"/>
  <c r="N993" i="1"/>
  <c r="M993" i="1"/>
  <c r="N997" i="1"/>
  <c r="M997" i="1"/>
  <c r="N1001" i="1"/>
  <c r="M1001" i="1"/>
  <c r="N1005" i="1"/>
  <c r="M1005" i="1"/>
  <c r="N1009" i="1"/>
  <c r="M1009" i="1"/>
  <c r="N1013" i="1"/>
  <c r="M1013" i="1"/>
  <c r="N1017" i="1"/>
  <c r="M1017" i="1"/>
  <c r="N1021" i="1"/>
  <c r="M1021" i="1"/>
  <c r="N1025" i="1"/>
  <c r="M1025" i="1"/>
  <c r="N1029" i="1"/>
  <c r="M1029" i="1"/>
  <c r="N1033" i="1"/>
  <c r="M1033" i="1"/>
  <c r="N1037" i="1"/>
  <c r="M1037" i="1"/>
  <c r="N1041" i="1"/>
  <c r="M1041" i="1"/>
  <c r="N1045" i="1"/>
  <c r="M1045" i="1"/>
  <c r="N1049" i="1"/>
  <c r="M1049" i="1"/>
  <c r="N1053" i="1"/>
  <c r="M1053" i="1"/>
  <c r="N1057" i="1"/>
  <c r="M1057" i="1"/>
  <c r="N1061" i="1"/>
  <c r="M1061" i="1"/>
  <c r="N1065" i="1"/>
  <c r="M1065" i="1"/>
  <c r="N1069" i="1"/>
  <c r="M1069" i="1"/>
  <c r="N1073" i="1"/>
  <c r="M1073" i="1"/>
  <c r="N1077" i="1"/>
  <c r="M1077" i="1"/>
  <c r="N1081" i="1"/>
  <c r="M1081" i="1"/>
  <c r="N1085" i="1"/>
  <c r="M1085" i="1"/>
  <c r="N1089" i="1"/>
  <c r="M1089" i="1"/>
  <c r="N1093" i="1"/>
  <c r="M1093" i="1"/>
  <c r="N1097" i="1"/>
  <c r="M1097" i="1"/>
  <c r="N1101" i="1"/>
  <c r="M1101" i="1"/>
  <c r="N1105" i="1"/>
  <c r="M1105" i="1"/>
  <c r="N1109" i="1"/>
  <c r="M1109" i="1"/>
  <c r="N1113" i="1"/>
  <c r="M1113" i="1"/>
  <c r="N1117" i="1"/>
  <c r="M1117" i="1"/>
  <c r="N1121" i="1"/>
  <c r="M1121" i="1"/>
  <c r="N1125" i="1"/>
  <c r="M1125" i="1"/>
  <c r="N1129" i="1"/>
  <c r="M1129" i="1"/>
  <c r="N1133" i="1"/>
  <c r="M1133" i="1"/>
  <c r="N1137" i="1"/>
  <c r="M1137" i="1"/>
  <c r="N1141" i="1"/>
  <c r="M1141" i="1"/>
  <c r="N1145" i="1"/>
  <c r="M1145" i="1"/>
  <c r="N1149" i="1"/>
  <c r="M1149" i="1"/>
  <c r="N1153" i="1"/>
  <c r="M1153" i="1"/>
  <c r="N1157" i="1"/>
  <c r="M1157" i="1"/>
  <c r="N1161" i="1"/>
  <c r="M1161" i="1"/>
  <c r="N1165" i="1"/>
  <c r="M1165" i="1"/>
  <c r="N1169" i="1"/>
  <c r="M1169" i="1"/>
  <c r="N1173" i="1"/>
  <c r="M1173" i="1"/>
  <c r="N1177" i="1"/>
  <c r="M1177" i="1"/>
  <c r="N1181" i="1"/>
  <c r="M1181" i="1"/>
  <c r="N1185" i="1"/>
  <c r="M1185" i="1"/>
  <c r="N1189" i="1"/>
  <c r="M1189" i="1"/>
  <c r="N1193" i="1"/>
  <c r="M1193" i="1"/>
  <c r="N1197" i="1"/>
  <c r="M1197" i="1"/>
  <c r="N1201" i="1"/>
  <c r="M1201" i="1"/>
  <c r="N1205" i="1"/>
  <c r="M1205" i="1"/>
  <c r="N1209" i="1"/>
  <c r="M1209" i="1"/>
  <c r="N1213" i="1"/>
  <c r="M1213" i="1"/>
  <c r="N1217" i="1"/>
  <c r="M1217" i="1"/>
  <c r="N1221" i="1"/>
  <c r="M1221" i="1"/>
  <c r="N1225" i="1"/>
  <c r="M1225" i="1"/>
  <c r="N1229" i="1"/>
  <c r="M1229" i="1"/>
  <c r="N1233" i="1"/>
  <c r="M1233" i="1"/>
  <c r="N1237" i="1"/>
  <c r="M1237" i="1"/>
  <c r="N1241" i="1"/>
  <c r="M1241" i="1"/>
  <c r="N1245" i="1"/>
  <c r="M1245" i="1"/>
  <c r="N1249" i="1"/>
  <c r="M1249" i="1"/>
  <c r="N1253" i="1"/>
  <c r="M1253" i="1"/>
  <c r="N1257" i="1"/>
  <c r="M1257" i="1"/>
  <c r="N1261" i="1"/>
  <c r="M1261" i="1"/>
  <c r="N1265" i="1"/>
  <c r="M1265" i="1"/>
  <c r="N1269" i="1"/>
  <c r="M1269" i="1"/>
  <c r="N1273" i="1"/>
  <c r="M1273" i="1"/>
  <c r="N1277" i="1"/>
  <c r="M1277" i="1"/>
  <c r="N1281" i="1"/>
  <c r="M1281" i="1"/>
  <c r="N1285" i="1"/>
  <c r="M1285" i="1"/>
  <c r="N1289" i="1"/>
  <c r="M1289" i="1"/>
  <c r="N1293" i="1"/>
  <c r="M1293" i="1"/>
  <c r="N1297" i="1"/>
  <c r="M1297" i="1"/>
  <c r="N1301" i="1"/>
  <c r="M1301" i="1"/>
  <c r="N1305" i="1"/>
  <c r="M1305" i="1"/>
  <c r="N1309" i="1"/>
  <c r="M1309" i="1"/>
  <c r="N1313" i="1"/>
  <c r="M1313" i="1"/>
  <c r="N1317" i="1"/>
  <c r="M1317" i="1"/>
  <c r="N1321" i="1"/>
  <c r="M1321" i="1"/>
  <c r="N1325" i="1"/>
  <c r="M1325" i="1"/>
  <c r="N1329" i="1"/>
  <c r="M1329" i="1"/>
  <c r="N1333" i="1"/>
  <c r="M1333" i="1"/>
  <c r="N1337" i="1"/>
  <c r="M1337" i="1"/>
  <c r="N1341" i="1"/>
  <c r="M1341" i="1"/>
  <c r="N1345" i="1"/>
  <c r="M1345" i="1"/>
  <c r="N1349" i="1"/>
  <c r="M1349" i="1"/>
  <c r="N1353" i="1"/>
  <c r="M1353" i="1"/>
  <c r="N1357" i="1"/>
  <c r="M1357" i="1"/>
  <c r="N1361" i="1"/>
  <c r="M1361" i="1"/>
  <c r="N1365" i="1"/>
  <c r="M1365" i="1"/>
  <c r="N1369" i="1"/>
  <c r="M1369" i="1"/>
  <c r="N1373" i="1"/>
  <c r="M1373" i="1"/>
  <c r="N1377" i="1"/>
  <c r="M1377" i="1"/>
  <c r="N1381" i="1"/>
  <c r="M1381" i="1"/>
  <c r="N1385" i="1"/>
  <c r="M1385" i="1"/>
  <c r="N1389" i="1"/>
  <c r="M1389" i="1"/>
  <c r="N1393" i="1"/>
  <c r="M1393" i="1"/>
  <c r="N1397" i="1"/>
  <c r="M1397" i="1"/>
  <c r="N1401" i="1"/>
  <c r="M1401" i="1"/>
  <c r="N1405" i="1"/>
  <c r="M1405" i="1"/>
  <c r="N1409" i="1"/>
  <c r="M1409" i="1"/>
  <c r="N1413" i="1"/>
  <c r="M1413" i="1"/>
  <c r="N1417" i="1"/>
  <c r="M1417" i="1"/>
  <c r="N1421" i="1"/>
  <c r="M1421" i="1"/>
  <c r="N1425" i="1"/>
  <c r="M1425" i="1"/>
  <c r="N1429" i="1"/>
  <c r="M1429" i="1"/>
  <c r="N1433" i="1"/>
  <c r="M1433" i="1"/>
  <c r="N1437" i="1"/>
  <c r="M1437" i="1"/>
  <c r="N1441" i="1"/>
  <c r="M1441" i="1"/>
  <c r="N1445" i="1"/>
  <c r="M1445" i="1"/>
  <c r="N1449" i="1"/>
  <c r="M1449" i="1"/>
  <c r="N1453" i="1"/>
  <c r="M1453" i="1"/>
  <c r="N1457" i="1"/>
  <c r="M1457" i="1"/>
  <c r="N1461" i="1"/>
  <c r="M1461" i="1"/>
  <c r="N1465" i="1"/>
  <c r="M1465" i="1"/>
  <c r="N1469" i="1"/>
  <c r="M1469" i="1"/>
  <c r="N1473" i="1"/>
  <c r="M1473" i="1"/>
  <c r="N1477" i="1"/>
  <c r="M1477" i="1"/>
  <c r="N1481" i="1"/>
  <c r="M1481" i="1"/>
  <c r="N1485" i="1"/>
  <c r="M1485" i="1"/>
  <c r="N1489" i="1"/>
  <c r="M1489" i="1"/>
  <c r="N1493" i="1"/>
  <c r="M1493" i="1"/>
  <c r="N1497" i="1"/>
  <c r="M1497" i="1"/>
  <c r="N1501" i="1"/>
  <c r="M1501" i="1"/>
  <c r="N1505" i="1"/>
  <c r="M1505" i="1"/>
  <c r="N1509" i="1"/>
  <c r="M1509" i="1"/>
  <c r="N1513" i="1"/>
  <c r="M1513" i="1"/>
  <c r="N1517" i="1"/>
  <c r="M1517" i="1"/>
  <c r="N1521" i="1"/>
  <c r="M1521" i="1"/>
  <c r="N1525" i="1"/>
  <c r="M1525" i="1"/>
  <c r="N1529" i="1"/>
  <c r="M1529" i="1"/>
  <c r="N1533" i="1"/>
  <c r="M1533" i="1"/>
  <c r="N1537" i="1"/>
  <c r="M1537" i="1"/>
  <c r="N1541" i="1"/>
  <c r="M1541" i="1"/>
  <c r="N1545" i="1"/>
  <c r="M1545" i="1"/>
  <c r="N1549" i="1"/>
  <c r="M1549" i="1"/>
  <c r="N1553" i="1"/>
  <c r="M1553" i="1"/>
  <c r="N1557" i="1"/>
  <c r="M1557" i="1"/>
  <c r="N1561" i="1"/>
  <c r="M1561" i="1"/>
  <c r="N1565" i="1"/>
  <c r="M1565" i="1"/>
  <c r="N1569" i="1"/>
  <c r="M1569" i="1"/>
  <c r="N1573" i="1"/>
  <c r="M1573" i="1"/>
  <c r="N1577" i="1"/>
  <c r="M1577" i="1"/>
  <c r="N1581" i="1"/>
  <c r="M1581" i="1"/>
  <c r="N1585" i="1"/>
  <c r="M1585" i="1"/>
  <c r="N1589" i="1"/>
  <c r="M1589" i="1"/>
  <c r="N1593" i="1"/>
  <c r="M1593" i="1"/>
  <c r="N1597" i="1"/>
  <c r="M1597" i="1"/>
  <c r="N1601" i="1"/>
  <c r="M1601" i="1"/>
  <c r="N1605" i="1"/>
  <c r="M1605" i="1"/>
  <c r="N1609" i="1"/>
  <c r="M1609" i="1"/>
  <c r="N1613" i="1"/>
  <c r="M1613" i="1"/>
  <c r="N1617" i="1"/>
  <c r="M1617" i="1"/>
  <c r="N1621" i="1"/>
  <c r="M1621" i="1"/>
  <c r="N1625" i="1"/>
  <c r="M1625" i="1"/>
  <c r="N1629" i="1"/>
  <c r="M1629" i="1"/>
  <c r="N1633" i="1"/>
  <c r="M1633" i="1"/>
  <c r="N1637" i="1"/>
  <c r="M1637" i="1"/>
  <c r="N1641" i="1"/>
  <c r="M1641" i="1"/>
  <c r="N1645" i="1"/>
  <c r="M1645" i="1"/>
  <c r="N1649" i="1"/>
  <c r="M1649" i="1"/>
  <c r="N1653" i="1"/>
  <c r="M1653" i="1"/>
  <c r="N1657" i="1"/>
  <c r="M1657" i="1"/>
  <c r="N1661" i="1"/>
  <c r="M1661" i="1"/>
  <c r="N1665" i="1"/>
  <c r="M1665" i="1"/>
  <c r="N1669" i="1"/>
  <c r="M1669" i="1"/>
  <c r="N1673" i="1"/>
  <c r="M1673" i="1"/>
  <c r="N1677" i="1"/>
  <c r="M1677" i="1"/>
  <c r="N1681" i="1"/>
  <c r="M1681" i="1"/>
  <c r="N1685" i="1"/>
  <c r="M1685" i="1"/>
  <c r="N1689" i="1"/>
  <c r="M1689" i="1"/>
  <c r="N1693" i="1"/>
  <c r="M1693" i="1"/>
  <c r="N1697" i="1"/>
  <c r="M1697" i="1"/>
  <c r="N1701" i="1"/>
  <c r="M1701" i="1"/>
  <c r="N1705" i="1"/>
  <c r="M1705" i="1"/>
  <c r="N1709" i="1"/>
  <c r="M1709" i="1"/>
  <c r="N1713" i="1"/>
  <c r="M1713" i="1"/>
  <c r="N1717" i="1"/>
  <c r="M1717" i="1"/>
  <c r="N1721" i="1"/>
  <c r="M1721" i="1"/>
  <c r="N1725" i="1"/>
  <c r="M1725" i="1"/>
  <c r="N1729" i="1"/>
  <c r="M1729" i="1"/>
  <c r="N1733" i="1"/>
  <c r="M1733" i="1"/>
  <c r="N1737" i="1"/>
  <c r="M1737" i="1"/>
  <c r="N1741" i="1"/>
  <c r="M1741" i="1"/>
  <c r="N1745" i="1"/>
  <c r="M1745" i="1"/>
  <c r="N1749" i="1"/>
  <c r="M1749" i="1"/>
  <c r="N1753" i="1"/>
  <c r="M1753" i="1"/>
  <c r="N1757" i="1"/>
  <c r="M1757" i="1"/>
  <c r="N1761" i="1"/>
  <c r="M1761" i="1"/>
  <c r="N1765" i="1"/>
  <c r="M1765" i="1"/>
  <c r="N1769" i="1"/>
  <c r="M1769" i="1"/>
  <c r="N1773" i="1"/>
  <c r="M1773" i="1"/>
  <c r="N1777" i="1"/>
  <c r="M1777" i="1"/>
  <c r="N1781" i="1"/>
  <c r="M1781" i="1"/>
  <c r="N1785" i="1"/>
  <c r="M1785" i="1"/>
  <c r="N1789" i="1"/>
  <c r="M1789" i="1"/>
  <c r="N1793" i="1"/>
  <c r="M1793" i="1"/>
  <c r="N1797" i="1"/>
  <c r="M1797" i="1"/>
  <c r="N179" i="1"/>
  <c r="M179" i="1"/>
  <c r="N191" i="1"/>
  <c r="M191" i="1"/>
  <c r="N203" i="1"/>
  <c r="M203" i="1"/>
  <c r="N219" i="1"/>
  <c r="M219" i="1"/>
  <c r="N231" i="1"/>
  <c r="M231" i="1"/>
  <c r="N239" i="1"/>
  <c r="M239" i="1"/>
  <c r="N251" i="1"/>
  <c r="M251" i="1"/>
  <c r="N259" i="1"/>
  <c r="M259" i="1"/>
  <c r="N271" i="1"/>
  <c r="M271" i="1"/>
  <c r="N283" i="1"/>
  <c r="M283" i="1"/>
  <c r="N295" i="1"/>
  <c r="M295" i="1"/>
  <c r="N303" i="1"/>
  <c r="M303" i="1"/>
  <c r="N315" i="1"/>
  <c r="M315" i="1"/>
  <c r="N319" i="1"/>
  <c r="M319" i="1"/>
  <c r="N331" i="1"/>
  <c r="M331" i="1"/>
  <c r="N339" i="1"/>
  <c r="M339" i="1"/>
  <c r="N351" i="1"/>
  <c r="M351" i="1"/>
  <c r="N363" i="1"/>
  <c r="M363" i="1"/>
  <c r="N375" i="1"/>
  <c r="M375" i="1"/>
  <c r="N383" i="1"/>
  <c r="M383" i="1"/>
  <c r="N407" i="1"/>
  <c r="M407" i="1"/>
  <c r="N419" i="1"/>
  <c r="M419" i="1"/>
  <c r="N431" i="1"/>
  <c r="M431" i="1"/>
  <c r="N435" i="1"/>
  <c r="M435" i="1"/>
  <c r="N447" i="1"/>
  <c r="M447" i="1"/>
  <c r="N459" i="1"/>
  <c r="M459" i="1"/>
  <c r="N471" i="1"/>
  <c r="M471" i="1"/>
  <c r="N483" i="1"/>
  <c r="M483" i="1"/>
  <c r="N495" i="1"/>
  <c r="M495" i="1"/>
  <c r="N507" i="1"/>
  <c r="M507" i="1"/>
  <c r="N523" i="1"/>
  <c r="M523" i="1"/>
  <c r="N531" i="1"/>
  <c r="M531" i="1"/>
  <c r="N543" i="1"/>
  <c r="M543" i="1"/>
  <c r="N555" i="1"/>
  <c r="M555" i="1"/>
  <c r="N567" i="1"/>
  <c r="M567" i="1"/>
  <c r="N583" i="1"/>
  <c r="M583" i="1"/>
  <c r="N595" i="1"/>
  <c r="M595" i="1"/>
  <c r="N607" i="1"/>
  <c r="M607" i="1"/>
  <c r="N619" i="1"/>
  <c r="M619" i="1"/>
  <c r="N631" i="1"/>
  <c r="M631" i="1"/>
  <c r="N639" i="1"/>
  <c r="M639" i="1"/>
  <c r="N651" i="1"/>
  <c r="M651" i="1"/>
  <c r="N663" i="1"/>
  <c r="M663" i="1"/>
  <c r="N675" i="1"/>
  <c r="M675" i="1"/>
  <c r="N687" i="1"/>
  <c r="M687" i="1"/>
  <c r="N703" i="1"/>
  <c r="M703" i="1"/>
  <c r="N715" i="1"/>
  <c r="M715" i="1"/>
  <c r="N727" i="1"/>
  <c r="M727" i="1"/>
  <c r="N739" i="1"/>
  <c r="M739" i="1"/>
  <c r="N751" i="1"/>
  <c r="M751" i="1"/>
  <c r="N767" i="1"/>
  <c r="M767" i="1"/>
  <c r="N779" i="1"/>
  <c r="M779" i="1"/>
  <c r="N791" i="1"/>
  <c r="M791" i="1"/>
  <c r="N799" i="1"/>
  <c r="M799" i="1"/>
  <c r="N815" i="1"/>
  <c r="M815" i="1"/>
  <c r="N827" i="1"/>
  <c r="M827" i="1"/>
  <c r="N835" i="1"/>
  <c r="M835" i="1"/>
  <c r="N847" i="1"/>
  <c r="M847" i="1"/>
  <c r="N859" i="1"/>
  <c r="M859" i="1"/>
  <c r="N871" i="1"/>
  <c r="M871" i="1"/>
  <c r="N883" i="1"/>
  <c r="M883" i="1"/>
  <c r="N891" i="1"/>
  <c r="M891" i="1"/>
  <c r="N903" i="1"/>
  <c r="M903" i="1"/>
  <c r="N915" i="1"/>
  <c r="M915" i="1"/>
  <c r="N927" i="1"/>
  <c r="M927" i="1"/>
  <c r="N943" i="1"/>
  <c r="M943" i="1"/>
  <c r="N951" i="1"/>
  <c r="M951" i="1"/>
  <c r="N963" i="1"/>
  <c r="M963" i="1"/>
  <c r="N975" i="1"/>
  <c r="M975" i="1"/>
  <c r="N987" i="1"/>
  <c r="M987" i="1"/>
  <c r="N995" i="1"/>
  <c r="M995" i="1"/>
  <c r="N1007" i="1"/>
  <c r="M1007" i="1"/>
  <c r="N1019" i="1"/>
  <c r="M1019" i="1"/>
  <c r="N1027" i="1"/>
  <c r="M1027" i="1"/>
  <c r="N1039" i="1"/>
  <c r="M1039" i="1"/>
  <c r="N1047" i="1"/>
  <c r="M1047" i="1"/>
  <c r="N1059" i="1"/>
  <c r="M1059" i="1"/>
  <c r="N1071" i="1"/>
  <c r="M1071" i="1"/>
  <c r="N1083" i="1"/>
  <c r="M1083" i="1"/>
  <c r="N1095" i="1"/>
  <c r="M1095" i="1"/>
  <c r="N1115" i="1"/>
  <c r="M1115" i="1"/>
  <c r="N1123" i="1"/>
  <c r="M1123" i="1"/>
  <c r="N1131" i="1"/>
  <c r="M1131" i="1"/>
  <c r="N1143" i="1"/>
  <c r="M1143" i="1"/>
  <c r="N1151" i="1"/>
  <c r="M1151" i="1"/>
  <c r="N1163" i="1"/>
  <c r="M1163" i="1"/>
  <c r="N1175" i="1"/>
  <c r="M1175" i="1"/>
  <c r="N1183" i="1"/>
  <c r="M1183" i="1"/>
  <c r="N1195" i="1"/>
  <c r="M1195" i="1"/>
  <c r="N1207" i="1"/>
  <c r="M1207" i="1"/>
  <c r="N1219" i="1"/>
  <c r="M1219" i="1"/>
  <c r="N1231" i="1"/>
  <c r="M1231" i="1"/>
  <c r="N1243" i="1"/>
  <c r="M1243" i="1"/>
  <c r="N1255" i="1"/>
  <c r="M1255" i="1"/>
  <c r="N1263" i="1"/>
  <c r="M1263" i="1"/>
  <c r="N1275" i="1"/>
  <c r="M1275" i="1"/>
  <c r="N1283" i="1"/>
  <c r="M1283" i="1"/>
  <c r="N1299" i="1"/>
  <c r="M1299" i="1"/>
  <c r="N1311" i="1"/>
  <c r="M1311" i="1"/>
  <c r="N1323" i="1"/>
  <c r="M1323" i="1"/>
  <c r="N1331" i="1"/>
  <c r="M1331" i="1"/>
  <c r="N1339" i="1"/>
  <c r="M1339" i="1"/>
  <c r="N1351" i="1"/>
  <c r="M1351" i="1"/>
  <c r="N1363" i="1"/>
  <c r="M1363" i="1"/>
  <c r="N1379" i="1"/>
  <c r="M1379" i="1"/>
  <c r="N1391" i="1"/>
  <c r="M1391" i="1"/>
  <c r="N1399" i="1"/>
  <c r="M1399" i="1"/>
  <c r="N1411" i="1"/>
  <c r="M1411" i="1"/>
  <c r="N1423" i="1"/>
  <c r="M1423" i="1"/>
  <c r="N1439" i="1"/>
  <c r="M1439" i="1"/>
  <c r="N1443" i="1"/>
  <c r="M1443" i="1"/>
  <c r="N1455" i="1"/>
  <c r="M1455" i="1"/>
  <c r="N1467" i="1"/>
  <c r="M1467" i="1"/>
  <c r="N1479" i="1"/>
  <c r="M1479" i="1"/>
  <c r="N1495" i="1"/>
  <c r="M1495" i="1"/>
  <c r="N1507" i="1"/>
  <c r="M1507" i="1"/>
  <c r="N1519" i="1"/>
  <c r="M1519" i="1"/>
  <c r="N1527" i="1"/>
  <c r="M1527" i="1"/>
  <c r="N1535" i="1"/>
  <c r="M1535" i="1"/>
  <c r="N1547" i="1"/>
  <c r="M1547" i="1"/>
  <c r="N1563" i="1"/>
  <c r="M1563" i="1"/>
  <c r="N1575" i="1"/>
  <c r="M1575" i="1"/>
  <c r="N1587" i="1"/>
  <c r="M1587" i="1"/>
  <c r="N1595" i="1"/>
  <c r="M1595" i="1"/>
  <c r="N1607" i="1"/>
  <c r="M1607" i="1"/>
  <c r="N1611" i="1"/>
  <c r="M1611" i="1"/>
  <c r="N1623" i="1"/>
  <c r="M1623" i="1"/>
  <c r="N1639" i="1"/>
  <c r="M1639" i="1"/>
  <c r="N1651" i="1"/>
  <c r="M1651" i="1"/>
  <c r="N1655" i="1"/>
  <c r="M1655" i="1"/>
  <c r="N1667" i="1"/>
  <c r="M1667" i="1"/>
  <c r="N1679" i="1"/>
  <c r="M1679" i="1"/>
  <c r="N1691" i="1"/>
  <c r="M1691" i="1"/>
  <c r="N1711" i="1"/>
  <c r="M1711" i="1"/>
  <c r="N174" i="1"/>
  <c r="M174" i="1"/>
  <c r="N178" i="1"/>
  <c r="M178" i="1"/>
  <c r="N182" i="1"/>
  <c r="M182" i="1"/>
  <c r="N186" i="1"/>
  <c r="M186" i="1"/>
  <c r="N190" i="1"/>
  <c r="M190" i="1"/>
  <c r="N194" i="1"/>
  <c r="M194" i="1"/>
  <c r="N198" i="1"/>
  <c r="M198" i="1"/>
  <c r="N202" i="1"/>
  <c r="M202" i="1"/>
  <c r="N206" i="1"/>
  <c r="M206" i="1"/>
  <c r="N210" i="1"/>
  <c r="M210" i="1"/>
  <c r="N214" i="1"/>
  <c r="M214" i="1"/>
  <c r="N218" i="1"/>
  <c r="M218" i="1"/>
  <c r="N222" i="1"/>
  <c r="M222" i="1"/>
  <c r="N226" i="1"/>
  <c r="M226" i="1"/>
  <c r="N230" i="1"/>
  <c r="M230" i="1"/>
  <c r="N234" i="1"/>
  <c r="M234" i="1"/>
  <c r="N238" i="1"/>
  <c r="M238" i="1"/>
  <c r="N242" i="1"/>
  <c r="M242" i="1"/>
  <c r="N246" i="1"/>
  <c r="M246" i="1"/>
  <c r="N250" i="1"/>
  <c r="M250" i="1"/>
  <c r="N254" i="1"/>
  <c r="M254" i="1"/>
  <c r="N258" i="1"/>
  <c r="M258" i="1"/>
  <c r="N262" i="1"/>
  <c r="M262" i="1"/>
  <c r="N266" i="1"/>
  <c r="M266" i="1"/>
  <c r="N270" i="1"/>
  <c r="M270" i="1"/>
  <c r="N274" i="1"/>
  <c r="M274" i="1"/>
  <c r="N278" i="1"/>
  <c r="M278" i="1"/>
  <c r="N282" i="1"/>
  <c r="M282" i="1"/>
  <c r="N286" i="1"/>
  <c r="M286" i="1"/>
  <c r="N290" i="1"/>
  <c r="M290" i="1"/>
  <c r="N294" i="1"/>
  <c r="M294" i="1"/>
  <c r="N298" i="1"/>
  <c r="M298" i="1"/>
  <c r="N302" i="1"/>
  <c r="M302" i="1"/>
  <c r="N306" i="1"/>
  <c r="M306" i="1"/>
  <c r="N310" i="1"/>
  <c r="M310" i="1"/>
  <c r="N314" i="1"/>
  <c r="M314" i="1"/>
  <c r="N318" i="1"/>
  <c r="M318" i="1"/>
  <c r="N322" i="1"/>
  <c r="M322" i="1"/>
  <c r="N326" i="1"/>
  <c r="M326" i="1"/>
  <c r="N330" i="1"/>
  <c r="M330" i="1"/>
  <c r="N334" i="1"/>
  <c r="M334" i="1"/>
  <c r="N338" i="1"/>
  <c r="M338" i="1"/>
  <c r="N342" i="1"/>
  <c r="M342" i="1"/>
  <c r="N346" i="1"/>
  <c r="M346" i="1"/>
  <c r="N350" i="1"/>
  <c r="M350" i="1"/>
  <c r="N354" i="1"/>
  <c r="M354" i="1"/>
  <c r="N358" i="1"/>
  <c r="M358" i="1"/>
  <c r="N362" i="1"/>
  <c r="M362" i="1"/>
  <c r="N366" i="1"/>
  <c r="M366" i="1"/>
  <c r="N370" i="1"/>
  <c r="M370" i="1"/>
  <c r="N374" i="1"/>
  <c r="M374" i="1"/>
  <c r="N378" i="1"/>
  <c r="M378" i="1"/>
  <c r="N382" i="1"/>
  <c r="M382" i="1"/>
  <c r="N386" i="1"/>
  <c r="M386" i="1"/>
  <c r="N390" i="1"/>
  <c r="M390" i="1"/>
  <c r="N394" i="1"/>
  <c r="M394" i="1"/>
  <c r="N398" i="1"/>
  <c r="M398" i="1"/>
  <c r="N402" i="1"/>
  <c r="M402" i="1"/>
  <c r="N406" i="1"/>
  <c r="M406" i="1"/>
  <c r="N410" i="1"/>
  <c r="M410" i="1"/>
  <c r="N414" i="1"/>
  <c r="M414" i="1"/>
  <c r="N418" i="1"/>
  <c r="M418" i="1"/>
  <c r="N422" i="1"/>
  <c r="M422" i="1"/>
  <c r="N426" i="1"/>
  <c r="M426" i="1"/>
  <c r="N430" i="1"/>
  <c r="M430" i="1"/>
  <c r="N434" i="1"/>
  <c r="M434" i="1"/>
  <c r="N438" i="1"/>
  <c r="M438" i="1"/>
  <c r="N442" i="1"/>
  <c r="M442" i="1"/>
  <c r="N446" i="1"/>
  <c r="M446" i="1"/>
  <c r="N450" i="1"/>
  <c r="M450" i="1"/>
  <c r="N454" i="1"/>
  <c r="M454" i="1"/>
  <c r="N458" i="1"/>
  <c r="M458" i="1"/>
  <c r="N462" i="1"/>
  <c r="M462" i="1"/>
  <c r="N466" i="1"/>
  <c r="M466" i="1"/>
  <c r="N470" i="1"/>
  <c r="M470" i="1"/>
  <c r="N474" i="1"/>
  <c r="M474" i="1"/>
  <c r="N478" i="1"/>
  <c r="M478" i="1"/>
  <c r="N482" i="1"/>
  <c r="M482" i="1"/>
  <c r="N486" i="1"/>
  <c r="M486" i="1"/>
  <c r="N490" i="1"/>
  <c r="M490" i="1"/>
  <c r="N494" i="1"/>
  <c r="M494" i="1"/>
  <c r="N498" i="1"/>
  <c r="M498" i="1"/>
  <c r="N502" i="1"/>
  <c r="M502" i="1"/>
  <c r="N506" i="1"/>
  <c r="M506" i="1"/>
  <c r="N510" i="1"/>
  <c r="M510" i="1"/>
  <c r="N514" i="1"/>
  <c r="M514" i="1"/>
  <c r="N518" i="1"/>
  <c r="M518" i="1"/>
  <c r="N522" i="1"/>
  <c r="M522" i="1"/>
  <c r="N526" i="1"/>
  <c r="M526" i="1"/>
  <c r="N530" i="1"/>
  <c r="M530" i="1"/>
  <c r="N534" i="1"/>
  <c r="M534" i="1"/>
  <c r="N538" i="1"/>
  <c r="M538" i="1"/>
  <c r="N542" i="1"/>
  <c r="M542" i="1"/>
  <c r="N546" i="1"/>
  <c r="M546" i="1"/>
  <c r="N550" i="1"/>
  <c r="M550" i="1"/>
  <c r="N554" i="1"/>
  <c r="M554" i="1"/>
  <c r="N558" i="1"/>
  <c r="M558" i="1"/>
  <c r="N562" i="1"/>
  <c r="M562" i="1"/>
  <c r="N566" i="1"/>
  <c r="M566" i="1"/>
  <c r="N570" i="1"/>
  <c r="M570" i="1"/>
  <c r="N574" i="1"/>
  <c r="M574" i="1"/>
  <c r="N578" i="1"/>
  <c r="M578" i="1"/>
  <c r="N582" i="1"/>
  <c r="M582" i="1"/>
  <c r="N586" i="1"/>
  <c r="M586" i="1"/>
  <c r="N590" i="1"/>
  <c r="M590" i="1"/>
  <c r="N594" i="1"/>
  <c r="M594" i="1"/>
  <c r="N598" i="1"/>
  <c r="M598" i="1"/>
  <c r="N602" i="1"/>
  <c r="M602" i="1"/>
  <c r="N606" i="1"/>
  <c r="M606" i="1"/>
  <c r="N610" i="1"/>
  <c r="M610" i="1"/>
  <c r="N614" i="1"/>
  <c r="M614" i="1"/>
  <c r="N618" i="1"/>
  <c r="M618" i="1"/>
  <c r="N622" i="1"/>
  <c r="M622" i="1"/>
  <c r="N626" i="1"/>
  <c r="M626" i="1"/>
  <c r="N630" i="1"/>
  <c r="M630" i="1"/>
  <c r="N634" i="1"/>
  <c r="M634" i="1"/>
  <c r="N638" i="1"/>
  <c r="M638" i="1"/>
  <c r="N642" i="1"/>
  <c r="M642" i="1"/>
  <c r="N646" i="1"/>
  <c r="M646" i="1"/>
  <c r="N650" i="1"/>
  <c r="M650" i="1"/>
  <c r="N654" i="1"/>
  <c r="M654" i="1"/>
  <c r="N658" i="1"/>
  <c r="M658" i="1"/>
  <c r="N662" i="1"/>
  <c r="M662" i="1"/>
  <c r="N666" i="1"/>
  <c r="M666" i="1"/>
  <c r="N670" i="1"/>
  <c r="M670" i="1"/>
  <c r="N674" i="1"/>
  <c r="M674" i="1"/>
  <c r="N678" i="1"/>
  <c r="M678" i="1"/>
  <c r="N682" i="1"/>
  <c r="M682" i="1"/>
  <c r="N686" i="1"/>
  <c r="M686" i="1"/>
  <c r="N690" i="1"/>
  <c r="M690" i="1"/>
  <c r="N694" i="1"/>
  <c r="M694" i="1"/>
  <c r="N698" i="1"/>
  <c r="M698" i="1"/>
  <c r="N702" i="1"/>
  <c r="M702" i="1"/>
  <c r="N706" i="1"/>
  <c r="M706" i="1"/>
  <c r="N710" i="1"/>
  <c r="M710" i="1"/>
  <c r="N714" i="1"/>
  <c r="M714" i="1"/>
  <c r="N718" i="1"/>
  <c r="M718" i="1"/>
  <c r="N722" i="1"/>
  <c r="M722" i="1"/>
  <c r="N726" i="1"/>
  <c r="M726" i="1"/>
  <c r="N730" i="1"/>
  <c r="M730" i="1"/>
  <c r="N734" i="1"/>
  <c r="M734" i="1"/>
  <c r="N738" i="1"/>
  <c r="M738" i="1"/>
  <c r="N742" i="1"/>
  <c r="M742" i="1"/>
  <c r="N746" i="1"/>
  <c r="M746" i="1"/>
  <c r="N750" i="1"/>
  <c r="M750" i="1"/>
  <c r="N754" i="1"/>
  <c r="M754" i="1"/>
  <c r="N758" i="1"/>
  <c r="M758" i="1"/>
  <c r="N762" i="1"/>
  <c r="M762" i="1"/>
  <c r="N766" i="1"/>
  <c r="M766" i="1"/>
  <c r="N770" i="1"/>
  <c r="M770" i="1"/>
  <c r="N774" i="1"/>
  <c r="M774" i="1"/>
  <c r="N778" i="1"/>
  <c r="M778" i="1"/>
  <c r="N782" i="1"/>
  <c r="M782" i="1"/>
  <c r="N786" i="1"/>
  <c r="M786" i="1"/>
  <c r="N790" i="1"/>
  <c r="M790" i="1"/>
  <c r="N794" i="1"/>
  <c r="M794" i="1"/>
  <c r="N798" i="1"/>
  <c r="M798" i="1"/>
  <c r="N802" i="1"/>
  <c r="M802" i="1"/>
  <c r="N806" i="1"/>
  <c r="M806" i="1"/>
  <c r="N810" i="1"/>
  <c r="M810" i="1"/>
  <c r="N814" i="1"/>
  <c r="M814" i="1"/>
  <c r="N818" i="1"/>
  <c r="M818" i="1"/>
  <c r="N822" i="1"/>
  <c r="M822" i="1"/>
  <c r="N826" i="1"/>
  <c r="M826" i="1"/>
  <c r="N830" i="1"/>
  <c r="M830" i="1"/>
  <c r="N834" i="1"/>
  <c r="M834" i="1"/>
  <c r="N838" i="1"/>
  <c r="M838" i="1"/>
  <c r="N842" i="1"/>
  <c r="M842" i="1"/>
  <c r="N846" i="1"/>
  <c r="M846" i="1"/>
  <c r="N850" i="1"/>
  <c r="M850" i="1"/>
  <c r="N854" i="1"/>
  <c r="M854" i="1"/>
  <c r="N858" i="1"/>
  <c r="M858" i="1"/>
  <c r="N862" i="1"/>
  <c r="M862" i="1"/>
  <c r="N866" i="1"/>
  <c r="M866" i="1"/>
  <c r="N870" i="1"/>
  <c r="M870" i="1"/>
  <c r="N874" i="1"/>
  <c r="M874" i="1"/>
  <c r="N878" i="1"/>
  <c r="M878" i="1"/>
  <c r="N882" i="1"/>
  <c r="M882" i="1"/>
  <c r="N886" i="1"/>
  <c r="M886" i="1"/>
  <c r="N890" i="1"/>
  <c r="M890" i="1"/>
  <c r="N894" i="1"/>
  <c r="M894" i="1"/>
  <c r="N898" i="1"/>
  <c r="M898" i="1"/>
  <c r="N902" i="1"/>
  <c r="M902" i="1"/>
  <c r="N906" i="1"/>
  <c r="M906" i="1"/>
  <c r="N910" i="1"/>
  <c r="M910" i="1"/>
  <c r="N914" i="1"/>
  <c r="M914" i="1"/>
  <c r="N918" i="1"/>
  <c r="M918" i="1"/>
  <c r="N922" i="1"/>
  <c r="M922" i="1"/>
  <c r="N926" i="1"/>
  <c r="M926" i="1"/>
  <c r="N930" i="1"/>
  <c r="M930" i="1"/>
  <c r="N934" i="1"/>
  <c r="M934" i="1"/>
  <c r="N938" i="1"/>
  <c r="M938" i="1"/>
  <c r="N942" i="1"/>
  <c r="M942" i="1"/>
  <c r="N946" i="1"/>
  <c r="M946" i="1"/>
  <c r="N950" i="1"/>
  <c r="M950" i="1"/>
  <c r="N954" i="1"/>
  <c r="M954" i="1"/>
  <c r="N958" i="1"/>
  <c r="M958" i="1"/>
  <c r="N962" i="1"/>
  <c r="M962" i="1"/>
  <c r="N966" i="1"/>
  <c r="M966" i="1"/>
  <c r="N970" i="1"/>
  <c r="M970" i="1"/>
  <c r="N974" i="1"/>
  <c r="M974" i="1"/>
  <c r="N978" i="1"/>
  <c r="M978" i="1"/>
  <c r="N982" i="1"/>
  <c r="M982" i="1"/>
  <c r="N986" i="1"/>
  <c r="M986" i="1"/>
  <c r="N990" i="1"/>
  <c r="M990" i="1"/>
  <c r="N994" i="1"/>
  <c r="M994" i="1"/>
  <c r="N998" i="1"/>
  <c r="M998" i="1"/>
  <c r="N1002" i="1"/>
  <c r="M1002" i="1"/>
  <c r="N1006" i="1"/>
  <c r="M1006" i="1"/>
  <c r="N1010" i="1"/>
  <c r="M1010" i="1"/>
  <c r="N1014" i="1"/>
  <c r="M1014" i="1"/>
  <c r="N1018" i="1"/>
  <c r="M1018" i="1"/>
  <c r="N1022" i="1"/>
  <c r="M1022" i="1"/>
  <c r="N1026" i="1"/>
  <c r="M1026" i="1"/>
  <c r="N1030" i="1"/>
  <c r="M1030" i="1"/>
  <c r="N1034" i="1"/>
  <c r="M1034" i="1"/>
  <c r="N1038" i="1"/>
  <c r="M1038" i="1"/>
  <c r="N1042" i="1"/>
  <c r="M1042" i="1"/>
  <c r="N1046" i="1"/>
  <c r="M1046" i="1"/>
  <c r="N1050" i="1"/>
  <c r="M1050" i="1"/>
  <c r="N1054" i="1"/>
  <c r="M1054" i="1"/>
  <c r="N1058" i="1"/>
  <c r="M1058" i="1"/>
  <c r="N1062" i="1"/>
  <c r="M1062" i="1"/>
  <c r="N1066" i="1"/>
  <c r="M1066" i="1"/>
  <c r="N1070" i="1"/>
  <c r="M1070" i="1"/>
  <c r="N1074" i="1"/>
  <c r="M1074" i="1"/>
  <c r="N1078" i="1"/>
  <c r="M1078" i="1"/>
  <c r="N1082" i="1"/>
  <c r="M1082" i="1"/>
  <c r="N1086" i="1"/>
  <c r="M1086" i="1"/>
  <c r="N1090" i="1"/>
  <c r="M1090" i="1"/>
  <c r="N1094" i="1"/>
  <c r="M1094" i="1"/>
  <c r="N1098" i="1"/>
  <c r="M1098" i="1"/>
  <c r="N1102" i="1"/>
  <c r="M1102" i="1"/>
  <c r="N1106" i="1"/>
  <c r="M1106" i="1"/>
  <c r="N1110" i="1"/>
  <c r="M1110" i="1"/>
  <c r="N1114" i="1"/>
  <c r="M1114" i="1"/>
  <c r="N1118" i="1"/>
  <c r="M1118" i="1"/>
  <c r="N1122" i="1"/>
  <c r="M1122" i="1"/>
  <c r="N1126" i="1"/>
  <c r="M1126" i="1"/>
  <c r="N1130" i="1"/>
  <c r="M1130" i="1"/>
  <c r="N1134" i="1"/>
  <c r="M1134" i="1"/>
  <c r="N1138" i="1"/>
  <c r="M1138" i="1"/>
  <c r="N1142" i="1"/>
  <c r="M1142" i="1"/>
  <c r="N1146" i="1"/>
  <c r="M1146" i="1"/>
  <c r="N1150" i="1"/>
  <c r="M1150" i="1"/>
  <c r="N1154" i="1"/>
  <c r="M1154" i="1"/>
  <c r="N1158" i="1"/>
  <c r="M1158" i="1"/>
  <c r="N1162" i="1"/>
  <c r="M1162" i="1"/>
  <c r="N1166" i="1"/>
  <c r="M1166" i="1"/>
  <c r="N1170" i="1"/>
  <c r="M1170" i="1"/>
  <c r="N1174" i="1"/>
  <c r="M1174" i="1"/>
  <c r="N1178" i="1"/>
  <c r="M1178" i="1"/>
  <c r="N1182" i="1"/>
  <c r="M1182" i="1"/>
  <c r="N1186" i="1"/>
  <c r="M1186" i="1"/>
  <c r="N1190" i="1"/>
  <c r="M1190" i="1"/>
  <c r="N1194" i="1"/>
  <c r="M1194" i="1"/>
  <c r="N1198" i="1"/>
  <c r="M1198" i="1"/>
  <c r="N1202" i="1"/>
  <c r="M1202" i="1"/>
  <c r="N1206" i="1"/>
  <c r="M1206" i="1"/>
  <c r="N1210" i="1"/>
  <c r="M1210" i="1"/>
  <c r="N1214" i="1"/>
  <c r="M1214" i="1"/>
  <c r="N1218" i="1"/>
  <c r="M1218" i="1"/>
  <c r="N1222" i="1"/>
  <c r="M1222" i="1"/>
  <c r="N1226" i="1"/>
  <c r="M1226" i="1"/>
  <c r="N1230" i="1"/>
  <c r="M1230" i="1"/>
  <c r="N1234" i="1"/>
  <c r="M1234" i="1"/>
  <c r="N1238" i="1"/>
  <c r="M1238" i="1"/>
  <c r="N1242" i="1"/>
  <c r="M1242" i="1"/>
  <c r="N1246" i="1"/>
  <c r="M1246" i="1"/>
  <c r="N1250" i="1"/>
  <c r="M1250" i="1"/>
  <c r="N1254" i="1"/>
  <c r="M1254" i="1"/>
  <c r="N1258" i="1"/>
  <c r="M1258" i="1"/>
  <c r="N1262" i="1"/>
  <c r="M1262" i="1"/>
  <c r="N1266" i="1"/>
  <c r="M1266" i="1"/>
  <c r="N1270" i="1"/>
  <c r="M1270" i="1"/>
  <c r="N1274" i="1"/>
  <c r="M1274" i="1"/>
  <c r="N1278" i="1"/>
  <c r="M1278" i="1"/>
  <c r="N1282" i="1"/>
  <c r="M1282" i="1"/>
  <c r="N1286" i="1"/>
  <c r="M1286" i="1"/>
  <c r="N1290" i="1"/>
  <c r="M1290" i="1"/>
  <c r="N1294" i="1"/>
  <c r="M1294" i="1"/>
  <c r="N1298" i="1"/>
  <c r="M1298" i="1"/>
  <c r="N1302" i="1"/>
  <c r="M1302" i="1"/>
  <c r="N1306" i="1"/>
  <c r="M1306" i="1"/>
  <c r="N1310" i="1"/>
  <c r="M1310" i="1"/>
  <c r="N1314" i="1"/>
  <c r="M1314" i="1"/>
  <c r="N1318" i="1"/>
  <c r="M1318" i="1"/>
  <c r="N1322" i="1"/>
  <c r="M1322" i="1"/>
  <c r="N1326" i="1"/>
  <c r="M1326" i="1"/>
  <c r="N1330" i="1"/>
  <c r="M1330" i="1"/>
  <c r="N1334" i="1"/>
  <c r="M1334" i="1"/>
  <c r="N1338" i="1"/>
  <c r="M1338" i="1"/>
  <c r="N1342" i="1"/>
  <c r="M1342" i="1"/>
  <c r="N1346" i="1"/>
  <c r="M1346" i="1"/>
  <c r="N1350" i="1"/>
  <c r="M1350" i="1"/>
  <c r="N1354" i="1"/>
  <c r="M1354" i="1"/>
  <c r="N1358" i="1"/>
  <c r="M1358" i="1"/>
  <c r="N1362" i="1"/>
  <c r="M1362" i="1"/>
  <c r="N1366" i="1"/>
  <c r="M1366" i="1"/>
  <c r="N1370" i="1"/>
  <c r="M1370" i="1"/>
  <c r="N1374" i="1"/>
  <c r="M1374" i="1"/>
  <c r="N1378" i="1"/>
  <c r="M1378" i="1"/>
  <c r="N1382" i="1"/>
  <c r="M1382" i="1"/>
  <c r="N1386" i="1"/>
  <c r="M1386" i="1"/>
  <c r="N1390" i="1"/>
  <c r="M1390" i="1"/>
  <c r="N1394" i="1"/>
  <c r="M1394" i="1"/>
  <c r="N1398" i="1"/>
  <c r="M1398" i="1"/>
  <c r="N1402" i="1"/>
  <c r="M1402" i="1"/>
  <c r="N1406" i="1"/>
  <c r="M1406" i="1"/>
  <c r="N1410" i="1"/>
  <c r="M1410" i="1"/>
  <c r="N1414" i="1"/>
  <c r="M1414" i="1"/>
  <c r="N1418" i="1"/>
  <c r="M1418" i="1"/>
  <c r="N1422" i="1"/>
  <c r="M1422" i="1"/>
  <c r="N1426" i="1"/>
  <c r="M1426" i="1"/>
  <c r="N1430" i="1"/>
  <c r="M1430" i="1"/>
  <c r="N1434" i="1"/>
  <c r="M1434" i="1"/>
  <c r="N1438" i="1"/>
  <c r="M1438" i="1"/>
  <c r="N1442" i="1"/>
  <c r="M1442" i="1"/>
  <c r="N1446" i="1"/>
  <c r="M1446" i="1"/>
  <c r="N1450" i="1"/>
  <c r="M1450" i="1"/>
  <c r="N1454" i="1"/>
  <c r="M1454" i="1"/>
  <c r="N1458" i="1"/>
  <c r="M1458" i="1"/>
  <c r="N1462" i="1"/>
  <c r="M1462" i="1"/>
  <c r="N1466" i="1"/>
  <c r="M1466" i="1"/>
  <c r="N1470" i="1"/>
  <c r="M1470" i="1"/>
  <c r="N1474" i="1"/>
  <c r="M1474" i="1"/>
  <c r="N1478" i="1"/>
  <c r="M1478" i="1"/>
  <c r="N1482" i="1"/>
  <c r="M1482" i="1"/>
  <c r="N1486" i="1"/>
  <c r="M1486" i="1"/>
  <c r="N1490" i="1"/>
  <c r="M1490" i="1"/>
  <c r="N1494" i="1"/>
  <c r="M1494" i="1"/>
  <c r="N1498" i="1"/>
  <c r="M1498" i="1"/>
  <c r="N1502" i="1"/>
  <c r="M1502" i="1"/>
  <c r="N1506" i="1"/>
  <c r="M1506" i="1"/>
  <c r="N1510" i="1"/>
  <c r="M1510" i="1"/>
  <c r="N1514" i="1"/>
  <c r="M1514" i="1"/>
  <c r="N1518" i="1"/>
  <c r="M1518" i="1"/>
  <c r="N1522" i="1"/>
  <c r="M1522" i="1"/>
  <c r="N1526" i="1"/>
  <c r="M1526" i="1"/>
  <c r="N1530" i="1"/>
  <c r="M1530" i="1"/>
  <c r="N1534" i="1"/>
  <c r="M1534" i="1"/>
  <c r="N1538" i="1"/>
  <c r="M1538" i="1"/>
  <c r="N1542" i="1"/>
  <c r="M1542" i="1"/>
  <c r="N1546" i="1"/>
  <c r="M1546" i="1"/>
  <c r="N1550" i="1"/>
  <c r="M1550" i="1"/>
  <c r="N1554" i="1"/>
  <c r="M1554" i="1"/>
  <c r="N1558" i="1"/>
  <c r="M1558" i="1"/>
  <c r="N1562" i="1"/>
  <c r="M1562" i="1"/>
  <c r="N1566" i="1"/>
  <c r="M1566" i="1"/>
  <c r="N1570" i="1"/>
  <c r="M1570" i="1"/>
  <c r="N1574" i="1"/>
  <c r="M1574" i="1"/>
  <c r="N1578" i="1"/>
  <c r="M1578" i="1"/>
  <c r="N1582" i="1"/>
  <c r="M1582" i="1"/>
  <c r="N1586" i="1"/>
  <c r="M1586" i="1"/>
  <c r="N1590" i="1"/>
  <c r="M1590" i="1"/>
  <c r="N1594" i="1"/>
  <c r="M1594" i="1"/>
  <c r="N1598" i="1"/>
  <c r="M1598" i="1"/>
  <c r="N1602" i="1"/>
  <c r="M1602" i="1"/>
  <c r="N1606" i="1"/>
  <c r="M1606" i="1"/>
  <c r="N1610" i="1"/>
  <c r="M1610" i="1"/>
  <c r="N1614" i="1"/>
  <c r="M1614" i="1"/>
  <c r="N1618" i="1"/>
  <c r="M1618" i="1"/>
  <c r="N1622" i="1"/>
  <c r="M1622" i="1"/>
  <c r="N1626" i="1"/>
  <c r="M1626" i="1"/>
  <c r="N1630" i="1"/>
  <c r="M1630" i="1"/>
  <c r="N1634" i="1"/>
  <c r="M1634" i="1"/>
  <c r="N1638" i="1"/>
  <c r="M1638" i="1"/>
  <c r="N1642" i="1"/>
  <c r="M1642" i="1"/>
  <c r="N1646" i="1"/>
  <c r="M1646" i="1"/>
  <c r="N1650" i="1"/>
  <c r="M1650" i="1"/>
  <c r="N1654" i="1"/>
  <c r="M1654" i="1"/>
  <c r="N1658" i="1"/>
  <c r="M1658" i="1"/>
  <c r="N1662" i="1"/>
  <c r="M1662" i="1"/>
  <c r="N1666" i="1"/>
  <c r="M1666" i="1"/>
  <c r="N1670" i="1"/>
  <c r="M1670" i="1"/>
  <c r="N1674" i="1"/>
  <c r="M1674" i="1"/>
  <c r="N1678" i="1"/>
  <c r="M1678" i="1"/>
  <c r="N1682" i="1"/>
  <c r="M1682" i="1"/>
  <c r="N1686" i="1"/>
  <c r="M1686" i="1"/>
  <c r="N1690" i="1"/>
  <c r="M1690" i="1"/>
  <c r="N1694" i="1"/>
  <c r="M1694" i="1"/>
  <c r="N1698" i="1"/>
  <c r="M1698" i="1"/>
  <c r="N1702" i="1"/>
  <c r="M1702" i="1"/>
  <c r="N1706" i="1"/>
  <c r="M1706" i="1"/>
  <c r="N1710" i="1"/>
  <c r="M1710" i="1"/>
  <c r="N1714" i="1"/>
  <c r="M1714" i="1"/>
  <c r="N1718" i="1"/>
  <c r="M1718" i="1"/>
  <c r="N1722" i="1"/>
  <c r="M1722" i="1"/>
  <c r="N1726" i="1"/>
  <c r="M1726" i="1"/>
  <c r="N1730" i="1"/>
  <c r="M1730" i="1"/>
  <c r="N1734" i="1"/>
  <c r="M1734" i="1"/>
  <c r="N1738" i="1"/>
  <c r="M1738" i="1"/>
  <c r="N1742" i="1"/>
  <c r="M1742" i="1"/>
  <c r="N1746" i="1"/>
  <c r="M1746" i="1"/>
  <c r="N1750" i="1"/>
  <c r="M1750" i="1"/>
  <c r="N1754" i="1"/>
  <c r="M1754" i="1"/>
  <c r="N1758" i="1"/>
  <c r="M1758" i="1"/>
  <c r="N1762" i="1"/>
  <c r="M1762" i="1"/>
  <c r="N1766" i="1"/>
  <c r="M1766" i="1"/>
  <c r="N1770" i="1"/>
  <c r="M1770" i="1"/>
  <c r="N1774" i="1"/>
  <c r="M1774" i="1"/>
  <c r="N1778" i="1"/>
  <c r="M1778" i="1"/>
  <c r="N1782" i="1"/>
  <c r="M1782" i="1"/>
  <c r="N1786" i="1"/>
  <c r="M1786" i="1"/>
  <c r="N1790" i="1"/>
  <c r="M1790" i="1"/>
  <c r="N1794" i="1"/>
  <c r="M1794" i="1"/>
  <c r="N1798" i="1"/>
  <c r="M1798" i="1"/>
  <c r="J9" i="1"/>
  <c r="L9" i="1" s="1"/>
  <c r="I9" i="1"/>
  <c r="K9" i="1" s="1"/>
  <c r="N133" i="1"/>
  <c r="M133" i="1"/>
  <c r="N145" i="1"/>
  <c r="M145" i="1"/>
  <c r="N157" i="1"/>
  <c r="M157" i="1"/>
  <c r="N165" i="1"/>
  <c r="M165" i="1"/>
  <c r="N126" i="1"/>
  <c r="M126" i="1"/>
  <c r="N130" i="1"/>
  <c r="M130" i="1"/>
  <c r="N134" i="1"/>
  <c r="M134" i="1"/>
  <c r="N138" i="1"/>
  <c r="M138" i="1"/>
  <c r="N142" i="1"/>
  <c r="M142" i="1"/>
  <c r="N146" i="1"/>
  <c r="M146" i="1"/>
  <c r="N150" i="1"/>
  <c r="M150" i="1"/>
  <c r="N154" i="1"/>
  <c r="M154" i="1"/>
  <c r="N158" i="1"/>
  <c r="M158" i="1"/>
  <c r="N162" i="1"/>
  <c r="M162" i="1"/>
  <c r="N166" i="1"/>
  <c r="M166" i="1"/>
  <c r="N170" i="1"/>
  <c r="M170" i="1"/>
  <c r="N129" i="1"/>
  <c r="M129" i="1"/>
  <c r="N137" i="1"/>
  <c r="M137" i="1"/>
  <c r="N149" i="1"/>
  <c r="M149" i="1"/>
  <c r="N169" i="1"/>
  <c r="M169" i="1"/>
  <c r="N127" i="1"/>
  <c r="M127" i="1"/>
  <c r="N131" i="1"/>
  <c r="M131" i="1"/>
  <c r="N135" i="1"/>
  <c r="M135" i="1"/>
  <c r="N139" i="1"/>
  <c r="M139" i="1"/>
  <c r="N143" i="1"/>
  <c r="M143" i="1"/>
  <c r="N147" i="1"/>
  <c r="M147" i="1"/>
  <c r="N151" i="1"/>
  <c r="M151" i="1"/>
  <c r="N155" i="1"/>
  <c r="M155" i="1"/>
  <c r="N159" i="1"/>
  <c r="M159" i="1"/>
  <c r="N163" i="1"/>
  <c r="M163" i="1"/>
  <c r="N167" i="1"/>
  <c r="M167" i="1"/>
  <c r="N171" i="1"/>
  <c r="M171" i="1"/>
  <c r="N125" i="1"/>
  <c r="M125" i="1"/>
  <c r="N141" i="1"/>
  <c r="M141" i="1"/>
  <c r="N153" i="1"/>
  <c r="M153" i="1"/>
  <c r="N161" i="1"/>
  <c r="M161" i="1"/>
  <c r="N124" i="1"/>
  <c r="M124" i="1"/>
  <c r="N128" i="1"/>
  <c r="M128" i="1"/>
  <c r="N132" i="1"/>
  <c r="M132" i="1"/>
  <c r="N136" i="1"/>
  <c r="M136" i="1"/>
  <c r="N140" i="1"/>
  <c r="M140" i="1"/>
  <c r="N144" i="1"/>
  <c r="M144" i="1"/>
  <c r="N148" i="1"/>
  <c r="M148" i="1"/>
  <c r="N152" i="1"/>
  <c r="M152" i="1"/>
  <c r="N156" i="1"/>
  <c r="M156" i="1"/>
  <c r="N160" i="1"/>
  <c r="M160" i="1"/>
  <c r="N164" i="1"/>
  <c r="M164" i="1"/>
  <c r="N168" i="1"/>
  <c r="M168" i="1"/>
  <c r="L1799" i="1"/>
  <c r="L1800" i="1"/>
  <c r="N1800" i="1" l="1"/>
  <c r="M1800" i="1"/>
  <c r="M9" i="1"/>
  <c r="N9" i="1"/>
  <c r="N1799" i="1"/>
  <c r="M1799" i="1"/>
  <c r="I10" i="1"/>
  <c r="K10" i="1" s="1"/>
  <c r="J10" i="1"/>
  <c r="L10" i="1" s="1"/>
  <c r="J11" i="1" l="1"/>
  <c r="L11" i="1" s="1"/>
  <c r="I11" i="1"/>
  <c r="K11" i="1" s="1"/>
  <c r="N10" i="1"/>
  <c r="M10" i="1"/>
  <c r="M11" i="1" l="1"/>
  <c r="N11" i="1"/>
  <c r="I12" i="1"/>
  <c r="K12" i="1" s="1"/>
  <c r="J12" i="1"/>
  <c r="L12" i="1" s="1"/>
  <c r="N12" i="1" l="1"/>
  <c r="M12" i="1"/>
  <c r="J13" i="1"/>
  <c r="L13" i="1" s="1"/>
  <c r="I13" i="1"/>
  <c r="K13" i="1" s="1"/>
  <c r="M13" i="1" l="1"/>
  <c r="N13" i="1"/>
  <c r="I14" i="1"/>
  <c r="K14" i="1" s="1"/>
  <c r="J14" i="1"/>
  <c r="L14" i="1" s="1"/>
  <c r="N14" i="1" l="1"/>
  <c r="M14" i="1"/>
  <c r="I15" i="1"/>
  <c r="K15" i="1" s="1"/>
  <c r="J15" i="1"/>
  <c r="L15" i="1" s="1"/>
  <c r="M15" i="1" l="1"/>
  <c r="N15" i="1"/>
  <c r="J16" i="1"/>
  <c r="L16" i="1" s="1"/>
  <c r="I16" i="1"/>
  <c r="K16" i="1" s="1"/>
  <c r="N16" i="1" l="1"/>
  <c r="M16" i="1"/>
  <c r="J17" i="1"/>
  <c r="L17" i="1" s="1"/>
  <c r="I17" i="1"/>
  <c r="K17" i="1" s="1"/>
  <c r="I18" i="1" l="1"/>
  <c r="K18" i="1" s="1"/>
  <c r="J18" i="1"/>
  <c r="L18" i="1" s="1"/>
  <c r="N17" i="1"/>
  <c r="M17" i="1"/>
  <c r="N18" i="1" l="1"/>
  <c r="M18" i="1"/>
  <c r="J19" i="1"/>
  <c r="L19" i="1" s="1"/>
  <c r="I19" i="1"/>
  <c r="K19" i="1" s="1"/>
  <c r="I20" i="1" l="1"/>
  <c r="K20" i="1" s="1"/>
  <c r="J20" i="1"/>
  <c r="L20" i="1" s="1"/>
  <c r="M19" i="1"/>
  <c r="N19" i="1"/>
  <c r="I21" i="1" l="1"/>
  <c r="K21" i="1" s="1"/>
  <c r="J21" i="1"/>
  <c r="L21" i="1" s="1"/>
  <c r="M20" i="1"/>
  <c r="N20" i="1"/>
  <c r="N21" i="1" l="1"/>
  <c r="M21" i="1"/>
  <c r="J22" i="1"/>
  <c r="L22" i="1" s="1"/>
  <c r="I22" i="1"/>
  <c r="K22" i="1" s="1"/>
  <c r="N22" i="1" l="1"/>
  <c r="M22" i="1"/>
  <c r="I23" i="1"/>
  <c r="K23" i="1" s="1"/>
  <c r="J23" i="1"/>
  <c r="L23" i="1" s="1"/>
  <c r="J24" i="1" l="1"/>
  <c r="L24" i="1" s="1"/>
  <c r="I24" i="1"/>
  <c r="K24" i="1" s="1"/>
  <c r="N23" i="1"/>
  <c r="M23" i="1"/>
  <c r="N24" i="1" l="1"/>
  <c r="M24" i="1"/>
  <c r="I25" i="1"/>
  <c r="K25" i="1" s="1"/>
  <c r="J25" i="1"/>
  <c r="L25" i="1" s="1"/>
  <c r="M25" i="1" l="1"/>
  <c r="N25" i="1"/>
  <c r="I26" i="1"/>
  <c r="K26" i="1" s="1"/>
  <c r="J26" i="1"/>
  <c r="L26" i="1" s="1"/>
  <c r="M26" i="1" l="1"/>
  <c r="N26" i="1"/>
  <c r="J27" i="1"/>
  <c r="L27" i="1" s="1"/>
  <c r="I27" i="1"/>
  <c r="K27" i="1" s="1"/>
  <c r="M27" i="1" l="1"/>
  <c r="N27" i="1"/>
  <c r="J28" i="1"/>
  <c r="L28" i="1" s="1"/>
  <c r="I28" i="1"/>
  <c r="K28" i="1" s="1"/>
  <c r="N28" i="1" l="1"/>
  <c r="M28" i="1"/>
  <c r="J29" i="1"/>
  <c r="L29" i="1" s="1"/>
  <c r="I29" i="1"/>
  <c r="K29" i="1" s="1"/>
  <c r="N29" i="1" l="1"/>
  <c r="M29" i="1"/>
  <c r="I30" i="1"/>
  <c r="K30" i="1" s="1"/>
  <c r="J30" i="1"/>
  <c r="L30" i="1" s="1"/>
  <c r="N30" i="1" l="1"/>
  <c r="M30" i="1"/>
  <c r="J31" i="1"/>
  <c r="L31" i="1" s="1"/>
  <c r="I31" i="1"/>
  <c r="K31" i="1" s="1"/>
  <c r="I32" i="1" l="1"/>
  <c r="K32" i="1" s="1"/>
  <c r="J32" i="1"/>
  <c r="L32" i="1" s="1"/>
  <c r="M31" i="1"/>
  <c r="N31" i="1"/>
  <c r="M32" i="1" l="1"/>
  <c r="N32" i="1"/>
  <c r="I33" i="1"/>
  <c r="K33" i="1" s="1"/>
  <c r="J33" i="1"/>
  <c r="L33" i="1" s="1"/>
  <c r="M33" i="1" l="1"/>
  <c r="N33" i="1"/>
  <c r="I34" i="1"/>
  <c r="K34" i="1" s="1"/>
  <c r="J34" i="1"/>
  <c r="L34" i="1" s="1"/>
  <c r="M34" i="1" l="1"/>
  <c r="N34" i="1"/>
  <c r="J35" i="1"/>
  <c r="L35" i="1" s="1"/>
  <c r="I35" i="1"/>
  <c r="K35" i="1" s="1"/>
  <c r="I36" i="1" l="1"/>
  <c r="K36" i="1" s="1"/>
  <c r="J36" i="1"/>
  <c r="L36" i="1" s="1"/>
  <c r="N35" i="1"/>
  <c r="M35" i="1"/>
  <c r="I37" i="1" l="1"/>
  <c r="K37" i="1" s="1"/>
  <c r="J37" i="1"/>
  <c r="L37" i="1" s="1"/>
  <c r="M36" i="1"/>
  <c r="N36" i="1"/>
  <c r="I38" i="1" l="1"/>
  <c r="K38" i="1" s="1"/>
  <c r="J38" i="1"/>
  <c r="L38" i="1" s="1"/>
  <c r="M37" i="1"/>
  <c r="N37" i="1"/>
  <c r="I39" i="1" l="1"/>
  <c r="K39" i="1" s="1"/>
  <c r="J39" i="1"/>
  <c r="L39" i="1" s="1"/>
  <c r="N38" i="1"/>
  <c r="M38" i="1"/>
  <c r="N39" i="1" l="1"/>
  <c r="M39" i="1"/>
  <c r="J40" i="1"/>
  <c r="L40" i="1" s="1"/>
  <c r="I40" i="1"/>
  <c r="K40" i="1" s="1"/>
  <c r="M40" i="1" l="1"/>
  <c r="N40" i="1"/>
  <c r="J41" i="1"/>
  <c r="L41" i="1" s="1"/>
  <c r="I41" i="1"/>
  <c r="K41" i="1" s="1"/>
  <c r="N41" i="1" l="1"/>
  <c r="M41" i="1"/>
  <c r="I42" i="1"/>
  <c r="K42" i="1" s="1"/>
  <c r="J42" i="1"/>
  <c r="L42" i="1" s="1"/>
  <c r="N42" i="1" l="1"/>
  <c r="M42" i="1"/>
  <c r="J43" i="1"/>
  <c r="L43" i="1" s="1"/>
  <c r="I43" i="1"/>
  <c r="K43" i="1" s="1"/>
  <c r="N43" i="1" l="1"/>
  <c r="M43" i="1"/>
  <c r="I44" i="1"/>
  <c r="K44" i="1" s="1"/>
  <c r="J44" i="1"/>
  <c r="L44" i="1" s="1"/>
  <c r="M44" i="1" l="1"/>
  <c r="N44" i="1"/>
  <c r="J45" i="1"/>
  <c r="L45" i="1" s="1"/>
  <c r="I45" i="1"/>
  <c r="K45" i="1" s="1"/>
  <c r="N45" i="1" l="1"/>
  <c r="M45" i="1"/>
  <c r="I46" i="1"/>
  <c r="K46" i="1" s="1"/>
  <c r="J46" i="1"/>
  <c r="L46" i="1" s="1"/>
  <c r="M46" i="1" l="1"/>
  <c r="N46" i="1"/>
  <c r="I47" i="1"/>
  <c r="K47" i="1" s="1"/>
  <c r="J47" i="1"/>
  <c r="L47" i="1" s="1"/>
  <c r="J48" i="1" l="1"/>
  <c r="L48" i="1" s="1"/>
  <c r="I48" i="1"/>
  <c r="K48" i="1" s="1"/>
  <c r="N47" i="1"/>
  <c r="M47" i="1"/>
  <c r="N48" i="1" l="1"/>
  <c r="M48" i="1"/>
  <c r="I49" i="1"/>
  <c r="K49" i="1" s="1"/>
  <c r="J49" i="1"/>
  <c r="L49" i="1" s="1"/>
  <c r="N49" i="1" l="1"/>
  <c r="M49" i="1"/>
  <c r="I50" i="1"/>
  <c r="K50" i="1" s="1"/>
  <c r="J50" i="1"/>
  <c r="L50" i="1" s="1"/>
  <c r="M50" i="1" l="1"/>
  <c r="N50" i="1"/>
  <c r="I51" i="1"/>
  <c r="K51" i="1" s="1"/>
  <c r="J51" i="1"/>
  <c r="L51" i="1" s="1"/>
  <c r="M51" i="1" l="1"/>
  <c r="N51" i="1"/>
  <c r="I52" i="1"/>
  <c r="K52" i="1" s="1"/>
  <c r="J52" i="1"/>
  <c r="L52" i="1" s="1"/>
  <c r="M52" i="1" l="1"/>
  <c r="N52" i="1"/>
  <c r="I53" i="1"/>
  <c r="K53" i="1" s="1"/>
  <c r="J53" i="1"/>
  <c r="L53" i="1" s="1"/>
  <c r="N53" i="1" l="1"/>
  <c r="M53" i="1"/>
  <c r="I54" i="1"/>
  <c r="K54" i="1" s="1"/>
  <c r="J54" i="1"/>
  <c r="L54" i="1" s="1"/>
  <c r="M54" i="1" l="1"/>
  <c r="N54" i="1"/>
  <c r="I55" i="1"/>
  <c r="K55" i="1" s="1"/>
  <c r="J55" i="1"/>
  <c r="L55" i="1" s="1"/>
  <c r="M55" i="1" l="1"/>
  <c r="N55" i="1"/>
  <c r="I56" i="1"/>
  <c r="K56" i="1" s="1"/>
  <c r="J56" i="1"/>
  <c r="L56" i="1" s="1"/>
  <c r="M56" i="1" l="1"/>
  <c r="N56" i="1"/>
  <c r="I57" i="1"/>
  <c r="K57" i="1" s="1"/>
  <c r="J57" i="1"/>
  <c r="L57" i="1" s="1"/>
  <c r="M57" i="1" l="1"/>
  <c r="N57" i="1"/>
  <c r="I58" i="1"/>
  <c r="K58" i="1" s="1"/>
  <c r="J58" i="1"/>
  <c r="L58" i="1" s="1"/>
  <c r="I59" i="1" l="1"/>
  <c r="K59" i="1" s="1"/>
  <c r="J59" i="1"/>
  <c r="L59" i="1" s="1"/>
  <c r="N58" i="1"/>
  <c r="M58" i="1"/>
  <c r="J60" i="1" l="1"/>
  <c r="L60" i="1" s="1"/>
  <c r="I60" i="1"/>
  <c r="K60" i="1" s="1"/>
  <c r="M59" i="1"/>
  <c r="N59" i="1"/>
  <c r="I61" i="1" l="1"/>
  <c r="K61" i="1" s="1"/>
  <c r="J61" i="1"/>
  <c r="L61" i="1" s="1"/>
  <c r="M60" i="1"/>
  <c r="N60" i="1"/>
  <c r="I62" i="1" l="1"/>
  <c r="K62" i="1" s="1"/>
  <c r="J62" i="1"/>
  <c r="L62" i="1" s="1"/>
  <c r="M61" i="1"/>
  <c r="N61" i="1"/>
  <c r="M62" i="1" l="1"/>
  <c r="N62" i="1"/>
  <c r="I63" i="1"/>
  <c r="K63" i="1" s="1"/>
  <c r="J63" i="1"/>
  <c r="L63" i="1" s="1"/>
  <c r="N63" i="1" l="1"/>
  <c r="M63" i="1"/>
  <c r="I64" i="1"/>
  <c r="K64" i="1" s="1"/>
  <c r="J64" i="1"/>
  <c r="L64" i="1" s="1"/>
  <c r="M64" i="1" l="1"/>
  <c r="N64" i="1"/>
  <c r="I65" i="1"/>
  <c r="K65" i="1" s="1"/>
  <c r="J65" i="1"/>
  <c r="L65" i="1" s="1"/>
  <c r="M65" i="1" l="1"/>
  <c r="N65" i="1"/>
  <c r="J66" i="1"/>
  <c r="L66" i="1" s="1"/>
  <c r="I66" i="1"/>
  <c r="K66" i="1" s="1"/>
  <c r="J67" i="1" l="1"/>
  <c r="L67" i="1" s="1"/>
  <c r="I67" i="1"/>
  <c r="K67" i="1" s="1"/>
  <c r="M66" i="1"/>
  <c r="N66" i="1"/>
  <c r="N67" i="1" l="1"/>
  <c r="M67" i="1"/>
  <c r="I68" i="1"/>
  <c r="K68" i="1" s="1"/>
  <c r="J68" i="1"/>
  <c r="L68" i="1" s="1"/>
  <c r="N68" i="1" l="1"/>
  <c r="M68" i="1"/>
  <c r="I69" i="1"/>
  <c r="K69" i="1" s="1"/>
  <c r="J69" i="1"/>
  <c r="L69" i="1" s="1"/>
  <c r="I70" i="1" l="1"/>
  <c r="K70" i="1" s="1"/>
  <c r="J70" i="1"/>
  <c r="L70" i="1" s="1"/>
  <c r="N69" i="1"/>
  <c r="M69" i="1"/>
  <c r="I71" i="1" l="1"/>
  <c r="K71" i="1" s="1"/>
  <c r="J71" i="1"/>
  <c r="L71" i="1" s="1"/>
  <c r="N70" i="1"/>
  <c r="M70" i="1"/>
  <c r="M71" i="1" l="1"/>
  <c r="N71" i="1"/>
  <c r="J72" i="1"/>
  <c r="L72" i="1" s="1"/>
  <c r="I72" i="1"/>
  <c r="K72" i="1" s="1"/>
  <c r="M72" i="1" l="1"/>
  <c r="N72" i="1"/>
  <c r="I73" i="1"/>
  <c r="K73" i="1" s="1"/>
  <c r="J73" i="1"/>
  <c r="L73" i="1" s="1"/>
  <c r="J74" i="1" l="1"/>
  <c r="L74" i="1" s="1"/>
  <c r="I74" i="1"/>
  <c r="K74" i="1" s="1"/>
  <c r="M73" i="1"/>
  <c r="N73" i="1"/>
  <c r="I75" i="1" l="1"/>
  <c r="K75" i="1" s="1"/>
  <c r="J75" i="1"/>
  <c r="L75" i="1" s="1"/>
  <c r="M74" i="1"/>
  <c r="N74" i="1"/>
  <c r="J76" i="1" l="1"/>
  <c r="L76" i="1" s="1"/>
  <c r="I76" i="1"/>
  <c r="K76" i="1" s="1"/>
  <c r="M75" i="1"/>
  <c r="N75" i="1"/>
  <c r="N76" i="1" l="1"/>
  <c r="M76" i="1"/>
  <c r="J77" i="1"/>
  <c r="L77" i="1" s="1"/>
  <c r="I77" i="1"/>
  <c r="K77" i="1" s="1"/>
  <c r="I78" i="1" l="1"/>
  <c r="K78" i="1" s="1"/>
  <c r="J78" i="1"/>
  <c r="L78" i="1" s="1"/>
  <c r="M77" i="1"/>
  <c r="N77" i="1"/>
  <c r="I79" i="1" l="1"/>
  <c r="K79" i="1" s="1"/>
  <c r="J79" i="1"/>
  <c r="L79" i="1" s="1"/>
  <c r="N78" i="1"/>
  <c r="M78" i="1"/>
  <c r="I80" i="1" l="1"/>
  <c r="K80" i="1" s="1"/>
  <c r="J80" i="1"/>
  <c r="L80" i="1" s="1"/>
  <c r="N79" i="1"/>
  <c r="M79" i="1"/>
  <c r="N80" i="1" l="1"/>
  <c r="M80" i="1"/>
  <c r="J81" i="1"/>
  <c r="L81" i="1" s="1"/>
  <c r="I81" i="1"/>
  <c r="K81" i="1" s="1"/>
  <c r="J82" i="1" l="1"/>
  <c r="L82" i="1" s="1"/>
  <c r="I82" i="1"/>
  <c r="K82" i="1" s="1"/>
  <c r="M81" i="1"/>
  <c r="N81" i="1"/>
  <c r="J83" i="1" l="1"/>
  <c r="L83" i="1" s="1"/>
  <c r="I83" i="1"/>
  <c r="K83" i="1" s="1"/>
  <c r="M82" i="1"/>
  <c r="N82" i="1"/>
  <c r="I84" i="1" l="1"/>
  <c r="K84" i="1" s="1"/>
  <c r="J84" i="1"/>
  <c r="L84" i="1" s="1"/>
  <c r="M83" i="1"/>
  <c r="N83" i="1"/>
  <c r="M84" i="1" l="1"/>
  <c r="N84" i="1"/>
  <c r="J85" i="1"/>
  <c r="L85" i="1" s="1"/>
  <c r="I85" i="1"/>
  <c r="K85" i="1" s="1"/>
  <c r="I86" i="1" l="1"/>
  <c r="K86" i="1" s="1"/>
  <c r="J86" i="1"/>
  <c r="L86" i="1" s="1"/>
  <c r="N85" i="1"/>
  <c r="M85" i="1"/>
  <c r="I87" i="1" l="1"/>
  <c r="K87" i="1" s="1"/>
  <c r="J87" i="1"/>
  <c r="L87" i="1" s="1"/>
  <c r="M86" i="1"/>
  <c r="N86" i="1"/>
  <c r="J88" i="1" l="1"/>
  <c r="L88" i="1" s="1"/>
  <c r="I88" i="1"/>
  <c r="K88" i="1" s="1"/>
  <c r="M87" i="1"/>
  <c r="N87" i="1"/>
  <c r="J89" i="1" l="1"/>
  <c r="L89" i="1" s="1"/>
  <c r="I89" i="1"/>
  <c r="K89" i="1" s="1"/>
  <c r="M88" i="1"/>
  <c r="N88" i="1"/>
  <c r="I90" i="1" l="1"/>
  <c r="K90" i="1" s="1"/>
  <c r="J90" i="1"/>
  <c r="L90" i="1" s="1"/>
  <c r="M89" i="1"/>
  <c r="N89" i="1"/>
  <c r="M90" i="1" l="1"/>
  <c r="N90" i="1"/>
  <c r="I91" i="1"/>
  <c r="K91" i="1" s="1"/>
  <c r="J91" i="1"/>
  <c r="L91" i="1" s="1"/>
  <c r="I92" i="1" l="1"/>
  <c r="K92" i="1" s="1"/>
  <c r="J92" i="1"/>
  <c r="L92" i="1" s="1"/>
  <c r="M91" i="1"/>
  <c r="N91" i="1"/>
  <c r="N92" i="1" l="1"/>
  <c r="M92" i="1"/>
  <c r="I93" i="1"/>
  <c r="K93" i="1" s="1"/>
  <c r="J93" i="1"/>
  <c r="L93" i="1" s="1"/>
  <c r="N93" i="1" l="1"/>
  <c r="M93" i="1"/>
  <c r="J94" i="1"/>
  <c r="L94" i="1" s="1"/>
  <c r="I94" i="1"/>
  <c r="K94" i="1" s="1"/>
  <c r="I95" i="1" l="1"/>
  <c r="K95" i="1" s="1"/>
  <c r="J95" i="1"/>
  <c r="L95" i="1" s="1"/>
  <c r="M94" i="1"/>
  <c r="N94" i="1"/>
  <c r="N95" i="1" l="1"/>
  <c r="M95" i="1"/>
  <c r="J96" i="1"/>
  <c r="L96" i="1" s="1"/>
  <c r="I96" i="1"/>
  <c r="K96" i="1" s="1"/>
  <c r="N96" i="1" l="1"/>
  <c r="M96" i="1"/>
  <c r="J97" i="1"/>
  <c r="L97" i="1" s="1"/>
  <c r="I97" i="1"/>
  <c r="K97" i="1" s="1"/>
  <c r="J98" i="1" l="1"/>
  <c r="L98" i="1" s="1"/>
  <c r="I98" i="1"/>
  <c r="K98" i="1" s="1"/>
  <c r="N97" i="1"/>
  <c r="M97" i="1"/>
  <c r="I99" i="1" l="1"/>
  <c r="K99" i="1" s="1"/>
  <c r="J99" i="1"/>
  <c r="L99" i="1" s="1"/>
  <c r="M98" i="1"/>
  <c r="N98" i="1"/>
  <c r="M99" i="1" l="1"/>
  <c r="N99" i="1"/>
  <c r="J100" i="1"/>
  <c r="L100" i="1" s="1"/>
  <c r="I100" i="1"/>
  <c r="K100" i="1" s="1"/>
  <c r="M100" i="1" l="1"/>
  <c r="N100" i="1"/>
  <c r="J101" i="1"/>
  <c r="L101" i="1" s="1"/>
  <c r="I101" i="1"/>
  <c r="K101" i="1" s="1"/>
  <c r="I102" i="1" l="1"/>
  <c r="K102" i="1" s="1"/>
  <c r="J102" i="1"/>
  <c r="L102" i="1" s="1"/>
  <c r="M101" i="1"/>
  <c r="N101" i="1"/>
  <c r="M102" i="1" l="1"/>
  <c r="N102" i="1"/>
  <c r="I103" i="1"/>
  <c r="K103" i="1" s="1"/>
  <c r="J103" i="1"/>
  <c r="L103" i="1" s="1"/>
  <c r="N103" i="1" l="1"/>
  <c r="M103" i="1"/>
  <c r="I104" i="1"/>
  <c r="K104" i="1" s="1"/>
  <c r="J104" i="1"/>
  <c r="L104" i="1" s="1"/>
  <c r="I105" i="1" l="1"/>
  <c r="K105" i="1" s="1"/>
  <c r="J105" i="1"/>
  <c r="L105" i="1" s="1"/>
  <c r="N104" i="1"/>
  <c r="M104" i="1"/>
  <c r="N105" i="1" l="1"/>
  <c r="M105" i="1"/>
  <c r="J106" i="1"/>
  <c r="L106" i="1" s="1"/>
  <c r="I106" i="1"/>
  <c r="K106" i="1" s="1"/>
  <c r="I107" i="1" l="1"/>
  <c r="K107" i="1" s="1"/>
  <c r="J107" i="1"/>
  <c r="L107" i="1" s="1"/>
  <c r="M106" i="1"/>
  <c r="N106" i="1"/>
  <c r="N107" i="1" l="1"/>
  <c r="M107" i="1"/>
  <c r="I108" i="1"/>
  <c r="K108" i="1" s="1"/>
  <c r="J108" i="1"/>
  <c r="L108" i="1" s="1"/>
  <c r="N108" i="1" l="1"/>
  <c r="M108" i="1"/>
  <c r="J109" i="1"/>
  <c r="L109" i="1" s="1"/>
  <c r="I109" i="1"/>
  <c r="K109" i="1" s="1"/>
  <c r="M109" i="1" l="1"/>
  <c r="N109" i="1"/>
  <c r="J110" i="1"/>
  <c r="L110" i="1" s="1"/>
  <c r="I110" i="1"/>
  <c r="K110" i="1" s="1"/>
  <c r="J111" i="1" l="1"/>
  <c r="L111" i="1" s="1"/>
  <c r="I111" i="1"/>
  <c r="K111" i="1" s="1"/>
  <c r="N110" i="1"/>
  <c r="M110" i="1"/>
  <c r="I112" i="1" l="1"/>
  <c r="K112" i="1" s="1"/>
  <c r="J112" i="1"/>
  <c r="L112" i="1" s="1"/>
  <c r="N111" i="1"/>
  <c r="M111" i="1"/>
  <c r="J113" i="1" l="1"/>
  <c r="L113" i="1" s="1"/>
  <c r="I113" i="1"/>
  <c r="K113" i="1" s="1"/>
  <c r="M112" i="1"/>
  <c r="N112" i="1"/>
  <c r="I114" i="1" l="1"/>
  <c r="K114" i="1" s="1"/>
  <c r="J114" i="1"/>
  <c r="L114" i="1" s="1"/>
  <c r="M113" i="1"/>
  <c r="N113" i="1"/>
  <c r="N114" i="1" l="1"/>
  <c r="M114" i="1"/>
  <c r="J115" i="1"/>
  <c r="L115" i="1" s="1"/>
  <c r="I115" i="1"/>
  <c r="K115" i="1" s="1"/>
  <c r="I116" i="1" l="1"/>
  <c r="K116" i="1" s="1"/>
  <c r="J116" i="1"/>
  <c r="L116" i="1" s="1"/>
  <c r="M115" i="1"/>
  <c r="N115" i="1"/>
  <c r="N116" i="1" l="1"/>
  <c r="M116" i="1"/>
  <c r="J117" i="1"/>
  <c r="L117" i="1" s="1"/>
  <c r="I117" i="1"/>
  <c r="K117" i="1" s="1"/>
  <c r="J118" i="1" l="1"/>
  <c r="L118" i="1" s="1"/>
  <c r="I118" i="1"/>
  <c r="K118" i="1" s="1"/>
  <c r="N117" i="1"/>
  <c r="M117" i="1"/>
  <c r="I119" i="1" l="1"/>
  <c r="K119" i="1" s="1"/>
  <c r="J119" i="1"/>
  <c r="L119" i="1" s="1"/>
  <c r="N118" i="1"/>
  <c r="M118" i="1"/>
  <c r="N119" i="1" l="1"/>
  <c r="M119" i="1"/>
  <c r="J120" i="1"/>
  <c r="L120" i="1" s="1"/>
  <c r="I120" i="1"/>
  <c r="K120" i="1" s="1"/>
  <c r="J121" i="1" l="1"/>
  <c r="L121" i="1" s="1"/>
  <c r="I121" i="1"/>
  <c r="K121" i="1" s="1"/>
  <c r="N120" i="1"/>
  <c r="M120" i="1"/>
  <c r="I122" i="1" l="1"/>
  <c r="K122" i="1" s="1"/>
  <c r="J122" i="1"/>
  <c r="L122" i="1" s="1"/>
  <c r="N121" i="1"/>
  <c r="M121" i="1"/>
  <c r="N122" i="1" l="1"/>
  <c r="M122" i="1"/>
  <c r="J123" i="1"/>
  <c r="L123" i="1" s="1"/>
  <c r="I123" i="1"/>
  <c r="K123" i="1" s="1"/>
  <c r="M123" i="1" l="1"/>
  <c r="N123" i="1"/>
</calcChain>
</file>

<file path=xl/sharedStrings.xml><?xml version="1.0" encoding="utf-8"?>
<sst xmlns="http://schemas.openxmlformats.org/spreadsheetml/2006/main" count="24910" uniqueCount="2371">
  <si>
    <t>yıl</t>
  </si>
  <si>
    <t>ay</t>
  </si>
  <si>
    <t>gün</t>
  </si>
  <si>
    <t>sn</t>
  </si>
  <si>
    <t>GMT</t>
  </si>
  <si>
    <t>Europe/Istanbul</t>
  </si>
  <si>
    <t>Asia/Kabul</t>
  </si>
  <si>
    <t>America/Chicago</t>
  </si>
  <si>
    <t>Pacific/Honolulu</t>
  </si>
  <si>
    <t>Europe/Berlin</t>
  </si>
  <si>
    <t>Asia/Calcutta</t>
  </si>
  <si>
    <t>Europe/Andorra</t>
  </si>
  <si>
    <t>Africa/Luanda</t>
  </si>
  <si>
    <t>America/Phoenix</t>
  </si>
  <si>
    <t>America/Argentina/Buenos_Aires</t>
  </si>
  <si>
    <t>America/Argentina/Cordoba</t>
  </si>
  <si>
    <t>America/Argentina/Mendoza</t>
  </si>
  <si>
    <t>America/Argentina/Jujuy</t>
  </si>
  <si>
    <t>America/Argentina/Tucuman</t>
  </si>
  <si>
    <t>Europe/Tirane</t>
  </si>
  <si>
    <t>Australia/North</t>
  </si>
  <si>
    <t>Australia/Queensland</t>
  </si>
  <si>
    <t>Australia/West</t>
  </si>
  <si>
    <t>Europe/Vienna</t>
  </si>
  <si>
    <t>Asia/Baku</t>
  </si>
  <si>
    <t>Atlantic/Azores</t>
  </si>
  <si>
    <t>America/Nassau</t>
  </si>
  <si>
    <t>America/Barbados</t>
  </si>
  <si>
    <t>Pacific/Apia</t>
  </si>
  <si>
    <t>Europe/Brussels</t>
  </si>
  <si>
    <t>Atlantic/Bermuda</t>
  </si>
  <si>
    <t>Asia/Ujung_Pandang</t>
  </si>
  <si>
    <t>Europe/Sarajevo</t>
  </si>
  <si>
    <t>America/Belem</t>
  </si>
  <si>
    <t>America/Sao_Paulo</t>
  </si>
  <si>
    <t>America/Fortaleza</t>
  </si>
  <si>
    <t>America/Manaus</t>
  </si>
  <si>
    <t>Asia/Brunei</t>
  </si>
  <si>
    <t>Europe/Sofia</t>
  </si>
  <si>
    <t>Mayanmar / Burma</t>
  </si>
  <si>
    <t>America/Los_Angeles</t>
  </si>
  <si>
    <t>Atlantic/Cape_Verde</t>
  </si>
  <si>
    <t>Africa/Djibouti</t>
  </si>
  <si>
    <t>America/New_York</t>
  </si>
  <si>
    <t>Europe/Prague</t>
  </si>
  <si>
    <t>Asia/Chongqing</t>
  </si>
  <si>
    <t>Asia/Hong_Kong</t>
  </si>
  <si>
    <t>Asia/Harbin</t>
  </si>
  <si>
    <t>Asia/Shanghai</t>
  </si>
  <si>
    <t>Europe/Copenhagen</t>
  </si>
  <si>
    <t>America/Lima</t>
  </si>
  <si>
    <t>Asia/Jakarta</t>
  </si>
  <si>
    <t>Africa/Addis_Ababa</t>
  </si>
  <si>
    <t>Atlantic/Stanley</t>
  </si>
  <si>
    <t>Africa/Casablanca</t>
  </si>
  <si>
    <t>Pacific/Fiji</t>
  </si>
  <si>
    <t>Europe/Helsinki</t>
  </si>
  <si>
    <t>Europe/Paris</t>
  </si>
  <si>
    <t>America/Cayenne</t>
  </si>
  <si>
    <t>Africa/Accra</t>
  </si>
  <si>
    <t>Pacific/Kiritimati</t>
  </si>
  <si>
    <t>America/Guadeloupe</t>
  </si>
  <si>
    <t>Pacific/Guam</t>
  </si>
  <si>
    <t>America/Guatemala</t>
  </si>
  <si>
    <t>America/Guyana</t>
  </si>
  <si>
    <t>Asia/Phnom_Penh</t>
  </si>
  <si>
    <t>Asia/Seoul</t>
  </si>
  <si>
    <t>Asia/Tbilisi</t>
  </si>
  <si>
    <t>America/Port-au-Prince</t>
  </si>
  <si>
    <t>Europe/Zagreb</t>
  </si>
  <si>
    <t>America/Tegucigalpa</t>
  </si>
  <si>
    <t>Asia/Baghdad</t>
  </si>
  <si>
    <t>Europe/London</t>
  </si>
  <si>
    <t>Asia/Tehran</t>
  </si>
  <si>
    <t>Europe/Dublin</t>
  </si>
  <si>
    <t>Europe/Madrid</t>
  </si>
  <si>
    <t>Asia/Jerusalem</t>
  </si>
  <si>
    <t>Europe/Stockholm</t>
  </si>
  <si>
    <t>Europe/Zurich</t>
  </si>
  <si>
    <t>Europe/Rome</t>
  </si>
  <si>
    <t>America/Jamaica</t>
  </si>
  <si>
    <t>Asia/Tokyo</t>
  </si>
  <si>
    <t>Africa/Lagos</t>
  </si>
  <si>
    <t>America/Moncton</t>
  </si>
  <si>
    <t>America/Halifax</t>
  </si>
  <si>
    <t>America/Toronto</t>
  </si>
  <si>
    <t>America/Montreal</t>
  </si>
  <si>
    <t>America/Blanc-Sablon</t>
  </si>
  <si>
    <t>America/Regina</t>
  </si>
  <si>
    <t>America/Winnipeg</t>
  </si>
  <si>
    <t>Africa/Nairobi</t>
  </si>
  <si>
    <t>Asia/Nicosia</t>
  </si>
  <si>
    <t>Africa/Brazzaville</t>
  </si>
  <si>
    <t>America/Costa_Rica</t>
  </si>
  <si>
    <t>Asia/Kuwait</t>
  </si>
  <si>
    <t>America/Havana</t>
  </si>
  <si>
    <t>Europe/Riga</t>
  </si>
  <si>
    <t>Africa/Monrovia</t>
  </si>
  <si>
    <t>Africa/Tripoli</t>
  </si>
  <si>
    <t>Europe/Vilnius</t>
  </si>
  <si>
    <t>Asia/Beirut</t>
  </si>
  <si>
    <t>Europe/Luxembourg</t>
  </si>
  <si>
    <t>Europe/Budapest</t>
  </si>
  <si>
    <t>Atlantic/Madeira</t>
  </si>
  <si>
    <t>Europe/Skopje</t>
  </si>
  <si>
    <t>Indian/Maldives</t>
  </si>
  <si>
    <t>Asia/Kuala_Lumpur</t>
  </si>
  <si>
    <t>Europe/Malta</t>
  </si>
  <si>
    <t>America/Martinique</t>
  </si>
  <si>
    <t>America/Chihuahua</t>
  </si>
  <si>
    <t>America/Hermosillo</t>
  </si>
  <si>
    <t>America/Mexico_City</t>
  </si>
  <si>
    <t>America/Mazatlan</t>
  </si>
  <si>
    <t>America/Merida</t>
  </si>
  <si>
    <t>America/Tijuana</t>
  </si>
  <si>
    <t>America/Monterrey</t>
  </si>
  <si>
    <t>Africa/Cairo</t>
  </si>
  <si>
    <t>America/Detroit</t>
  </si>
  <si>
    <t>Indian/Mauritius</t>
  </si>
  <si>
    <t>Africa/Maputo</t>
  </si>
  <si>
    <t>Africa/Windhoek</t>
  </si>
  <si>
    <t>Asia/Katmandu</t>
  </si>
  <si>
    <t>America/Denver</t>
  </si>
  <si>
    <t>Asia/Kolkata</t>
  </si>
  <si>
    <t>Asia/Karachi</t>
  </si>
  <si>
    <t>America/Panama</t>
  </si>
  <si>
    <t>Pacific/Port_Moresby</t>
  </si>
  <si>
    <t>America/Asuncion</t>
  </si>
  <si>
    <t>Europe/Warsaw</t>
  </si>
  <si>
    <t>Europe/Bucharest</t>
  </si>
  <si>
    <t>Europe/Moscow</t>
  </si>
  <si>
    <t>Europe/Kaliningrad</t>
  </si>
  <si>
    <t>Asia/Novosibirsk</t>
  </si>
  <si>
    <t>Asia/Yekaterinburg</t>
  </si>
  <si>
    <t>Asia/Yakutsk</t>
  </si>
  <si>
    <t>Africa/Dakar</t>
  </si>
  <si>
    <t>Indian/Mahe</t>
  </si>
  <si>
    <t>Europe/Belgrade</t>
  </si>
  <si>
    <t>Africa/Freetown</t>
  </si>
  <si>
    <t>Europe/Bratislava</t>
  </si>
  <si>
    <t>Pacific/Guadalcanal</t>
  </si>
  <si>
    <t>Africa/Mogadishu</t>
  </si>
  <si>
    <t>Asia/Colombo</t>
  </si>
  <si>
    <t xml:space="preserve">Africa/Khartoum </t>
  </si>
  <si>
    <t>America/Paramaribo</t>
  </si>
  <si>
    <t>Asia/Damascus</t>
  </si>
  <si>
    <t>Asia/Riyadh</t>
  </si>
  <si>
    <t>Pacific/Easter</t>
  </si>
  <si>
    <t>America/Santiago</t>
  </si>
  <si>
    <t>Africa/Dar_es_Salaam</t>
  </si>
  <si>
    <t>Asia/Bangkok</t>
  </si>
  <si>
    <t>America/Argentina/Rio_Gallegos</t>
  </si>
  <si>
    <t>Africa/Tunis</t>
  </si>
  <si>
    <t>Africa/Kampala</t>
  </si>
  <si>
    <t>Europe/Kiev</t>
  </si>
  <si>
    <t>Asia/Amman</t>
  </si>
  <si>
    <t>America/Caracas</t>
  </si>
  <si>
    <t>Africa/Kinshasa</t>
  </si>
  <si>
    <t>Africa/Lusaka</t>
  </si>
  <si>
    <t>Africa/Harare</t>
  </si>
  <si>
    <t>BOY_DEG</t>
  </si>
  <si>
    <t>DB</t>
  </si>
  <si>
    <t>W</t>
  </si>
  <si>
    <t>E</t>
  </si>
  <si>
    <t>N</t>
  </si>
  <si>
    <t>S</t>
  </si>
  <si>
    <t>BOY_DK</t>
  </si>
  <si>
    <t>EN_DEG</t>
  </si>
  <si>
    <t>KG</t>
  </si>
  <si>
    <t>EN_DK</t>
  </si>
  <si>
    <t>TZ</t>
  </si>
  <si>
    <t>Greenwich Standard Time</t>
  </si>
  <si>
    <t>Afghanistan Standard Time</t>
  </si>
  <si>
    <t>FLE Standard Time</t>
  </si>
  <si>
    <t>Central Europe Standard Time</t>
  </si>
  <si>
    <t>W. Central Africa Standard Time</t>
  </si>
  <si>
    <t>W. Europe Standard Time</t>
  </si>
  <si>
    <t>SA Western Standard Time</t>
  </si>
  <si>
    <t>Pacific SA Standard Time</t>
  </si>
  <si>
    <t>Argentina Standard Time</t>
  </si>
  <si>
    <t>Caucasus Standard Time</t>
  </si>
  <si>
    <t>AUS Eastern Standard Time</t>
  </si>
  <si>
    <t>Azerbaijan Standard Time</t>
  </si>
  <si>
    <t>Eastern Standard Time</t>
  </si>
  <si>
    <t>Arab Standard Time</t>
  </si>
  <si>
    <t>Romance Standard Time</t>
  </si>
  <si>
    <t>Central America Standard Time</t>
  </si>
  <si>
    <t>Atlantic Standard Time</t>
  </si>
  <si>
    <t>Venezuela Standard Time</t>
  </si>
  <si>
    <t>Central European Standard Time</t>
  </si>
  <si>
    <t>South Africa Standard Time</t>
  </si>
  <si>
    <t>E. South America Standard Time</t>
  </si>
  <si>
    <t>Central Asia Standard Time</t>
  </si>
  <si>
    <t>Singapore Standard Time</t>
  </si>
  <si>
    <t>Cape Verde Standard Time</t>
  </si>
  <si>
    <t>SE Asia Standard Time</t>
  </si>
  <si>
    <t>SA Pacific Standard Time</t>
  </si>
  <si>
    <t>China Standard Time</t>
  </si>
  <si>
    <t>Myanmar Standard Time</t>
  </si>
  <si>
    <t>E. Africa Standard Time</t>
  </si>
  <si>
    <t>Hawaiian Standard Time</t>
  </si>
  <si>
    <t>E. Europe Standard Time</t>
  </si>
  <si>
    <t>Tokyo Standard Time</t>
  </si>
  <si>
    <t>Egypt Standard Time</t>
  </si>
  <si>
    <t>SA Eastern Standard Time</t>
  </si>
  <si>
    <t>GMT Standard Time</t>
  </si>
  <si>
    <t>Fiji Standard Time</t>
  </si>
  <si>
    <t>West Asia Standard Time</t>
  </si>
  <si>
    <t>Georgian Standard Time</t>
  </si>
  <si>
    <t>GTB Standard Time</t>
  </si>
  <si>
    <t>Greenland Standard Time</t>
  </si>
  <si>
    <t>West Pacific Standard Time</t>
  </si>
  <si>
    <t>Mauritius Standard Time</t>
  </si>
  <si>
    <t>India Standard Time</t>
  </si>
  <si>
    <t>Iran Standard Time</t>
  </si>
  <si>
    <t>Arabic Standard Time</t>
  </si>
  <si>
    <t>Israel Standard Time</t>
  </si>
  <si>
    <t>Jordan Standard Time</t>
  </si>
  <si>
    <t>Korea Standard Time</t>
  </si>
  <si>
    <t>Middle East Standard Time</t>
  </si>
  <si>
    <t>Central Standard Time (Mexico)</t>
  </si>
  <si>
    <t>Morocco Standard Time</t>
  </si>
  <si>
    <t>Namibia Standard Time</t>
  </si>
  <si>
    <t>Nepal Standard Time</t>
  </si>
  <si>
    <t>Central Pacific Standard Time</t>
  </si>
  <si>
    <t>New Zealand Standard Time</t>
  </si>
  <si>
    <t>Arabian Standard Time</t>
  </si>
  <si>
    <t>Pakistan Standard Time</t>
  </si>
  <si>
    <t>Pacific Standard Time</t>
  </si>
  <si>
    <t>Russian Standard Time</t>
  </si>
  <si>
    <t>Samoa Standard Time</t>
  </si>
  <si>
    <t>Sri Lanka Standard Time</t>
  </si>
  <si>
    <t>Taipei Standard Time</t>
  </si>
  <si>
    <t>Tonga Standard Time</t>
  </si>
  <si>
    <t>Montevideo Standard Time</t>
  </si>
  <si>
    <t>+00:00</t>
  </si>
  <si>
    <t>+01:00</t>
  </si>
  <si>
    <t>+02:00</t>
  </si>
  <si>
    <t>+03:00</t>
  </si>
  <si>
    <t>+03:30</t>
  </si>
  <si>
    <t>+04:00</t>
  </si>
  <si>
    <t>+04:30</t>
  </si>
  <si>
    <t>+05:00</t>
  </si>
  <si>
    <t>+05:30</t>
  </si>
  <si>
    <t>+05:45</t>
  </si>
  <si>
    <t>+06:00</t>
  </si>
  <si>
    <t>+06:30</t>
  </si>
  <si>
    <t>+07:00</t>
  </si>
  <si>
    <t>+08:00</t>
  </si>
  <si>
    <t>+09:00</t>
  </si>
  <si>
    <t>+10:00</t>
  </si>
  <si>
    <t>+11:00</t>
  </si>
  <si>
    <t>+12:00</t>
  </si>
  <si>
    <t>+13:00</t>
  </si>
  <si>
    <t>-01:00</t>
  </si>
  <si>
    <t>-02:00</t>
  </si>
  <si>
    <t>-03:00</t>
  </si>
  <si>
    <t>-04:00</t>
  </si>
  <si>
    <t>-05:00</t>
  </si>
  <si>
    <t>-06:00</t>
  </si>
  <si>
    <t>-08:00</t>
  </si>
  <si>
    <t>-10:00</t>
  </si>
  <si>
    <t>-11:00</t>
  </si>
  <si>
    <t>Ekaterinburg Standard Time</t>
  </si>
  <si>
    <t>N. Central Asia Standard Time</t>
  </si>
  <si>
    <t>North Asia Standard Time</t>
  </si>
  <si>
    <t>North Asia East Standard Time</t>
  </si>
  <si>
    <t>W. Australia Standard Time</t>
  </si>
  <si>
    <t>Yakutsk Standard Time</t>
  </si>
  <si>
    <t>Cen. Australia Standard Time</t>
  </si>
  <si>
    <t>AUS Central Standard Time</t>
  </si>
  <si>
    <t>E. Australia Standard Time</t>
  </si>
  <si>
    <t>Tasmania Standard Time</t>
  </si>
  <si>
    <t>Vladivostok Standard Time</t>
  </si>
  <si>
    <t>Azores Standard Time</t>
  </si>
  <si>
    <t>Mid-Atlantic Standard Time</t>
  </si>
  <si>
    <t>Newfoundland Standard Time</t>
  </si>
  <si>
    <t>Central Brazilian Standard Time</t>
  </si>
  <si>
    <t>US Eastern Standard Time</t>
  </si>
  <si>
    <t>Central Standard Time</t>
  </si>
  <si>
    <t>Canada Central Standard Time</t>
  </si>
  <si>
    <t>US Mountain Standard Time</t>
  </si>
  <si>
    <t>Mountain Standard Time (Mexico)</t>
  </si>
  <si>
    <t>Mountain Standard Time</t>
  </si>
  <si>
    <t>Pacific Standard Time (Mexico)</t>
  </si>
  <si>
    <t>Alaskan Standard Time</t>
  </si>
  <si>
    <t>Dateline Standard Time</t>
  </si>
  <si>
    <t xml:space="preserve"> Yangon (Rangoon</t>
  </si>
  <si>
    <t xml:space="preserve"> Atlantic Time (Canada</t>
  </si>
  <si>
    <t xml:space="preserve"> Eastern Time (US &amp; Canada</t>
  </si>
  <si>
    <t xml:space="preserve"> Indiana (East</t>
  </si>
  <si>
    <t xml:space="preserve"> Central Time (US &amp; Canada</t>
  </si>
  <si>
    <t xml:space="preserve"> Mountain Time (US &amp; Canada</t>
  </si>
  <si>
    <t xml:space="preserve"> Pacific Time (US &amp; Canada</t>
  </si>
  <si>
    <t>+09:30</t>
  </si>
  <si>
    <t>-07:00</t>
  </si>
  <si>
    <t>-09:00</t>
  </si>
  <si>
    <t>-12:00</t>
  </si>
  <si>
    <t>tz</t>
  </si>
  <si>
    <t>gmt</t>
  </si>
  <si>
    <t>yer</t>
  </si>
  <si>
    <t xml:space="preserve"> Casablanca</t>
  </si>
  <si>
    <t xml:space="preserve"> Greenwich Mean Time : Dublin, Edinburgh, Lisbon, London</t>
  </si>
  <si>
    <t xml:space="preserve"> Monrovia, Reykjavik</t>
  </si>
  <si>
    <t xml:space="preserve"> Amsterdam, Berlin, Bern, Rome, Stockholm, Vienna</t>
  </si>
  <si>
    <t xml:space="preserve"> Belgrade, Bratislava, Budapest, Ljubljana, Prague</t>
  </si>
  <si>
    <t xml:space="preserve"> Brussels, Copenhagen, Madrid, Paris</t>
  </si>
  <si>
    <t xml:space="preserve"> Sarajevo, Skopje, Warsaw, Zagreb</t>
  </si>
  <si>
    <t xml:space="preserve"> West Central Africa</t>
  </si>
  <si>
    <t xml:space="preserve"> Amman</t>
  </si>
  <si>
    <t xml:space="preserve"> Athens, Bucharest, Istanbul</t>
  </si>
  <si>
    <t xml:space="preserve"> Beirut</t>
  </si>
  <si>
    <t xml:space="preserve"> Cairo</t>
  </si>
  <si>
    <t xml:space="preserve"> Harare, Pretoria</t>
  </si>
  <si>
    <t xml:space="preserve"> Helsinki, Kyiv, Riga, Sofia, Tallinn, Vilnius</t>
  </si>
  <si>
    <t xml:space="preserve"> Jerusalem</t>
  </si>
  <si>
    <t xml:space="preserve"> Minsk</t>
  </si>
  <si>
    <t xml:space="preserve"> Windhoek</t>
  </si>
  <si>
    <t xml:space="preserve"> Baghdad</t>
  </si>
  <si>
    <t xml:space="preserve"> Kuwait, Riyadh</t>
  </si>
  <si>
    <t xml:space="preserve"> Moscow, St. Petersburg, Volgograd</t>
  </si>
  <si>
    <t xml:space="preserve"> Nairobi</t>
  </si>
  <si>
    <t xml:space="preserve"> Tbilisi</t>
  </si>
  <si>
    <t xml:space="preserve"> Tehran</t>
  </si>
  <si>
    <t xml:space="preserve"> Abu Dhabi, Muscat</t>
  </si>
  <si>
    <t xml:space="preserve"> Baku</t>
  </si>
  <si>
    <t xml:space="preserve"> Port Louis</t>
  </si>
  <si>
    <t xml:space="preserve"> Yerevan</t>
  </si>
  <si>
    <t xml:space="preserve"> Kabul</t>
  </si>
  <si>
    <t xml:space="preserve"> Ekaterinburg</t>
  </si>
  <si>
    <t xml:space="preserve"> Islamabad, Karachi</t>
  </si>
  <si>
    <t xml:space="preserve"> Tashkent</t>
  </si>
  <si>
    <t xml:space="preserve"> Chennai, Kolkata, Mumbai, New Delhi</t>
  </si>
  <si>
    <t xml:space="preserve"> Sri Jayawardenepura</t>
  </si>
  <si>
    <t xml:space="preserve"> Kathmandu</t>
  </si>
  <si>
    <t xml:space="preserve"> Almaty, Novosibirsk</t>
  </si>
  <si>
    <t xml:space="preserve"> Astana, Dhaka</t>
  </si>
  <si>
    <t xml:space="preserve"> Bangkok, Hanoi, Jakarta</t>
  </si>
  <si>
    <t xml:space="preserve"> Krasnoyarsk</t>
  </si>
  <si>
    <t xml:space="preserve"> Beijing, Chongqing, Hong Kong, Urumqi</t>
  </si>
  <si>
    <t xml:space="preserve"> Irkutsk, Ulaan Bataar</t>
  </si>
  <si>
    <t xml:space="preserve"> Kuala Lumpur, Singapore</t>
  </si>
  <si>
    <t xml:space="preserve"> Perth</t>
  </si>
  <si>
    <t xml:space="preserve"> Taipei</t>
  </si>
  <si>
    <t xml:space="preserve"> Osaka, Sapporo, Tokyo</t>
  </si>
  <si>
    <t xml:space="preserve"> Seoul</t>
  </si>
  <si>
    <t xml:space="preserve"> Yakutsk</t>
  </si>
  <si>
    <t xml:space="preserve"> Adelaide</t>
  </si>
  <si>
    <t xml:space="preserve"> Darwin</t>
  </si>
  <si>
    <t xml:space="preserve"> Brisbane</t>
  </si>
  <si>
    <t xml:space="preserve"> Canberra, Melbourne, Sydney</t>
  </si>
  <si>
    <t xml:space="preserve"> Guam, Port Moresby</t>
  </si>
  <si>
    <t xml:space="preserve"> Hobart</t>
  </si>
  <si>
    <t xml:space="preserve"> Vladivostok</t>
  </si>
  <si>
    <t xml:space="preserve"> Magadan, Solomon Is., New Caledonia</t>
  </si>
  <si>
    <t xml:space="preserve"> Auckland, Wellington</t>
  </si>
  <si>
    <t xml:space="preserve"> Fiji, Kamchatka, Marshall Is.</t>
  </si>
  <si>
    <t xml:space="preserve"> Nuku'alofa</t>
  </si>
  <si>
    <t xml:space="preserve"> Azores</t>
  </si>
  <si>
    <t xml:space="preserve"> Cape Verde Is.</t>
  </si>
  <si>
    <t xml:space="preserve"> Mid-Atlantic</t>
  </si>
  <si>
    <t xml:space="preserve"> Brasilia</t>
  </si>
  <si>
    <t xml:space="preserve"> Buenos Aires</t>
  </si>
  <si>
    <t xml:space="preserve"> Georgetown</t>
  </si>
  <si>
    <t xml:space="preserve"> Greenland</t>
  </si>
  <si>
    <t xml:space="preserve"> Montevideo</t>
  </si>
  <si>
    <t xml:space="preserve"> Newfoundland</t>
  </si>
  <si>
    <t xml:space="preserve"> La Paz</t>
  </si>
  <si>
    <t xml:space="preserve"> Manaus</t>
  </si>
  <si>
    <t xml:space="preserve"> Santiago</t>
  </si>
  <si>
    <t xml:space="preserve"> Caracas</t>
  </si>
  <si>
    <t xml:space="preserve"> Bogota, Lima, Quito, Rio Branco</t>
  </si>
  <si>
    <t xml:space="preserve"> Central America</t>
  </si>
  <si>
    <t xml:space="preserve"> Guadalajara, Mexico City, Monterrey</t>
  </si>
  <si>
    <t xml:space="preserve"> Saskatchewan</t>
  </si>
  <si>
    <t xml:space="preserve"> Arizona</t>
  </si>
  <si>
    <t xml:space="preserve"> Chihuahua, La Paz, Mazatlan</t>
  </si>
  <si>
    <t xml:space="preserve"> Tijuana, Baja California</t>
  </si>
  <si>
    <t xml:space="preserve"> Alaska</t>
  </si>
  <si>
    <t xml:space="preserve"> Hawaii</t>
  </si>
  <si>
    <t xml:space="preserve"> Midway Island, Samoa</t>
  </si>
  <si>
    <t xml:space="preserve"> International Date Line West</t>
  </si>
  <si>
    <t>-04:30</t>
  </si>
  <si>
    <t>Africa/Abidjan</t>
  </si>
  <si>
    <t>Europe/Gibraltar</t>
  </si>
  <si>
    <t>Africa/Asmara</t>
  </si>
  <si>
    <t>Asia/Tashkent</t>
  </si>
  <si>
    <t>Asia/Pyongyang</t>
  </si>
  <si>
    <t>Turkey Standard Time</t>
  </si>
  <si>
    <t>Üsküp</t>
  </si>
  <si>
    <t>Abana</t>
  </si>
  <si>
    <t>Acıpayam</t>
  </si>
  <si>
    <t>Adaklı</t>
  </si>
  <si>
    <t>Adana</t>
  </si>
  <si>
    <t>Adapazarı</t>
  </si>
  <si>
    <t>Adıyaman</t>
  </si>
  <si>
    <t>Adilcevaz</t>
  </si>
  <si>
    <t>Afşin</t>
  </si>
  <si>
    <t>Afyon</t>
  </si>
  <si>
    <t>Ağaçören</t>
  </si>
  <si>
    <t>Ağın</t>
  </si>
  <si>
    <t>Ağlasun</t>
  </si>
  <si>
    <t>Ağlı</t>
  </si>
  <si>
    <t>Ağrı</t>
  </si>
  <si>
    <t>Ağva</t>
  </si>
  <si>
    <t>Ahırlı</t>
  </si>
  <si>
    <t>Ahlat</t>
  </si>
  <si>
    <t>Akçaabat</t>
  </si>
  <si>
    <t>Akçakale</t>
  </si>
  <si>
    <t>Akçakent</t>
  </si>
  <si>
    <t>Akçakoca</t>
  </si>
  <si>
    <t>Akhisar</t>
  </si>
  <si>
    <t>Akıncılar</t>
  </si>
  <si>
    <t>Akkışla</t>
  </si>
  <si>
    <t>Akkuş</t>
  </si>
  <si>
    <t>Akören</t>
  </si>
  <si>
    <t>Aksaray</t>
  </si>
  <si>
    <t>Akseki</t>
  </si>
  <si>
    <t>Akşehir</t>
  </si>
  <si>
    <t>Akyaka</t>
  </si>
  <si>
    <t>Akyazı</t>
  </si>
  <si>
    <t>Akyurt</t>
  </si>
  <si>
    <t>Alaca</t>
  </si>
  <si>
    <t>Alaçam</t>
  </si>
  <si>
    <t>Alaçatı</t>
  </si>
  <si>
    <t>Alanya</t>
  </si>
  <si>
    <t>Alaplı</t>
  </si>
  <si>
    <t>Alaşehir</t>
  </si>
  <si>
    <t>Aliağa</t>
  </si>
  <si>
    <t>Almus</t>
  </si>
  <si>
    <t>Alpu</t>
  </si>
  <si>
    <t>Altınekin</t>
  </si>
  <si>
    <t>Altınözü</t>
  </si>
  <si>
    <t>Altıntaş</t>
  </si>
  <si>
    <t>Alucra</t>
  </si>
  <si>
    <t>Amasra</t>
  </si>
  <si>
    <t>Amasya</t>
  </si>
  <si>
    <t>Anamur</t>
  </si>
  <si>
    <t>Andırın</t>
  </si>
  <si>
    <t>Ankara</t>
  </si>
  <si>
    <t>Antalya</t>
  </si>
  <si>
    <t>Araban</t>
  </si>
  <si>
    <t>Araç</t>
  </si>
  <si>
    <t>Araklı</t>
  </si>
  <si>
    <t>Aralık</t>
  </si>
  <si>
    <t>Ardahan</t>
  </si>
  <si>
    <t>Ardanuç</t>
  </si>
  <si>
    <t>Ardeşen</t>
  </si>
  <si>
    <t>Arguvan</t>
  </si>
  <si>
    <t>Arhavi</t>
  </si>
  <si>
    <t>Arıcak</t>
  </si>
  <si>
    <t>Arpaçay</t>
  </si>
  <si>
    <t>Arsin</t>
  </si>
  <si>
    <t>Artova</t>
  </si>
  <si>
    <t>Artvin</t>
  </si>
  <si>
    <t>Asarcık</t>
  </si>
  <si>
    <t>Aslanapa</t>
  </si>
  <si>
    <t>Aşkale</t>
  </si>
  <si>
    <t>Atabey</t>
  </si>
  <si>
    <t>Atkaracalar</t>
  </si>
  <si>
    <t>Avanos</t>
  </si>
  <si>
    <t>Ayancık</t>
  </si>
  <si>
    <t>Ayaş</t>
  </si>
  <si>
    <t>Aybastı</t>
  </si>
  <si>
    <t>Aydın</t>
  </si>
  <si>
    <t>Aydıntepe</t>
  </si>
  <si>
    <t>Ayrancı</t>
  </si>
  <si>
    <t>Ayvalık</t>
  </si>
  <si>
    <t>Azdavay</t>
  </si>
  <si>
    <t>Babadağ</t>
  </si>
  <si>
    <t>Babaeski</t>
  </si>
  <si>
    <t>Bafra</t>
  </si>
  <si>
    <t>Bahçesaray</t>
  </si>
  <si>
    <t>Baklan</t>
  </si>
  <si>
    <t>Bala</t>
  </si>
  <si>
    <t>Balıkesir</t>
  </si>
  <si>
    <t>Balışeyh</t>
  </si>
  <si>
    <t>Balya</t>
  </si>
  <si>
    <t>Banaz</t>
  </si>
  <si>
    <t>Bandırma</t>
  </si>
  <si>
    <t>Bartın</t>
  </si>
  <si>
    <t>Baskil</t>
  </si>
  <si>
    <t>Başkale</t>
  </si>
  <si>
    <t>Başmakçı</t>
  </si>
  <si>
    <t>Batman</t>
  </si>
  <si>
    <t>Bayat</t>
  </si>
  <si>
    <t>Bayındır</t>
  </si>
  <si>
    <t>Baykan</t>
  </si>
  <si>
    <t>Bayramiç</t>
  </si>
  <si>
    <t>Bayramören</t>
  </si>
  <si>
    <t>Bekilli</t>
  </si>
  <si>
    <t>Belen</t>
  </si>
  <si>
    <t>Bergama</t>
  </si>
  <si>
    <t>Besni</t>
  </si>
  <si>
    <t>Beşikdüzü</t>
  </si>
  <si>
    <t>Beşiri</t>
  </si>
  <si>
    <t>Beydağ</t>
  </si>
  <si>
    <t>Beypazarı</t>
  </si>
  <si>
    <t>Beyşehir</t>
  </si>
  <si>
    <t>Biga</t>
  </si>
  <si>
    <t>Bigadiç</t>
  </si>
  <si>
    <t>Bilecik</t>
  </si>
  <si>
    <t>Bingöl</t>
  </si>
  <si>
    <t>Birecik</t>
  </si>
  <si>
    <t>Bismil</t>
  </si>
  <si>
    <t>Bitlis</t>
  </si>
  <si>
    <t>Bodrum</t>
  </si>
  <si>
    <t>Boğazkale</t>
  </si>
  <si>
    <t>Boğazlıyan</t>
  </si>
  <si>
    <t>Bolu</t>
  </si>
  <si>
    <t>Bolvadin</t>
  </si>
  <si>
    <t>Bor</t>
  </si>
  <si>
    <t>Borçka</t>
  </si>
  <si>
    <t>Bornava</t>
  </si>
  <si>
    <t>Boyabat</t>
  </si>
  <si>
    <t>Bozcaada</t>
  </si>
  <si>
    <t>Bozdoğan</t>
  </si>
  <si>
    <t>Bozkır</t>
  </si>
  <si>
    <t>Boztepe</t>
  </si>
  <si>
    <t>Buca</t>
  </si>
  <si>
    <t>Bulancak</t>
  </si>
  <si>
    <t>Bulanık</t>
  </si>
  <si>
    <t>Buldan</t>
  </si>
  <si>
    <t>Burdur</t>
  </si>
  <si>
    <t>Burhaniye</t>
  </si>
  <si>
    <t>Bursa</t>
  </si>
  <si>
    <t>Bünyan</t>
  </si>
  <si>
    <t>Büyükorhan</t>
  </si>
  <si>
    <t>Ceyhan</t>
  </si>
  <si>
    <t>Ceylanpınar</t>
  </si>
  <si>
    <t>Cide</t>
  </si>
  <si>
    <t>Cihanbeyli</t>
  </si>
  <si>
    <t>Cizre</t>
  </si>
  <si>
    <t>Çal</t>
  </si>
  <si>
    <t>Çaldıran</t>
  </si>
  <si>
    <t>Çamardı</t>
  </si>
  <si>
    <t>Çamaş</t>
  </si>
  <si>
    <t>Çameli</t>
  </si>
  <si>
    <t>Çamlıhemşin</t>
  </si>
  <si>
    <t>Çamlıyayla</t>
  </si>
  <si>
    <t>Çamoluk</t>
  </si>
  <si>
    <t>Çan</t>
  </si>
  <si>
    <t>Çanakçı</t>
  </si>
  <si>
    <t>Çanakkale</t>
  </si>
  <si>
    <t>Çankırı</t>
  </si>
  <si>
    <t>Çardak</t>
  </si>
  <si>
    <t>Çarşamba</t>
  </si>
  <si>
    <t>Çarşıbaşı</t>
  </si>
  <si>
    <t>Çat</t>
  </si>
  <si>
    <t>Çatak</t>
  </si>
  <si>
    <t>Çatalca</t>
  </si>
  <si>
    <t>Çatalzeytin</t>
  </si>
  <si>
    <t>Çavdır</t>
  </si>
  <si>
    <t>Çay</t>
  </si>
  <si>
    <t>Çaybaşı</t>
  </si>
  <si>
    <t>Çaycuma</t>
  </si>
  <si>
    <t>Çayeli</t>
  </si>
  <si>
    <t>Çaykara</t>
  </si>
  <si>
    <t>Çayıralan</t>
  </si>
  <si>
    <t>Çayırlı</t>
  </si>
  <si>
    <t>Çekerek</t>
  </si>
  <si>
    <t>Çelebi</t>
  </si>
  <si>
    <t>Çelikhan</t>
  </si>
  <si>
    <t>Çeltik</t>
  </si>
  <si>
    <t>Çerkeş</t>
  </si>
  <si>
    <t>Çermik</t>
  </si>
  <si>
    <t>Çeşme</t>
  </si>
  <si>
    <t>Çıldır</t>
  </si>
  <si>
    <t>Çınar</t>
  </si>
  <si>
    <t>Çınarcık</t>
  </si>
  <si>
    <t>Çiçekdağı</t>
  </si>
  <si>
    <t>Çifteler</t>
  </si>
  <si>
    <t>Çilimli</t>
  </si>
  <si>
    <t>Çine</t>
  </si>
  <si>
    <t>Çivril</t>
  </si>
  <si>
    <t>Çobanlar</t>
  </si>
  <si>
    <t>Çorlu</t>
  </si>
  <si>
    <t>Çorum</t>
  </si>
  <si>
    <t>Çubuk</t>
  </si>
  <si>
    <t>Çukurca</t>
  </si>
  <si>
    <t>Çukurova</t>
  </si>
  <si>
    <t>Çumra</t>
  </si>
  <si>
    <t>Çüngüş</t>
  </si>
  <si>
    <t>Daday</t>
  </si>
  <si>
    <t>Darende</t>
  </si>
  <si>
    <t>Dargeçit</t>
  </si>
  <si>
    <t>Datça</t>
  </si>
  <si>
    <t>Dazkırı</t>
  </si>
  <si>
    <t>Delice</t>
  </si>
  <si>
    <t>Demirköy</t>
  </si>
  <si>
    <t>Demirözü</t>
  </si>
  <si>
    <t>Denizli</t>
  </si>
  <si>
    <t>Dereli</t>
  </si>
  <si>
    <t>Derepazarı</t>
  </si>
  <si>
    <t>Derik</t>
  </si>
  <si>
    <t>Derinkuyu</t>
  </si>
  <si>
    <t>Dernekpazarı</t>
  </si>
  <si>
    <t>Develi</t>
  </si>
  <si>
    <t>Devrek</t>
  </si>
  <si>
    <t>Devrekani</t>
  </si>
  <si>
    <t>Digor</t>
  </si>
  <si>
    <t>Dikili</t>
  </si>
  <si>
    <t>Dikmen</t>
  </si>
  <si>
    <t>Dinar</t>
  </si>
  <si>
    <t>Divriği</t>
  </si>
  <si>
    <t>Diyadin</t>
  </si>
  <si>
    <t>Diyarbakır</t>
  </si>
  <si>
    <t>Dodurga</t>
  </si>
  <si>
    <t>Doğanhisar</t>
  </si>
  <si>
    <t>Doğanşar</t>
  </si>
  <si>
    <t>Doğanşehir</t>
  </si>
  <si>
    <t>Doğanyol</t>
  </si>
  <si>
    <t>Doğubayazıt</t>
  </si>
  <si>
    <t>Domaniç</t>
  </si>
  <si>
    <t>Dörtyol</t>
  </si>
  <si>
    <t>Döşemealtı</t>
  </si>
  <si>
    <t>Dumlupınar</t>
  </si>
  <si>
    <t>Durağan</t>
  </si>
  <si>
    <t>Dursunbey</t>
  </si>
  <si>
    <t>Düzce</t>
  </si>
  <si>
    <t>Düzköy</t>
  </si>
  <si>
    <t>Eceabat</t>
  </si>
  <si>
    <t>Edirne</t>
  </si>
  <si>
    <t>Edremit</t>
  </si>
  <si>
    <t>Eflani</t>
  </si>
  <si>
    <t>Eğil</t>
  </si>
  <si>
    <t>Elazığ</t>
  </si>
  <si>
    <t>Elbeyli</t>
  </si>
  <si>
    <t>Elbistan</t>
  </si>
  <si>
    <t>Eldivan</t>
  </si>
  <si>
    <t>Eleşkirt</t>
  </si>
  <si>
    <t>Elmadağ</t>
  </si>
  <si>
    <t>Elmalı</t>
  </si>
  <si>
    <t>Emet</t>
  </si>
  <si>
    <t>Emirdağ</t>
  </si>
  <si>
    <t>Enez</t>
  </si>
  <si>
    <t>Erbaa</t>
  </si>
  <si>
    <t>Erciş</t>
  </si>
  <si>
    <t>Erdek</t>
  </si>
  <si>
    <t>Erdemli</t>
  </si>
  <si>
    <t>Erfelek</t>
  </si>
  <si>
    <t>Ergani</t>
  </si>
  <si>
    <t>Ermenek</t>
  </si>
  <si>
    <t>Eruh</t>
  </si>
  <si>
    <t>Erzincan</t>
  </si>
  <si>
    <t>Erzurum</t>
  </si>
  <si>
    <t>Eskipazar</t>
  </si>
  <si>
    <t>Eskişehir</t>
  </si>
  <si>
    <t>Espiye</t>
  </si>
  <si>
    <t>Eşme</t>
  </si>
  <si>
    <t>Evciler</t>
  </si>
  <si>
    <t>Eynesil</t>
  </si>
  <si>
    <t>Ezine</t>
  </si>
  <si>
    <t>Fatsa</t>
  </si>
  <si>
    <t>Feke</t>
  </si>
  <si>
    <t>Felahiye</t>
  </si>
  <si>
    <t>Fethiye</t>
  </si>
  <si>
    <t>Fındıklı</t>
  </si>
  <si>
    <t>Finike</t>
  </si>
  <si>
    <t>Foça</t>
  </si>
  <si>
    <t>Gaziantep</t>
  </si>
  <si>
    <t>Gazipaşa</t>
  </si>
  <si>
    <t>Gediz</t>
  </si>
  <si>
    <t>Gelendost</t>
  </si>
  <si>
    <t>Gelibolu</t>
  </si>
  <si>
    <t>Gemerek</t>
  </si>
  <si>
    <t>Gemlik</t>
  </si>
  <si>
    <t>Genç</t>
  </si>
  <si>
    <t>Gercüş</t>
  </si>
  <si>
    <t>Gerede</t>
  </si>
  <si>
    <t>Gerger</t>
  </si>
  <si>
    <t>Germencik</t>
  </si>
  <si>
    <t>Gerze</t>
  </si>
  <si>
    <t>Gevaş</t>
  </si>
  <si>
    <t>Geyve</t>
  </si>
  <si>
    <t>Giresun</t>
  </si>
  <si>
    <t>Gökçebey</t>
  </si>
  <si>
    <t>Göksun</t>
  </si>
  <si>
    <t>Göle</t>
  </si>
  <si>
    <t>Gölhisar</t>
  </si>
  <si>
    <t>Gölköy</t>
  </si>
  <si>
    <t>Gölmarmara</t>
  </si>
  <si>
    <t>Gölpazarı</t>
  </si>
  <si>
    <t>Gönen</t>
  </si>
  <si>
    <t>Gördes</t>
  </si>
  <si>
    <t>Görele</t>
  </si>
  <si>
    <t>Göynücek</t>
  </si>
  <si>
    <t>Güdül</t>
  </si>
  <si>
    <t>Gülnar</t>
  </si>
  <si>
    <t>Gülşehir</t>
  </si>
  <si>
    <t>Gümüşhacıköy</t>
  </si>
  <si>
    <t>Gümüşhane</t>
  </si>
  <si>
    <t>Gümüşova</t>
  </si>
  <si>
    <t>Gündoğmuş</t>
  </si>
  <si>
    <t>Güney</t>
  </si>
  <si>
    <t>Güneysu</t>
  </si>
  <si>
    <t>Günyüzü</t>
  </si>
  <si>
    <t>Gürpınar</t>
  </si>
  <si>
    <t>Gürsu</t>
  </si>
  <si>
    <t>Gürün</t>
  </si>
  <si>
    <t>Güzelbahçe</t>
  </si>
  <si>
    <t>Güzelyurt</t>
  </si>
  <si>
    <t>Hacıbektaş</t>
  </si>
  <si>
    <t>Hacılar</t>
  </si>
  <si>
    <t>Hafik</t>
  </si>
  <si>
    <t>Hakkari</t>
  </si>
  <si>
    <t>Halfeti</t>
  </si>
  <si>
    <t>Halkapınar</t>
  </si>
  <si>
    <t>Hamamözü</t>
  </si>
  <si>
    <t>Hamur</t>
  </si>
  <si>
    <t>Hani</t>
  </si>
  <si>
    <t>Harmancık</t>
  </si>
  <si>
    <t>Hasankeyf</t>
  </si>
  <si>
    <t>Hassa</t>
  </si>
  <si>
    <t>Hatay</t>
  </si>
  <si>
    <t>Havran</t>
  </si>
  <si>
    <t>Havsa</t>
  </si>
  <si>
    <t>Havza</t>
  </si>
  <si>
    <t>Haymana</t>
  </si>
  <si>
    <t>Hayrabolu</t>
  </si>
  <si>
    <t>Hayrat</t>
  </si>
  <si>
    <t>Hazro</t>
  </si>
  <si>
    <t>Hekimhan</t>
  </si>
  <si>
    <t>Hendek</t>
  </si>
  <si>
    <t>Hilvan</t>
  </si>
  <si>
    <t>Hizan</t>
  </si>
  <si>
    <t>Hocalar</t>
  </si>
  <si>
    <t>Honaz</t>
  </si>
  <si>
    <t>Hopa</t>
  </si>
  <si>
    <t>Horasan</t>
  </si>
  <si>
    <t>Hozat</t>
  </si>
  <si>
    <t>Hüyük</t>
  </si>
  <si>
    <t>Iğdır</t>
  </si>
  <si>
    <t>iğdır</t>
  </si>
  <si>
    <t>Ilgaz</t>
  </si>
  <si>
    <t>Ilgın</t>
  </si>
  <si>
    <t>Isparta</t>
  </si>
  <si>
    <t>İçme</t>
  </si>
  <si>
    <t>İdil</t>
  </si>
  <si>
    <t>İğneada</t>
  </si>
  <si>
    <t>İhsangazi</t>
  </si>
  <si>
    <t>İhsaniye</t>
  </si>
  <si>
    <t>İkizce</t>
  </si>
  <si>
    <t>İkizdere</t>
  </si>
  <si>
    <t>İliç</t>
  </si>
  <si>
    <t>İmamoğlu</t>
  </si>
  <si>
    <t>İncesu</t>
  </si>
  <si>
    <t>İncirliova</t>
  </si>
  <si>
    <t>İnebolu</t>
  </si>
  <si>
    <t>İnegöl</t>
  </si>
  <si>
    <t>İnhisar</t>
  </si>
  <si>
    <t>İnönü</t>
  </si>
  <si>
    <t>İntepe</t>
  </si>
  <si>
    <t>İpsala</t>
  </si>
  <si>
    <t>İscehisar</t>
  </si>
  <si>
    <t>İskenderun</t>
  </si>
  <si>
    <t>İslahiye</t>
  </si>
  <si>
    <t>İspir</t>
  </si>
  <si>
    <t>İstanbul</t>
  </si>
  <si>
    <t>İvrindi</t>
  </si>
  <si>
    <t>İyidere</t>
  </si>
  <si>
    <t>İzmir</t>
  </si>
  <si>
    <t>İzmit</t>
  </si>
  <si>
    <t>İznik</t>
  </si>
  <si>
    <t>Kabadüz</t>
  </si>
  <si>
    <t>Kadınhanı</t>
  </si>
  <si>
    <t>Kadışehri</t>
  </si>
  <si>
    <t>Kadirli</t>
  </si>
  <si>
    <t>Kağızman</t>
  </si>
  <si>
    <t>Kahta</t>
  </si>
  <si>
    <t>Kalecik</t>
  </si>
  <si>
    <t>Kalkandere</t>
  </si>
  <si>
    <t>Kaman</t>
  </si>
  <si>
    <t>Kandıra</t>
  </si>
  <si>
    <t>Kangal</t>
  </si>
  <si>
    <t>Karabük</t>
  </si>
  <si>
    <t>Karacabey</t>
  </si>
  <si>
    <t>Karacasu</t>
  </si>
  <si>
    <t>Karaçoban</t>
  </si>
  <si>
    <t>Karahallı</t>
  </si>
  <si>
    <t>Karaisalı</t>
  </si>
  <si>
    <t>Karakeçili</t>
  </si>
  <si>
    <t>Karakoçan</t>
  </si>
  <si>
    <t>Karaman</t>
  </si>
  <si>
    <t>Karamanlı</t>
  </si>
  <si>
    <t>Karamürsel</t>
  </si>
  <si>
    <t>Karapürçek</t>
  </si>
  <si>
    <t>Karapınar</t>
  </si>
  <si>
    <t>Karasu</t>
  </si>
  <si>
    <t>Karayazı</t>
  </si>
  <si>
    <t>Kargı</t>
  </si>
  <si>
    <t>Karlıova</t>
  </si>
  <si>
    <t>Karpuzlu</t>
  </si>
  <si>
    <t>Kars</t>
  </si>
  <si>
    <t>Karşıyaka</t>
  </si>
  <si>
    <t>Kastamonu</t>
  </si>
  <si>
    <t>Kaş</t>
  </si>
  <si>
    <t>Kavaklıdere</t>
  </si>
  <si>
    <t>Kayapınar</t>
  </si>
  <si>
    <t>Kaynarca</t>
  </si>
  <si>
    <t>Kaynaşlı</t>
  </si>
  <si>
    <t>Kayseri</t>
  </si>
  <si>
    <t>Kazan</t>
  </si>
  <si>
    <t>Keban</t>
  </si>
  <si>
    <t>Keçiborlu</t>
  </si>
  <si>
    <t>Keles</t>
  </si>
  <si>
    <t>Kelkit</t>
  </si>
  <si>
    <t>Kemah</t>
  </si>
  <si>
    <t>Kemaliye</t>
  </si>
  <si>
    <t>Kepsut</t>
  </si>
  <si>
    <t>Keskin</t>
  </si>
  <si>
    <t>Keşan</t>
  </si>
  <si>
    <t>Keşap</t>
  </si>
  <si>
    <t>Kıbrıscık</t>
  </si>
  <si>
    <t>Kınık</t>
  </si>
  <si>
    <t>Kırkağaç</t>
  </si>
  <si>
    <t>Kırklareli</t>
  </si>
  <si>
    <t>Kırşehir</t>
  </si>
  <si>
    <t>Kırıkhan</t>
  </si>
  <si>
    <t>Kırıkkale</t>
  </si>
  <si>
    <t>Kızılcahamam</t>
  </si>
  <si>
    <t>Kızılırmak</t>
  </si>
  <si>
    <t>Kızılören</t>
  </si>
  <si>
    <t>Kızıltepe</t>
  </si>
  <si>
    <t>Kilis</t>
  </si>
  <si>
    <t>Kiraz</t>
  </si>
  <si>
    <t>Kocaali</t>
  </si>
  <si>
    <t>Kocaeli</t>
  </si>
  <si>
    <t>Koçarlı</t>
  </si>
  <si>
    <t>Kofçaz</t>
  </si>
  <si>
    <t>Konya</t>
  </si>
  <si>
    <t>Korgan</t>
  </si>
  <si>
    <t>Korgun</t>
  </si>
  <si>
    <t>Korkut</t>
  </si>
  <si>
    <t>Korkuteli</t>
  </si>
  <si>
    <t>Koyulhisar</t>
  </si>
  <si>
    <t>Kozak</t>
  </si>
  <si>
    <t>Kozaklı</t>
  </si>
  <si>
    <t>Kozan</t>
  </si>
  <si>
    <t>Kozluk</t>
  </si>
  <si>
    <t>Köse</t>
  </si>
  <si>
    <t>Köşk</t>
  </si>
  <si>
    <t>Köyceğiz</t>
  </si>
  <si>
    <t>Kula</t>
  </si>
  <si>
    <t>Kulp</t>
  </si>
  <si>
    <t>Kulu</t>
  </si>
  <si>
    <t>Kuluncak</t>
  </si>
  <si>
    <t>Kumlu</t>
  </si>
  <si>
    <t>Kumru</t>
  </si>
  <si>
    <t>Kurtalan</t>
  </si>
  <si>
    <t>Kurucaşile</t>
  </si>
  <si>
    <t>Kuşadası</t>
  </si>
  <si>
    <t>Küre</t>
  </si>
  <si>
    <t>Kürtün</t>
  </si>
  <si>
    <t>Kütahya</t>
  </si>
  <si>
    <t>Laçin</t>
  </si>
  <si>
    <t>Ladik</t>
  </si>
  <si>
    <t>Lalapaşa</t>
  </si>
  <si>
    <t>Lapseki</t>
  </si>
  <si>
    <t>Lice</t>
  </si>
  <si>
    <t>Lüleburgaz</t>
  </si>
  <si>
    <t>Maçka</t>
  </si>
  <si>
    <t>Mahmudiye</t>
  </si>
  <si>
    <t>Malatya</t>
  </si>
  <si>
    <t>Malazgirt</t>
  </si>
  <si>
    <t>Malkara</t>
  </si>
  <si>
    <t>Manavgat</t>
  </si>
  <si>
    <t>Manisa</t>
  </si>
  <si>
    <t>Manyas</t>
  </si>
  <si>
    <t>Mardin</t>
  </si>
  <si>
    <t>Marmara</t>
  </si>
  <si>
    <t>Marmaris</t>
  </si>
  <si>
    <t>Mazgirt</t>
  </si>
  <si>
    <t>Mazıdağ</t>
  </si>
  <si>
    <t>Mecitözü</t>
  </si>
  <si>
    <t>Menemen</t>
  </si>
  <si>
    <t>Mengen</t>
  </si>
  <si>
    <t>Meriç</t>
  </si>
  <si>
    <t>Mersin</t>
  </si>
  <si>
    <t>Merzifon</t>
  </si>
  <si>
    <t>Mesudiye</t>
  </si>
  <si>
    <t>Midyat</t>
  </si>
  <si>
    <t>Mihalgazi</t>
  </si>
  <si>
    <t>Milas</t>
  </si>
  <si>
    <t>Mucur</t>
  </si>
  <si>
    <t>Mudanya</t>
  </si>
  <si>
    <t>Mudurnu</t>
  </si>
  <si>
    <t>Muğla</t>
  </si>
  <si>
    <t>Mustafakemalpaşa</t>
  </si>
  <si>
    <t>Muş</t>
  </si>
  <si>
    <t>Mut</t>
  </si>
  <si>
    <t>Mutki</t>
  </si>
  <si>
    <t>Nallıhan</t>
  </si>
  <si>
    <t>Narlıdere</t>
  </si>
  <si>
    <t>Narman</t>
  </si>
  <si>
    <t>Nazilli</t>
  </si>
  <si>
    <t>Nazımiye</t>
  </si>
  <si>
    <t>Nevşehir</t>
  </si>
  <si>
    <t>Niğde</t>
  </si>
  <si>
    <t>Niksar</t>
  </si>
  <si>
    <t>Nizip</t>
  </si>
  <si>
    <t>Nurhak</t>
  </si>
  <si>
    <t>Nusaybin</t>
  </si>
  <si>
    <t>Of</t>
  </si>
  <si>
    <t>Oğuzeli</t>
  </si>
  <si>
    <t>Oltu</t>
  </si>
  <si>
    <t>Olur</t>
  </si>
  <si>
    <t>Ordu</t>
  </si>
  <si>
    <t>Orhaneli</t>
  </si>
  <si>
    <t>Orhangazi</t>
  </si>
  <si>
    <t>Orta</t>
  </si>
  <si>
    <t>Ortaca</t>
  </si>
  <si>
    <t>Osmancık</t>
  </si>
  <si>
    <t>Osmaneli</t>
  </si>
  <si>
    <t>Osmaniye</t>
  </si>
  <si>
    <t>Otlukbeli</t>
  </si>
  <si>
    <t>Ödemiş</t>
  </si>
  <si>
    <t>Ömerli</t>
  </si>
  <si>
    <t>Özalp</t>
  </si>
  <si>
    <t>Palu</t>
  </si>
  <si>
    <t>Pamukova</t>
  </si>
  <si>
    <t>Pasinler</t>
  </si>
  <si>
    <t>Patnos</t>
  </si>
  <si>
    <t>Pazarcık</t>
  </si>
  <si>
    <t>Pazaryeri</t>
  </si>
  <si>
    <t>Pazaryol</t>
  </si>
  <si>
    <t>Pehlivanköy</t>
  </si>
  <si>
    <t>Pertek</t>
  </si>
  <si>
    <t>Pervari</t>
  </si>
  <si>
    <t>Pınarbaşı</t>
  </si>
  <si>
    <t>Pınarhisar</t>
  </si>
  <si>
    <t>Piraziz</t>
  </si>
  <si>
    <t>Polateli</t>
  </si>
  <si>
    <t>Polatlı</t>
  </si>
  <si>
    <t>Pozantı</t>
  </si>
  <si>
    <t>Pülümür</t>
  </si>
  <si>
    <t>Reyhanlı</t>
  </si>
  <si>
    <t>Rize</t>
  </si>
  <si>
    <t>Safranbolu</t>
  </si>
  <si>
    <t>Saimbeyli</t>
  </si>
  <si>
    <t>Sakarya</t>
  </si>
  <si>
    <t>Salihli</t>
  </si>
  <si>
    <t>Samsat</t>
  </si>
  <si>
    <t>Samsun</t>
  </si>
  <si>
    <t>Sandıklı</t>
  </si>
  <si>
    <t>Sapanca</t>
  </si>
  <si>
    <t>Saraydüzü</t>
  </si>
  <si>
    <t>Sarayköy</t>
  </si>
  <si>
    <t>Sarayönü</t>
  </si>
  <si>
    <t>Saruhanlı</t>
  </si>
  <si>
    <t>Sarıcakaya</t>
  </si>
  <si>
    <t>Sarıkamış</t>
  </si>
  <si>
    <t>Sarıkaya</t>
  </si>
  <si>
    <t>Sarıoğlan</t>
  </si>
  <si>
    <t>Sarız</t>
  </si>
  <si>
    <t>Sason</t>
  </si>
  <si>
    <t>Savaştepe</t>
  </si>
  <si>
    <t>Savur</t>
  </si>
  <si>
    <t>Seben</t>
  </si>
  <si>
    <t>Seferihisar</t>
  </si>
  <si>
    <t>Selçuk</t>
  </si>
  <si>
    <t>Selendi</t>
  </si>
  <si>
    <t>Selim</t>
  </si>
  <si>
    <t>Senirkent</t>
  </si>
  <si>
    <t>Serik</t>
  </si>
  <si>
    <t>Seydiler</t>
  </si>
  <si>
    <t>Seydişehir</t>
  </si>
  <si>
    <t>Seyitgazi</t>
  </si>
  <si>
    <t>Sındırgı</t>
  </si>
  <si>
    <t>Side</t>
  </si>
  <si>
    <t>Siirt</t>
  </si>
  <si>
    <t>Silifke</t>
  </si>
  <si>
    <t>Silivri</t>
  </si>
  <si>
    <t>Silopi</t>
  </si>
  <si>
    <t>Silvan</t>
  </si>
  <si>
    <t>Simav</t>
  </si>
  <si>
    <t>Sinanpaşa</t>
  </si>
  <si>
    <t>Sincik</t>
  </si>
  <si>
    <t>Sinop</t>
  </si>
  <si>
    <t>Sivas</t>
  </si>
  <si>
    <t>Sivaslı</t>
  </si>
  <si>
    <t>Siverek</t>
  </si>
  <si>
    <t>Sivrice</t>
  </si>
  <si>
    <t>Sivrihisar</t>
  </si>
  <si>
    <t>Solhan</t>
  </si>
  <si>
    <t>Soma</t>
  </si>
  <si>
    <t>Sorgun</t>
  </si>
  <si>
    <t>Söğüt</t>
  </si>
  <si>
    <t>Söke</t>
  </si>
  <si>
    <t>Sultandağı</t>
  </si>
  <si>
    <t>Sultanhisar</t>
  </si>
  <si>
    <t>Suluova</t>
  </si>
  <si>
    <t>Sulusaray</t>
  </si>
  <si>
    <t>Sungurlu</t>
  </si>
  <si>
    <t>Susurluk</t>
  </si>
  <si>
    <t>Susuz</t>
  </si>
  <si>
    <t>Suşehri</t>
  </si>
  <si>
    <t>Sürmene</t>
  </si>
  <si>
    <t>Sütçüler</t>
  </si>
  <si>
    <t>Şabanözü</t>
  </si>
  <si>
    <t>Şahin</t>
  </si>
  <si>
    <t>Şalpazarı</t>
  </si>
  <si>
    <t>Şanlıurfa</t>
  </si>
  <si>
    <t>Şaphane</t>
  </si>
  <si>
    <t>Şarkikaraağaç</t>
  </si>
  <si>
    <t>Şarköy</t>
  </si>
  <si>
    <t>Şarkışla</t>
  </si>
  <si>
    <t>Şavşat</t>
  </si>
  <si>
    <t>Şebinkarahisar</t>
  </si>
  <si>
    <t>Şefaatli</t>
  </si>
  <si>
    <t>Şemdinli</t>
  </si>
  <si>
    <t>Şenkaya</t>
  </si>
  <si>
    <t>Şenpazar</t>
  </si>
  <si>
    <t>Şereflikoçhisar</t>
  </si>
  <si>
    <t>Şiran</t>
  </si>
  <si>
    <t>Şirvan</t>
  </si>
  <si>
    <t>Şuhut</t>
  </si>
  <si>
    <t>Şırnak</t>
  </si>
  <si>
    <t>Talas</t>
  </si>
  <si>
    <t>Taraklı</t>
  </si>
  <si>
    <t>Tarsus</t>
  </si>
  <si>
    <t>Taşkent</t>
  </si>
  <si>
    <t>Taşköprü</t>
  </si>
  <si>
    <t>Taşlıçay</t>
  </si>
  <si>
    <t>Taşova</t>
  </si>
  <si>
    <t>Taşucu</t>
  </si>
  <si>
    <t>Tatvan</t>
  </si>
  <si>
    <t>Tavas</t>
  </si>
  <si>
    <t>Tavşanlı</t>
  </si>
  <si>
    <t>Tekirdağ</t>
  </si>
  <si>
    <t>Tekman</t>
  </si>
  <si>
    <t>Tepebaşı</t>
  </si>
  <si>
    <t>Tercan</t>
  </si>
  <si>
    <t>Terme</t>
  </si>
  <si>
    <t>Tire</t>
  </si>
  <si>
    <t>Tirebolu</t>
  </si>
  <si>
    <t>Tokat</t>
  </si>
  <si>
    <t>Tomarza</t>
  </si>
  <si>
    <t>Tonya</t>
  </si>
  <si>
    <t>Toprakkale</t>
  </si>
  <si>
    <t>Torbalı</t>
  </si>
  <si>
    <t>Tortum</t>
  </si>
  <si>
    <t>Torul</t>
  </si>
  <si>
    <t>Tosya</t>
  </si>
  <si>
    <t>Trabzon</t>
  </si>
  <si>
    <t>Tufanbeyli</t>
  </si>
  <si>
    <t>Tunceli</t>
  </si>
  <si>
    <t>Turgutlu</t>
  </si>
  <si>
    <t>Turhal</t>
  </si>
  <si>
    <t>Tut</t>
  </si>
  <si>
    <t>Tutak</t>
  </si>
  <si>
    <t>Tuzluca</t>
  </si>
  <si>
    <t>Türkeli</t>
  </si>
  <si>
    <t>Türkoğlu</t>
  </si>
  <si>
    <t>Uğurludağ</t>
  </si>
  <si>
    <t>Ula</t>
  </si>
  <si>
    <t>Ulaş</t>
  </si>
  <si>
    <t>Uluborlu</t>
  </si>
  <si>
    <t>Uludere</t>
  </si>
  <si>
    <t>Ulukışla</t>
  </si>
  <si>
    <t>Ulus</t>
  </si>
  <si>
    <t>Urla</t>
  </si>
  <si>
    <t>Uşak</t>
  </si>
  <si>
    <t>Uzundere</t>
  </si>
  <si>
    <t>Uzunköprü</t>
  </si>
  <si>
    <t>Ümraniye</t>
  </si>
  <si>
    <t>Ünye</t>
  </si>
  <si>
    <t>Ürgüp</t>
  </si>
  <si>
    <t>Üzümlü</t>
  </si>
  <si>
    <t>Vakfıkebir</t>
  </si>
  <si>
    <t>Van</t>
  </si>
  <si>
    <t>Varto</t>
  </si>
  <si>
    <t>Vezirköprü</t>
  </si>
  <si>
    <t>Viranşehir</t>
  </si>
  <si>
    <t>Vize</t>
  </si>
  <si>
    <t>Yağlıdere</t>
  </si>
  <si>
    <t>Yahyalı</t>
  </si>
  <si>
    <t>Yakacık</t>
  </si>
  <si>
    <t>Yalova</t>
  </si>
  <si>
    <t>Yalvaç</t>
  </si>
  <si>
    <t>Yapraklı</t>
  </si>
  <si>
    <t>Yatağan</t>
  </si>
  <si>
    <t>Yavuzeli</t>
  </si>
  <si>
    <t>Yayladağı</t>
  </si>
  <si>
    <t>Yayladere</t>
  </si>
  <si>
    <t>Yazıhan</t>
  </si>
  <si>
    <t>Yedisu</t>
  </si>
  <si>
    <t>Yeniçağa</t>
  </si>
  <si>
    <t>Yenifoça</t>
  </si>
  <si>
    <t>Yenişarbademli</t>
  </si>
  <si>
    <t>Yenişehir</t>
  </si>
  <si>
    <t>Yerköy</t>
  </si>
  <si>
    <t>Yeşilhisar</t>
  </si>
  <si>
    <t>Yığılca</t>
  </si>
  <si>
    <t>Yıldızeli</t>
  </si>
  <si>
    <t>Yomra</t>
  </si>
  <si>
    <t>Yozgat</t>
  </si>
  <si>
    <t>Yumurtalık</t>
  </si>
  <si>
    <t>Yunak</t>
  </si>
  <si>
    <t>Yusufeli</t>
  </si>
  <si>
    <t>Yüksekova</t>
  </si>
  <si>
    <t>Zara</t>
  </si>
  <si>
    <t>Zile</t>
  </si>
  <si>
    <t>Zonguldak</t>
  </si>
  <si>
    <t>America/Boise</t>
  </si>
  <si>
    <t>America/Edmonton</t>
  </si>
  <si>
    <t>America/Managua</t>
  </si>
  <si>
    <t>America/Bogota</t>
  </si>
  <si>
    <t>America/Guayaquil</t>
  </si>
  <si>
    <t>America/La_Paz</t>
  </si>
  <si>
    <t>Africa/Algiers</t>
  </si>
  <si>
    <t>Europe/Amsterdam</t>
  </si>
  <si>
    <t>Europe/Oslo</t>
  </si>
  <si>
    <t>Europe/Athens</t>
  </si>
  <si>
    <t>Europe/Tallinn</t>
  </si>
  <si>
    <t>Africa/Johannesburg</t>
  </si>
  <si>
    <t>Pacific/Galapagos</t>
  </si>
  <si>
    <t>Pacific/Auckland</t>
  </si>
  <si>
    <t>Asia/Dhaka</t>
  </si>
  <si>
    <t>Asia/Singapore</t>
  </si>
  <si>
    <t>Asia/Vientiane</t>
  </si>
  <si>
    <t>Asia/Manila</t>
  </si>
  <si>
    <t>Asia/Taipei</t>
  </si>
  <si>
    <t>Atlantic/Reykjavik</t>
  </si>
  <si>
    <t>c#</t>
  </si>
  <si>
    <t>dstStart</t>
  </si>
  <si>
    <t>GmtDstOn</t>
  </si>
  <si>
    <t>dstEnd</t>
  </si>
  <si>
    <t>dstStartToC#</t>
  </si>
  <si>
    <t>dstEndToC#</t>
  </si>
  <si>
    <t>DstOnGmt</t>
  </si>
  <si>
    <t>Kahramanmaraş</t>
  </si>
  <si>
    <t>Batı Samoa</t>
  </si>
  <si>
    <t>Samoa</t>
  </si>
  <si>
    <t>Hawaii</t>
  </si>
  <si>
    <t>Alaska</t>
  </si>
  <si>
    <t>California</t>
  </si>
  <si>
    <t>Kanada</t>
  </si>
  <si>
    <t>Meksika</t>
  </si>
  <si>
    <t>Nevada</t>
  </si>
  <si>
    <t>Oregon</t>
  </si>
  <si>
    <t>PitcairnAdası</t>
  </si>
  <si>
    <t>Washington</t>
  </si>
  <si>
    <t>Arizona</t>
  </si>
  <si>
    <t>Colorado</t>
  </si>
  <si>
    <t>Idaho</t>
  </si>
  <si>
    <t>Montana</t>
  </si>
  <si>
    <t>NewMexico</t>
  </si>
  <si>
    <t>South Dakota</t>
  </si>
  <si>
    <t>Şili</t>
  </si>
  <si>
    <t>Utah</t>
  </si>
  <si>
    <t>Wyoming</t>
  </si>
  <si>
    <t>Alabama</t>
  </si>
  <si>
    <t>Arkansas</t>
  </si>
  <si>
    <t>Ekvator</t>
  </si>
  <si>
    <t>Guatemala</t>
  </si>
  <si>
    <t>Honduras</t>
  </si>
  <si>
    <t>Illinois</t>
  </si>
  <si>
    <t>Indiana</t>
  </si>
  <si>
    <t>Iowa</t>
  </si>
  <si>
    <t>İngiliz Hondurası</t>
  </si>
  <si>
    <t>Kansas</t>
  </si>
  <si>
    <t>KostaRika</t>
  </si>
  <si>
    <t>Louisiana</t>
  </si>
  <si>
    <t>Minnesota</t>
  </si>
  <si>
    <t>Missouri</t>
  </si>
  <si>
    <t>Nebraska</t>
  </si>
  <si>
    <t>Nikaragua</t>
  </si>
  <si>
    <t>North Dakota</t>
  </si>
  <si>
    <t>Oklahoma</t>
  </si>
  <si>
    <t>Tennessee</t>
  </si>
  <si>
    <t>Texas</t>
  </si>
  <si>
    <t>Wisconsin</t>
  </si>
  <si>
    <t>Bahamas</t>
  </si>
  <si>
    <t>Connecticut</t>
  </si>
  <si>
    <t>Delaware</t>
  </si>
  <si>
    <t>Dominik</t>
  </si>
  <si>
    <t>Florida</t>
  </si>
  <si>
    <t>Georgia</t>
  </si>
  <si>
    <t>Haiti</t>
  </si>
  <si>
    <t>Jamaika</t>
  </si>
  <si>
    <t>Kentucky</t>
  </si>
  <si>
    <t>Kolombiya</t>
  </si>
  <si>
    <t>Küba</t>
  </si>
  <si>
    <t>Maine</t>
  </si>
  <si>
    <t>Maryland</t>
  </si>
  <si>
    <t>Massachusetts</t>
  </si>
  <si>
    <t>Michigan</t>
  </si>
  <si>
    <t>New Hampshire</t>
  </si>
  <si>
    <t>NewJersey</t>
  </si>
  <si>
    <t>NewYork</t>
  </si>
  <si>
    <t>North Carolina</t>
  </si>
  <si>
    <t>Ohio</t>
  </si>
  <si>
    <t>Panama</t>
  </si>
  <si>
    <t>Pennsylvania</t>
  </si>
  <si>
    <t>Peru</t>
  </si>
  <si>
    <t>Rhode Island</t>
  </si>
  <si>
    <t>South Carolina</t>
  </si>
  <si>
    <t>Vermont</t>
  </si>
  <si>
    <t>Virginia</t>
  </si>
  <si>
    <t>West Virginia</t>
  </si>
  <si>
    <t>Barbados</t>
  </si>
  <si>
    <t>Venezuela</t>
  </si>
  <si>
    <t>Bermuda</t>
  </si>
  <si>
    <t>Bolivya</t>
  </si>
  <si>
    <t>Brezilya</t>
  </si>
  <si>
    <t>Falkland Adaları</t>
  </si>
  <si>
    <t>FransızGuyanası</t>
  </si>
  <si>
    <t>Guadeloupe</t>
  </si>
  <si>
    <t>Guyana</t>
  </si>
  <si>
    <t>Martinik</t>
  </si>
  <si>
    <t>Paraguay</t>
  </si>
  <si>
    <t>Surinam</t>
  </si>
  <si>
    <t>Uruguay</t>
  </si>
  <si>
    <t>Arjantin</t>
  </si>
  <si>
    <t>ElSalvador</t>
  </si>
  <si>
    <t>Cape Verde Adaları</t>
  </si>
  <si>
    <t>Azore Adaları</t>
  </si>
  <si>
    <t>Gran Canaria</t>
  </si>
  <si>
    <t>İzlanda</t>
  </si>
  <si>
    <t>Liberya</t>
  </si>
  <si>
    <t>Madeira</t>
  </si>
  <si>
    <t>Tenerife</t>
  </si>
  <si>
    <t>Cebelitarık</t>
  </si>
  <si>
    <t>Fas</t>
  </si>
  <si>
    <t>Fildişi Sahili</t>
  </si>
  <si>
    <t>Gana</t>
  </si>
  <si>
    <t>İngiltere</t>
  </si>
  <si>
    <t xml:space="preserve"> Aberdeen</t>
  </si>
  <si>
    <t>İrlanda</t>
  </si>
  <si>
    <t>Kuzeyİrlanda</t>
  </si>
  <si>
    <t>London</t>
  </si>
  <si>
    <t>Senegal</t>
  </si>
  <si>
    <t>Sierra Leone</t>
  </si>
  <si>
    <t>Almanya</t>
  </si>
  <si>
    <t>Andorra</t>
  </si>
  <si>
    <t>Angola</t>
  </si>
  <si>
    <t>Avusturya</t>
  </si>
  <si>
    <t>Belçika</t>
  </si>
  <si>
    <t>Bosna/Hersek</t>
  </si>
  <si>
    <t>Cezayir</t>
  </si>
  <si>
    <t>Çek Cumhuriyeti</t>
  </si>
  <si>
    <t>Danimarka</t>
  </si>
  <si>
    <t xml:space="preserve"> Aalborg</t>
  </si>
  <si>
    <t xml:space="preserve"> Aarhus</t>
  </si>
  <si>
    <t>Fransa</t>
  </si>
  <si>
    <t>Hırvatistan</t>
  </si>
  <si>
    <t>Hollanda</t>
  </si>
  <si>
    <t>İspanya</t>
  </si>
  <si>
    <t>İsveç</t>
  </si>
  <si>
    <t>İsviçre</t>
  </si>
  <si>
    <t>İtalya</t>
  </si>
  <si>
    <t>Kamerun</t>
  </si>
  <si>
    <t>Kongo</t>
  </si>
  <si>
    <t>Libya</t>
  </si>
  <si>
    <t>Lüksemburg</t>
  </si>
  <si>
    <t>Macaristan</t>
  </si>
  <si>
    <t>Makedonya</t>
  </si>
  <si>
    <t>Malta</t>
  </si>
  <si>
    <t>Nijerya</t>
  </si>
  <si>
    <t>Norveç</t>
  </si>
  <si>
    <t>Polonya</t>
  </si>
  <si>
    <t>Portekiz</t>
  </si>
  <si>
    <t>Sırbistan</t>
  </si>
  <si>
    <t>Slovenya</t>
  </si>
  <si>
    <t>Tunus</t>
  </si>
  <si>
    <t>Zaire</t>
  </si>
  <si>
    <t>Bulgaristan</t>
  </si>
  <si>
    <t>Estonya</t>
  </si>
  <si>
    <t>Finlandiya</t>
  </si>
  <si>
    <t>GüneyAfrika</t>
  </si>
  <si>
    <t>İsrail</t>
  </si>
  <si>
    <t>Kıbrıs</t>
  </si>
  <si>
    <t>Latviya</t>
  </si>
  <si>
    <t>Lübnan</t>
  </si>
  <si>
    <t>Mısır</t>
  </si>
  <si>
    <t>Mozambik</t>
  </si>
  <si>
    <t>Namibya</t>
  </si>
  <si>
    <t>Romanya</t>
  </si>
  <si>
    <t>Rusya</t>
  </si>
  <si>
    <t>Sudan</t>
  </si>
  <si>
    <t>Suriye</t>
  </si>
  <si>
    <t>Ukrayna</t>
  </si>
  <si>
    <t>Ürdün</t>
  </si>
  <si>
    <t>Yunanistan</t>
  </si>
  <si>
    <t>Zambiya</t>
  </si>
  <si>
    <t>Zimbabwe</t>
  </si>
  <si>
    <t>Cibuti</t>
  </si>
  <si>
    <t>Eritre</t>
  </si>
  <si>
    <t>Etopya</t>
  </si>
  <si>
    <t>Gürcistan</t>
  </si>
  <si>
    <t>Irak</t>
  </si>
  <si>
    <t>Kenya</t>
  </si>
  <si>
    <t>Litvanya</t>
  </si>
  <si>
    <t>Somali</t>
  </si>
  <si>
    <t>Suudi Arabistan</t>
  </si>
  <si>
    <t>Tanzanya</t>
  </si>
  <si>
    <t>Uganda</t>
  </si>
  <si>
    <t>İran</t>
  </si>
  <si>
    <t>Azerbeycan</t>
  </si>
  <si>
    <t>Kuveyt</t>
  </si>
  <si>
    <t>Moritanya</t>
  </si>
  <si>
    <t>Seyşel Adaları</t>
  </si>
  <si>
    <t>Afganistan</t>
  </si>
  <si>
    <t>MaldivAdaları</t>
  </si>
  <si>
    <t>Özbekistan</t>
  </si>
  <si>
    <t>Pakistan</t>
  </si>
  <si>
    <t>Andaman Adaları</t>
  </si>
  <si>
    <t>Hindistan</t>
  </si>
  <si>
    <t>Nepal</t>
  </si>
  <si>
    <t>Nokobar Adaları</t>
  </si>
  <si>
    <t>SriLanka</t>
  </si>
  <si>
    <t>Bangladeş</t>
  </si>
  <si>
    <t>Burma</t>
  </si>
  <si>
    <t>Çin</t>
  </si>
  <si>
    <t>Endonezya</t>
  </si>
  <si>
    <t>Kamboçya</t>
  </si>
  <si>
    <t>KuzeyVietnam</t>
  </si>
  <si>
    <t>Laos</t>
  </si>
  <si>
    <t>Singapur</t>
  </si>
  <si>
    <t>Tayland</t>
  </si>
  <si>
    <t>Malezya</t>
  </si>
  <si>
    <t>Avustralya</t>
  </si>
  <si>
    <t>Borneo</t>
  </si>
  <si>
    <t>Brunei</t>
  </si>
  <si>
    <t>Filipinler</t>
  </si>
  <si>
    <t>Güney Vietnam</t>
  </si>
  <si>
    <t>Tayvan</t>
  </si>
  <si>
    <t>GüneyKore</t>
  </si>
  <si>
    <t>Japonya</t>
  </si>
  <si>
    <t>Kuzey Kore</t>
  </si>
  <si>
    <t>Arnavutluk</t>
  </si>
  <si>
    <t>Guam</t>
  </si>
  <si>
    <t>Marcus Adası</t>
  </si>
  <si>
    <t>Papua</t>
  </si>
  <si>
    <t>Slovakya</t>
  </si>
  <si>
    <t>YeniGine</t>
  </si>
  <si>
    <t>Solomon Adaları</t>
  </si>
  <si>
    <t>Fiji</t>
  </si>
  <si>
    <t>Gilbert-Ellice</t>
  </si>
  <si>
    <t>Yeni Zelanda</t>
  </si>
  <si>
    <t>Türkiye</t>
  </si>
  <si>
    <t xml:space="preserve">Kastamonu </t>
  </si>
  <si>
    <t xml:space="preserve">Denizli </t>
  </si>
  <si>
    <t xml:space="preserve">Bingöl </t>
  </si>
  <si>
    <t xml:space="preserve">Bitlis </t>
  </si>
  <si>
    <t xml:space="preserve">Kahramanmaraş </t>
  </si>
  <si>
    <t xml:space="preserve">Aksaray </t>
  </si>
  <si>
    <t xml:space="preserve">Elazığ </t>
  </si>
  <si>
    <t xml:space="preserve">Burdur </t>
  </si>
  <si>
    <t xml:space="preserve">Konya </t>
  </si>
  <si>
    <t>Kuyucak</t>
  </si>
  <si>
    <t>Gölbaşı</t>
  </si>
  <si>
    <t>Akpınar</t>
  </si>
  <si>
    <t>Karataş</t>
  </si>
  <si>
    <t>Doğankent</t>
  </si>
  <si>
    <t xml:space="preserve">Trabzon </t>
  </si>
  <si>
    <t xml:space="preserve">Şanlıurfa </t>
  </si>
  <si>
    <t xml:space="preserve">Kırşehir </t>
  </si>
  <si>
    <t xml:space="preserve">Düzce </t>
  </si>
  <si>
    <t xml:space="preserve">Kayseri </t>
  </si>
  <si>
    <t xml:space="preserve">Antalya </t>
  </si>
  <si>
    <t xml:space="preserve">Kars </t>
  </si>
  <si>
    <t>Sakarya </t>
  </si>
  <si>
    <t xml:space="preserve">Sakarya </t>
  </si>
  <si>
    <t xml:space="preserve">Ankara </t>
  </si>
  <si>
    <t xml:space="preserve">Çorum </t>
  </si>
  <si>
    <t xml:space="preserve">Samsun </t>
  </si>
  <si>
    <t xml:space="preserve">Zonguldak </t>
  </si>
  <si>
    <t xml:space="preserve">Manisa </t>
  </si>
  <si>
    <t xml:space="preserve">İzmir </t>
  </si>
  <si>
    <t xml:space="preserve">Tokat </t>
  </si>
  <si>
    <t xml:space="preserve">Eskişehir </t>
  </si>
  <si>
    <t>Yalova </t>
  </si>
  <si>
    <t xml:space="preserve">Hatay </t>
  </si>
  <si>
    <t>Kütahya </t>
  </si>
  <si>
    <t>Gaziantep </t>
  </si>
  <si>
    <t xml:space="preserve">Gaziantep </t>
  </si>
  <si>
    <t xml:space="preserve">Iğdır </t>
  </si>
  <si>
    <t xml:space="preserve">Artvin </t>
  </si>
  <si>
    <t>Rize </t>
  </si>
  <si>
    <t>Malatya </t>
  </si>
  <si>
    <t>Artvin </t>
  </si>
  <si>
    <t>Elazığ </t>
  </si>
  <si>
    <t>Kars </t>
  </si>
  <si>
    <t>Trabzon </t>
  </si>
  <si>
    <t>Tokat </t>
  </si>
  <si>
    <t>Samsun </t>
  </si>
  <si>
    <t>Erzurum </t>
  </si>
  <si>
    <t>Isparta </t>
  </si>
  <si>
    <t>Çankırı </t>
  </si>
  <si>
    <t>Nevşehir </t>
  </si>
  <si>
    <t>Sinop </t>
  </si>
  <si>
    <t>Ankara </t>
  </si>
  <si>
    <t>Ordu </t>
  </si>
  <si>
    <t>Bayburt </t>
  </si>
  <si>
    <t>Karaman </t>
  </si>
  <si>
    <t>Kastamonu </t>
  </si>
  <si>
    <t>Denizli </t>
  </si>
  <si>
    <t>Kırklareli </t>
  </si>
  <si>
    <t>Van </t>
  </si>
  <si>
    <t>Kırıkkale </t>
  </si>
  <si>
    <t>Balıkesir </t>
  </si>
  <si>
    <t>Uşak </t>
  </si>
  <si>
    <t>İzmir </t>
  </si>
  <si>
    <t>Siirt </t>
  </si>
  <si>
    <t>Çanakkale </t>
  </si>
  <si>
    <t>Hatay </t>
  </si>
  <si>
    <t>Batman </t>
  </si>
  <si>
    <t>Konya </t>
  </si>
  <si>
    <t>Beytüşşebap</t>
  </si>
  <si>
    <t>Şırnak </t>
  </si>
  <si>
    <t>Şanlıurfa </t>
  </si>
  <si>
    <t>Diyarbakır </t>
  </si>
  <si>
    <t>Çorum </t>
  </si>
  <si>
    <t>Yozgat </t>
  </si>
  <si>
    <t>Niğde </t>
  </si>
  <si>
    <t>Aydın </t>
  </si>
  <si>
    <t>Kırşehir </t>
  </si>
  <si>
    <t>Giresun </t>
  </si>
  <si>
    <t>Muş </t>
  </si>
  <si>
    <t>Kayseri </t>
  </si>
  <si>
    <t>Bursa </t>
  </si>
  <si>
    <t>Mersin </t>
  </si>
  <si>
    <t>MarmaraEreğlisi</t>
  </si>
  <si>
    <t>İstanbul </t>
  </si>
  <si>
    <t>Burdur </t>
  </si>
  <si>
    <t>Zonguldak </t>
  </si>
  <si>
    <t>Erzincan </t>
  </si>
  <si>
    <t>Ardahan </t>
  </si>
  <si>
    <t>Eskişehir </t>
  </si>
  <si>
    <t>Düzce </t>
  </si>
  <si>
    <t>Tekirdağ </t>
  </si>
  <si>
    <t>Ortaköy</t>
  </si>
  <si>
    <t>Hakkari </t>
  </si>
  <si>
    <t>Mardin </t>
  </si>
  <si>
    <t>Muğla </t>
  </si>
  <si>
    <t>Sivas </t>
  </si>
  <si>
    <t>Ağrı </t>
  </si>
  <si>
    <t>Antalya </t>
  </si>
  <si>
    <t>Karabük </t>
  </si>
  <si>
    <t>Aydınlar</t>
  </si>
  <si>
    <t>Gökdere</t>
  </si>
  <si>
    <t>Maden</t>
  </si>
  <si>
    <t>Kilis </t>
  </si>
  <si>
    <t>Kahramanmaraş </t>
  </si>
  <si>
    <t>Edirne </t>
  </si>
  <si>
    <t>Kaymaz</t>
  </si>
  <si>
    <t>YeniFakılı</t>
  </si>
  <si>
    <t>Musabeyli</t>
  </si>
  <si>
    <t>Bingöl </t>
  </si>
  <si>
    <t>Bolu </t>
  </si>
  <si>
    <t>Manisa </t>
  </si>
  <si>
    <t>Bilecik </t>
  </si>
  <si>
    <t>Amasya </t>
  </si>
  <si>
    <t>Kale</t>
  </si>
  <si>
    <t>Aksaray </t>
  </si>
  <si>
    <t>Bozdağ</t>
  </si>
  <si>
    <t>Bitlis </t>
  </si>
  <si>
    <t>Tunceli </t>
  </si>
  <si>
    <t>Aksu</t>
  </si>
  <si>
    <t>Kocapınar</t>
  </si>
  <si>
    <t>Aydıncık</t>
  </si>
  <si>
    <t>Ovacık</t>
  </si>
  <si>
    <t>Yenice</t>
  </si>
  <si>
    <t>Osmaniye </t>
  </si>
  <si>
    <t>Narlı</t>
  </si>
  <si>
    <t>ilçe</t>
  </si>
  <si>
    <t>il</t>
  </si>
  <si>
    <t>ülke</t>
  </si>
  <si>
    <t>Adalar</t>
  </si>
  <si>
    <t>Ahmetli</t>
  </si>
  <si>
    <t>Akçaova</t>
  </si>
  <si>
    <t>Akdağ</t>
  </si>
  <si>
    <t>Akşar</t>
  </si>
  <si>
    <t>Alibeyköy</t>
  </si>
  <si>
    <t>Anadolufeneri</t>
  </si>
  <si>
    <t>Armutlu</t>
  </si>
  <si>
    <t>Ayvacık</t>
  </si>
  <si>
    <t>Bahçeköy</t>
  </si>
  <si>
    <t>Bakırköy</t>
  </si>
  <si>
    <t>Barbaros</t>
  </si>
  <si>
    <t>Başıbüyük</t>
  </si>
  <si>
    <t>Belören</t>
  </si>
  <si>
    <t>Beşpınar</t>
  </si>
  <si>
    <t>Beyçayırı</t>
  </si>
  <si>
    <t>Beykoz</t>
  </si>
  <si>
    <t>Bozkurt</t>
  </si>
  <si>
    <t>Bozova</t>
  </si>
  <si>
    <t>Bucak</t>
  </si>
  <si>
    <t>Büyükada</t>
  </si>
  <si>
    <t>Büyükçekmece</t>
  </si>
  <si>
    <t>Çağlayan</t>
  </si>
  <si>
    <t>Çamlıdere</t>
  </si>
  <si>
    <t>Çandır</t>
  </si>
  <si>
    <t>Çekmeköy</t>
  </si>
  <si>
    <t>Çeltikçi</t>
  </si>
  <si>
    <t>Çerkezköy</t>
  </si>
  <si>
    <t>Çiftlik</t>
  </si>
  <si>
    <t>Çukur</t>
  </si>
  <si>
    <t>Dağbaşı</t>
  </si>
  <si>
    <t>Danişment</t>
  </si>
  <si>
    <t>Darıca</t>
  </si>
  <si>
    <t>Değirmendere</t>
  </si>
  <si>
    <t>Demirci</t>
  </si>
  <si>
    <t>Demirtaş</t>
  </si>
  <si>
    <t>Derbent</t>
  </si>
  <si>
    <t>Dicle</t>
  </si>
  <si>
    <t>Doğanyurt</t>
  </si>
  <si>
    <t>Dudullu</t>
  </si>
  <si>
    <t>Eminönü</t>
  </si>
  <si>
    <t>Ereğli</t>
  </si>
  <si>
    <t>Esenler</t>
  </si>
  <si>
    <t>Eyüp</t>
  </si>
  <si>
    <t>Gaziler</t>
  </si>
  <si>
    <t>Gaziosmanpaşa</t>
  </si>
  <si>
    <t>Gebze</t>
  </si>
  <si>
    <t>Göktepe</t>
  </si>
  <si>
    <t>Gölcük</t>
  </si>
  <si>
    <t>Gölova</t>
  </si>
  <si>
    <t>Göynük</t>
  </si>
  <si>
    <t>Gündoğdu</t>
  </si>
  <si>
    <t>Güngören</t>
  </si>
  <si>
    <t>Güzelsu</t>
  </si>
  <si>
    <t>Halkalı</t>
  </si>
  <si>
    <t>Hasköy</t>
  </si>
  <si>
    <t>Ilıca</t>
  </si>
  <si>
    <t>İkitelli</t>
  </si>
  <si>
    <t>ilıca</t>
  </si>
  <si>
    <t>Kadıköy</t>
  </si>
  <si>
    <t>Kağıthane</t>
  </si>
  <si>
    <t>Kartal</t>
  </si>
  <si>
    <t>Kavak</t>
  </si>
  <si>
    <t>Kemalpaşa</t>
  </si>
  <si>
    <t>Kemer</t>
  </si>
  <si>
    <t>Kemerburgaz</t>
  </si>
  <si>
    <t>Kilyos</t>
  </si>
  <si>
    <t>Konakpınar</t>
  </si>
  <si>
    <t>Kozlu</t>
  </si>
  <si>
    <t>Köprübaşı</t>
  </si>
  <si>
    <t>Kumluca</t>
  </si>
  <si>
    <t>Kurşunlu</t>
  </si>
  <si>
    <t>Küçükbakkalköy</t>
  </si>
  <si>
    <t>Küçükçekmece</t>
  </si>
  <si>
    <t>Küplü</t>
  </si>
  <si>
    <t>Maltepe</t>
  </si>
  <si>
    <t>Muradiye</t>
  </si>
  <si>
    <t>Muratlı</t>
  </si>
  <si>
    <t>Oğuz</t>
  </si>
  <si>
    <t>Ortakent</t>
  </si>
  <si>
    <t>Pazar</t>
  </si>
  <si>
    <t>Pazarköy</t>
  </si>
  <si>
    <t>Pendik</t>
  </si>
  <si>
    <t>Perşembe</t>
  </si>
  <si>
    <t>Polenezköy</t>
  </si>
  <si>
    <t>Reşadiye</t>
  </si>
  <si>
    <t>Riva</t>
  </si>
  <si>
    <t>Rumelifeneri</t>
  </si>
  <si>
    <t>Samandıra</t>
  </si>
  <si>
    <t>Saray</t>
  </si>
  <si>
    <t>Sarıgöl</t>
  </si>
  <si>
    <t>Sarıyer</t>
  </si>
  <si>
    <t>Sincan</t>
  </si>
  <si>
    <t>Soğanlı</t>
  </si>
  <si>
    <t>Söğütlü</t>
  </si>
  <si>
    <t>Sultanbeyli</t>
  </si>
  <si>
    <t>Sultançiftliği</t>
  </si>
  <si>
    <t>Şenyurt</t>
  </si>
  <si>
    <t>Şile</t>
  </si>
  <si>
    <t>Turgut</t>
  </si>
  <si>
    <t>Ulubey</t>
  </si>
  <si>
    <t>Üçpınar</t>
  </si>
  <si>
    <t>Üsküdar</t>
  </si>
  <si>
    <t>Yeniköy</t>
  </si>
  <si>
    <t>Yenipazar</t>
  </si>
  <si>
    <t>Yeşilköy</t>
  </si>
  <si>
    <t>Yeşilova</t>
  </si>
  <si>
    <t>Yeşilyurt</t>
  </si>
  <si>
    <t>Zekeriyaköy</t>
  </si>
  <si>
    <t>AfşarBarajı</t>
  </si>
  <si>
    <t>KazımKarabekir</t>
  </si>
  <si>
    <t xml:space="preserve">Tekirdağ </t>
  </si>
  <si>
    <t>-</t>
  </si>
  <si>
    <t>Kabul</t>
  </si>
  <si>
    <t>Berlin</t>
  </si>
  <si>
    <t>Bonn</t>
  </si>
  <si>
    <t>Bremen</t>
  </si>
  <si>
    <t>Chemnitz</t>
  </si>
  <si>
    <t>Dortmund</t>
  </si>
  <si>
    <t>Dresden</t>
  </si>
  <si>
    <t>Duisburg</t>
  </si>
  <si>
    <t>Düsseldorf</t>
  </si>
  <si>
    <t>Essen</t>
  </si>
  <si>
    <t>Frankfurt</t>
  </si>
  <si>
    <t>Hamburg</t>
  </si>
  <si>
    <t>Hanover</t>
  </si>
  <si>
    <t>Kiel</t>
  </si>
  <si>
    <t>Köln</t>
  </si>
  <si>
    <t>Leipzig</t>
  </si>
  <si>
    <t>Lübeck</t>
  </si>
  <si>
    <t>Magdeburg</t>
  </si>
  <si>
    <t>Mannheim</t>
  </si>
  <si>
    <t>Münih</t>
  </si>
  <si>
    <t>Nürnberg</t>
  </si>
  <si>
    <t>Stuttgart</t>
  </si>
  <si>
    <t>Wiesbaden</t>
  </si>
  <si>
    <t>Wuppertal</t>
  </si>
  <si>
    <t>Adelaide</t>
  </si>
  <si>
    <t>Brisbane</t>
  </si>
  <si>
    <t>Canberra</t>
  </si>
  <si>
    <t>Darwin</t>
  </si>
  <si>
    <t>Hobart</t>
  </si>
  <si>
    <t>Melbourne</t>
  </si>
  <si>
    <t>Perth</t>
  </si>
  <si>
    <t>Sydney</t>
  </si>
  <si>
    <t>Graz</t>
  </si>
  <si>
    <t>Salzburg</t>
  </si>
  <si>
    <t>Viyana</t>
  </si>
  <si>
    <t>Bakü</t>
  </si>
  <si>
    <t>Birmingham</t>
  </si>
  <si>
    <t>Mobile</t>
  </si>
  <si>
    <t>Montgomery</t>
  </si>
  <si>
    <t>Tucsaloosa</t>
  </si>
  <si>
    <t>Anchorage</t>
  </si>
  <si>
    <t>PortBlair</t>
  </si>
  <si>
    <t>Luanda</t>
  </si>
  <si>
    <t>Flagstaff</t>
  </si>
  <si>
    <t>Phoenix</t>
  </si>
  <si>
    <t>BahiaBlanca</t>
  </si>
  <si>
    <t>BuenosAires</t>
  </si>
  <si>
    <t>Cordoba</t>
  </si>
  <si>
    <t>LaPlata</t>
  </si>
  <si>
    <t>Mendoza</t>
  </si>
  <si>
    <t>Rosario</t>
  </si>
  <si>
    <t>Salvador</t>
  </si>
  <si>
    <t>SantaFe</t>
  </si>
  <si>
    <t>Tucuman</t>
  </si>
  <si>
    <t>FortSmith</t>
  </si>
  <si>
    <t>LittleRock</t>
  </si>
  <si>
    <t>Tiran</t>
  </si>
  <si>
    <t>Horta</t>
  </si>
  <si>
    <t>Nassau</t>
  </si>
  <si>
    <t>Chittagong</t>
  </si>
  <si>
    <t>Dacca</t>
  </si>
  <si>
    <t>Bridgetown</t>
  </si>
  <si>
    <t>Apia</t>
  </si>
  <si>
    <t>Antwerp</t>
  </si>
  <si>
    <t>Brüksel</t>
  </si>
  <si>
    <t>Liege</t>
  </si>
  <si>
    <t>Waterloo</t>
  </si>
  <si>
    <t>Hamilton</t>
  </si>
  <si>
    <t>LaPaz</t>
  </si>
  <si>
    <t>Sucre</t>
  </si>
  <si>
    <t>Banjarmasin</t>
  </si>
  <si>
    <t>Sarajevo</t>
  </si>
  <si>
    <t>Belem</t>
  </si>
  <si>
    <t>BeloHorizonte</t>
  </si>
  <si>
    <t>Curitiba</t>
  </si>
  <si>
    <t>Fortaleza</t>
  </si>
  <si>
    <t>Manaus</t>
  </si>
  <si>
    <t>PortoAlegre</t>
  </si>
  <si>
    <t>Recife</t>
  </si>
  <si>
    <t>RioDeJaneiro</t>
  </si>
  <si>
    <t>SaoPaulo</t>
  </si>
  <si>
    <t>Sofya</t>
  </si>
  <si>
    <t>Mandalay</t>
  </si>
  <si>
    <t>Rangoon</t>
  </si>
  <si>
    <t>Anaheim</t>
  </si>
  <si>
    <t>Bakersfield</t>
  </si>
  <si>
    <t>Fresno</t>
  </si>
  <si>
    <t>Lancaster</t>
  </si>
  <si>
    <t>LongBeach</t>
  </si>
  <si>
    <t>LosAngeles</t>
  </si>
  <si>
    <t>Oakland</t>
  </si>
  <si>
    <t>Pasadena</t>
  </si>
  <si>
    <t>Riverside</t>
  </si>
  <si>
    <t>Sacramento</t>
  </si>
  <si>
    <t>SanBernardino</t>
  </si>
  <si>
    <t>SanDiego</t>
  </si>
  <si>
    <t>SanFransisco</t>
  </si>
  <si>
    <t>SanJose</t>
  </si>
  <si>
    <t>SantaAna</t>
  </si>
  <si>
    <t>SantaBarbara</t>
  </si>
  <si>
    <t>Stockton</t>
  </si>
  <si>
    <t>Praia</t>
  </si>
  <si>
    <t>Djibouti</t>
  </si>
  <si>
    <t>ColoradoSprings</t>
  </si>
  <si>
    <t>Denver</t>
  </si>
  <si>
    <t>Pueblo</t>
  </si>
  <si>
    <t>Bridgeport</t>
  </si>
  <si>
    <t>Hartford</t>
  </si>
  <si>
    <t>NewHaven</t>
  </si>
  <si>
    <t>Brno</t>
  </si>
  <si>
    <t>Prag</t>
  </si>
  <si>
    <t>Beijing</t>
  </si>
  <si>
    <t>Changsha</t>
  </si>
  <si>
    <t>Chungking</t>
  </si>
  <si>
    <t>Dalian</t>
  </si>
  <si>
    <t>Foochow</t>
  </si>
  <si>
    <t>Hangchow</t>
  </si>
  <si>
    <t>Harbin</t>
  </si>
  <si>
    <t>HongKong</t>
  </si>
  <si>
    <t>Jinan</t>
  </si>
  <si>
    <t>Kanton</t>
  </si>
  <si>
    <t>Lanchow</t>
  </si>
  <si>
    <t>Mukden</t>
  </si>
  <si>
    <t>Nanjing</t>
  </si>
  <si>
    <t>Shanghai</t>
  </si>
  <si>
    <t>Shenyang</t>
  </si>
  <si>
    <t>Sian</t>
  </si>
  <si>
    <t>Tianjin</t>
  </si>
  <si>
    <t>Tsingtao</t>
  </si>
  <si>
    <t>Wuhan</t>
  </si>
  <si>
    <t>Esbjerg</t>
  </si>
  <si>
    <t>Fredriksborg</t>
  </si>
  <si>
    <t>Fredrikshavn</t>
  </si>
  <si>
    <t>Haderslev</t>
  </si>
  <si>
    <t>Kalundborg</t>
  </si>
  <si>
    <t>Kopenhag</t>
  </si>
  <si>
    <t>Odense</t>
  </si>
  <si>
    <t>Randers</t>
  </si>
  <si>
    <t>Roskilde</t>
  </si>
  <si>
    <t>Svendborg</t>
  </si>
  <si>
    <t>Thisted</t>
  </si>
  <si>
    <t>Vejle</t>
  </si>
  <si>
    <t>Viborg</t>
  </si>
  <si>
    <t>Wilmington</t>
  </si>
  <si>
    <t>SantoDomingo</t>
  </si>
  <si>
    <t>GalapagosAdaları</t>
  </si>
  <si>
    <t>Quito</t>
  </si>
  <si>
    <t>SanSalvador</t>
  </si>
  <si>
    <t>Bandung</t>
  </si>
  <si>
    <t>Palembang</t>
  </si>
  <si>
    <t>Surabaya</t>
  </si>
  <si>
    <t>Asmara</t>
  </si>
  <si>
    <t>Tallinn</t>
  </si>
  <si>
    <t>AddisAbaba</t>
  </si>
  <si>
    <t>PortStanley</t>
  </si>
  <si>
    <t>Stanley</t>
  </si>
  <si>
    <t>Fes</t>
  </si>
  <si>
    <t>Kazablanka</t>
  </si>
  <si>
    <t>Tanger</t>
  </si>
  <si>
    <t>Suva</t>
  </si>
  <si>
    <t>Abidjan</t>
  </si>
  <si>
    <t>Davao</t>
  </si>
  <si>
    <t>Manila</t>
  </si>
  <si>
    <t>Helsinki</t>
  </si>
  <si>
    <t>Jyvaskyla</t>
  </si>
  <si>
    <t>Kotka</t>
  </si>
  <si>
    <t>Kuopio</t>
  </si>
  <si>
    <t>Lahti</t>
  </si>
  <si>
    <t>Oulo</t>
  </si>
  <si>
    <t>Rovaniemi</t>
  </si>
  <si>
    <t>Tampere</t>
  </si>
  <si>
    <t>Turku</t>
  </si>
  <si>
    <t>Vaasa</t>
  </si>
  <si>
    <t>Vyborg</t>
  </si>
  <si>
    <t>DaytonaBeach</t>
  </si>
  <si>
    <t>FortLauderdale</t>
  </si>
  <si>
    <t>Miami</t>
  </si>
  <si>
    <t>Orlando</t>
  </si>
  <si>
    <t>Pensacola</t>
  </si>
  <si>
    <t>SaintPetersburg</t>
  </si>
  <si>
    <t>Sarasota</t>
  </si>
  <si>
    <t>Tallahassee</t>
  </si>
  <si>
    <t>Tampa</t>
  </si>
  <si>
    <t>WestPalmBeach</t>
  </si>
  <si>
    <t>Amiens</t>
  </si>
  <si>
    <t>Avignon</t>
  </si>
  <si>
    <t>Bayonne</t>
  </si>
  <si>
    <t>Bordeaux</t>
  </si>
  <si>
    <t>Calais</t>
  </si>
  <si>
    <t>Cherbourg</t>
  </si>
  <si>
    <t>ClermontFerrand</t>
  </si>
  <si>
    <t>Dijon</t>
  </si>
  <si>
    <t>Grenoble</t>
  </si>
  <si>
    <t>LaRochelle</t>
  </si>
  <si>
    <t>LeHavre</t>
  </si>
  <si>
    <t>LeMans</t>
  </si>
  <si>
    <t>Lille</t>
  </si>
  <si>
    <t>Limoges</t>
  </si>
  <si>
    <t>Lyon</t>
  </si>
  <si>
    <t>Marseille</t>
  </si>
  <si>
    <t>Metz</t>
  </si>
  <si>
    <t>Nancy</t>
  </si>
  <si>
    <t>Nantes</t>
  </si>
  <si>
    <t>Nice</t>
  </si>
  <si>
    <t>Paris</t>
  </si>
  <si>
    <t>Reims</t>
  </si>
  <si>
    <t>Rennes</t>
  </si>
  <si>
    <t>Rouen</t>
  </si>
  <si>
    <t>SaintEtienne</t>
  </si>
  <si>
    <t>Strasbourg</t>
  </si>
  <si>
    <t>Toulon</t>
  </si>
  <si>
    <t>Toulouse</t>
  </si>
  <si>
    <t>Cayenne</t>
  </si>
  <si>
    <t>Accra</t>
  </si>
  <si>
    <t>Atlanta</t>
  </si>
  <si>
    <t>Augusta</t>
  </si>
  <si>
    <t>Columbus</t>
  </si>
  <si>
    <t>Macon</t>
  </si>
  <si>
    <t>OceanIsland</t>
  </si>
  <si>
    <t>LasPalmas</t>
  </si>
  <si>
    <t>BaseTerre</t>
  </si>
  <si>
    <t>Agana</t>
  </si>
  <si>
    <t>Georgetown</t>
  </si>
  <si>
    <t>HoChiMinh</t>
  </si>
  <si>
    <t>Saygon</t>
  </si>
  <si>
    <t>CapeTown</t>
  </si>
  <si>
    <t>Durban</t>
  </si>
  <si>
    <t>EastLondon</t>
  </si>
  <si>
    <t>PortElizabeth</t>
  </si>
  <si>
    <t>Pusan</t>
  </si>
  <si>
    <t>Seoul</t>
  </si>
  <si>
    <t>Tiblis</t>
  </si>
  <si>
    <t>PortAuPrince</t>
  </si>
  <si>
    <t>Honolulu</t>
  </si>
  <si>
    <t>Zagreb</t>
  </si>
  <si>
    <t>Agra</t>
  </si>
  <si>
    <t>Ahmadabad</t>
  </si>
  <si>
    <t>Allahabad</t>
  </si>
  <si>
    <t>Amritsar</t>
  </si>
  <si>
    <t>Bangalore</t>
  </si>
  <si>
    <t>Benares</t>
  </si>
  <si>
    <t>Bombay</t>
  </si>
  <si>
    <t>Cawnpore</t>
  </si>
  <si>
    <t>Delhi</t>
  </si>
  <si>
    <t>Haydarabad</t>
  </si>
  <si>
    <t>İndore</t>
  </si>
  <si>
    <t>Kalkütta</t>
  </si>
  <si>
    <t>Lucknow</t>
  </si>
  <si>
    <t>Madras</t>
  </si>
  <si>
    <t>Madurai</t>
  </si>
  <si>
    <t>Mysore</t>
  </si>
  <si>
    <t>Nagpur</t>
  </si>
  <si>
    <t>Patna</t>
  </si>
  <si>
    <t>Poona</t>
  </si>
  <si>
    <t>Amsterdam</t>
  </si>
  <si>
    <t>Haag</t>
  </si>
  <si>
    <t>Rotterdam</t>
  </si>
  <si>
    <t>Tegucigalpa</t>
  </si>
  <si>
    <t>Boise</t>
  </si>
  <si>
    <t>Champaign</t>
  </si>
  <si>
    <t>Chicago</t>
  </si>
  <si>
    <t>Decatur</t>
  </si>
  <si>
    <t>Moline</t>
  </si>
  <si>
    <t>Peoria</t>
  </si>
  <si>
    <t>RockIsland</t>
  </si>
  <si>
    <t>Rockford</t>
  </si>
  <si>
    <t>Anderson</t>
  </si>
  <si>
    <t>Evansville</t>
  </si>
  <si>
    <t>FortWayne</t>
  </si>
  <si>
    <t>Gary</t>
  </si>
  <si>
    <t>Indianapolis</t>
  </si>
  <si>
    <t>Muncie</t>
  </si>
  <si>
    <t>SouthBend</t>
  </si>
  <si>
    <t>TerreHaute</t>
  </si>
  <si>
    <t>Burlington</t>
  </si>
  <si>
    <t>CedarRapids</t>
  </si>
  <si>
    <t>Davenport</t>
  </si>
  <si>
    <t>DesMoines</t>
  </si>
  <si>
    <t>Dubuque</t>
  </si>
  <si>
    <t>IowaCity</t>
  </si>
  <si>
    <t>SiouxCity</t>
  </si>
  <si>
    <t>Bağdat</t>
  </si>
  <si>
    <t>Basra</t>
  </si>
  <si>
    <t>Belize</t>
  </si>
  <si>
    <t>Blackburn</t>
  </si>
  <si>
    <t>Blackpool</t>
  </si>
  <si>
    <t>Bournemouth</t>
  </si>
  <si>
    <t>Brighton</t>
  </si>
  <si>
    <t>Bristol</t>
  </si>
  <si>
    <t>Cambridge</t>
  </si>
  <si>
    <t>Cardiff</t>
  </si>
  <si>
    <t>Carlisle</t>
  </si>
  <si>
    <t>Derby</t>
  </si>
  <si>
    <t>Douglas</t>
  </si>
  <si>
    <t>Dover</t>
  </si>
  <si>
    <t>Dundee</t>
  </si>
  <si>
    <t>Durham</t>
  </si>
  <si>
    <t>Ealing</t>
  </si>
  <si>
    <t>Eastbourne</t>
  </si>
  <si>
    <t>Edinburgh</t>
  </si>
  <si>
    <t>Exeter</t>
  </si>
  <si>
    <t>Folkestone</t>
  </si>
  <si>
    <t>Glasgow</t>
  </si>
  <si>
    <t>Gloucester</t>
  </si>
  <si>
    <t>Halifax</t>
  </si>
  <si>
    <t>Hereford</t>
  </si>
  <si>
    <t>Hertford</t>
  </si>
  <si>
    <t>Hull</t>
  </si>
  <si>
    <t>Inverness</t>
  </si>
  <si>
    <t>Ipswich</t>
  </si>
  <si>
    <t>Leeds</t>
  </si>
  <si>
    <t>Leicester</t>
  </si>
  <si>
    <t>Liverpool</t>
  </si>
  <si>
    <t>Londra</t>
  </si>
  <si>
    <t>Luton</t>
  </si>
  <si>
    <t>Maidstone</t>
  </si>
  <si>
    <t>Manchester</t>
  </si>
  <si>
    <t>Newcastle</t>
  </si>
  <si>
    <t>Norwich</t>
  </si>
  <si>
    <t>Nottingham</t>
  </si>
  <si>
    <t>Oldham</t>
  </si>
  <si>
    <t>Oxford</t>
  </si>
  <si>
    <t>Portsmouth</t>
  </si>
  <si>
    <t>Reading</t>
  </si>
  <si>
    <t>Rochester</t>
  </si>
  <si>
    <t>Salisbury</t>
  </si>
  <si>
    <t>Scarborough</t>
  </si>
  <si>
    <t>Sheffield</t>
  </si>
  <si>
    <t>Shrewsbury</t>
  </si>
  <si>
    <t>Southampton</t>
  </si>
  <si>
    <t>Stoke</t>
  </si>
  <si>
    <t>Stratford</t>
  </si>
  <si>
    <t>Sunderland</t>
  </si>
  <si>
    <t>Swansea</t>
  </si>
  <si>
    <t>Swindon</t>
  </si>
  <si>
    <t>Torquay</t>
  </si>
  <si>
    <t>TunbridgeWells</t>
  </si>
  <si>
    <t>Twickenham</t>
  </si>
  <si>
    <t>Walsall</t>
  </si>
  <si>
    <t>Walthamstow</t>
  </si>
  <si>
    <t>WestBromwich</t>
  </si>
  <si>
    <t>WestHam</t>
  </si>
  <si>
    <t>Wimbledon</t>
  </si>
  <si>
    <t>Windsor</t>
  </si>
  <si>
    <t>Wolverhampton</t>
  </si>
  <si>
    <t>Worcester</t>
  </si>
  <si>
    <t>York</t>
  </si>
  <si>
    <t>Tahran</t>
  </si>
  <si>
    <t>Cork</t>
  </si>
  <si>
    <t>Dublin</t>
  </si>
  <si>
    <t>Limerick</t>
  </si>
  <si>
    <t>Alicante</t>
  </si>
  <si>
    <t>Barselona</t>
  </si>
  <si>
    <t>Cartagena</t>
  </si>
  <si>
    <t>Madrid</t>
  </si>
  <si>
    <t>Valencia</t>
  </si>
  <si>
    <t>Kudüs</t>
  </si>
  <si>
    <t>Nasıra</t>
  </si>
  <si>
    <t>TelAviv</t>
  </si>
  <si>
    <t>Borgholm</t>
  </si>
  <si>
    <t>Djursholm</t>
  </si>
  <si>
    <t>Eskilstuna</t>
  </si>
  <si>
    <t>Falun</t>
  </si>
  <si>
    <t>Gaevle</t>
  </si>
  <si>
    <t>Goeteborg</t>
  </si>
  <si>
    <t>Haelsingborg</t>
  </si>
  <si>
    <t>Halmstad</t>
  </si>
  <si>
    <t>Kalmar</t>
  </si>
  <si>
    <t>Karlskrona</t>
  </si>
  <si>
    <t>Karlstad</t>
  </si>
  <si>
    <t>Kristianstad</t>
  </si>
  <si>
    <t>Landskrona</t>
  </si>
  <si>
    <t>Lund</t>
  </si>
  <si>
    <t>Malmoe</t>
  </si>
  <si>
    <t>Stockholm</t>
  </si>
  <si>
    <t>Sundsvall</t>
  </si>
  <si>
    <t>Trelleborg</t>
  </si>
  <si>
    <t>Uddevalla</t>
  </si>
  <si>
    <t>Uppsala</t>
  </si>
  <si>
    <t>Visby</t>
  </si>
  <si>
    <t>Geneva</t>
  </si>
  <si>
    <t>Zürih</t>
  </si>
  <si>
    <t>Bologna</t>
  </si>
  <si>
    <t>Catania</t>
  </si>
  <si>
    <t>Firenze</t>
  </si>
  <si>
    <t>Genova</t>
  </si>
  <si>
    <t>Milano</t>
  </si>
  <si>
    <t>Naples</t>
  </si>
  <si>
    <t>Palermo</t>
  </si>
  <si>
    <t>Roma</t>
  </si>
  <si>
    <t>Torino</t>
  </si>
  <si>
    <t>Trieste</t>
  </si>
  <si>
    <t>Venezia</t>
  </si>
  <si>
    <t>Akranes</t>
  </si>
  <si>
    <t>Akureyri</t>
  </si>
  <si>
    <t>Hafnafjordur</t>
  </si>
  <si>
    <t>İsafjordur</t>
  </si>
  <si>
    <t>Olafsvik</t>
  </si>
  <si>
    <t>Reykjavik</t>
  </si>
  <si>
    <t>Seydisfjordur</t>
  </si>
  <si>
    <t>Siglufjordur</t>
  </si>
  <si>
    <t>Vatneyri</t>
  </si>
  <si>
    <t>Vestmannaeyar</t>
  </si>
  <si>
    <t>Kingston</t>
  </si>
  <si>
    <t>MontegoBay</t>
  </si>
  <si>
    <t>Fukuoka</t>
  </si>
  <si>
    <t>Hakodate</t>
  </si>
  <si>
    <t>Hiroşima</t>
  </si>
  <si>
    <t>Kobe</t>
  </si>
  <si>
    <t>Kyoto</t>
  </si>
  <si>
    <t>Nagoya</t>
  </si>
  <si>
    <t>Omuta</t>
  </si>
  <si>
    <t>Osaka</t>
  </si>
  <si>
    <t>Sapporo</t>
  </si>
  <si>
    <t>Sendai</t>
  </si>
  <si>
    <t>Shimonoseki</t>
  </si>
  <si>
    <t>Tokyo</t>
  </si>
  <si>
    <t>Yokohama</t>
  </si>
  <si>
    <t>PhnomPenh</t>
  </si>
  <si>
    <t>Douala</t>
  </si>
  <si>
    <t>Calgary</t>
  </si>
  <si>
    <t>Dawson</t>
  </si>
  <si>
    <t>Edmonton</t>
  </si>
  <si>
    <t>Frederickton</t>
  </si>
  <si>
    <t>Kitchener</t>
  </si>
  <si>
    <t>Montreal</t>
  </si>
  <si>
    <t>Ottawa</t>
  </si>
  <si>
    <t>Quebec</t>
  </si>
  <si>
    <t>Regina</t>
  </si>
  <si>
    <t>Saskatoon</t>
  </si>
  <si>
    <t>Sudbury</t>
  </si>
  <si>
    <t>Toronto</t>
  </si>
  <si>
    <t>Vancouver</t>
  </si>
  <si>
    <t>Winnipeg</t>
  </si>
  <si>
    <t>KansasCity</t>
  </si>
  <si>
    <t>Topeka</t>
  </si>
  <si>
    <t>Wichita</t>
  </si>
  <si>
    <t>Lexington</t>
  </si>
  <si>
    <t>Louisville</t>
  </si>
  <si>
    <t>Mombasa</t>
  </si>
  <si>
    <t>Nairobi</t>
  </si>
  <si>
    <t>Lefkoşa</t>
  </si>
  <si>
    <t>Baranquilla</t>
  </si>
  <si>
    <t>Bogota</t>
  </si>
  <si>
    <t>Medellin</t>
  </si>
  <si>
    <t>Brazzaville</t>
  </si>
  <si>
    <t>Kuwait</t>
  </si>
  <si>
    <t>Pyongyang</t>
  </si>
  <si>
    <t>Belfast</t>
  </si>
  <si>
    <t>Haiphong</t>
  </si>
  <si>
    <t>Hanoi</t>
  </si>
  <si>
    <t>Camaguey</t>
  </si>
  <si>
    <t>Cienfuegos</t>
  </si>
  <si>
    <t>Havana</t>
  </si>
  <si>
    <t>SantaClara</t>
  </si>
  <si>
    <t>Santiago</t>
  </si>
  <si>
    <t>Vientiane</t>
  </si>
  <si>
    <t>Riga</t>
  </si>
  <si>
    <t>Monrovia</t>
  </si>
  <si>
    <t>Tripoli</t>
  </si>
  <si>
    <t>Vilnius</t>
  </si>
  <si>
    <t>Battersea</t>
  </si>
  <si>
    <t>Bermondsey</t>
  </si>
  <si>
    <t>BethnalGreen</t>
  </si>
  <si>
    <t>Camberwell</t>
  </si>
  <si>
    <t>Chelsea</t>
  </si>
  <si>
    <t>Deptford</t>
  </si>
  <si>
    <t>Finsbury</t>
  </si>
  <si>
    <t>Fulham</t>
  </si>
  <si>
    <t>Greenwich</t>
  </si>
  <si>
    <t>Hackney</t>
  </si>
  <si>
    <t>Hammersmith</t>
  </si>
  <si>
    <t>Hampstead</t>
  </si>
  <si>
    <t>Holborn</t>
  </si>
  <si>
    <t>Islington</t>
  </si>
  <si>
    <t>Kensington</t>
  </si>
  <si>
    <t>Lambeth</t>
  </si>
  <si>
    <t>Lewisham</t>
  </si>
  <si>
    <t>Marylebone</t>
  </si>
  <si>
    <t>Paddington</t>
  </si>
  <si>
    <t>Poplar</t>
  </si>
  <si>
    <t>SaintPancras</t>
  </si>
  <si>
    <t>Shoreditch</t>
  </si>
  <si>
    <t>Southwark</t>
  </si>
  <si>
    <t>Stepney</t>
  </si>
  <si>
    <t>Wandsworth</t>
  </si>
  <si>
    <t>Westminster</t>
  </si>
  <si>
    <t>Woolwich</t>
  </si>
  <si>
    <t>BatonRouge</t>
  </si>
  <si>
    <t>LakeCharles</t>
  </si>
  <si>
    <t>Monroe</t>
  </si>
  <si>
    <t>NewOrleans</t>
  </si>
  <si>
    <t>Shreveport</t>
  </si>
  <si>
    <t>Beyrut</t>
  </si>
  <si>
    <t>Luxembourg</t>
  </si>
  <si>
    <t>Budapeşte</t>
  </si>
  <si>
    <t>Funchal</t>
  </si>
  <si>
    <t>Bangor</t>
  </si>
  <si>
    <t>Portland</t>
  </si>
  <si>
    <t>Male</t>
  </si>
  <si>
    <t>KualaLumpur</t>
  </si>
  <si>
    <t>Malacca</t>
  </si>
  <si>
    <t>LaValletta</t>
  </si>
  <si>
    <t>Marcus</t>
  </si>
  <si>
    <t>FortDeFrance</t>
  </si>
  <si>
    <t>Baltimore</t>
  </si>
  <si>
    <t>FallRiver</t>
  </si>
  <si>
    <t>Lawrence</t>
  </si>
  <si>
    <t>Lowell</t>
  </si>
  <si>
    <t>NewBedford</t>
  </si>
  <si>
    <t>Springfield</t>
  </si>
  <si>
    <t>Chihuahua</t>
  </si>
  <si>
    <t>Guadalajara</t>
  </si>
  <si>
    <t>Hermosillo</t>
  </si>
  <si>
    <t>Leon</t>
  </si>
  <si>
    <t>Mazatlan</t>
  </si>
  <si>
    <t>Merida</t>
  </si>
  <si>
    <t>Mexicali</t>
  </si>
  <si>
    <t>MexicoCity</t>
  </si>
  <si>
    <t>Monterrey</t>
  </si>
  <si>
    <t>Saltillo</t>
  </si>
  <si>
    <t>SanLuisPotosi</t>
  </si>
  <si>
    <t>Tampico</t>
  </si>
  <si>
    <t>Torreon</t>
  </si>
  <si>
    <t>Veracruz</t>
  </si>
  <si>
    <t>İskenderiye</t>
  </si>
  <si>
    <t>Kahire</t>
  </si>
  <si>
    <t>BayCity</t>
  </si>
  <si>
    <t>Detroit</t>
  </si>
  <si>
    <t>Flint</t>
  </si>
  <si>
    <t>GrandRapids</t>
  </si>
  <si>
    <t>Kalamazoo</t>
  </si>
  <si>
    <t>Lansing</t>
  </si>
  <si>
    <t>Muskegon</t>
  </si>
  <si>
    <t>Saginaw</t>
  </si>
  <si>
    <t>Duluth</t>
  </si>
  <si>
    <t>Minneapolis</t>
  </si>
  <si>
    <t>SaintPaul</t>
  </si>
  <si>
    <t>SaintJoseph</t>
  </si>
  <si>
    <t>SaintLouis</t>
  </si>
  <si>
    <t>Billings</t>
  </si>
  <si>
    <t>Butte</t>
  </si>
  <si>
    <t>GreatFalls</t>
  </si>
  <si>
    <t>PortLouis</t>
  </si>
  <si>
    <t>Beira</t>
  </si>
  <si>
    <t>Mozambique</t>
  </si>
  <si>
    <t>Windhoek</t>
  </si>
  <si>
    <t>Lincoln</t>
  </si>
  <si>
    <t>Omaha</t>
  </si>
  <si>
    <t>Katmandu</t>
  </si>
  <si>
    <t>LasVegas</t>
  </si>
  <si>
    <t>Reno</t>
  </si>
  <si>
    <t>AtlanticCity</t>
  </si>
  <si>
    <t>Camden</t>
  </si>
  <si>
    <t>Newark</t>
  </si>
  <si>
    <t>Paterson</t>
  </si>
  <si>
    <t>Trenton</t>
  </si>
  <si>
    <t>Albuquerque</t>
  </si>
  <si>
    <t>Albany</t>
  </si>
  <si>
    <t>Binghamton</t>
  </si>
  <si>
    <t>Buffalo</t>
  </si>
  <si>
    <t>Elmira</t>
  </si>
  <si>
    <t>NiagaraFalls</t>
  </si>
  <si>
    <t>Poughkeepsie</t>
  </si>
  <si>
    <t>Schenectady</t>
  </si>
  <si>
    <t>Syracuse</t>
  </si>
  <si>
    <t>Troy</t>
  </si>
  <si>
    <t>Utica</t>
  </si>
  <si>
    <t>İbadan</t>
  </si>
  <si>
    <t>Kano</t>
  </si>
  <si>
    <t>Lagos</t>
  </si>
  <si>
    <t>Managua</t>
  </si>
  <si>
    <t>Nankauri</t>
  </si>
  <si>
    <t>Asheville</t>
  </si>
  <si>
    <t>Charlotte</t>
  </si>
  <si>
    <t>Fayetteville</t>
  </si>
  <si>
    <t>Greensboro</t>
  </si>
  <si>
    <t>Raleigh</t>
  </si>
  <si>
    <t>WinstonSalem</t>
  </si>
  <si>
    <t>Fargo</t>
  </si>
  <si>
    <t>Arendal</t>
  </si>
  <si>
    <t>Bergen</t>
  </si>
  <si>
    <t>Bodoe</t>
  </si>
  <si>
    <t>Drammen</t>
  </si>
  <si>
    <t>Fredrikstad</t>
  </si>
  <si>
    <t>Gjoevik</t>
  </si>
  <si>
    <t>Grimstad</t>
  </si>
  <si>
    <t>Halden</t>
  </si>
  <si>
    <t>Hamar</t>
  </si>
  <si>
    <t>Hammerfest</t>
  </si>
  <si>
    <t>Haugesund</t>
  </si>
  <si>
    <t>Honningsvaag</t>
  </si>
  <si>
    <t>Karasjok</t>
  </si>
  <si>
    <t>Kautokeino</t>
  </si>
  <si>
    <t>Kirkenes</t>
  </si>
  <si>
    <t>Kongsberg</t>
  </si>
  <si>
    <t>Krageroe</t>
  </si>
  <si>
    <t>Kristiansand</t>
  </si>
  <si>
    <t>Kristiansund</t>
  </si>
  <si>
    <t>Larvik</t>
  </si>
  <si>
    <t>Lillehammer</t>
  </si>
  <si>
    <t>Moirana</t>
  </si>
  <si>
    <t>Molde</t>
  </si>
  <si>
    <t>Moss</t>
  </si>
  <si>
    <t>Narvik</t>
  </si>
  <si>
    <t>Oslo</t>
  </si>
  <si>
    <t>Porsgrunn</t>
  </si>
  <si>
    <t>Risoer</t>
  </si>
  <si>
    <t>Sarpsborg</t>
  </si>
  <si>
    <t>Skien</t>
  </si>
  <si>
    <t>Stavanger</t>
  </si>
  <si>
    <t>Toensberg</t>
  </si>
  <si>
    <t>Tromsoe</t>
  </si>
  <si>
    <t>Trondheim</t>
  </si>
  <si>
    <t>Vadsoe</t>
  </si>
  <si>
    <t>Vardoe</t>
  </si>
  <si>
    <t>Canton</t>
  </si>
  <si>
    <t>Cincinnati</t>
  </si>
  <si>
    <t>Cleveland</t>
  </si>
  <si>
    <t>Dayton</t>
  </si>
  <si>
    <t>Lima</t>
  </si>
  <si>
    <t>Steubenville</t>
  </si>
  <si>
    <t>Toledo</t>
  </si>
  <si>
    <t>Youngstown</t>
  </si>
  <si>
    <t>Lawton</t>
  </si>
  <si>
    <t>Tulsa</t>
  </si>
  <si>
    <t>Eugene</t>
  </si>
  <si>
    <t>Karaçi</t>
  </si>
  <si>
    <t>Lahore</t>
  </si>
  <si>
    <t>Rawalpindi</t>
  </si>
  <si>
    <t>PortMoresby</t>
  </si>
  <si>
    <t>Asuncion</t>
  </si>
  <si>
    <t>Allentown</t>
  </si>
  <si>
    <t>Altoona</t>
  </si>
  <si>
    <t>Harrisburg</t>
  </si>
  <si>
    <t>Philadelphia</t>
  </si>
  <si>
    <t>Pittsburgh</t>
  </si>
  <si>
    <t>WilkesBarre</t>
  </si>
  <si>
    <t>CiudadTrujillo</t>
  </si>
  <si>
    <t>Adamstown</t>
  </si>
  <si>
    <t>Breslau</t>
  </si>
  <si>
    <t>Danzig</t>
  </si>
  <si>
    <t>Gdansk</t>
  </si>
  <si>
    <t>Krakow</t>
  </si>
  <si>
    <t>Lodz</t>
  </si>
  <si>
    <t>Posen</t>
  </si>
  <si>
    <t>Stettin</t>
  </si>
  <si>
    <t>Warsawa</t>
  </si>
  <si>
    <t>Lizbon</t>
  </si>
  <si>
    <t>Porto</t>
  </si>
  <si>
    <t>Providence</t>
  </si>
  <si>
    <t>Bükreş</t>
  </si>
  <si>
    <t>Gorki</t>
  </si>
  <si>
    <t>Kuybyshev</t>
  </si>
  <si>
    <t>Leningrad</t>
  </si>
  <si>
    <t>Moskova</t>
  </si>
  <si>
    <t>Novosibirsk</t>
  </si>
  <si>
    <t>Rostovnadonu</t>
  </si>
  <si>
    <t>Saratov</t>
  </si>
  <si>
    <t>St.Petersburg</t>
  </si>
  <si>
    <t>Sverdlovsk</t>
  </si>
  <si>
    <t>Vladivostok</t>
  </si>
  <si>
    <t>Volgograd</t>
  </si>
  <si>
    <t>Voronezh</t>
  </si>
  <si>
    <t>PagoPago</t>
  </si>
  <si>
    <t>Dakar</t>
  </si>
  <si>
    <t>Victoria</t>
  </si>
  <si>
    <t>Belgrad</t>
  </si>
  <si>
    <t>Freetown</t>
  </si>
  <si>
    <t>Singapore</t>
  </si>
  <si>
    <t>Bratislava</t>
  </si>
  <si>
    <t>Ljubljana</t>
  </si>
  <si>
    <t>Tulagi</t>
  </si>
  <si>
    <t>Berbera</t>
  </si>
  <si>
    <t>Mogadişu</t>
  </si>
  <si>
    <t>Charleston</t>
  </si>
  <si>
    <t>Columbia</t>
  </si>
  <si>
    <t>Greenville</t>
  </si>
  <si>
    <t>RapidCity</t>
  </si>
  <si>
    <t>SiouxFalls</t>
  </si>
  <si>
    <t>Kolombo</t>
  </si>
  <si>
    <t>Hartum</t>
  </si>
  <si>
    <t>Paramarimbo</t>
  </si>
  <si>
    <t>Halep</t>
  </si>
  <si>
    <t>Şam</t>
  </si>
  <si>
    <t>Mekke</t>
  </si>
  <si>
    <t>HangaRoa</t>
  </si>
  <si>
    <t>Valparaiso</t>
  </si>
  <si>
    <t>DarEsSalaam</t>
  </si>
  <si>
    <t>Bangkok</t>
  </si>
  <si>
    <t>Taipei</t>
  </si>
  <si>
    <t>SantaCruz</t>
  </si>
  <si>
    <t>Chattanooga</t>
  </si>
  <si>
    <t>Knoxville</t>
  </si>
  <si>
    <t>Memphis</t>
  </si>
  <si>
    <t>Nashville</t>
  </si>
  <si>
    <t>Abilene</t>
  </si>
  <si>
    <t>Amarillo</t>
  </si>
  <si>
    <t>Austin</t>
  </si>
  <si>
    <t>Beaumont</t>
  </si>
  <si>
    <t>CorpusChristi</t>
  </si>
  <si>
    <t>Dallas</t>
  </si>
  <si>
    <t>ElPaso</t>
  </si>
  <si>
    <t>FortWorth</t>
  </si>
  <si>
    <t>Galveston</t>
  </si>
  <si>
    <t>Houston</t>
  </si>
  <si>
    <t>Laredo</t>
  </si>
  <si>
    <t>Lubbock</t>
  </si>
  <si>
    <t>Midland</t>
  </si>
  <si>
    <t>Odessa</t>
  </si>
  <si>
    <t>PortArthur</t>
  </si>
  <si>
    <t>SanAntonio</t>
  </si>
  <si>
    <t>Waco</t>
  </si>
  <si>
    <t>WichitaFalls</t>
  </si>
  <si>
    <t>Tunis</t>
  </si>
  <si>
    <t>Kampala</t>
  </si>
  <si>
    <t>Charkov</t>
  </si>
  <si>
    <t>Dnepropetrovsk</t>
  </si>
  <si>
    <t>Kharkov</t>
  </si>
  <si>
    <t>Kiev</t>
  </si>
  <si>
    <t>Lwow</t>
  </si>
  <si>
    <t>Stalino</t>
  </si>
  <si>
    <t>Montevideo</t>
  </si>
  <si>
    <t>Ogden</t>
  </si>
  <si>
    <t>Provo</t>
  </si>
  <si>
    <t>SaltLakeCity</t>
  </si>
  <si>
    <t>Amman</t>
  </si>
  <si>
    <t>Barquisimeto</t>
  </si>
  <si>
    <t>Caracas</t>
  </si>
  <si>
    <t>Maracaibo</t>
  </si>
  <si>
    <t>NewportNews</t>
  </si>
  <si>
    <t>Norfolk</t>
  </si>
  <si>
    <t>Petersburg</t>
  </si>
  <si>
    <t>Richmond</t>
  </si>
  <si>
    <t>Roanoke</t>
  </si>
  <si>
    <t>Seattle</t>
  </si>
  <si>
    <t>Spokane</t>
  </si>
  <si>
    <t>Tacoma</t>
  </si>
  <si>
    <t>Yakima</t>
  </si>
  <si>
    <t>Huntington</t>
  </si>
  <si>
    <t>Wheeling</t>
  </si>
  <si>
    <t>Appleton</t>
  </si>
  <si>
    <t>GreenBay</t>
  </si>
  <si>
    <t>LaCrosse</t>
  </si>
  <si>
    <t>Madison</t>
  </si>
  <si>
    <t>Milwauke</t>
  </si>
  <si>
    <t>Oshkosh</t>
  </si>
  <si>
    <t>Casper</t>
  </si>
  <si>
    <t>Auckland</t>
  </si>
  <si>
    <t>Christchurch</t>
  </si>
  <si>
    <t>Dunedin</t>
  </si>
  <si>
    <t>Wellington</t>
  </si>
  <si>
    <t>Nugima</t>
  </si>
  <si>
    <t>Rabaul</t>
  </si>
  <si>
    <t>Atina</t>
  </si>
  <si>
    <t>Selanik</t>
  </si>
  <si>
    <t>Kinshasa</t>
  </si>
  <si>
    <t>Lusaka</t>
  </si>
  <si>
    <t>Bulawayo</t>
  </si>
  <si>
    <t>ABD</t>
  </si>
  <si>
    <t>KahramanMaraş</t>
  </si>
  <si>
    <t>Aalesund</t>
  </si>
  <si>
    <t>FULL</t>
  </si>
  <si>
    <t>NewHampshire</t>
  </si>
  <si>
    <t>NorthCarolina</t>
  </si>
  <si>
    <t>NorthDakota</t>
  </si>
  <si>
    <t>RhodeIsland</t>
  </si>
  <si>
    <t>SouthCarolina</t>
  </si>
  <si>
    <t>SouthDakota</t>
  </si>
  <si>
    <t>WestVirginia</t>
  </si>
  <si>
    <t>Aalborg</t>
  </si>
  <si>
    <t>Aarhus</t>
  </si>
  <si>
    <t>Aberdeen</t>
  </si>
  <si>
    <t>BOYLAM</t>
  </si>
  <si>
    <t>ENLEM</t>
  </si>
  <si>
    <t>qdk</t>
  </si>
  <si>
    <t>hsa</t>
  </si>
  <si>
    <t>qsa</t>
  </si>
  <si>
    <t>hdk</t>
  </si>
  <si>
    <t>qgmt -8</t>
  </si>
  <si>
    <t>qtarih saat</t>
  </si>
  <si>
    <t>hgmt-8</t>
  </si>
  <si>
    <t>htarih saat</t>
  </si>
  <si>
    <t>qbaziye</t>
  </si>
  <si>
    <t>hbaziye</t>
  </si>
  <si>
    <t>zıp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</si>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</sst>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Arial"/>
      <family val="2"/>
      <charset val="162"/>
    </font>
    <font>
      <sz val="11"/>
      <color rgb="FF333333"/>
      <name val="Arial"/>
      <family val="2"/>
      <charset val="162"/>
    </font>
    <font>
      <sz val="10"/>
      <color theme="1"/>
      <name val="Arial"/>
      <family val="2"/>
      <charset val="162"/>
    </font>
    <font>
      <u/>
      <sz val="10"/>
      <color theme="10"/>
      <name val="Arial"/>
      <family val="2"/>
      <charset val="162"/>
    </font>
    <font>
      <sz val="10"/>
      <color rgb="FF333333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2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left"/>
    </xf>
    <xf numFmtId="0" fontId="6" fillId="0" borderId="0" xfId="0" applyFont="1"/>
    <xf numFmtId="0" fontId="0" fillId="0" borderId="0" xfId="0" applyAlignment="1">
      <alignment vertical="top" wrapText="1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2" borderId="1" xfId="0" applyFill="1" applyBorder="1" applyAlignment="1">
      <alignment horizontal="right"/>
    </xf>
    <xf numFmtId="22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22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3"/>
  <sheetViews>
    <sheetView tabSelected="1" workbookViewId="0">
      <selection activeCell="F141" sqref="F141"/>
    </sheetView>
  </sheetViews>
  <sheetFormatPr defaultRowHeight="15" x14ac:dyDescent="0.25"/>
  <cols>
    <col min="1" max="3" width="4.7109375" style="16" customWidth="1"/>
    <col min="4" max="6" width="4.7109375" style="1" customWidth="1"/>
    <col min="7" max="7" width="4.7109375" style="16" customWidth="1"/>
    <col min="8" max="8" width="4.7109375" style="1" customWidth="1"/>
    <col min="9" max="9" width="15.28515625" style="3" customWidth="1"/>
    <col min="10" max="10" width="14.28515625" bestFit="1" customWidth="1"/>
    <col min="11" max="11" width="15.28515625" style="3" customWidth="1"/>
    <col min="12" max="12" width="15.28515625" style="3" bestFit="1" customWidth="1"/>
    <col min="13" max="14" width="34.5703125" bestFit="1" customWidth="1"/>
  </cols>
  <sheetData>
    <row r="1" spans="1:14" s="15" customFormat="1" x14ac:dyDescent="0.25">
      <c r="A1" s="17" t="s">
        <v>0</v>
      </c>
      <c r="B1" s="27" t="s">
        <v>1</v>
      </c>
      <c r="C1" s="27" t="s">
        <v>2</v>
      </c>
      <c r="D1" s="25" t="s">
        <v>2368</v>
      </c>
      <c r="E1" s="28" t="s">
        <v>2359</v>
      </c>
      <c r="F1" s="28" t="s">
        <v>2361</v>
      </c>
      <c r="G1" s="29" t="s">
        <v>2360</v>
      </c>
      <c r="H1" s="29" t="s">
        <v>2358</v>
      </c>
      <c r="I1" s="19" t="s">
        <v>2365</v>
      </c>
      <c r="J1" s="18" t="s">
        <v>2363</v>
      </c>
      <c r="K1" s="19" t="s">
        <v>2364</v>
      </c>
      <c r="L1" s="19" t="s">
        <v>2362</v>
      </c>
      <c r="M1" s="18" t="s">
        <v>2367</v>
      </c>
      <c r="N1" s="18" t="s">
        <v>2366</v>
      </c>
    </row>
    <row r="2" spans="1:14" s="15" customFormat="1" x14ac:dyDescent="0.25">
      <c r="A2" s="17">
        <v>2051</v>
      </c>
      <c r="B2" s="27">
        <v>2</v>
      </c>
      <c r="C2" s="27">
        <v>4</v>
      </c>
      <c r="D2" s="25"/>
      <c r="E2" s="28">
        <v>5</v>
      </c>
      <c r="F2" s="28">
        <v>37</v>
      </c>
      <c r="G2" s="29">
        <v>11</v>
      </c>
      <c r="H2" s="29">
        <v>22</v>
      </c>
      <c r="I2" s="22">
        <f t="shared" ref="I2:I65" si="0">DATE(A2,B2,C2)+TIME(E2,F2,0)</f>
        <v>55188.234027777777</v>
      </c>
      <c r="J2" s="21">
        <f t="shared" ref="J2:J65" si="1">DATE(A2,B2,C2)+TIME(G2,H2,0)</f>
        <v>55188.473611111112</v>
      </c>
      <c r="K2" s="22">
        <f>I2-(8/24)</f>
        <v>55187.900694444441</v>
      </c>
      <c r="L2" s="22">
        <f t="shared" ref="L2:L65" si="2">J2-(8/24)</f>
        <v>55188.140277777777</v>
      </c>
      <c r="M2" s="23" t="str">
        <f t="shared" ref="M2:M65" si="3">"new DateTime("&amp;YEAR(K2)&amp;","&amp;MONTH(K2)&amp;","&amp;DAY(K2)&amp;","&amp;HOUR(K2)&amp;","&amp;MINUTE(K2)&amp;","&amp;0&amp;")"</f>
        <v>new DateTime(2051,2,3,21,37,0)</v>
      </c>
      <c r="N2" s="23" t="str">
        <f t="shared" ref="N2:N65" si="4">"new DateTime("&amp;YEAR(L2)&amp;","&amp;MONTH(L2)&amp;","&amp;DAY(L2)&amp;","&amp;HOUR(L2)&amp;","&amp;MINUTE(L2)&amp;","&amp;0&amp;")"</f>
        <v>new DateTime(2051,2,4,3,22,0)</v>
      </c>
    </row>
    <row r="3" spans="1:14" s="15" customFormat="1" x14ac:dyDescent="0.25">
      <c r="A3" s="17">
        <v>2051</v>
      </c>
      <c r="B3" s="27">
        <v>1</v>
      </c>
      <c r="C3" s="27">
        <v>5</v>
      </c>
      <c r="D3" s="25"/>
      <c r="E3" s="28">
        <v>18</v>
      </c>
      <c r="F3" s="28">
        <v>0</v>
      </c>
      <c r="G3" s="29">
        <v>0</v>
      </c>
      <c r="H3" s="29">
        <v>37</v>
      </c>
      <c r="I3" s="22">
        <f t="shared" si="0"/>
        <v>55158.75</v>
      </c>
      <c r="J3" s="21">
        <f t="shared" si="1"/>
        <v>55158.025694444441</v>
      </c>
      <c r="K3" s="22">
        <f t="shared" ref="K3:K66" si="5">I3-(8/24)</f>
        <v>55158.416666666664</v>
      </c>
      <c r="L3" s="22">
        <f t="shared" si="2"/>
        <v>55157.692361111105</v>
      </c>
      <c r="M3" s="23" t="str">
        <f t="shared" si="3"/>
        <v>new DateTime(2051,1,5,10,0,0)</v>
      </c>
      <c r="N3" s="23" t="str">
        <f t="shared" si="4"/>
        <v>new DateTime(2051,1,4,16,37,0)</v>
      </c>
    </row>
    <row r="4" spans="1:14" s="15" customFormat="1" x14ac:dyDescent="0.25">
      <c r="A4" s="17">
        <v>2050</v>
      </c>
      <c r="B4" s="27">
        <v>12</v>
      </c>
      <c r="C4" s="27">
        <v>7</v>
      </c>
      <c r="D4" s="25"/>
      <c r="E4" s="28">
        <v>6</v>
      </c>
      <c r="F4" s="28">
        <v>44</v>
      </c>
      <c r="G4" s="29">
        <v>11</v>
      </c>
      <c r="H4" s="29">
        <v>8</v>
      </c>
      <c r="I4" s="22">
        <f t="shared" si="0"/>
        <v>55129.280555555553</v>
      </c>
      <c r="J4" s="21">
        <f t="shared" si="1"/>
        <v>55129.463888888888</v>
      </c>
      <c r="K4" s="22">
        <f t="shared" si="5"/>
        <v>55128.947222222218</v>
      </c>
      <c r="L4" s="22">
        <f t="shared" si="2"/>
        <v>55129.130555555552</v>
      </c>
      <c r="M4" s="23" t="str">
        <f t="shared" si="3"/>
        <v>new DateTime(2050,12,6,22,44,0)</v>
      </c>
      <c r="N4" s="23" t="str">
        <f t="shared" si="4"/>
        <v>new DateTime(2050,12,7,3,8,0)</v>
      </c>
    </row>
    <row r="5" spans="1:14" s="15" customFormat="1" x14ac:dyDescent="0.25">
      <c r="A5" s="17">
        <v>2050</v>
      </c>
      <c r="B5" s="27">
        <v>11</v>
      </c>
      <c r="C5" s="27">
        <v>7</v>
      </c>
      <c r="D5" s="25"/>
      <c r="E5" s="28">
        <v>13</v>
      </c>
      <c r="F5" s="28">
        <v>33</v>
      </c>
      <c r="G5" s="29">
        <v>13</v>
      </c>
      <c r="H5" s="29">
        <v>14</v>
      </c>
      <c r="I5" s="22">
        <f t="shared" si="0"/>
        <v>55099.564583333333</v>
      </c>
      <c r="J5" s="21">
        <f t="shared" si="1"/>
        <v>55099.551388888889</v>
      </c>
      <c r="K5" s="22">
        <f t="shared" si="5"/>
        <v>55099.231249999997</v>
      </c>
      <c r="L5" s="22">
        <f t="shared" si="2"/>
        <v>55099.218055555553</v>
      </c>
      <c r="M5" s="23" t="str">
        <f t="shared" si="3"/>
        <v>new DateTime(2050,11,7,5,33,0)</v>
      </c>
      <c r="N5" s="23" t="str">
        <f t="shared" si="4"/>
        <v>new DateTime(2050,11,7,5,14,0)</v>
      </c>
    </row>
    <row r="6" spans="1:14" s="15" customFormat="1" x14ac:dyDescent="0.25">
      <c r="A6" s="17">
        <v>2050</v>
      </c>
      <c r="B6" s="27">
        <v>10</v>
      </c>
      <c r="C6" s="27">
        <v>8</v>
      </c>
      <c r="D6" s="25"/>
      <c r="E6" s="28">
        <v>10</v>
      </c>
      <c r="F6" s="28">
        <v>2</v>
      </c>
      <c r="G6" s="29">
        <v>3</v>
      </c>
      <c r="H6" s="29">
        <v>34</v>
      </c>
      <c r="I6" s="22">
        <f t="shared" si="0"/>
        <v>55069.418055555558</v>
      </c>
      <c r="J6" s="21">
        <f t="shared" si="1"/>
        <v>55069.148611111108</v>
      </c>
      <c r="K6" s="22">
        <f t="shared" si="5"/>
        <v>55069.084722222222</v>
      </c>
      <c r="L6" s="22">
        <f t="shared" si="2"/>
        <v>55068.815277777772</v>
      </c>
      <c r="M6" s="23" t="str">
        <f t="shared" si="3"/>
        <v>new DateTime(2050,10,8,2,2,0)</v>
      </c>
      <c r="N6" s="23" t="str">
        <f t="shared" si="4"/>
        <v>new DateTime(2050,10,7,19,34,0)</v>
      </c>
    </row>
    <row r="7" spans="1:14" s="15" customFormat="1" x14ac:dyDescent="0.25">
      <c r="A7" s="17">
        <v>2050</v>
      </c>
      <c r="B7" s="27">
        <v>9</v>
      </c>
      <c r="C7" s="27">
        <v>7</v>
      </c>
      <c r="D7" s="25"/>
      <c r="E7" s="28">
        <v>18</v>
      </c>
      <c r="F7" s="28">
        <v>2</v>
      </c>
      <c r="G7" s="29">
        <v>5</v>
      </c>
      <c r="H7" s="29">
        <v>34</v>
      </c>
      <c r="I7" s="22">
        <f t="shared" si="0"/>
        <v>55038.751388888886</v>
      </c>
      <c r="J7" s="21">
        <f t="shared" si="1"/>
        <v>55038.231944444444</v>
      </c>
      <c r="K7" s="22">
        <f t="shared" si="5"/>
        <v>55038.41805555555</v>
      </c>
      <c r="L7" s="22">
        <f t="shared" si="2"/>
        <v>55037.898611111108</v>
      </c>
      <c r="M7" s="23" t="str">
        <f t="shared" si="3"/>
        <v>new DateTime(2050,9,7,10,2,0)</v>
      </c>
      <c r="N7" s="23" t="str">
        <f t="shared" si="4"/>
        <v>new DateTime(2050,9,6,21,34,0)</v>
      </c>
    </row>
    <row r="8" spans="1:14" s="15" customFormat="1" x14ac:dyDescent="0.25">
      <c r="A8" s="17">
        <v>2050</v>
      </c>
      <c r="B8" s="27">
        <v>8</v>
      </c>
      <c r="C8" s="27">
        <v>7</v>
      </c>
      <c r="D8" s="25"/>
      <c r="E8" s="28">
        <v>14</v>
      </c>
      <c r="F8" s="28">
        <v>51</v>
      </c>
      <c r="G8" s="29">
        <v>22</v>
      </c>
      <c r="H8" s="29">
        <v>23</v>
      </c>
      <c r="I8" s="22">
        <f t="shared" si="0"/>
        <v>55007.618750000001</v>
      </c>
      <c r="J8" s="21">
        <f t="shared" si="1"/>
        <v>55007.932638888888</v>
      </c>
      <c r="K8" s="22">
        <f t="shared" si="5"/>
        <v>55007.285416666666</v>
      </c>
      <c r="L8" s="22">
        <f t="shared" si="2"/>
        <v>55007.599305555552</v>
      </c>
      <c r="M8" s="23" t="str">
        <f t="shared" si="3"/>
        <v>new DateTime(2050,8,7,6,51,0)</v>
      </c>
      <c r="N8" s="23" t="str">
        <f t="shared" si="4"/>
        <v>new DateTime(2050,8,7,14,23,0)</v>
      </c>
    </row>
    <row r="9" spans="1:14" s="15" customFormat="1" x14ac:dyDescent="0.25">
      <c r="A9" s="17">
        <v>2050</v>
      </c>
      <c r="B9" s="27">
        <v>7</v>
      </c>
      <c r="C9" s="27">
        <v>7</v>
      </c>
      <c r="D9" s="25"/>
      <c r="E9" s="28">
        <v>5</v>
      </c>
      <c r="F9" s="28">
        <v>3</v>
      </c>
      <c r="G9" s="29">
        <v>11</v>
      </c>
      <c r="H9" s="29">
        <v>33</v>
      </c>
      <c r="I9" s="22">
        <f t="shared" si="0"/>
        <v>54976.210416666669</v>
      </c>
      <c r="J9" s="21">
        <f t="shared" si="1"/>
        <v>54976.481249999997</v>
      </c>
      <c r="K9" s="22">
        <f t="shared" si="5"/>
        <v>54975.877083333333</v>
      </c>
      <c r="L9" s="22">
        <f t="shared" si="2"/>
        <v>54976.147916666661</v>
      </c>
      <c r="M9" s="23" t="str">
        <f t="shared" si="3"/>
        <v>new DateTime(2050,7,6,21,3,0)</v>
      </c>
      <c r="N9" s="23" t="str">
        <f t="shared" si="4"/>
        <v>new DateTime(2050,7,7,3,33,0)</v>
      </c>
    </row>
    <row r="10" spans="1:14" s="15" customFormat="1" x14ac:dyDescent="0.25">
      <c r="A10" s="17">
        <v>2050</v>
      </c>
      <c r="B10" s="27">
        <v>6</v>
      </c>
      <c r="C10" s="27">
        <v>5</v>
      </c>
      <c r="D10" s="25"/>
      <c r="E10" s="28">
        <v>18</v>
      </c>
      <c r="F10" s="28">
        <v>56</v>
      </c>
      <c r="G10" s="29">
        <v>3</v>
      </c>
      <c r="H10" s="29">
        <v>53</v>
      </c>
      <c r="I10" s="22">
        <f t="shared" si="0"/>
        <v>54944.788888888892</v>
      </c>
      <c r="J10" s="21">
        <f t="shared" si="1"/>
        <v>54944.161805555559</v>
      </c>
      <c r="K10" s="22">
        <f t="shared" si="5"/>
        <v>54944.455555555556</v>
      </c>
      <c r="L10" s="22">
        <f t="shared" si="2"/>
        <v>54943.828472222223</v>
      </c>
      <c r="M10" s="23" t="str">
        <f t="shared" si="3"/>
        <v>new DateTime(2050,6,5,10,56,0)</v>
      </c>
      <c r="N10" s="23" t="str">
        <f t="shared" si="4"/>
        <v>new DateTime(2050,6,4,19,53,0)</v>
      </c>
    </row>
    <row r="11" spans="1:14" s="15" customFormat="1" x14ac:dyDescent="0.25">
      <c r="A11" s="17">
        <v>2050</v>
      </c>
      <c r="B11" s="27">
        <v>5</v>
      </c>
      <c r="C11" s="27">
        <v>5</v>
      </c>
      <c r="D11" s="25" t="s">
        <v>2369</v>
      </c>
      <c r="E11" s="28"/>
      <c r="F11" s="28"/>
      <c r="G11" s="29">
        <v>15</v>
      </c>
      <c r="H11" s="29">
        <v>2</v>
      </c>
      <c r="I11" s="22">
        <f t="shared" si="0"/>
        <v>54913</v>
      </c>
      <c r="J11" s="21">
        <f t="shared" si="1"/>
        <v>54913.626388888886</v>
      </c>
      <c r="K11" s="22">
        <f t="shared" si="5"/>
        <v>54912.666666666664</v>
      </c>
      <c r="L11" s="22">
        <f t="shared" si="2"/>
        <v>54913.29305555555</v>
      </c>
      <c r="M11" s="23" t="str">
        <f t="shared" si="3"/>
        <v>new DateTime(2050,5,4,16,0,0)</v>
      </c>
      <c r="N11" s="23" t="str">
        <f t="shared" si="4"/>
        <v>new DateTime(2050,5,5,7,2,0)</v>
      </c>
    </row>
    <row r="12" spans="1:14" s="15" customFormat="1" x14ac:dyDescent="0.25">
      <c r="A12" s="17">
        <v>2050</v>
      </c>
      <c r="B12" s="27">
        <v>4</v>
      </c>
      <c r="C12" s="27">
        <v>4</v>
      </c>
      <c r="D12" s="25"/>
      <c r="E12" s="28">
        <v>5</v>
      </c>
      <c r="F12" s="28">
        <v>4</v>
      </c>
      <c r="G12" s="29">
        <v>22</v>
      </c>
      <c r="H12" s="29">
        <v>7</v>
      </c>
      <c r="I12" s="22">
        <f t="shared" si="0"/>
        <v>54882.211111111108</v>
      </c>
      <c r="J12" s="21">
        <f t="shared" si="1"/>
        <v>54882.921527777777</v>
      </c>
      <c r="K12" s="22">
        <f t="shared" si="5"/>
        <v>54881.877777777772</v>
      </c>
      <c r="L12" s="22">
        <f t="shared" si="2"/>
        <v>54882.588194444441</v>
      </c>
      <c r="M12" s="23" t="str">
        <f t="shared" si="3"/>
        <v>new DateTime(2050,4,3,21,4,0)</v>
      </c>
      <c r="N12" s="23" t="str">
        <f t="shared" si="4"/>
        <v>new DateTime(2050,4,4,14,7,0)</v>
      </c>
    </row>
    <row r="13" spans="1:14" s="15" customFormat="1" x14ac:dyDescent="0.25">
      <c r="A13" s="17">
        <v>2050</v>
      </c>
      <c r="B13" s="27">
        <v>3</v>
      </c>
      <c r="C13" s="27">
        <v>5</v>
      </c>
      <c r="D13" s="25"/>
      <c r="E13" s="28">
        <v>18</v>
      </c>
      <c r="F13" s="28">
        <v>19</v>
      </c>
      <c r="G13" s="29">
        <v>17</v>
      </c>
      <c r="H13" s="29">
        <v>35</v>
      </c>
      <c r="I13" s="22">
        <f t="shared" si="0"/>
        <v>54852.763194444444</v>
      </c>
      <c r="J13" s="21">
        <f t="shared" si="1"/>
        <v>54852.732638888891</v>
      </c>
      <c r="K13" s="22">
        <f t="shared" si="5"/>
        <v>54852.429861111108</v>
      </c>
      <c r="L13" s="22">
        <f t="shared" si="2"/>
        <v>54852.399305555555</v>
      </c>
      <c r="M13" s="23" t="str">
        <f t="shared" si="3"/>
        <v>new DateTime(2050,3,5,10,19,0)</v>
      </c>
      <c r="N13" s="23" t="str">
        <f t="shared" si="4"/>
        <v>new DateTime(2050,3,5,9,35,0)</v>
      </c>
    </row>
    <row r="14" spans="1:14" s="15" customFormat="1" x14ac:dyDescent="0.25">
      <c r="A14" s="17">
        <v>2050</v>
      </c>
      <c r="B14" s="27">
        <v>2</v>
      </c>
      <c r="C14" s="27">
        <v>3</v>
      </c>
      <c r="D14" s="25"/>
      <c r="E14" s="28">
        <v>20</v>
      </c>
      <c r="F14" s="28">
        <v>37</v>
      </c>
      <c r="G14" s="29">
        <v>23</v>
      </c>
      <c r="H14" s="29">
        <v>43</v>
      </c>
      <c r="I14" s="22">
        <f t="shared" si="0"/>
        <v>54822.859027777777</v>
      </c>
      <c r="J14" s="21">
        <f t="shared" si="1"/>
        <v>54822.988194444442</v>
      </c>
      <c r="K14" s="22">
        <f t="shared" si="5"/>
        <v>54822.525694444441</v>
      </c>
      <c r="L14" s="22">
        <f t="shared" si="2"/>
        <v>54822.654861111107</v>
      </c>
      <c r="M14" s="23" t="str">
        <f t="shared" si="3"/>
        <v>new DateTime(2050,2,3,12,37,0)</v>
      </c>
      <c r="N14" s="23" t="str">
        <f t="shared" si="4"/>
        <v>new DateTime(2050,2,3,15,43,0)</v>
      </c>
    </row>
    <row r="15" spans="1:14" s="15" customFormat="1" x14ac:dyDescent="0.25">
      <c r="A15" s="17">
        <v>2050</v>
      </c>
      <c r="B15" s="27">
        <v>1</v>
      </c>
      <c r="C15" s="27">
        <v>5</v>
      </c>
      <c r="D15" s="25"/>
      <c r="E15" s="28">
        <v>5</v>
      </c>
      <c r="F15" s="28">
        <v>36</v>
      </c>
      <c r="G15" s="29">
        <v>12</v>
      </c>
      <c r="H15" s="29">
        <v>10</v>
      </c>
      <c r="I15" s="22">
        <f t="shared" si="0"/>
        <v>54793.23333333333</v>
      </c>
      <c r="J15" s="21">
        <f t="shared" si="1"/>
        <v>54793.506944444445</v>
      </c>
      <c r="K15" s="22">
        <f t="shared" si="5"/>
        <v>54792.899999999994</v>
      </c>
      <c r="L15" s="22">
        <f t="shared" si="2"/>
        <v>54793.173611111109</v>
      </c>
      <c r="M15" s="23" t="str">
        <f t="shared" si="3"/>
        <v>new DateTime(2050,1,4,21,36,0)</v>
      </c>
      <c r="N15" s="23" t="str">
        <f t="shared" si="4"/>
        <v>new DateTime(2050,1,5,4,10,0)</v>
      </c>
    </row>
    <row r="16" spans="1:14" s="15" customFormat="1" x14ac:dyDescent="0.25">
      <c r="A16" s="17">
        <v>2049</v>
      </c>
      <c r="B16" s="27">
        <v>12</v>
      </c>
      <c r="C16" s="27">
        <v>7</v>
      </c>
      <c r="D16" s="25"/>
      <c r="E16" s="28">
        <v>18</v>
      </c>
      <c r="F16" s="28">
        <v>51</v>
      </c>
      <c r="G16" s="29">
        <v>0</v>
      </c>
      <c r="H16" s="29">
        <v>49</v>
      </c>
      <c r="I16" s="22">
        <f t="shared" si="0"/>
        <v>54764.785416666666</v>
      </c>
      <c r="J16" s="21">
        <f t="shared" si="1"/>
        <v>54764.03402777778</v>
      </c>
      <c r="K16" s="22">
        <f t="shared" si="5"/>
        <v>54764.45208333333</v>
      </c>
      <c r="L16" s="22">
        <f t="shared" si="2"/>
        <v>54763.700694444444</v>
      </c>
      <c r="M16" s="23" t="str">
        <f t="shared" si="3"/>
        <v>new DateTime(2049,12,7,10,51,0)</v>
      </c>
      <c r="N16" s="23" t="str">
        <f t="shared" si="4"/>
        <v>new DateTime(2049,12,6,16,49,0)</v>
      </c>
    </row>
    <row r="17" spans="1:14" s="15" customFormat="1" x14ac:dyDescent="0.25">
      <c r="A17" s="17">
        <v>2049</v>
      </c>
      <c r="B17" s="27">
        <v>11</v>
      </c>
      <c r="C17" s="27">
        <v>7</v>
      </c>
      <c r="D17" s="25"/>
      <c r="E17" s="28">
        <v>5</v>
      </c>
      <c r="F17" s="28">
        <v>21</v>
      </c>
      <c r="G17" s="29">
        <v>7</v>
      </c>
      <c r="H17" s="29">
        <v>38</v>
      </c>
      <c r="I17" s="22">
        <f t="shared" si="0"/>
        <v>54734.222916666666</v>
      </c>
      <c r="J17" s="21">
        <f t="shared" si="1"/>
        <v>54734.318055555559</v>
      </c>
      <c r="K17" s="22">
        <f t="shared" si="5"/>
        <v>54733.88958333333</v>
      </c>
      <c r="L17" s="22">
        <f t="shared" si="2"/>
        <v>54733.984722222223</v>
      </c>
      <c r="M17" s="23" t="str">
        <f t="shared" si="3"/>
        <v>new DateTime(2049,11,6,21,21,0)</v>
      </c>
      <c r="N17" s="23" t="str">
        <f t="shared" si="4"/>
        <v>new DateTime(2049,11,6,23,38,0)</v>
      </c>
    </row>
    <row r="18" spans="1:14" s="15" customFormat="1" x14ac:dyDescent="0.25">
      <c r="A18" s="17">
        <v>2049</v>
      </c>
      <c r="B18" s="27">
        <v>10</v>
      </c>
      <c r="C18" s="27">
        <v>8</v>
      </c>
      <c r="D18" s="25"/>
      <c r="E18" s="28">
        <v>7</v>
      </c>
      <c r="F18" s="28">
        <v>27</v>
      </c>
      <c r="G18" s="29">
        <v>4</v>
      </c>
      <c r="H18" s="29">
        <v>7</v>
      </c>
      <c r="I18" s="22">
        <f t="shared" si="0"/>
        <v>54704.310416666667</v>
      </c>
      <c r="J18" s="21">
        <f t="shared" si="1"/>
        <v>54704.171527777777</v>
      </c>
      <c r="K18" s="22">
        <f t="shared" si="5"/>
        <v>54703.977083333331</v>
      </c>
      <c r="L18" s="22">
        <f t="shared" si="2"/>
        <v>54703.838194444441</v>
      </c>
      <c r="M18" s="23" t="str">
        <f t="shared" si="3"/>
        <v>new DateTime(2049,10,7,23,27,0)</v>
      </c>
      <c r="N18" s="23" t="str">
        <f t="shared" si="4"/>
        <v>new DateTime(2049,10,7,20,7,0)</v>
      </c>
    </row>
    <row r="19" spans="1:14" s="15" customFormat="1" x14ac:dyDescent="0.25">
      <c r="A19" s="17">
        <v>2049</v>
      </c>
      <c r="B19" s="27">
        <v>9</v>
      </c>
      <c r="C19" s="27">
        <v>7</v>
      </c>
      <c r="D19" s="25"/>
      <c r="E19" s="28">
        <v>21</v>
      </c>
      <c r="F19" s="28">
        <v>43</v>
      </c>
      <c r="G19" s="29">
        <v>12</v>
      </c>
      <c r="H19" s="29">
        <v>7</v>
      </c>
      <c r="I19" s="22">
        <f t="shared" si="0"/>
        <v>54673.904861111114</v>
      </c>
      <c r="J19" s="21">
        <f t="shared" si="1"/>
        <v>54673.504861111112</v>
      </c>
      <c r="K19" s="22">
        <f t="shared" si="5"/>
        <v>54673.571527777778</v>
      </c>
      <c r="L19" s="22">
        <f t="shared" si="2"/>
        <v>54673.171527777777</v>
      </c>
      <c r="M19" s="23" t="str">
        <f t="shared" si="3"/>
        <v>new DateTime(2049,9,7,13,43,0)</v>
      </c>
      <c r="N19" s="23" t="str">
        <f t="shared" si="4"/>
        <v>new DateTime(2049,9,7,4,7,0)</v>
      </c>
    </row>
    <row r="20" spans="1:14" s="15" customFormat="1" x14ac:dyDescent="0.25">
      <c r="A20" s="17">
        <v>2049</v>
      </c>
      <c r="B20" s="27">
        <v>8</v>
      </c>
      <c r="C20" s="27">
        <v>7</v>
      </c>
      <c r="D20" s="25"/>
      <c r="E20" s="28">
        <v>23</v>
      </c>
      <c r="F20" s="28">
        <v>49</v>
      </c>
      <c r="G20" s="29">
        <v>8</v>
      </c>
      <c r="H20" s="29">
        <v>57</v>
      </c>
      <c r="I20" s="22">
        <f t="shared" si="0"/>
        <v>54642.992361111108</v>
      </c>
      <c r="J20" s="21">
        <f t="shared" si="1"/>
        <v>54642.372916666667</v>
      </c>
      <c r="K20" s="22">
        <f t="shared" si="5"/>
        <v>54642.659027777772</v>
      </c>
      <c r="L20" s="22">
        <f t="shared" si="2"/>
        <v>54642.039583333331</v>
      </c>
      <c r="M20" s="23" t="str">
        <f t="shared" si="3"/>
        <v>new DateTime(2049,8,7,15,49,0)</v>
      </c>
      <c r="N20" s="23" t="str">
        <f t="shared" si="4"/>
        <v>new DateTime(2049,8,7,0,57,0)</v>
      </c>
    </row>
    <row r="21" spans="1:14" s="15" customFormat="1" x14ac:dyDescent="0.25">
      <c r="A21" s="17">
        <v>2049</v>
      </c>
      <c r="B21" s="27">
        <v>7</v>
      </c>
      <c r="C21" s="27">
        <v>6</v>
      </c>
      <c r="D21" s="25"/>
      <c r="E21" s="28">
        <v>16</v>
      </c>
      <c r="F21" s="28">
        <v>38</v>
      </c>
      <c r="G21" s="29">
        <v>23</v>
      </c>
      <c r="H21" s="29">
        <v>10</v>
      </c>
      <c r="I21" s="22">
        <f t="shared" si="0"/>
        <v>54610.693055555559</v>
      </c>
      <c r="J21" s="21">
        <f t="shared" si="1"/>
        <v>54610.965277777781</v>
      </c>
      <c r="K21" s="22">
        <f t="shared" si="5"/>
        <v>54610.359722222223</v>
      </c>
      <c r="L21" s="22">
        <f t="shared" si="2"/>
        <v>54610.631944444445</v>
      </c>
      <c r="M21" s="23" t="str">
        <f t="shared" si="3"/>
        <v>new DateTime(2049,7,6,8,38,0)</v>
      </c>
      <c r="N21" s="23" t="str">
        <f t="shared" si="4"/>
        <v>new DateTime(2049,7,6,15,10,0)</v>
      </c>
    </row>
    <row r="22" spans="1:14" s="15" customFormat="1" x14ac:dyDescent="0.25">
      <c r="A22" s="17">
        <v>2049</v>
      </c>
      <c r="B22" s="27">
        <v>6</v>
      </c>
      <c r="C22" s="27">
        <v>5</v>
      </c>
      <c r="D22" s="25"/>
      <c r="E22" s="28">
        <v>5</v>
      </c>
      <c r="F22" s="28">
        <v>47</v>
      </c>
      <c r="G22" s="29">
        <v>13</v>
      </c>
      <c r="H22" s="29">
        <v>5</v>
      </c>
      <c r="I22" s="22">
        <f t="shared" si="0"/>
        <v>54579.240972222222</v>
      </c>
      <c r="J22" s="21">
        <f t="shared" si="1"/>
        <v>54579.545138888891</v>
      </c>
      <c r="K22" s="22">
        <f t="shared" si="5"/>
        <v>54578.907638888886</v>
      </c>
      <c r="L22" s="22">
        <f t="shared" si="2"/>
        <v>54579.211805555555</v>
      </c>
      <c r="M22" s="23" t="str">
        <f t="shared" si="3"/>
        <v>new DateTime(2049,6,4,21,47,0)</v>
      </c>
      <c r="N22" s="23" t="str">
        <f t="shared" si="4"/>
        <v>new DateTime(2049,6,5,5,5,0)</v>
      </c>
    </row>
    <row r="23" spans="1:14" s="15" customFormat="1" x14ac:dyDescent="0.25">
      <c r="A23" s="17">
        <v>2049</v>
      </c>
      <c r="B23" s="27">
        <v>5</v>
      </c>
      <c r="C23" s="27">
        <v>5</v>
      </c>
      <c r="D23" s="25"/>
      <c r="E23" s="28">
        <v>22</v>
      </c>
      <c r="F23" s="28">
        <v>6</v>
      </c>
      <c r="G23" s="29">
        <v>9</v>
      </c>
      <c r="H23" s="29">
        <v>12</v>
      </c>
      <c r="I23" s="22">
        <f t="shared" si="0"/>
        <v>54548.92083333333</v>
      </c>
      <c r="J23" s="21">
        <f t="shared" si="1"/>
        <v>54548.383333333331</v>
      </c>
      <c r="K23" s="22">
        <f t="shared" si="5"/>
        <v>54548.587499999994</v>
      </c>
      <c r="L23" s="22">
        <f t="shared" si="2"/>
        <v>54548.049999999996</v>
      </c>
      <c r="M23" s="23" t="str">
        <f t="shared" si="3"/>
        <v>new DateTime(2049,5,5,14,6,0)</v>
      </c>
      <c r="N23" s="23" t="str">
        <f t="shared" si="4"/>
        <v>new DateTime(2049,5,5,1,12,0)</v>
      </c>
    </row>
    <row r="24" spans="1:14" s="15" customFormat="1" x14ac:dyDescent="0.25">
      <c r="A24" s="17">
        <v>2049</v>
      </c>
      <c r="B24" s="27">
        <v>4</v>
      </c>
      <c r="C24" s="27">
        <v>4</v>
      </c>
      <c r="D24" s="25"/>
      <c r="E24" s="28">
        <v>23</v>
      </c>
      <c r="F24" s="28">
        <v>15</v>
      </c>
      <c r="G24" s="29">
        <v>16</v>
      </c>
      <c r="H24" s="29">
        <v>16</v>
      </c>
      <c r="I24" s="22">
        <f t="shared" si="0"/>
        <v>54517.96875</v>
      </c>
      <c r="J24" s="21">
        <f t="shared" si="1"/>
        <v>54517.677777777775</v>
      </c>
      <c r="K24" s="22">
        <f t="shared" si="5"/>
        <v>54517.635416666664</v>
      </c>
      <c r="L24" s="22">
        <f t="shared" si="2"/>
        <v>54517.344444444439</v>
      </c>
      <c r="M24" s="23" t="str">
        <f t="shared" si="3"/>
        <v>new DateTime(2049,4,4,15,15,0)</v>
      </c>
      <c r="N24" s="23" t="str">
        <f t="shared" si="4"/>
        <v>new DateTime(2049,4,4,8,16,0)</v>
      </c>
    </row>
    <row r="25" spans="1:14" s="15" customFormat="1" x14ac:dyDescent="0.25">
      <c r="A25" s="17">
        <v>2049</v>
      </c>
      <c r="B25" s="27">
        <v>3</v>
      </c>
      <c r="C25" s="27">
        <v>5</v>
      </c>
      <c r="D25" s="25"/>
      <c r="E25" s="28">
        <v>12</v>
      </c>
      <c r="F25" s="28">
        <v>28</v>
      </c>
      <c r="G25" s="29">
        <v>11</v>
      </c>
      <c r="H25" s="29">
        <v>45</v>
      </c>
      <c r="I25" s="22">
        <f t="shared" si="0"/>
        <v>54487.519444444442</v>
      </c>
      <c r="J25" s="21">
        <f t="shared" si="1"/>
        <v>54487.489583333336</v>
      </c>
      <c r="K25" s="22">
        <f t="shared" si="5"/>
        <v>54487.186111111107</v>
      </c>
      <c r="L25" s="22">
        <f t="shared" si="2"/>
        <v>54487.15625</v>
      </c>
      <c r="M25" s="23" t="str">
        <f t="shared" si="3"/>
        <v>new DateTime(2049,3,5,4,28,0)</v>
      </c>
      <c r="N25" s="23" t="str">
        <f t="shared" si="4"/>
        <v>new DateTime(2049,3,5,3,45,0)</v>
      </c>
    </row>
    <row r="26" spans="1:14" s="15" customFormat="1" x14ac:dyDescent="0.25">
      <c r="A26" s="17">
        <v>2049</v>
      </c>
      <c r="B26" s="27">
        <v>2</v>
      </c>
      <c r="C26" s="27">
        <v>3</v>
      </c>
      <c r="D26" s="25"/>
      <c r="E26" s="28">
        <v>13</v>
      </c>
      <c r="F26" s="28">
        <v>44</v>
      </c>
      <c r="G26" s="29">
        <v>17</v>
      </c>
      <c r="H26" s="29">
        <v>53</v>
      </c>
      <c r="I26" s="22">
        <f t="shared" si="0"/>
        <v>54457.572222222225</v>
      </c>
      <c r="J26" s="21">
        <f t="shared" si="1"/>
        <v>54457.745138888888</v>
      </c>
      <c r="K26" s="22">
        <f t="shared" si="5"/>
        <v>54457.238888888889</v>
      </c>
      <c r="L26" s="22">
        <f t="shared" si="2"/>
        <v>54457.411805555552</v>
      </c>
      <c r="M26" s="23" t="str">
        <f t="shared" si="3"/>
        <v>new DateTime(2049,2,3,5,44,0)</v>
      </c>
      <c r="N26" s="23" t="str">
        <f t="shared" si="4"/>
        <v>new DateTime(2049,2,3,9,53,0)</v>
      </c>
    </row>
    <row r="27" spans="1:14" s="15" customFormat="1" x14ac:dyDescent="0.25">
      <c r="A27" s="17">
        <v>2049</v>
      </c>
      <c r="B27" s="27">
        <v>1</v>
      </c>
      <c r="C27" s="27">
        <v>5</v>
      </c>
      <c r="D27" s="25"/>
      <c r="E27" s="28">
        <v>23</v>
      </c>
      <c r="F27" s="28">
        <v>43</v>
      </c>
      <c r="G27" s="29">
        <v>6</v>
      </c>
      <c r="H27" s="29">
        <v>21</v>
      </c>
      <c r="I27" s="22">
        <f t="shared" si="0"/>
        <v>54428.988194444442</v>
      </c>
      <c r="J27" s="21">
        <f t="shared" si="1"/>
        <v>54428.26458333333</v>
      </c>
      <c r="K27" s="22">
        <f t="shared" si="5"/>
        <v>54428.654861111107</v>
      </c>
      <c r="L27" s="22">
        <f t="shared" si="2"/>
        <v>54427.931249999994</v>
      </c>
      <c r="M27" s="23" t="str">
        <f t="shared" si="3"/>
        <v>new DateTime(2049,1,5,15,43,0)</v>
      </c>
      <c r="N27" s="23" t="str">
        <f t="shared" si="4"/>
        <v>new DateTime(2049,1,4,22,21,0)</v>
      </c>
    </row>
    <row r="28" spans="1:14" s="15" customFormat="1" x14ac:dyDescent="0.25">
      <c r="A28" s="17">
        <v>2048</v>
      </c>
      <c r="B28" s="27">
        <v>12</v>
      </c>
      <c r="C28" s="27">
        <v>6</v>
      </c>
      <c r="D28" s="25"/>
      <c r="E28" s="28">
        <v>13</v>
      </c>
      <c r="F28" s="28">
        <v>1</v>
      </c>
      <c r="G28" s="29">
        <v>19</v>
      </c>
      <c r="H28" s="29">
        <v>3</v>
      </c>
      <c r="I28" s="22">
        <f t="shared" si="0"/>
        <v>54398.542361111111</v>
      </c>
      <c r="J28" s="21">
        <f t="shared" si="1"/>
        <v>54398.793749999997</v>
      </c>
      <c r="K28" s="22">
        <f t="shared" si="5"/>
        <v>54398.209027777775</v>
      </c>
      <c r="L28" s="22">
        <f t="shared" si="2"/>
        <v>54398.460416666661</v>
      </c>
      <c r="M28" s="23" t="str">
        <f t="shared" si="3"/>
        <v>new DateTime(2048,12,6,5,1,0)</v>
      </c>
      <c r="N28" s="23" t="str">
        <f t="shared" si="4"/>
        <v>new DateTime(2048,12,6,11,3,0)</v>
      </c>
    </row>
    <row r="29" spans="1:14" s="15" customFormat="1" x14ac:dyDescent="0.25">
      <c r="A29" s="17">
        <v>2048</v>
      </c>
      <c r="B29" s="27">
        <v>11</v>
      </c>
      <c r="C29" s="27">
        <v>7</v>
      </c>
      <c r="D29" s="25"/>
      <c r="E29" s="28">
        <v>23</v>
      </c>
      <c r="F29" s="28">
        <v>35</v>
      </c>
      <c r="G29" s="29">
        <v>1</v>
      </c>
      <c r="H29" s="29">
        <v>55</v>
      </c>
      <c r="I29" s="22">
        <f t="shared" si="0"/>
        <v>54369.982638888891</v>
      </c>
      <c r="J29" s="21">
        <f t="shared" si="1"/>
        <v>54369.079861111109</v>
      </c>
      <c r="K29" s="22">
        <f t="shared" si="5"/>
        <v>54369.649305555555</v>
      </c>
      <c r="L29" s="22">
        <f t="shared" si="2"/>
        <v>54368.746527777774</v>
      </c>
      <c r="M29" s="23" t="str">
        <f t="shared" si="3"/>
        <v>new DateTime(2048,11,7,15,35,0)</v>
      </c>
      <c r="N29" s="23" t="str">
        <f t="shared" si="4"/>
        <v>new DateTime(2048,11,6,17,55,0)</v>
      </c>
    </row>
    <row r="30" spans="1:14" s="15" customFormat="1" x14ac:dyDescent="0.25">
      <c r="A30" s="17">
        <v>2048</v>
      </c>
      <c r="B30" s="27">
        <v>10</v>
      </c>
      <c r="C30" s="27">
        <v>7</v>
      </c>
      <c r="D30" s="25" t="s">
        <v>2369</v>
      </c>
      <c r="E30" s="28">
        <v>22</v>
      </c>
      <c r="F30" s="28">
        <v>28</v>
      </c>
      <c r="G30" s="29">
        <v>16</v>
      </c>
      <c r="H30" s="29">
        <v>0</v>
      </c>
      <c r="I30" s="22">
        <f t="shared" si="0"/>
        <v>54338.936111111114</v>
      </c>
      <c r="J30" s="21">
        <f t="shared" si="1"/>
        <v>54338.666666666664</v>
      </c>
      <c r="K30" s="22">
        <f t="shared" si="5"/>
        <v>54338.602777777778</v>
      </c>
      <c r="L30" s="22">
        <f t="shared" si="2"/>
        <v>54338.333333333328</v>
      </c>
      <c r="M30" s="23" t="str">
        <f t="shared" si="3"/>
        <v>new DateTime(2048,10,7,14,28,0)</v>
      </c>
      <c r="N30" s="23" t="str">
        <f t="shared" si="4"/>
        <v>new DateTime(2048,10,7,8,0,0)</v>
      </c>
    </row>
    <row r="31" spans="1:14" s="15" customFormat="1" x14ac:dyDescent="0.25">
      <c r="A31" s="17">
        <v>2048</v>
      </c>
      <c r="B31" s="27">
        <v>9</v>
      </c>
      <c r="C31" s="27">
        <v>6</v>
      </c>
      <c r="D31" s="25"/>
      <c r="E31" s="28">
        <v>6</v>
      </c>
      <c r="F31" s="28">
        <v>30</v>
      </c>
      <c r="G31" s="29">
        <v>18</v>
      </c>
      <c r="H31" s="29">
        <v>4</v>
      </c>
      <c r="I31" s="22">
        <f t="shared" si="0"/>
        <v>54307.270833333336</v>
      </c>
      <c r="J31" s="21">
        <f t="shared" si="1"/>
        <v>54307.75277777778</v>
      </c>
      <c r="K31" s="22">
        <f t="shared" si="5"/>
        <v>54306.9375</v>
      </c>
      <c r="L31" s="22">
        <f t="shared" si="2"/>
        <v>54307.419444444444</v>
      </c>
      <c r="M31" s="23" t="str">
        <f t="shared" si="3"/>
        <v>new DateTime(2048,9,5,22,30,0)</v>
      </c>
      <c r="N31" s="23" t="str">
        <f t="shared" si="4"/>
        <v>new DateTime(2048,9,6,10,4,0)</v>
      </c>
    </row>
    <row r="32" spans="1:14" s="15" customFormat="1" x14ac:dyDescent="0.25">
      <c r="A32" s="17">
        <v>2048</v>
      </c>
      <c r="B32" s="27">
        <v>8</v>
      </c>
      <c r="C32" s="27">
        <v>7</v>
      </c>
      <c r="D32" s="25"/>
      <c r="E32" s="28">
        <v>3</v>
      </c>
      <c r="F32" s="28">
        <v>18</v>
      </c>
      <c r="G32" s="29">
        <v>10</v>
      </c>
      <c r="H32" s="29">
        <v>49</v>
      </c>
      <c r="I32" s="22">
        <f t="shared" si="0"/>
        <v>54277.137499999997</v>
      </c>
      <c r="J32" s="21">
        <f t="shared" si="1"/>
        <v>54277.450694444444</v>
      </c>
      <c r="K32" s="22">
        <f t="shared" si="5"/>
        <v>54276.804166666661</v>
      </c>
      <c r="L32" s="22">
        <f t="shared" si="2"/>
        <v>54277.117361111108</v>
      </c>
      <c r="M32" s="23" t="str">
        <f t="shared" si="3"/>
        <v>new DateTime(2048,8,6,19,18,0)</v>
      </c>
      <c r="N32" s="23" t="str">
        <f t="shared" si="4"/>
        <v>new DateTime(2048,8,7,2,49,0)</v>
      </c>
    </row>
    <row r="33" spans="1:14" s="15" customFormat="1" x14ac:dyDescent="0.25">
      <c r="A33" s="17">
        <v>2048</v>
      </c>
      <c r="B33" s="27">
        <v>7</v>
      </c>
      <c r="C33" s="27">
        <v>6</v>
      </c>
      <c r="D33" s="25"/>
      <c r="E33" s="28">
        <v>17</v>
      </c>
      <c r="F33" s="28">
        <v>28</v>
      </c>
      <c r="G33" s="29">
        <v>23</v>
      </c>
      <c r="H33" s="29">
        <v>53</v>
      </c>
      <c r="I33" s="22">
        <f t="shared" si="0"/>
        <v>54245.727777777778</v>
      </c>
      <c r="J33" s="21">
        <f t="shared" si="1"/>
        <v>54245.995138888888</v>
      </c>
      <c r="K33" s="22">
        <f t="shared" si="5"/>
        <v>54245.394444444442</v>
      </c>
      <c r="L33" s="22">
        <f t="shared" si="2"/>
        <v>54245.661805555552</v>
      </c>
      <c r="M33" s="23" t="str">
        <f t="shared" si="3"/>
        <v>new DateTime(2048,7,6,9,28,0)</v>
      </c>
      <c r="N33" s="23" t="str">
        <f t="shared" si="4"/>
        <v>new DateTime(2048,7,6,15,53,0)</v>
      </c>
    </row>
    <row r="34" spans="1:14" s="15" customFormat="1" x14ac:dyDescent="0.25">
      <c r="A34" s="17">
        <v>2048</v>
      </c>
      <c r="B34" s="27">
        <v>6</v>
      </c>
      <c r="C34" s="27">
        <v>5</v>
      </c>
      <c r="D34" s="25"/>
      <c r="E34" s="28">
        <v>7</v>
      </c>
      <c r="F34" s="28">
        <v>20</v>
      </c>
      <c r="G34" s="29">
        <v>16</v>
      </c>
      <c r="H34" s="29">
        <v>10</v>
      </c>
      <c r="I34" s="22">
        <f t="shared" si="0"/>
        <v>54214.305555555555</v>
      </c>
      <c r="J34" s="21">
        <f t="shared" si="1"/>
        <v>54214.673611111109</v>
      </c>
      <c r="K34" s="22">
        <f t="shared" si="5"/>
        <v>54213.972222222219</v>
      </c>
      <c r="L34" s="22">
        <f t="shared" si="2"/>
        <v>54214.340277777774</v>
      </c>
      <c r="M34" s="23" t="str">
        <f t="shared" si="3"/>
        <v>new DateTime(2048,6,4,23,20,0)</v>
      </c>
      <c r="N34" s="23" t="str">
        <f t="shared" si="4"/>
        <v>new DateTime(2048,6,5,8,10,0)</v>
      </c>
    </row>
    <row r="35" spans="1:14" s="15" customFormat="1" x14ac:dyDescent="0.25">
      <c r="A35" s="17">
        <v>2048</v>
      </c>
      <c r="B35" s="27">
        <v>5</v>
      </c>
      <c r="C35" s="27">
        <v>5</v>
      </c>
      <c r="D35" s="25"/>
      <c r="E35" s="28">
        <v>3</v>
      </c>
      <c r="F35" s="28">
        <v>24</v>
      </c>
      <c r="G35" s="29">
        <v>17</v>
      </c>
      <c r="H35" s="29">
        <v>19</v>
      </c>
      <c r="I35" s="22">
        <f t="shared" si="0"/>
        <v>54183.14166666667</v>
      </c>
      <c r="J35" s="21">
        <f t="shared" si="1"/>
        <v>54183.72152777778</v>
      </c>
      <c r="K35" s="22">
        <f t="shared" si="5"/>
        <v>54182.808333333334</v>
      </c>
      <c r="L35" s="22">
        <f t="shared" si="2"/>
        <v>54183.388194444444</v>
      </c>
      <c r="M35" s="23" t="str">
        <f t="shared" si="3"/>
        <v>new DateTime(2048,5,4,19,24,0)</v>
      </c>
      <c r="N35" s="23" t="str">
        <f t="shared" si="4"/>
        <v>new DateTime(2048,5,5,9,19,0)</v>
      </c>
    </row>
    <row r="36" spans="1:14" s="15" customFormat="1" x14ac:dyDescent="0.25">
      <c r="A36" s="17">
        <v>2048</v>
      </c>
      <c r="B36" s="27">
        <v>4</v>
      </c>
      <c r="C36" s="27">
        <v>4</v>
      </c>
      <c r="D36" s="25"/>
      <c r="E36" s="28">
        <v>10</v>
      </c>
      <c r="F36" s="28">
        <v>27</v>
      </c>
      <c r="G36" s="29">
        <v>6</v>
      </c>
      <c r="H36" s="29">
        <v>33</v>
      </c>
      <c r="I36" s="22">
        <f t="shared" si="0"/>
        <v>54152.435416666667</v>
      </c>
      <c r="J36" s="21">
        <f t="shared" si="1"/>
        <v>54152.272916666669</v>
      </c>
      <c r="K36" s="22">
        <f t="shared" si="5"/>
        <v>54152.102083333331</v>
      </c>
      <c r="L36" s="22">
        <f t="shared" si="2"/>
        <v>54151.939583333333</v>
      </c>
      <c r="M36" s="23" t="str">
        <f t="shared" si="3"/>
        <v>new DateTime(2048,4,4,2,27,0)</v>
      </c>
      <c r="N36" s="23" t="str">
        <f t="shared" si="4"/>
        <v>new DateTime(2048,4,3,22,33,0)</v>
      </c>
    </row>
    <row r="37" spans="1:14" s="15" customFormat="1" x14ac:dyDescent="0.25">
      <c r="A37" s="17">
        <v>2048</v>
      </c>
      <c r="B37" s="27">
        <v>3</v>
      </c>
      <c r="C37" s="27">
        <v>5</v>
      </c>
      <c r="D37" s="25"/>
      <c r="E37" s="28">
        <v>5</v>
      </c>
      <c r="F37" s="28">
        <v>56</v>
      </c>
      <c r="G37" s="29">
        <v>7</v>
      </c>
      <c r="H37" s="29">
        <v>51</v>
      </c>
      <c r="I37" s="22">
        <f t="shared" si="0"/>
        <v>54122.24722222222</v>
      </c>
      <c r="J37" s="21">
        <f t="shared" si="1"/>
        <v>54122.32708333333</v>
      </c>
      <c r="K37" s="22">
        <f t="shared" si="5"/>
        <v>54121.913888888885</v>
      </c>
      <c r="L37" s="22">
        <f t="shared" si="2"/>
        <v>54121.993749999994</v>
      </c>
      <c r="M37" s="23" t="str">
        <f t="shared" si="3"/>
        <v>new DateTime(2048,3,4,21,56,0)</v>
      </c>
      <c r="N37" s="23" t="str">
        <f t="shared" si="4"/>
        <v>new DateTime(2048,3,4,23,51,0)</v>
      </c>
    </row>
    <row r="38" spans="1:14" s="15" customFormat="1" x14ac:dyDescent="0.25">
      <c r="A38" s="17">
        <v>2048</v>
      </c>
      <c r="B38" s="27">
        <v>2</v>
      </c>
      <c r="C38" s="27">
        <v>4</v>
      </c>
      <c r="D38" s="25"/>
      <c r="E38" s="28">
        <v>12</v>
      </c>
      <c r="F38" s="28">
        <v>4</v>
      </c>
      <c r="G38" s="29">
        <v>17</v>
      </c>
      <c r="H38" s="29">
        <v>49</v>
      </c>
      <c r="I38" s="22">
        <f t="shared" si="0"/>
        <v>54092.50277777778</v>
      </c>
      <c r="J38" s="21">
        <f t="shared" si="1"/>
        <v>54092.742361111108</v>
      </c>
      <c r="K38" s="22">
        <f t="shared" si="5"/>
        <v>54092.169444444444</v>
      </c>
      <c r="L38" s="22">
        <f t="shared" si="2"/>
        <v>54092.409027777772</v>
      </c>
      <c r="M38" s="23" t="str">
        <f t="shared" si="3"/>
        <v>new DateTime(2048,2,4,4,4,0)</v>
      </c>
      <c r="N38" s="23" t="str">
        <f t="shared" si="4"/>
        <v>new DateTime(2048,2,4,9,49,0)</v>
      </c>
    </row>
    <row r="39" spans="1:14" s="15" customFormat="1" x14ac:dyDescent="0.25">
      <c r="A39" s="17">
        <v>2048</v>
      </c>
      <c r="B39" s="27">
        <v>1</v>
      </c>
      <c r="C39" s="27">
        <v>6</v>
      </c>
      <c r="D39" s="25"/>
      <c r="E39" s="28">
        <v>0</v>
      </c>
      <c r="F39" s="28">
        <v>31</v>
      </c>
      <c r="G39" s="29">
        <v>7</v>
      </c>
      <c r="H39" s="29">
        <v>7</v>
      </c>
      <c r="I39" s="22">
        <f t="shared" si="0"/>
        <v>54063.021527777775</v>
      </c>
      <c r="J39" s="21">
        <f t="shared" si="1"/>
        <v>54063.296527777777</v>
      </c>
      <c r="K39" s="22">
        <f t="shared" si="5"/>
        <v>54062.688194444439</v>
      </c>
      <c r="L39" s="22">
        <f t="shared" si="2"/>
        <v>54062.963194444441</v>
      </c>
      <c r="M39" s="23" t="str">
        <f t="shared" si="3"/>
        <v>new DateTime(2048,1,5,16,31,0)</v>
      </c>
      <c r="N39" s="23" t="str">
        <f t="shared" si="4"/>
        <v>new DateTime(2048,1,5,23,7,0)</v>
      </c>
    </row>
    <row r="40" spans="1:14" s="15" customFormat="1" x14ac:dyDescent="0.25">
      <c r="A40" s="17">
        <v>2047</v>
      </c>
      <c r="B40" s="27">
        <v>12</v>
      </c>
      <c r="C40" s="27">
        <v>7</v>
      </c>
      <c r="D40" s="25"/>
      <c r="E40" s="28">
        <v>13</v>
      </c>
      <c r="F40" s="28">
        <v>13</v>
      </c>
      <c r="G40" s="29">
        <v>17</v>
      </c>
      <c r="H40" s="29">
        <v>40</v>
      </c>
      <c r="I40" s="22">
        <f t="shared" si="0"/>
        <v>54033.550694444442</v>
      </c>
      <c r="J40" s="21">
        <f t="shared" si="1"/>
        <v>54033.736111111109</v>
      </c>
      <c r="K40" s="22">
        <f t="shared" si="5"/>
        <v>54033.217361111107</v>
      </c>
      <c r="L40" s="22">
        <f t="shared" si="2"/>
        <v>54033.402777777774</v>
      </c>
      <c r="M40" s="23" t="str">
        <f t="shared" si="3"/>
        <v>new DateTime(2047,12,7,5,13,0)</v>
      </c>
      <c r="N40" s="23" t="str">
        <f t="shared" si="4"/>
        <v>new DateTime(2047,12,7,9,40,0)</v>
      </c>
    </row>
    <row r="41" spans="1:14" s="15" customFormat="1" x14ac:dyDescent="0.25">
      <c r="A41" s="17">
        <v>2047</v>
      </c>
      <c r="B41" s="27">
        <v>11</v>
      </c>
      <c r="C41" s="27">
        <v>7</v>
      </c>
      <c r="D41" s="25"/>
      <c r="E41" s="28">
        <v>20</v>
      </c>
      <c r="F41" s="28">
        <v>7</v>
      </c>
      <c r="G41" s="29">
        <v>19</v>
      </c>
      <c r="H41" s="29">
        <v>50</v>
      </c>
      <c r="I41" s="22">
        <f t="shared" si="0"/>
        <v>54003.838194444441</v>
      </c>
      <c r="J41" s="21">
        <f t="shared" si="1"/>
        <v>54003.826388888891</v>
      </c>
      <c r="K41" s="22">
        <f t="shared" si="5"/>
        <v>54003.504861111105</v>
      </c>
      <c r="L41" s="22">
        <f t="shared" si="2"/>
        <v>54003.493055555555</v>
      </c>
      <c r="M41" s="23" t="str">
        <f t="shared" si="3"/>
        <v>new DateTime(2047,11,7,12,7,0)</v>
      </c>
      <c r="N41" s="23" t="str">
        <f t="shared" si="4"/>
        <v>new DateTime(2047,11,7,11,50,0)</v>
      </c>
    </row>
    <row r="42" spans="1:14" s="15" customFormat="1" x14ac:dyDescent="0.25">
      <c r="A42" s="17">
        <v>2047</v>
      </c>
      <c r="B42" s="27">
        <v>10</v>
      </c>
      <c r="C42" s="27">
        <v>8</v>
      </c>
      <c r="D42" s="25"/>
      <c r="E42" s="28">
        <v>16</v>
      </c>
      <c r="F42" s="28">
        <v>40</v>
      </c>
      <c r="G42" s="29">
        <v>10</v>
      </c>
      <c r="H42" s="29">
        <v>8</v>
      </c>
      <c r="I42" s="22">
        <f t="shared" si="0"/>
        <v>53973.694444444445</v>
      </c>
      <c r="J42" s="21">
        <f t="shared" si="1"/>
        <v>53973.422222222223</v>
      </c>
      <c r="K42" s="22">
        <f t="shared" si="5"/>
        <v>53973.361111111109</v>
      </c>
      <c r="L42" s="22">
        <f t="shared" si="2"/>
        <v>53973.088888888888</v>
      </c>
      <c r="M42" s="23" t="str">
        <f t="shared" si="3"/>
        <v>new DateTime(2047,10,8,8,40,0)</v>
      </c>
      <c r="N42" s="23" t="str">
        <f t="shared" si="4"/>
        <v>new DateTime(2047,10,8,2,8,0)</v>
      </c>
    </row>
    <row r="43" spans="1:14" s="15" customFormat="1" x14ac:dyDescent="0.25">
      <c r="A43" s="17">
        <v>2047</v>
      </c>
      <c r="B43" s="27">
        <v>9</v>
      </c>
      <c r="C43" s="27">
        <v>8</v>
      </c>
      <c r="D43" s="25"/>
      <c r="E43" s="28">
        <v>0</v>
      </c>
      <c r="F43" s="28">
        <v>40</v>
      </c>
      <c r="G43" s="29">
        <v>12</v>
      </c>
      <c r="H43" s="29">
        <v>12</v>
      </c>
      <c r="I43" s="22">
        <f t="shared" si="0"/>
        <v>53943.027777777781</v>
      </c>
      <c r="J43" s="21">
        <f t="shared" si="1"/>
        <v>53943.508333333331</v>
      </c>
      <c r="K43" s="22">
        <f t="shared" si="5"/>
        <v>53942.694444444445</v>
      </c>
      <c r="L43" s="22">
        <f t="shared" si="2"/>
        <v>53943.174999999996</v>
      </c>
      <c r="M43" s="23" t="str">
        <f t="shared" si="3"/>
        <v>new DateTime(2047,9,7,16,40,0)</v>
      </c>
      <c r="N43" s="23" t="str">
        <f t="shared" si="4"/>
        <v>new DateTime(2047,9,8,4,12,0)</v>
      </c>
    </row>
    <row r="44" spans="1:14" s="15" customFormat="1" x14ac:dyDescent="0.25">
      <c r="A44" s="17">
        <v>2047</v>
      </c>
      <c r="B44" s="27">
        <v>8</v>
      </c>
      <c r="C44" s="27">
        <v>7</v>
      </c>
      <c r="D44" s="25"/>
      <c r="E44" s="28">
        <v>21</v>
      </c>
      <c r="F44" s="28">
        <v>25</v>
      </c>
      <c r="G44" s="29">
        <v>4</v>
      </c>
      <c r="H44" s="29">
        <v>57</v>
      </c>
      <c r="I44" s="22">
        <f t="shared" si="0"/>
        <v>53911.892361111109</v>
      </c>
      <c r="J44" s="21">
        <f t="shared" si="1"/>
        <v>53911.206250000003</v>
      </c>
      <c r="K44" s="22">
        <f t="shared" si="5"/>
        <v>53911.559027777774</v>
      </c>
      <c r="L44" s="22">
        <f t="shared" si="2"/>
        <v>53910.872916666667</v>
      </c>
      <c r="M44" s="23" t="str">
        <f t="shared" si="3"/>
        <v>new DateTime(2047,8,7,13,25,0)</v>
      </c>
      <c r="N44" s="23" t="str">
        <f t="shared" si="4"/>
        <v>new DateTime(2047,8,6,20,57,0)</v>
      </c>
    </row>
    <row r="45" spans="1:14" s="15" customFormat="1" x14ac:dyDescent="0.25">
      <c r="A45" s="17">
        <v>2047</v>
      </c>
      <c r="B45" s="27">
        <v>7</v>
      </c>
      <c r="C45" s="27">
        <v>7</v>
      </c>
      <c r="D45" s="25" t="s">
        <v>2369</v>
      </c>
      <c r="E45" s="28"/>
      <c r="F45" s="28"/>
      <c r="G45" s="29">
        <v>11</v>
      </c>
      <c r="H45" s="29">
        <v>32</v>
      </c>
      <c r="I45" s="22">
        <f t="shared" si="0"/>
        <v>53880</v>
      </c>
      <c r="J45" s="21">
        <f t="shared" si="1"/>
        <v>53880.480555555558</v>
      </c>
      <c r="K45" s="22">
        <f t="shared" si="5"/>
        <v>53879.666666666664</v>
      </c>
      <c r="L45" s="22">
        <f t="shared" si="2"/>
        <v>53880.147222222222</v>
      </c>
      <c r="M45" s="23" t="str">
        <f t="shared" si="3"/>
        <v>new DateTime(2047,7,6,16,0,0)</v>
      </c>
      <c r="N45" s="23" t="str">
        <f t="shared" si="4"/>
        <v>new DateTime(2047,7,7,3,32,0)</v>
      </c>
    </row>
    <row r="46" spans="1:14" s="15" customFormat="1" x14ac:dyDescent="0.25">
      <c r="A46" s="17">
        <v>2047</v>
      </c>
      <c r="B46" s="27">
        <v>6</v>
      </c>
      <c r="C46" s="27">
        <v>6</v>
      </c>
      <c r="D46" s="25"/>
      <c r="E46" s="28">
        <v>18</v>
      </c>
      <c r="F46" s="28">
        <v>3</v>
      </c>
      <c r="G46" s="29">
        <v>1</v>
      </c>
      <c r="H46" s="29">
        <v>22</v>
      </c>
      <c r="I46" s="22">
        <f t="shared" si="0"/>
        <v>53849.752083333333</v>
      </c>
      <c r="J46" s="21">
        <f t="shared" si="1"/>
        <v>53849.056944444441</v>
      </c>
      <c r="K46" s="22">
        <f t="shared" si="5"/>
        <v>53849.418749999997</v>
      </c>
      <c r="L46" s="22">
        <f t="shared" si="2"/>
        <v>53848.723611111105</v>
      </c>
      <c r="M46" s="23" t="str">
        <f t="shared" si="3"/>
        <v>new DateTime(2047,6,6,10,3,0)</v>
      </c>
      <c r="N46" s="23" t="str">
        <f t="shared" si="4"/>
        <v>new DateTime(2047,6,5,17,22,0)</v>
      </c>
    </row>
    <row r="47" spans="1:14" s="15" customFormat="1" x14ac:dyDescent="0.25">
      <c r="A47" s="17">
        <v>2047</v>
      </c>
      <c r="B47" s="27">
        <v>5</v>
      </c>
      <c r="C47" s="27">
        <v>5</v>
      </c>
      <c r="D47" s="25"/>
      <c r="E47" s="28">
        <v>10</v>
      </c>
      <c r="F47" s="28">
        <v>21</v>
      </c>
      <c r="G47" s="29">
        <v>21</v>
      </c>
      <c r="H47" s="29">
        <v>28</v>
      </c>
      <c r="I47" s="22">
        <f t="shared" si="0"/>
        <v>53817.431250000001</v>
      </c>
      <c r="J47" s="21">
        <f t="shared" si="1"/>
        <v>53817.894444444442</v>
      </c>
      <c r="K47" s="22">
        <f t="shared" si="5"/>
        <v>53817.097916666666</v>
      </c>
      <c r="L47" s="22">
        <f t="shared" si="2"/>
        <v>53817.561111111107</v>
      </c>
      <c r="M47" s="23" t="str">
        <f t="shared" si="3"/>
        <v>new DateTime(2047,5,5,2,21,0)</v>
      </c>
      <c r="N47" s="23" t="str">
        <f t="shared" si="4"/>
        <v>new DateTime(2047,5,5,13,28,0)</v>
      </c>
    </row>
    <row r="48" spans="1:14" s="15" customFormat="1" x14ac:dyDescent="0.25">
      <c r="A48" s="17">
        <v>2047</v>
      </c>
      <c r="B48" s="27">
        <v>4</v>
      </c>
      <c r="C48" s="27">
        <v>5</v>
      </c>
      <c r="D48" s="25"/>
      <c r="E48" s="28">
        <v>11</v>
      </c>
      <c r="F48" s="28">
        <v>34</v>
      </c>
      <c r="G48" s="29">
        <v>4</v>
      </c>
      <c r="H48" s="29">
        <v>34</v>
      </c>
      <c r="I48" s="22">
        <f t="shared" si="0"/>
        <v>53787.481944444444</v>
      </c>
      <c r="J48" s="21">
        <f t="shared" si="1"/>
        <v>53787.19027777778</v>
      </c>
      <c r="K48" s="22">
        <f t="shared" si="5"/>
        <v>53787.148611111108</v>
      </c>
      <c r="L48" s="22">
        <f t="shared" si="2"/>
        <v>53786.856944444444</v>
      </c>
      <c r="M48" s="23" t="str">
        <f t="shared" si="3"/>
        <v>new DateTime(2047,4,5,3,34,0)</v>
      </c>
      <c r="N48" s="23" t="str">
        <f t="shared" si="4"/>
        <v>new DateTime(2047,4,4,20,34,0)</v>
      </c>
    </row>
    <row r="49" spans="1:14" s="15" customFormat="1" x14ac:dyDescent="0.25">
      <c r="A49" s="17">
        <v>2047</v>
      </c>
      <c r="B49" s="27">
        <v>3</v>
      </c>
      <c r="C49" s="27">
        <v>6</v>
      </c>
      <c r="D49" s="25"/>
      <c r="E49" s="28">
        <v>0</v>
      </c>
      <c r="F49" s="28">
        <v>52</v>
      </c>
      <c r="G49" s="29">
        <v>0</v>
      </c>
      <c r="H49" s="29">
        <v>7</v>
      </c>
      <c r="I49" s="22">
        <f t="shared" si="0"/>
        <v>53757.036111111112</v>
      </c>
      <c r="J49" s="21">
        <f t="shared" si="1"/>
        <v>53757.004861111112</v>
      </c>
      <c r="K49" s="22">
        <f t="shared" si="5"/>
        <v>53756.702777777777</v>
      </c>
      <c r="L49" s="22">
        <f t="shared" si="2"/>
        <v>53756.671527777777</v>
      </c>
      <c r="M49" s="23" t="str">
        <f t="shared" si="3"/>
        <v>new DateTime(2047,3,5,16,52,0)</v>
      </c>
      <c r="N49" s="23" t="str">
        <f t="shared" si="4"/>
        <v>new DateTime(2047,3,5,16,7,0)</v>
      </c>
    </row>
    <row r="50" spans="1:14" s="15" customFormat="1" x14ac:dyDescent="0.25">
      <c r="A50" s="17">
        <v>2047</v>
      </c>
      <c r="B50" s="27">
        <v>2</v>
      </c>
      <c r="C50" s="27">
        <v>4</v>
      </c>
      <c r="D50" s="25"/>
      <c r="E50" s="28">
        <v>2</v>
      </c>
      <c r="F50" s="28">
        <v>12</v>
      </c>
      <c r="G50" s="29">
        <v>6</v>
      </c>
      <c r="H50" s="29">
        <v>18</v>
      </c>
      <c r="I50" s="22">
        <f t="shared" si="0"/>
        <v>53727.091666666667</v>
      </c>
      <c r="J50" s="21">
        <f t="shared" si="1"/>
        <v>53727.262499999997</v>
      </c>
      <c r="K50" s="22">
        <f t="shared" si="5"/>
        <v>53726.758333333331</v>
      </c>
      <c r="L50" s="22">
        <f t="shared" si="2"/>
        <v>53726.929166666661</v>
      </c>
      <c r="M50" s="23" t="str">
        <f t="shared" si="3"/>
        <v>new DateTime(2047,2,3,18,12,0)</v>
      </c>
      <c r="N50" s="23" t="str">
        <f t="shared" si="4"/>
        <v>new DateTime(2047,2,3,22,18,0)</v>
      </c>
    </row>
    <row r="51" spans="1:14" s="15" customFormat="1" x14ac:dyDescent="0.25">
      <c r="A51" s="17">
        <v>2047</v>
      </c>
      <c r="B51" s="27">
        <v>1</v>
      </c>
      <c r="C51" s="27">
        <v>5</v>
      </c>
      <c r="D51" s="25"/>
      <c r="E51" s="28">
        <v>12</v>
      </c>
      <c r="F51" s="28">
        <v>12</v>
      </c>
      <c r="G51" s="29">
        <v>18</v>
      </c>
      <c r="H51" s="29">
        <v>44</v>
      </c>
      <c r="I51" s="22">
        <f t="shared" si="0"/>
        <v>53697.508333333331</v>
      </c>
      <c r="J51" s="21">
        <f t="shared" si="1"/>
        <v>53697.780555555553</v>
      </c>
      <c r="K51" s="22">
        <f t="shared" si="5"/>
        <v>53697.174999999996</v>
      </c>
      <c r="L51" s="22">
        <f t="shared" si="2"/>
        <v>53697.447222222218</v>
      </c>
      <c r="M51" s="23" t="str">
        <f t="shared" si="3"/>
        <v>new DateTime(2047,1,5,4,12,0)</v>
      </c>
      <c r="N51" s="23" t="str">
        <f t="shared" si="4"/>
        <v>new DateTime(2047,1,5,10,44,0)</v>
      </c>
    </row>
    <row r="52" spans="1:14" s="15" customFormat="1" x14ac:dyDescent="0.25">
      <c r="A52" s="17">
        <v>2046</v>
      </c>
      <c r="B52" s="27">
        <v>12</v>
      </c>
      <c r="C52" s="27">
        <v>7</v>
      </c>
      <c r="D52" s="25"/>
      <c r="E52" s="28">
        <v>1</v>
      </c>
      <c r="F52" s="28">
        <v>27</v>
      </c>
      <c r="G52" s="29">
        <v>7</v>
      </c>
      <c r="H52" s="29">
        <v>23</v>
      </c>
      <c r="I52" s="22">
        <f t="shared" si="0"/>
        <v>53668.060416666667</v>
      </c>
      <c r="J52" s="21">
        <f t="shared" si="1"/>
        <v>53668.307638888888</v>
      </c>
      <c r="K52" s="22">
        <f t="shared" si="5"/>
        <v>53667.727083333331</v>
      </c>
      <c r="L52" s="22">
        <f t="shared" si="2"/>
        <v>53667.974305555552</v>
      </c>
      <c r="M52" s="23" t="str">
        <f t="shared" si="3"/>
        <v>new DateTime(2046,12,6,17,27,0)</v>
      </c>
      <c r="N52" s="23" t="str">
        <f t="shared" si="4"/>
        <v>new DateTime(2046,12,6,23,23,0)</v>
      </c>
    </row>
    <row r="53" spans="1:14" s="15" customFormat="1" x14ac:dyDescent="0.25">
      <c r="A53" s="17">
        <v>2046</v>
      </c>
      <c r="B53" s="27">
        <v>11</v>
      </c>
      <c r="C53" s="27">
        <v>7</v>
      </c>
      <c r="D53" s="25"/>
      <c r="E53" s="28">
        <v>11</v>
      </c>
      <c r="F53" s="28">
        <v>58</v>
      </c>
      <c r="G53" s="29">
        <v>14</v>
      </c>
      <c r="H53" s="29">
        <v>14</v>
      </c>
      <c r="I53" s="22">
        <f t="shared" si="0"/>
        <v>53638.498611111114</v>
      </c>
      <c r="J53" s="21">
        <f t="shared" si="1"/>
        <v>53638.593055555553</v>
      </c>
      <c r="K53" s="22">
        <f t="shared" si="5"/>
        <v>53638.165277777778</v>
      </c>
      <c r="L53" s="22">
        <f t="shared" si="2"/>
        <v>53638.259722222218</v>
      </c>
      <c r="M53" s="23" t="str">
        <f t="shared" si="3"/>
        <v>new DateTime(2046,11,7,3,58,0)</v>
      </c>
      <c r="N53" s="23" t="str">
        <f t="shared" si="4"/>
        <v>new DateTime(2046,11,7,6,14,0)</v>
      </c>
    </row>
    <row r="54" spans="1:14" s="15" customFormat="1" x14ac:dyDescent="0.25">
      <c r="A54" s="17">
        <v>2046</v>
      </c>
      <c r="B54" s="27">
        <v>10</v>
      </c>
      <c r="C54" s="27">
        <v>8</v>
      </c>
      <c r="D54" s="25"/>
      <c r="E54" s="28">
        <v>14</v>
      </c>
      <c r="F54" s="28">
        <v>5</v>
      </c>
      <c r="G54" s="29">
        <v>10</v>
      </c>
      <c r="H54" s="29">
        <v>44</v>
      </c>
      <c r="I54" s="22">
        <f t="shared" si="0"/>
        <v>53608.586805555555</v>
      </c>
      <c r="J54" s="21">
        <f t="shared" si="1"/>
        <v>53608.447222222225</v>
      </c>
      <c r="K54" s="22">
        <f t="shared" si="5"/>
        <v>53608.253472222219</v>
      </c>
      <c r="L54" s="22">
        <f t="shared" si="2"/>
        <v>53608.113888888889</v>
      </c>
      <c r="M54" s="23" t="str">
        <f t="shared" si="3"/>
        <v>new DateTime(2046,10,8,6,5,0)</v>
      </c>
      <c r="N54" s="23" t="str">
        <f t="shared" si="4"/>
        <v>new DateTime(2046,10,8,2,44,0)</v>
      </c>
    </row>
    <row r="55" spans="1:14" s="15" customFormat="1" x14ac:dyDescent="0.25">
      <c r="A55" s="17">
        <v>2046</v>
      </c>
      <c r="B55" s="27">
        <v>9</v>
      </c>
      <c r="C55" s="27">
        <v>7</v>
      </c>
      <c r="D55" s="25"/>
      <c r="E55" s="28">
        <v>4</v>
      </c>
      <c r="F55" s="28">
        <v>22</v>
      </c>
      <c r="G55" s="29">
        <v>18</v>
      </c>
      <c r="H55" s="29">
        <v>45</v>
      </c>
      <c r="I55" s="22">
        <f t="shared" si="0"/>
        <v>53577.181944444441</v>
      </c>
      <c r="J55" s="21">
        <f t="shared" si="1"/>
        <v>53577.78125</v>
      </c>
      <c r="K55" s="22">
        <f t="shared" si="5"/>
        <v>53576.848611111105</v>
      </c>
      <c r="L55" s="22">
        <f t="shared" si="2"/>
        <v>53577.447916666664</v>
      </c>
      <c r="M55" s="23" t="str">
        <f t="shared" si="3"/>
        <v>new DateTime(2046,9,6,20,22,0)</v>
      </c>
      <c r="N55" s="23" t="str">
        <f t="shared" si="4"/>
        <v>new DateTime(2046,9,7,10,45,0)</v>
      </c>
    </row>
    <row r="56" spans="1:14" s="15" customFormat="1" x14ac:dyDescent="0.25">
      <c r="A56" s="17">
        <v>2046</v>
      </c>
      <c r="B56" s="27">
        <v>8</v>
      </c>
      <c r="C56" s="27">
        <v>7</v>
      </c>
      <c r="D56" s="25"/>
      <c r="E56" s="28">
        <v>6</v>
      </c>
      <c r="F56" s="28">
        <v>26</v>
      </c>
      <c r="G56" s="29">
        <v>15</v>
      </c>
      <c r="H56" s="29">
        <v>33</v>
      </c>
      <c r="I56" s="22">
        <f t="shared" si="0"/>
        <v>53546.268055555556</v>
      </c>
      <c r="J56" s="21">
        <f t="shared" si="1"/>
        <v>53546.647916666669</v>
      </c>
      <c r="K56" s="22">
        <f t="shared" si="5"/>
        <v>53545.93472222222</v>
      </c>
      <c r="L56" s="22">
        <f t="shared" si="2"/>
        <v>53546.314583333333</v>
      </c>
      <c r="M56" s="23" t="str">
        <f t="shared" si="3"/>
        <v>new DateTime(2046,8,6,22,26,0)</v>
      </c>
      <c r="N56" s="23" t="str">
        <f t="shared" si="4"/>
        <v>new DateTime(2046,8,7,7,33,0)</v>
      </c>
    </row>
    <row r="57" spans="1:14" s="15" customFormat="1" x14ac:dyDescent="0.25">
      <c r="A57" s="17">
        <v>2046</v>
      </c>
      <c r="B57" s="27">
        <v>7</v>
      </c>
      <c r="C57" s="27">
        <v>7</v>
      </c>
      <c r="D57" s="25"/>
      <c r="E57" s="28">
        <v>23</v>
      </c>
      <c r="F57" s="28">
        <v>10</v>
      </c>
      <c r="G57" s="29">
        <v>5</v>
      </c>
      <c r="H57" s="29">
        <v>41</v>
      </c>
      <c r="I57" s="22">
        <f t="shared" si="0"/>
        <v>53515.965277777781</v>
      </c>
      <c r="J57" s="21">
        <f t="shared" si="1"/>
        <v>53515.236805555556</v>
      </c>
      <c r="K57" s="22">
        <f t="shared" si="5"/>
        <v>53515.631944444445</v>
      </c>
      <c r="L57" s="22">
        <f t="shared" si="2"/>
        <v>53514.90347222222</v>
      </c>
      <c r="M57" s="23" t="str">
        <f t="shared" si="3"/>
        <v>new DateTime(2046,7,7,15,10,0)</v>
      </c>
      <c r="N57" s="23" t="str">
        <f t="shared" si="4"/>
        <v>new DateTime(2046,7,6,21,41,0)</v>
      </c>
    </row>
    <row r="58" spans="1:14" s="15" customFormat="1" x14ac:dyDescent="0.25">
      <c r="A58" s="17">
        <v>2046</v>
      </c>
      <c r="B58" s="27">
        <v>6</v>
      </c>
      <c r="C58" s="27">
        <v>5</v>
      </c>
      <c r="D58" s="25"/>
      <c r="E58" s="28">
        <v>12</v>
      </c>
      <c r="F58" s="28">
        <v>14</v>
      </c>
      <c r="G58" s="29">
        <v>19</v>
      </c>
      <c r="H58" s="29">
        <v>34</v>
      </c>
      <c r="I58" s="22">
        <f t="shared" si="0"/>
        <v>53483.509722222225</v>
      </c>
      <c r="J58" s="21">
        <f t="shared" si="1"/>
        <v>53483.81527777778</v>
      </c>
      <c r="K58" s="22">
        <f t="shared" si="5"/>
        <v>53483.176388888889</v>
      </c>
      <c r="L58" s="22">
        <f t="shared" si="2"/>
        <v>53483.481944444444</v>
      </c>
      <c r="M58" s="23" t="str">
        <f t="shared" si="3"/>
        <v>new DateTime(2046,6,5,4,14,0)</v>
      </c>
      <c r="N58" s="23" t="str">
        <f t="shared" si="4"/>
        <v>new DateTime(2046,6,5,11,34,0)</v>
      </c>
    </row>
    <row r="59" spans="1:14" s="15" customFormat="1" x14ac:dyDescent="0.25">
      <c r="A59" s="17">
        <v>2046</v>
      </c>
      <c r="B59" s="27">
        <v>5</v>
      </c>
      <c r="C59" s="27">
        <v>5</v>
      </c>
      <c r="D59" s="25" t="s">
        <v>2369</v>
      </c>
      <c r="E59" s="28">
        <v>15</v>
      </c>
      <c r="F59" s="28">
        <v>40</v>
      </c>
      <c r="G59" s="29">
        <v>5</v>
      </c>
      <c r="H59" s="29">
        <v>41</v>
      </c>
      <c r="I59" s="22">
        <f t="shared" si="0"/>
        <v>53452.652777777781</v>
      </c>
      <c r="J59" s="21">
        <f t="shared" si="1"/>
        <v>53452.236805555556</v>
      </c>
      <c r="K59" s="22">
        <f t="shared" si="5"/>
        <v>53452.319444444445</v>
      </c>
      <c r="L59" s="22">
        <f t="shared" si="2"/>
        <v>53451.90347222222</v>
      </c>
      <c r="M59" s="23" t="str">
        <f t="shared" si="3"/>
        <v>new DateTime(2046,5,5,7,40,0)</v>
      </c>
      <c r="N59" s="23" t="str">
        <f t="shared" si="4"/>
        <v>new DateTime(2046,5,4,21,41,0)</v>
      </c>
    </row>
    <row r="60" spans="1:14" s="15" customFormat="1" x14ac:dyDescent="0.25">
      <c r="A60" s="17">
        <v>2046</v>
      </c>
      <c r="B60" s="27">
        <v>4</v>
      </c>
      <c r="C60" s="27">
        <v>4</v>
      </c>
      <c r="D60" s="25"/>
      <c r="E60" s="28">
        <v>22</v>
      </c>
      <c r="F60" s="28">
        <v>46</v>
      </c>
      <c r="G60" s="29">
        <v>18</v>
      </c>
      <c r="H60" s="29">
        <v>57</v>
      </c>
      <c r="I60" s="22">
        <f t="shared" si="0"/>
        <v>53421.948611111111</v>
      </c>
      <c r="J60" s="21">
        <f t="shared" si="1"/>
        <v>53421.789583333331</v>
      </c>
      <c r="K60" s="22">
        <f t="shared" si="5"/>
        <v>53421.615277777775</v>
      </c>
      <c r="L60" s="22">
        <f t="shared" si="2"/>
        <v>53421.456249999996</v>
      </c>
      <c r="M60" s="23" t="str">
        <f t="shared" si="3"/>
        <v>new DateTime(2046,4,4,14,46,0)</v>
      </c>
      <c r="N60" s="23" t="str">
        <f t="shared" si="4"/>
        <v>new DateTime(2046,4,4,10,57,0)</v>
      </c>
    </row>
    <row r="61" spans="1:14" s="15" customFormat="1" x14ac:dyDescent="0.25">
      <c r="A61" s="17">
        <v>2046</v>
      </c>
      <c r="B61" s="27">
        <v>3</v>
      </c>
      <c r="C61" s="27">
        <v>5</v>
      </c>
      <c r="D61" s="25"/>
      <c r="E61" s="28">
        <v>18</v>
      </c>
      <c r="F61" s="28">
        <v>20</v>
      </c>
      <c r="G61" s="29">
        <v>20</v>
      </c>
      <c r="H61" s="29">
        <v>18</v>
      </c>
      <c r="I61" s="22">
        <f t="shared" si="0"/>
        <v>53391.763888888891</v>
      </c>
      <c r="J61" s="21">
        <f t="shared" si="1"/>
        <v>53391.845833333333</v>
      </c>
      <c r="K61" s="22">
        <f t="shared" si="5"/>
        <v>53391.430555555555</v>
      </c>
      <c r="L61" s="22">
        <f t="shared" si="2"/>
        <v>53391.512499999997</v>
      </c>
      <c r="M61" s="23" t="str">
        <f t="shared" si="3"/>
        <v>new DateTime(2046,3,5,10,20,0)</v>
      </c>
      <c r="N61" s="23" t="str">
        <f t="shared" si="4"/>
        <v>new DateTime(2046,3,5,12,18,0)</v>
      </c>
    </row>
    <row r="62" spans="1:14" s="15" customFormat="1" x14ac:dyDescent="0.25">
      <c r="A62" s="17">
        <v>2046</v>
      </c>
      <c r="B62" s="27">
        <v>2</v>
      </c>
      <c r="C62" s="27">
        <v>4</v>
      </c>
      <c r="D62" s="25"/>
      <c r="E62" s="28">
        <v>0</v>
      </c>
      <c r="F62" s="28">
        <v>30</v>
      </c>
      <c r="G62" s="29">
        <v>6</v>
      </c>
      <c r="H62" s="29">
        <v>17</v>
      </c>
      <c r="I62" s="22">
        <f t="shared" si="0"/>
        <v>53362.020833333336</v>
      </c>
      <c r="J62" s="21">
        <f t="shared" si="1"/>
        <v>53362.261805555558</v>
      </c>
      <c r="K62" s="22">
        <f t="shared" si="5"/>
        <v>53361.6875</v>
      </c>
      <c r="L62" s="22">
        <f t="shared" si="2"/>
        <v>53361.928472222222</v>
      </c>
      <c r="M62" s="23" t="str">
        <f t="shared" si="3"/>
        <v>new DateTime(2046,2,3,16,30,0)</v>
      </c>
      <c r="N62" s="23" t="str">
        <f t="shared" si="4"/>
        <v>new DateTime(2046,2,3,22,17,0)</v>
      </c>
    </row>
    <row r="63" spans="1:14" s="15" customFormat="1" x14ac:dyDescent="0.25">
      <c r="A63" s="17">
        <v>2046</v>
      </c>
      <c r="B63" s="27">
        <v>1</v>
      </c>
      <c r="C63" s="27">
        <v>5</v>
      </c>
      <c r="D63" s="25"/>
      <c r="E63" s="28">
        <v>12</v>
      </c>
      <c r="F63" s="28">
        <v>58</v>
      </c>
      <c r="G63" s="29">
        <v>19</v>
      </c>
      <c r="H63" s="29">
        <v>34</v>
      </c>
      <c r="I63" s="22">
        <f t="shared" si="0"/>
        <v>53332.540277777778</v>
      </c>
      <c r="J63" s="21">
        <f t="shared" si="1"/>
        <v>53332.81527777778</v>
      </c>
      <c r="K63" s="22">
        <f t="shared" si="5"/>
        <v>53332.206944444442</v>
      </c>
      <c r="L63" s="22">
        <f t="shared" si="2"/>
        <v>53332.481944444444</v>
      </c>
      <c r="M63" s="23" t="str">
        <f t="shared" si="3"/>
        <v>new DateTime(2046,1,5,4,58,0)</v>
      </c>
      <c r="N63" s="23" t="str">
        <f t="shared" si="4"/>
        <v>new DateTime(2046,1,5,11,34,0)</v>
      </c>
    </row>
    <row r="64" spans="1:14" s="15" customFormat="1" x14ac:dyDescent="0.25">
      <c r="A64" s="17">
        <v>2045</v>
      </c>
      <c r="B64" s="27">
        <v>12</v>
      </c>
      <c r="C64" s="27">
        <v>7</v>
      </c>
      <c r="D64" s="25"/>
      <c r="E64" s="28">
        <v>1</v>
      </c>
      <c r="F64" s="28">
        <v>37</v>
      </c>
      <c r="G64" s="29">
        <v>6</v>
      </c>
      <c r="H64" s="29">
        <v>6</v>
      </c>
      <c r="I64" s="22">
        <f t="shared" si="0"/>
        <v>53303.067361111112</v>
      </c>
      <c r="J64" s="21">
        <f t="shared" si="1"/>
        <v>53303.254166666666</v>
      </c>
      <c r="K64" s="22">
        <f t="shared" si="5"/>
        <v>53302.734027777777</v>
      </c>
      <c r="L64" s="22">
        <f t="shared" si="2"/>
        <v>53302.92083333333</v>
      </c>
      <c r="M64" s="23" t="str">
        <f t="shared" si="3"/>
        <v>new DateTime(2045,12,6,17,37,0)</v>
      </c>
      <c r="N64" s="23" t="str">
        <f t="shared" si="4"/>
        <v>new DateTime(2045,12,6,22,6,0)</v>
      </c>
    </row>
    <row r="65" spans="1:14" s="15" customFormat="1" x14ac:dyDescent="0.25">
      <c r="A65" s="17">
        <v>2045</v>
      </c>
      <c r="B65" s="27">
        <v>11</v>
      </c>
      <c r="C65" s="27">
        <v>7</v>
      </c>
      <c r="D65" s="25"/>
      <c r="E65" s="28">
        <v>8</v>
      </c>
      <c r="F65" s="28">
        <v>29</v>
      </c>
      <c r="G65" s="29">
        <v>8</v>
      </c>
      <c r="H65" s="29">
        <v>15</v>
      </c>
      <c r="I65" s="22">
        <f t="shared" si="0"/>
        <v>53273.353472222225</v>
      </c>
      <c r="J65" s="21">
        <f t="shared" si="1"/>
        <v>53273.34375</v>
      </c>
      <c r="K65" s="22">
        <f t="shared" si="5"/>
        <v>53273.020138888889</v>
      </c>
      <c r="L65" s="22">
        <f t="shared" si="2"/>
        <v>53273.010416666664</v>
      </c>
      <c r="M65" s="23" t="str">
        <f t="shared" si="3"/>
        <v>new DateTime(2045,11,7,0,29,0)</v>
      </c>
      <c r="N65" s="23" t="str">
        <f t="shared" si="4"/>
        <v>new DateTime(2045,11,7,0,15,0)</v>
      </c>
    </row>
    <row r="66" spans="1:14" s="15" customFormat="1" x14ac:dyDescent="0.25">
      <c r="A66" s="17">
        <v>2045</v>
      </c>
      <c r="B66" s="27">
        <v>10</v>
      </c>
      <c r="C66" s="27">
        <v>8</v>
      </c>
      <c r="D66" s="25"/>
      <c r="E66" s="28">
        <v>5</v>
      </c>
      <c r="F66" s="28">
        <v>2</v>
      </c>
      <c r="G66" s="29">
        <v>22</v>
      </c>
      <c r="H66" s="29">
        <v>33</v>
      </c>
      <c r="I66" s="22">
        <f t="shared" ref="I66:I129" si="6">DATE(A66,B66,C66)+TIME(E66,F66,0)</f>
        <v>53243.209722222222</v>
      </c>
      <c r="J66" s="21">
        <f t="shared" ref="J66:J129" si="7">DATE(A66,B66,C66)+TIME(G66,H66,0)</f>
        <v>53243.939583333333</v>
      </c>
      <c r="K66" s="22">
        <f t="shared" si="5"/>
        <v>53242.876388888886</v>
      </c>
      <c r="L66" s="22">
        <f t="shared" ref="L66:L123" si="8">J66-(8/24)</f>
        <v>53243.606249999997</v>
      </c>
      <c r="M66" s="23" t="str">
        <f t="shared" ref="M66:M129" si="9">"new DateTime("&amp;YEAR(K66)&amp;","&amp;MONTH(K66)&amp;","&amp;DAY(K66)&amp;","&amp;HOUR(K66)&amp;","&amp;MINUTE(K66)&amp;","&amp;0&amp;")"</f>
        <v>new DateTime(2045,10,7,21,2,0)</v>
      </c>
      <c r="N66" s="23" t="str">
        <f t="shared" ref="N66:N123" si="10">"new DateTime("&amp;YEAR(L66)&amp;","&amp;MONTH(L66)&amp;","&amp;DAY(L66)&amp;","&amp;HOUR(L66)&amp;","&amp;MINUTE(L66)&amp;","&amp;0&amp;")"</f>
        <v>new DateTime(2045,10,8,14,33,0)</v>
      </c>
    </row>
    <row r="67" spans="1:14" s="15" customFormat="1" x14ac:dyDescent="0.25">
      <c r="A67" s="17">
        <v>2045</v>
      </c>
      <c r="B67" s="27">
        <v>9</v>
      </c>
      <c r="C67" s="27">
        <v>7</v>
      </c>
      <c r="D67" s="25"/>
      <c r="E67" s="28">
        <v>13</v>
      </c>
      <c r="F67" s="28">
        <v>7</v>
      </c>
      <c r="G67" s="29">
        <v>0</v>
      </c>
      <c r="H67" s="29">
        <v>41</v>
      </c>
      <c r="I67" s="22">
        <f t="shared" si="6"/>
        <v>53212.546527777777</v>
      </c>
      <c r="J67" s="21">
        <f t="shared" si="7"/>
        <v>53212.02847222222</v>
      </c>
      <c r="K67" s="22">
        <f t="shared" ref="K67:K130" si="11">I67-(8/24)</f>
        <v>53212.213194444441</v>
      </c>
      <c r="L67" s="22">
        <f t="shared" si="8"/>
        <v>53211.695138888885</v>
      </c>
      <c r="M67" s="23" t="str">
        <f t="shared" si="9"/>
        <v>new DateTime(2045,9,7,5,7,0)</v>
      </c>
      <c r="N67" s="23" t="str">
        <f t="shared" si="10"/>
        <v>new DateTime(2045,9,6,16,41,0)</v>
      </c>
    </row>
    <row r="68" spans="1:14" s="15" customFormat="1" x14ac:dyDescent="0.25">
      <c r="A68" s="17">
        <v>2045</v>
      </c>
      <c r="B68" s="27">
        <v>8</v>
      </c>
      <c r="C68" s="27">
        <v>7</v>
      </c>
      <c r="D68" s="25"/>
      <c r="E68" s="28">
        <v>9</v>
      </c>
      <c r="F68" s="28">
        <v>58</v>
      </c>
      <c r="G68" s="29">
        <v>17</v>
      </c>
      <c r="H68" s="29">
        <v>28</v>
      </c>
      <c r="I68" s="22">
        <f t="shared" si="6"/>
        <v>53181.415277777778</v>
      </c>
      <c r="J68" s="21">
        <f t="shared" si="7"/>
        <v>53181.727777777778</v>
      </c>
      <c r="K68" s="22">
        <f t="shared" si="11"/>
        <v>53181.081944444442</v>
      </c>
      <c r="L68" s="22">
        <f t="shared" si="8"/>
        <v>53181.394444444442</v>
      </c>
      <c r="M68" s="23" t="str">
        <f t="shared" si="9"/>
        <v>new DateTime(2045,8,7,1,58,0)</v>
      </c>
      <c r="N68" s="23" t="str">
        <f t="shared" si="10"/>
        <v>new DateTime(2045,8,7,9,28,0)</v>
      </c>
    </row>
    <row r="69" spans="1:14" s="15" customFormat="1" x14ac:dyDescent="0.25">
      <c r="A69" s="17">
        <v>2045</v>
      </c>
      <c r="B69" s="27">
        <v>7</v>
      </c>
      <c r="C69" s="27">
        <v>7</v>
      </c>
      <c r="D69" s="25"/>
      <c r="E69" s="28">
        <v>0</v>
      </c>
      <c r="F69" s="28">
        <v>10</v>
      </c>
      <c r="G69" s="29">
        <v>6</v>
      </c>
      <c r="H69" s="29">
        <v>33</v>
      </c>
      <c r="I69" s="22">
        <f t="shared" si="6"/>
        <v>53150.006944444445</v>
      </c>
      <c r="J69" s="21">
        <f t="shared" si="7"/>
        <v>53150.272916666669</v>
      </c>
      <c r="K69" s="22">
        <f t="shared" si="11"/>
        <v>53149.673611111109</v>
      </c>
      <c r="L69" s="22">
        <f t="shared" si="8"/>
        <v>53149.939583333333</v>
      </c>
      <c r="M69" s="23" t="str">
        <f t="shared" si="9"/>
        <v>new DateTime(2045,7,6,16,10,0)</v>
      </c>
      <c r="N69" s="23" t="str">
        <f t="shared" si="10"/>
        <v>new DateTime(2045,7,6,22,33,0)</v>
      </c>
    </row>
    <row r="70" spans="1:14" s="15" customFormat="1" x14ac:dyDescent="0.25">
      <c r="A70" s="17">
        <v>2045</v>
      </c>
      <c r="B70" s="27">
        <v>6</v>
      </c>
      <c r="C70" s="27">
        <v>5</v>
      </c>
      <c r="D70" s="25"/>
      <c r="E70" s="28">
        <v>13</v>
      </c>
      <c r="F70" s="28">
        <v>59</v>
      </c>
      <c r="G70" s="29">
        <v>22</v>
      </c>
      <c r="H70" s="29">
        <v>47</v>
      </c>
      <c r="I70" s="22">
        <f t="shared" si="6"/>
        <v>53118.582638888889</v>
      </c>
      <c r="J70" s="21">
        <f t="shared" si="7"/>
        <v>53118.949305555558</v>
      </c>
      <c r="K70" s="22">
        <f t="shared" si="11"/>
        <v>53118.249305555553</v>
      </c>
      <c r="L70" s="22">
        <f t="shared" si="8"/>
        <v>53118.615972222222</v>
      </c>
      <c r="M70" s="23" t="str">
        <f t="shared" si="9"/>
        <v>new DateTime(2045,6,5,5,59,0)</v>
      </c>
      <c r="N70" s="23" t="str">
        <f t="shared" si="10"/>
        <v>new DateTime(2045,6,5,14,47,0)</v>
      </c>
    </row>
    <row r="71" spans="1:14" s="15" customFormat="1" x14ac:dyDescent="0.25">
      <c r="A71" s="17">
        <v>2045</v>
      </c>
      <c r="B71" s="27">
        <v>5</v>
      </c>
      <c r="C71" s="27">
        <v>5</v>
      </c>
      <c r="D71" s="25"/>
      <c r="E71" s="28">
        <v>9</v>
      </c>
      <c r="F71" s="28">
        <v>59</v>
      </c>
      <c r="G71" s="29">
        <v>23</v>
      </c>
      <c r="H71" s="29">
        <v>54</v>
      </c>
      <c r="I71" s="22">
        <f t="shared" si="6"/>
        <v>53087.415972222225</v>
      </c>
      <c r="J71" s="21">
        <f t="shared" si="7"/>
        <v>53087.995833333334</v>
      </c>
      <c r="K71" s="22">
        <f t="shared" si="11"/>
        <v>53087.082638888889</v>
      </c>
      <c r="L71" s="22">
        <f t="shared" si="8"/>
        <v>53087.662499999999</v>
      </c>
      <c r="M71" s="23" t="str">
        <f t="shared" si="9"/>
        <v>new DateTime(2045,5,5,1,59,0)</v>
      </c>
      <c r="N71" s="23" t="str">
        <f t="shared" si="10"/>
        <v>new DateTime(2045,5,5,15,54,0)</v>
      </c>
    </row>
    <row r="72" spans="1:14" s="15" customFormat="1" x14ac:dyDescent="0.25">
      <c r="A72" s="17">
        <v>2045</v>
      </c>
      <c r="B72" s="27">
        <v>4</v>
      </c>
      <c r="C72" s="27">
        <v>4</v>
      </c>
      <c r="D72" s="25"/>
      <c r="E72" s="28">
        <v>16</v>
      </c>
      <c r="F72" s="28">
        <v>59</v>
      </c>
      <c r="G72" s="29">
        <v>13</v>
      </c>
      <c r="H72" s="29">
        <v>6</v>
      </c>
      <c r="I72" s="22">
        <f t="shared" si="6"/>
        <v>53056.707638888889</v>
      </c>
      <c r="J72" s="21">
        <f t="shared" si="7"/>
        <v>53056.54583333333</v>
      </c>
      <c r="K72" s="22">
        <f t="shared" si="11"/>
        <v>53056.374305555553</v>
      </c>
      <c r="L72" s="22">
        <f t="shared" si="8"/>
        <v>53056.212499999994</v>
      </c>
      <c r="M72" s="23" t="str">
        <f t="shared" si="9"/>
        <v>new DateTime(2045,4,4,8,59,0)</v>
      </c>
      <c r="N72" s="23" t="str">
        <f t="shared" si="10"/>
        <v>new DateTime(2045,4,4,5,6,0)</v>
      </c>
    </row>
    <row r="73" spans="1:14" s="15" customFormat="1" x14ac:dyDescent="0.25">
      <c r="A73" s="17">
        <v>2045</v>
      </c>
      <c r="B73" s="27">
        <v>3</v>
      </c>
      <c r="C73" s="27">
        <v>5</v>
      </c>
      <c r="D73" s="25"/>
      <c r="E73" s="28">
        <v>4</v>
      </c>
      <c r="F73" s="28">
        <v>27</v>
      </c>
      <c r="G73" s="29">
        <v>14</v>
      </c>
      <c r="H73" s="29">
        <v>24</v>
      </c>
      <c r="I73" s="22">
        <f t="shared" si="6"/>
        <v>53026.185416666667</v>
      </c>
      <c r="J73" s="21">
        <f t="shared" si="7"/>
        <v>53026.6</v>
      </c>
      <c r="K73" s="22">
        <f t="shared" si="11"/>
        <v>53025.852083333331</v>
      </c>
      <c r="L73" s="22">
        <f t="shared" si="8"/>
        <v>53026.266666666663</v>
      </c>
      <c r="M73" s="23" t="str">
        <f t="shared" si="9"/>
        <v>new DateTime(2045,3,4,20,27,0)</v>
      </c>
      <c r="N73" s="23" t="str">
        <f t="shared" si="10"/>
        <v>new DateTime(2045,3,5,6,24,0)</v>
      </c>
    </row>
    <row r="74" spans="1:14" s="15" customFormat="1" x14ac:dyDescent="0.25">
      <c r="A74" s="17">
        <v>2045</v>
      </c>
      <c r="B74" s="27">
        <v>2</v>
      </c>
      <c r="C74" s="27">
        <v>3</v>
      </c>
      <c r="D74" s="25"/>
      <c r="E74" s="28">
        <v>18</v>
      </c>
      <c r="F74" s="28">
        <v>38</v>
      </c>
      <c r="G74" s="29">
        <v>0</v>
      </c>
      <c r="H74" s="29">
        <v>24</v>
      </c>
      <c r="I74" s="22">
        <f t="shared" si="6"/>
        <v>52996.776388888888</v>
      </c>
      <c r="J74" s="21">
        <f t="shared" si="7"/>
        <v>52996.01666666667</v>
      </c>
      <c r="K74" s="22">
        <f t="shared" si="11"/>
        <v>52996.443055555552</v>
      </c>
      <c r="L74" s="22">
        <f t="shared" si="8"/>
        <v>52995.683333333334</v>
      </c>
      <c r="M74" s="23" t="str">
        <f t="shared" si="9"/>
        <v>new DateTime(2045,2,3,10,38,0)</v>
      </c>
      <c r="N74" s="23" t="str">
        <f t="shared" si="10"/>
        <v>new DateTime(2045,2,2,16,24,0)</v>
      </c>
    </row>
    <row r="75" spans="1:14" s="15" customFormat="1" x14ac:dyDescent="0.25">
      <c r="A75" s="17">
        <v>2045</v>
      </c>
      <c r="B75" s="27">
        <v>1</v>
      </c>
      <c r="C75" s="27">
        <v>5</v>
      </c>
      <c r="D75" s="25"/>
      <c r="E75" s="28">
        <v>7</v>
      </c>
      <c r="F75" s="28">
        <v>4</v>
      </c>
      <c r="G75" s="29">
        <v>13</v>
      </c>
      <c r="H75" s="29">
        <v>43</v>
      </c>
      <c r="I75" s="22">
        <f t="shared" si="6"/>
        <v>52967.294444444444</v>
      </c>
      <c r="J75" s="21">
        <f t="shared" si="7"/>
        <v>52967.571527777778</v>
      </c>
      <c r="K75" s="22">
        <f t="shared" si="11"/>
        <v>52966.961111111108</v>
      </c>
      <c r="L75" s="22">
        <f t="shared" si="8"/>
        <v>52967.238194444442</v>
      </c>
      <c r="M75" s="23" t="str">
        <f t="shared" si="9"/>
        <v>new DateTime(2045,1,4,23,4,0)</v>
      </c>
      <c r="N75" s="23" t="str">
        <f t="shared" si="10"/>
        <v>new DateTime(2045,1,5,5,43,0)</v>
      </c>
    </row>
    <row r="76" spans="1:14" s="15" customFormat="1" x14ac:dyDescent="0.25">
      <c r="A76" s="17">
        <v>2044</v>
      </c>
      <c r="B76" s="27">
        <v>12</v>
      </c>
      <c r="C76" s="27">
        <v>6</v>
      </c>
      <c r="D76" s="25"/>
      <c r="E76" s="28">
        <v>19</v>
      </c>
      <c r="F76" s="28">
        <v>47</v>
      </c>
      <c r="G76" s="29">
        <v>0</v>
      </c>
      <c r="H76" s="29">
        <v>17</v>
      </c>
      <c r="I76" s="22">
        <f t="shared" si="6"/>
        <v>52937.824305555558</v>
      </c>
      <c r="J76" s="21">
        <f t="shared" si="7"/>
        <v>52937.011805555558</v>
      </c>
      <c r="K76" s="22">
        <f t="shared" si="11"/>
        <v>52937.490972222222</v>
      </c>
      <c r="L76" s="22">
        <f t="shared" si="8"/>
        <v>52936.678472222222</v>
      </c>
      <c r="M76" s="23" t="str">
        <f t="shared" si="9"/>
        <v>new DateTime(2044,12,6,11,47,0)</v>
      </c>
      <c r="N76" s="23" t="str">
        <f t="shared" si="10"/>
        <v>new DateTime(2044,12,5,16,17,0)</v>
      </c>
    </row>
    <row r="77" spans="1:14" s="15" customFormat="1" x14ac:dyDescent="0.25">
      <c r="A77" s="17">
        <v>2044</v>
      </c>
      <c r="B77" s="27">
        <v>11</v>
      </c>
      <c r="C77" s="27">
        <v>7</v>
      </c>
      <c r="D77" s="25"/>
      <c r="E77" s="28">
        <v>2</v>
      </c>
      <c r="F77" s="28">
        <v>44</v>
      </c>
      <c r="G77" s="29">
        <v>2</v>
      </c>
      <c r="H77" s="29">
        <v>28</v>
      </c>
      <c r="I77" s="22">
        <f t="shared" si="6"/>
        <v>52908.113888888889</v>
      </c>
      <c r="J77" s="21">
        <f t="shared" si="7"/>
        <v>52908.102777777778</v>
      </c>
      <c r="K77" s="22">
        <f t="shared" si="11"/>
        <v>52907.780555555553</v>
      </c>
      <c r="L77" s="22">
        <f t="shared" si="8"/>
        <v>52907.769444444442</v>
      </c>
      <c r="M77" s="23" t="str">
        <f t="shared" si="9"/>
        <v>new DateTime(2044,11,6,18,44,0)</v>
      </c>
      <c r="N77" s="23" t="str">
        <f t="shared" si="10"/>
        <v>new DateTime(2044,11,6,18,28,0)</v>
      </c>
    </row>
    <row r="78" spans="1:14" s="15" customFormat="1" x14ac:dyDescent="0.25">
      <c r="A78" s="17">
        <v>2044</v>
      </c>
      <c r="B78" s="27">
        <v>10</v>
      </c>
      <c r="C78" s="27">
        <v>7</v>
      </c>
      <c r="D78" s="25"/>
      <c r="E78" s="28">
        <v>23</v>
      </c>
      <c r="F78" s="28">
        <v>15</v>
      </c>
      <c r="G78" s="29">
        <v>16</v>
      </c>
      <c r="H78" s="29">
        <v>48</v>
      </c>
      <c r="I78" s="22">
        <f t="shared" si="6"/>
        <v>52877.96875</v>
      </c>
      <c r="J78" s="21">
        <f t="shared" si="7"/>
        <v>52877.7</v>
      </c>
      <c r="K78" s="22">
        <f t="shared" si="11"/>
        <v>52877.635416666664</v>
      </c>
      <c r="L78" s="22">
        <f t="shared" si="8"/>
        <v>52877.366666666661</v>
      </c>
      <c r="M78" s="23" t="str">
        <f t="shared" si="9"/>
        <v>new DateTime(2044,10,7,15,15,0)</v>
      </c>
      <c r="N78" s="23" t="str">
        <f t="shared" si="10"/>
        <v>new DateTime(2044,10,7,8,48,0)</v>
      </c>
    </row>
    <row r="79" spans="1:14" s="15" customFormat="1" x14ac:dyDescent="0.25">
      <c r="A79" s="17">
        <v>2044</v>
      </c>
      <c r="B79" s="27">
        <v>9</v>
      </c>
      <c r="C79" s="27">
        <v>7</v>
      </c>
      <c r="D79" s="25" t="s">
        <v>2369</v>
      </c>
      <c r="E79" s="28"/>
      <c r="F79" s="28"/>
      <c r="G79" s="29">
        <v>7</v>
      </c>
      <c r="H79" s="29">
        <v>18</v>
      </c>
      <c r="I79" s="22">
        <f t="shared" si="6"/>
        <v>52847</v>
      </c>
      <c r="J79" s="21">
        <f t="shared" si="7"/>
        <v>52847.304166666669</v>
      </c>
      <c r="K79" s="22">
        <f t="shared" si="11"/>
        <v>52846.666666666664</v>
      </c>
      <c r="L79" s="22">
        <f t="shared" si="8"/>
        <v>52846.970833333333</v>
      </c>
      <c r="M79" s="23" t="str">
        <f t="shared" si="9"/>
        <v>new DateTime(2044,9,6,16,0,0)</v>
      </c>
      <c r="N79" s="23" t="str">
        <f t="shared" si="10"/>
        <v>new DateTime(2044,9,6,23,18,0)</v>
      </c>
    </row>
    <row r="80" spans="1:14" s="15" customFormat="1" x14ac:dyDescent="0.25">
      <c r="A80" s="17">
        <v>2044</v>
      </c>
      <c r="B80" s="27">
        <v>8</v>
      </c>
      <c r="C80" s="27">
        <v>7</v>
      </c>
      <c r="D80" s="25"/>
      <c r="E80" s="28">
        <v>18</v>
      </c>
      <c r="F80" s="28">
        <v>56</v>
      </c>
      <c r="G80" s="29">
        <v>4</v>
      </c>
      <c r="H80" s="29">
        <v>8</v>
      </c>
      <c r="I80" s="22">
        <f t="shared" si="6"/>
        <v>52816.788888888892</v>
      </c>
      <c r="J80" s="21">
        <f t="shared" si="7"/>
        <v>52816.172222222223</v>
      </c>
      <c r="K80" s="22">
        <f t="shared" si="11"/>
        <v>52816.455555555556</v>
      </c>
      <c r="L80" s="22">
        <f t="shared" si="8"/>
        <v>52815.838888888888</v>
      </c>
      <c r="M80" s="23" t="str">
        <f t="shared" si="9"/>
        <v>new DateTime(2044,8,7,10,56,0)</v>
      </c>
      <c r="N80" s="23" t="str">
        <f t="shared" si="10"/>
        <v>new DateTime(2044,8,6,20,8,0)</v>
      </c>
    </row>
    <row r="81" spans="1:14" s="15" customFormat="1" x14ac:dyDescent="0.25">
      <c r="A81" s="17">
        <v>2044</v>
      </c>
      <c r="B81" s="27">
        <v>7</v>
      </c>
      <c r="C81" s="27">
        <v>6</v>
      </c>
      <c r="D81" s="25"/>
      <c r="E81" s="28">
        <v>11</v>
      </c>
      <c r="F81" s="28">
        <v>45</v>
      </c>
      <c r="G81" s="29">
        <v>18</v>
      </c>
      <c r="H81" s="29">
        <v>17</v>
      </c>
      <c r="I81" s="22">
        <f t="shared" si="6"/>
        <v>52784.489583333336</v>
      </c>
      <c r="J81" s="21">
        <f t="shared" si="7"/>
        <v>52784.761805555558</v>
      </c>
      <c r="K81" s="22">
        <f t="shared" si="11"/>
        <v>52784.15625</v>
      </c>
      <c r="L81" s="22">
        <f t="shared" si="8"/>
        <v>52784.428472222222</v>
      </c>
      <c r="M81" s="23" t="str">
        <f t="shared" si="9"/>
        <v>new DateTime(2044,7,6,3,45,0)</v>
      </c>
      <c r="N81" s="23" t="str">
        <f t="shared" si="10"/>
        <v>new DateTime(2044,7,6,10,17,0)</v>
      </c>
    </row>
    <row r="82" spans="1:14" s="15" customFormat="1" x14ac:dyDescent="0.25">
      <c r="A82" s="17">
        <v>2044</v>
      </c>
      <c r="B82" s="27">
        <v>6</v>
      </c>
      <c r="C82" s="27">
        <v>5</v>
      </c>
      <c r="D82" s="25"/>
      <c r="E82" s="28">
        <v>0</v>
      </c>
      <c r="F82" s="28">
        <v>50</v>
      </c>
      <c r="G82" s="29">
        <v>8</v>
      </c>
      <c r="H82" s="29">
        <v>5</v>
      </c>
      <c r="I82" s="22">
        <f t="shared" si="6"/>
        <v>52753.034722222219</v>
      </c>
      <c r="J82" s="21">
        <f t="shared" si="7"/>
        <v>52753.336805555555</v>
      </c>
      <c r="K82" s="22">
        <f t="shared" si="11"/>
        <v>52752.701388888883</v>
      </c>
      <c r="L82" s="22">
        <f t="shared" si="8"/>
        <v>52753.003472222219</v>
      </c>
      <c r="M82" s="23" t="str">
        <f t="shared" si="9"/>
        <v>new DateTime(2044,6,4,16,50,0)</v>
      </c>
      <c r="N82" s="23" t="str">
        <f t="shared" si="10"/>
        <v>new DateTime(2044,6,5,0,5,0)</v>
      </c>
    </row>
    <row r="83" spans="1:14" s="15" customFormat="1" x14ac:dyDescent="0.25">
      <c r="A83" s="17">
        <v>2044</v>
      </c>
      <c r="B83" s="27">
        <v>5</v>
      </c>
      <c r="C83" s="27">
        <v>5</v>
      </c>
      <c r="D83" s="25"/>
      <c r="E83" s="28">
        <v>17</v>
      </c>
      <c r="F83" s="28">
        <v>3</v>
      </c>
      <c r="G83" s="29">
        <v>4</v>
      </c>
      <c r="H83" s="29">
        <v>5</v>
      </c>
      <c r="I83" s="22">
        <f t="shared" si="6"/>
        <v>52722.710416666669</v>
      </c>
      <c r="J83" s="21">
        <f t="shared" si="7"/>
        <v>52722.170138888891</v>
      </c>
      <c r="K83" s="22">
        <f t="shared" si="11"/>
        <v>52722.377083333333</v>
      </c>
      <c r="L83" s="22">
        <f t="shared" si="8"/>
        <v>52721.836805555555</v>
      </c>
      <c r="M83" s="23" t="str">
        <f t="shared" si="9"/>
        <v>new DateTime(2044,5,5,9,3,0)</v>
      </c>
      <c r="N83" s="23" t="str">
        <f t="shared" si="10"/>
        <v>new DateTime(2044,5,4,20,5,0)</v>
      </c>
    </row>
    <row r="84" spans="1:14" s="15" customFormat="1" x14ac:dyDescent="0.25">
      <c r="A84" s="17">
        <v>2044</v>
      </c>
      <c r="B84" s="27">
        <v>4</v>
      </c>
      <c r="C84" s="27">
        <v>4</v>
      </c>
      <c r="D84" s="25"/>
      <c r="E84" s="28">
        <v>18</v>
      </c>
      <c r="F84" s="28">
        <v>8</v>
      </c>
      <c r="G84" s="29">
        <v>11</v>
      </c>
      <c r="H84" s="29">
        <v>5</v>
      </c>
      <c r="I84" s="22">
        <f t="shared" si="6"/>
        <v>52691.755555555559</v>
      </c>
      <c r="J84" s="21">
        <f t="shared" si="7"/>
        <v>52691.461805555555</v>
      </c>
      <c r="K84" s="22">
        <f t="shared" si="11"/>
        <v>52691.422222222223</v>
      </c>
      <c r="L84" s="22">
        <f t="shared" si="8"/>
        <v>52691.128472222219</v>
      </c>
      <c r="M84" s="23" t="str">
        <f t="shared" si="9"/>
        <v>new DateTime(2044,4,4,10,8,0)</v>
      </c>
      <c r="N84" s="23" t="str">
        <f t="shared" si="10"/>
        <v>new DateTime(2044,4,4,3,5,0)</v>
      </c>
    </row>
    <row r="85" spans="1:14" s="15" customFormat="1" x14ac:dyDescent="0.25">
      <c r="A85" s="17">
        <v>2044</v>
      </c>
      <c r="B85" s="27">
        <v>3</v>
      </c>
      <c r="C85" s="27">
        <v>5</v>
      </c>
      <c r="D85" s="25"/>
      <c r="E85" s="28">
        <v>7</v>
      </c>
      <c r="F85" s="28">
        <v>20</v>
      </c>
      <c r="G85" s="29">
        <v>6</v>
      </c>
      <c r="H85" s="29">
        <v>33</v>
      </c>
      <c r="I85" s="22">
        <f t="shared" si="6"/>
        <v>52661.305555555555</v>
      </c>
      <c r="J85" s="21">
        <f t="shared" si="7"/>
        <v>52661.272916666669</v>
      </c>
      <c r="K85" s="22">
        <f t="shared" si="11"/>
        <v>52660.972222222219</v>
      </c>
      <c r="L85" s="22">
        <f t="shared" si="8"/>
        <v>52660.939583333333</v>
      </c>
      <c r="M85" s="23" t="str">
        <f t="shared" si="9"/>
        <v>new DateTime(2044,3,4,23,20,0)</v>
      </c>
      <c r="N85" s="23" t="str">
        <f t="shared" si="10"/>
        <v>new DateTime(2044,3,4,22,33,0)</v>
      </c>
    </row>
    <row r="86" spans="1:14" s="15" customFormat="1" x14ac:dyDescent="0.25">
      <c r="A86" s="17">
        <v>2044</v>
      </c>
      <c r="B86" s="27">
        <v>2</v>
      </c>
      <c r="C86" s="27">
        <v>4</v>
      </c>
      <c r="D86" s="25"/>
      <c r="E86" s="28">
        <v>8</v>
      </c>
      <c r="F86" s="28">
        <v>38</v>
      </c>
      <c r="G86" s="29">
        <v>12</v>
      </c>
      <c r="H86" s="29">
        <v>44</v>
      </c>
      <c r="I86" s="22">
        <f t="shared" si="6"/>
        <v>52631.359722222223</v>
      </c>
      <c r="J86" s="21">
        <f t="shared" si="7"/>
        <v>52631.530555555553</v>
      </c>
      <c r="K86" s="22">
        <f t="shared" si="11"/>
        <v>52631.026388888888</v>
      </c>
      <c r="L86" s="22">
        <f t="shared" si="8"/>
        <v>52631.197222222218</v>
      </c>
      <c r="M86" s="23" t="str">
        <f t="shared" si="9"/>
        <v>new DateTime(2044,2,4,0,38,0)</v>
      </c>
      <c r="N86" s="23" t="str">
        <f t="shared" si="10"/>
        <v>new DateTime(2044,2,4,4,44,0)</v>
      </c>
    </row>
    <row r="87" spans="1:14" s="15" customFormat="1" x14ac:dyDescent="0.25">
      <c r="A87" s="17">
        <v>2044</v>
      </c>
      <c r="B87" s="27">
        <v>1</v>
      </c>
      <c r="C87" s="27">
        <v>6</v>
      </c>
      <c r="D87" s="25"/>
      <c r="E87" s="28">
        <v>18</v>
      </c>
      <c r="F87" s="28">
        <v>39</v>
      </c>
      <c r="G87" s="29">
        <v>1</v>
      </c>
      <c r="H87" s="29">
        <v>14</v>
      </c>
      <c r="I87" s="22">
        <f t="shared" si="6"/>
        <v>52602.777083333334</v>
      </c>
      <c r="J87" s="21">
        <f t="shared" si="7"/>
        <v>52602.051388888889</v>
      </c>
      <c r="K87" s="22">
        <f t="shared" si="11"/>
        <v>52602.443749999999</v>
      </c>
      <c r="L87" s="22">
        <f t="shared" si="8"/>
        <v>52601.718055555553</v>
      </c>
      <c r="M87" s="23" t="str">
        <f t="shared" si="9"/>
        <v>new DateTime(2044,1,6,10,39,0)</v>
      </c>
      <c r="N87" s="23" t="str">
        <f t="shared" si="10"/>
        <v>new DateTime(2044,1,5,17,14,0)</v>
      </c>
    </row>
    <row r="88" spans="1:14" s="15" customFormat="1" x14ac:dyDescent="0.25">
      <c r="A88" s="17">
        <v>2043</v>
      </c>
      <c r="B88" s="27">
        <v>12</v>
      </c>
      <c r="C88" s="27">
        <v>7</v>
      </c>
      <c r="D88" s="25"/>
      <c r="E88" s="28">
        <v>8</v>
      </c>
      <c r="F88" s="28">
        <v>3</v>
      </c>
      <c r="G88" s="29">
        <v>13</v>
      </c>
      <c r="H88" s="29">
        <v>59</v>
      </c>
      <c r="I88" s="22">
        <f t="shared" si="6"/>
        <v>52572.335416666669</v>
      </c>
      <c r="J88" s="21">
        <f t="shared" si="7"/>
        <v>52572.582638888889</v>
      </c>
      <c r="K88" s="22">
        <f t="shared" si="11"/>
        <v>52572.002083333333</v>
      </c>
      <c r="L88" s="22">
        <f t="shared" si="8"/>
        <v>52572.249305555553</v>
      </c>
      <c r="M88" s="23" t="str">
        <f t="shared" si="9"/>
        <v>new DateTime(2043,12,7,0,3,0)</v>
      </c>
      <c r="N88" s="23" t="str">
        <f t="shared" si="10"/>
        <v>new DateTime(2043,12,7,5,59,0)</v>
      </c>
    </row>
    <row r="89" spans="1:14" s="15" customFormat="1" x14ac:dyDescent="0.25">
      <c r="A89" s="17">
        <v>2043</v>
      </c>
      <c r="B89" s="27">
        <v>11</v>
      </c>
      <c r="C89" s="27">
        <v>8</v>
      </c>
      <c r="D89" s="25"/>
      <c r="E89" s="28">
        <v>18</v>
      </c>
      <c r="F89" s="28">
        <v>37</v>
      </c>
      <c r="G89" s="29">
        <v>20</v>
      </c>
      <c r="H89" s="29">
        <v>57</v>
      </c>
      <c r="I89" s="22">
        <f t="shared" si="6"/>
        <v>52543.775694444441</v>
      </c>
      <c r="J89" s="21">
        <f t="shared" si="7"/>
        <v>52543.872916666667</v>
      </c>
      <c r="K89" s="22">
        <f t="shared" si="11"/>
        <v>52543.442361111105</v>
      </c>
      <c r="L89" s="22">
        <f t="shared" si="8"/>
        <v>52543.539583333331</v>
      </c>
      <c r="M89" s="23" t="str">
        <f t="shared" si="9"/>
        <v>new DateTime(2043,11,8,10,37,0)</v>
      </c>
      <c r="N89" s="23" t="str">
        <f t="shared" si="10"/>
        <v>new DateTime(2043,11,8,12,57,0)</v>
      </c>
    </row>
    <row r="90" spans="1:14" s="15" customFormat="1" x14ac:dyDescent="0.25">
      <c r="A90" s="17">
        <v>2043</v>
      </c>
      <c r="B90" s="27">
        <v>10</v>
      </c>
      <c r="C90" s="27">
        <v>8</v>
      </c>
      <c r="D90" s="25"/>
      <c r="E90" s="28">
        <v>20</v>
      </c>
      <c r="F90" s="28">
        <v>49</v>
      </c>
      <c r="G90" s="29">
        <v>17</v>
      </c>
      <c r="H90" s="29">
        <v>29</v>
      </c>
      <c r="I90" s="22">
        <f t="shared" si="6"/>
        <v>52512.867361111108</v>
      </c>
      <c r="J90" s="21">
        <f t="shared" si="7"/>
        <v>52512.728472222225</v>
      </c>
      <c r="K90" s="22">
        <f t="shared" si="11"/>
        <v>52512.534027777772</v>
      </c>
      <c r="L90" s="22">
        <f t="shared" si="8"/>
        <v>52512.395138888889</v>
      </c>
      <c r="M90" s="23" t="str">
        <f t="shared" si="9"/>
        <v>new DateTime(2043,10,8,12,49,0)</v>
      </c>
      <c r="N90" s="23" t="str">
        <f t="shared" si="10"/>
        <v>new DateTime(2043,10,8,9,29,0)</v>
      </c>
    </row>
    <row r="91" spans="1:14" s="15" customFormat="1" x14ac:dyDescent="0.25">
      <c r="A91" s="17">
        <v>2043</v>
      </c>
      <c r="B91" s="27">
        <v>9</v>
      </c>
      <c r="C91" s="27">
        <v>8</v>
      </c>
      <c r="D91" s="25"/>
      <c r="E91" s="28">
        <v>11</v>
      </c>
      <c r="F91" s="28">
        <v>9</v>
      </c>
      <c r="G91" s="29">
        <v>1</v>
      </c>
      <c r="H91" s="29">
        <v>32</v>
      </c>
      <c r="I91" s="22">
        <f t="shared" si="6"/>
        <v>52482.464583333334</v>
      </c>
      <c r="J91" s="21">
        <f t="shared" si="7"/>
        <v>52482.063888888886</v>
      </c>
      <c r="K91" s="22">
        <f t="shared" si="11"/>
        <v>52482.131249999999</v>
      </c>
      <c r="L91" s="22">
        <f t="shared" si="8"/>
        <v>52481.73055555555</v>
      </c>
      <c r="M91" s="23" t="str">
        <f t="shared" si="9"/>
        <v>new DateTime(2043,9,8,3,9,0)</v>
      </c>
      <c r="N91" s="23" t="str">
        <f t="shared" si="10"/>
        <v>new DateTime(2043,9,7,17,32,0)</v>
      </c>
    </row>
    <row r="92" spans="1:14" s="15" customFormat="1" x14ac:dyDescent="0.25">
      <c r="A92" s="17">
        <v>2043</v>
      </c>
      <c r="B92" s="27">
        <v>8</v>
      </c>
      <c r="C92" s="27">
        <v>7</v>
      </c>
      <c r="D92" s="25"/>
      <c r="E92" s="28">
        <v>13</v>
      </c>
      <c r="F92" s="28">
        <v>11</v>
      </c>
      <c r="G92" s="29">
        <v>22</v>
      </c>
      <c r="H92" s="29">
        <v>22</v>
      </c>
      <c r="I92" s="22">
        <f t="shared" si="6"/>
        <v>52450.549305555556</v>
      </c>
      <c r="J92" s="21">
        <f t="shared" si="7"/>
        <v>52450.931944444441</v>
      </c>
      <c r="K92" s="22">
        <f t="shared" si="11"/>
        <v>52450.21597222222</v>
      </c>
      <c r="L92" s="22">
        <f t="shared" si="8"/>
        <v>52450.598611111105</v>
      </c>
      <c r="M92" s="23" t="str">
        <f t="shared" si="9"/>
        <v>new DateTime(2043,8,7,5,11,0)</v>
      </c>
      <c r="N92" s="23" t="str">
        <f t="shared" si="10"/>
        <v>new DateTime(2043,8,7,14,22,0)</v>
      </c>
    </row>
    <row r="93" spans="1:14" s="15" customFormat="1" x14ac:dyDescent="0.25">
      <c r="A93" s="17">
        <v>2043</v>
      </c>
      <c r="B93" s="27">
        <v>7</v>
      </c>
      <c r="C93" s="27">
        <v>7</v>
      </c>
      <c r="D93" s="25"/>
      <c r="E93" s="28">
        <v>5</v>
      </c>
      <c r="F93" s="28">
        <v>55</v>
      </c>
      <c r="G93" s="29">
        <v>12</v>
      </c>
      <c r="H93" s="29">
        <v>29</v>
      </c>
      <c r="I93" s="22">
        <f t="shared" si="6"/>
        <v>52419.246527777781</v>
      </c>
      <c r="J93" s="21">
        <f t="shared" si="7"/>
        <v>52419.520138888889</v>
      </c>
      <c r="K93" s="22">
        <f t="shared" si="11"/>
        <v>52418.913194444445</v>
      </c>
      <c r="L93" s="22">
        <f t="shared" si="8"/>
        <v>52419.186805555553</v>
      </c>
      <c r="M93" s="23" t="str">
        <f t="shared" si="9"/>
        <v>new DateTime(2043,7,6,21,55,0)</v>
      </c>
      <c r="N93" s="23" t="str">
        <f t="shared" si="10"/>
        <v>new DateTime(2043,7,7,4,29,0)</v>
      </c>
    </row>
    <row r="94" spans="1:14" s="15" customFormat="1" x14ac:dyDescent="0.25">
      <c r="A94" s="17">
        <v>2043</v>
      </c>
      <c r="B94" s="27">
        <v>6</v>
      </c>
      <c r="C94" s="27">
        <v>6</v>
      </c>
      <c r="D94" s="25" t="s">
        <v>2369</v>
      </c>
      <c r="E94" s="28">
        <v>2</v>
      </c>
      <c r="F94" s="28">
        <v>20</v>
      </c>
      <c r="G94" s="29">
        <v>11</v>
      </c>
      <c r="H94" s="29">
        <v>10</v>
      </c>
      <c r="I94" s="22">
        <f t="shared" si="6"/>
        <v>52388.097222222219</v>
      </c>
      <c r="J94" s="21">
        <f t="shared" si="7"/>
        <v>52388.465277777781</v>
      </c>
      <c r="K94" s="22">
        <f t="shared" si="11"/>
        <v>52387.763888888883</v>
      </c>
      <c r="L94" s="22">
        <f t="shared" si="8"/>
        <v>52388.131944444445</v>
      </c>
      <c r="M94" s="23" t="str">
        <f t="shared" si="9"/>
        <v>new DateTime(2043,6,5,18,20,0)</v>
      </c>
      <c r="N94" s="23" t="str">
        <f t="shared" si="10"/>
        <v>new DateTime(2043,6,6,3,10,0)</v>
      </c>
    </row>
    <row r="95" spans="1:14" s="15" customFormat="1" x14ac:dyDescent="0.25">
      <c r="A95" s="17">
        <v>2043</v>
      </c>
      <c r="B95" s="27">
        <v>5</v>
      </c>
      <c r="C95" s="27">
        <v>5</v>
      </c>
      <c r="D95" s="25"/>
      <c r="E95" s="28">
        <v>22</v>
      </c>
      <c r="F95" s="28">
        <v>23</v>
      </c>
      <c r="G95" s="29">
        <v>12</v>
      </c>
      <c r="H95" s="29">
        <v>16</v>
      </c>
      <c r="I95" s="22">
        <f t="shared" si="6"/>
        <v>52356.932638888888</v>
      </c>
      <c r="J95" s="21">
        <f t="shared" si="7"/>
        <v>52356.511111111111</v>
      </c>
      <c r="K95" s="22">
        <f t="shared" si="11"/>
        <v>52356.599305555552</v>
      </c>
      <c r="L95" s="22">
        <f t="shared" si="8"/>
        <v>52356.177777777775</v>
      </c>
      <c r="M95" s="23" t="str">
        <f t="shared" si="9"/>
        <v>new DateTime(2043,5,5,14,23,0)</v>
      </c>
      <c r="N95" s="23" t="str">
        <f t="shared" si="10"/>
        <v>new DateTime(2043,5,5,4,16,0)</v>
      </c>
    </row>
    <row r="96" spans="1:14" s="15" customFormat="1" x14ac:dyDescent="0.25">
      <c r="A96" s="17">
        <v>2043</v>
      </c>
      <c r="B96" s="27">
        <v>4</v>
      </c>
      <c r="C96" s="27">
        <v>5</v>
      </c>
      <c r="D96" s="25"/>
      <c r="E96" s="28">
        <v>5</v>
      </c>
      <c r="F96" s="28">
        <v>22</v>
      </c>
      <c r="G96" s="29">
        <v>1</v>
      </c>
      <c r="H96" s="29">
        <v>30</v>
      </c>
      <c r="I96" s="22">
        <f t="shared" si="6"/>
        <v>52326.223611111112</v>
      </c>
      <c r="J96" s="21">
        <f t="shared" si="7"/>
        <v>52326.0625</v>
      </c>
      <c r="K96" s="22">
        <f t="shared" si="11"/>
        <v>52325.890277777777</v>
      </c>
      <c r="L96" s="22">
        <f t="shared" si="8"/>
        <v>52325.729166666664</v>
      </c>
      <c r="M96" s="23" t="str">
        <f t="shared" si="9"/>
        <v>new DateTime(2043,4,4,21,22,0)</v>
      </c>
      <c r="N96" s="23" t="str">
        <f t="shared" si="10"/>
        <v>new DateTime(2043,4,4,17,30,0)</v>
      </c>
    </row>
    <row r="97" spans="1:14" s="15" customFormat="1" x14ac:dyDescent="0.25">
      <c r="A97" s="17">
        <v>2043</v>
      </c>
      <c r="B97" s="27">
        <v>3</v>
      </c>
      <c r="C97" s="27">
        <v>6</v>
      </c>
      <c r="D97" s="25"/>
      <c r="E97" s="28">
        <v>0</v>
      </c>
      <c r="F97" s="28">
        <v>49</v>
      </c>
      <c r="G97" s="29">
        <v>2</v>
      </c>
      <c r="H97" s="29">
        <v>43</v>
      </c>
      <c r="I97" s="22">
        <f t="shared" si="6"/>
        <v>52296.03402777778</v>
      </c>
      <c r="J97" s="21">
        <f t="shared" si="7"/>
        <v>52296.113194444442</v>
      </c>
      <c r="K97" s="22">
        <f t="shared" si="11"/>
        <v>52295.700694444444</v>
      </c>
      <c r="L97" s="22">
        <f t="shared" si="8"/>
        <v>52295.779861111107</v>
      </c>
      <c r="M97" s="23" t="str">
        <f t="shared" si="9"/>
        <v>new DateTime(2043,3,5,16,49,0)</v>
      </c>
      <c r="N97" s="23" t="str">
        <f t="shared" si="10"/>
        <v>new DateTime(2043,3,5,18,43,0)</v>
      </c>
    </row>
    <row r="98" spans="1:14" s="15" customFormat="1" x14ac:dyDescent="0.25">
      <c r="A98" s="17">
        <v>2043</v>
      </c>
      <c r="B98" s="27">
        <v>2</v>
      </c>
      <c r="C98" s="27">
        <v>4</v>
      </c>
      <c r="D98" s="25"/>
      <c r="E98" s="28">
        <v>7</v>
      </c>
      <c r="F98" s="28">
        <v>1</v>
      </c>
      <c r="G98" s="29">
        <v>12</v>
      </c>
      <c r="H98" s="29">
        <v>43</v>
      </c>
      <c r="I98" s="22">
        <f t="shared" si="6"/>
        <v>52266.292361111111</v>
      </c>
      <c r="J98" s="21">
        <f t="shared" si="7"/>
        <v>52266.529861111114</v>
      </c>
      <c r="K98" s="22">
        <f t="shared" si="11"/>
        <v>52265.959027777775</v>
      </c>
      <c r="L98" s="22">
        <f t="shared" si="8"/>
        <v>52266.196527777778</v>
      </c>
      <c r="M98" s="23" t="str">
        <f t="shared" si="9"/>
        <v>new DateTime(2043,2,3,23,1,0)</v>
      </c>
      <c r="N98" s="23" t="str">
        <f t="shared" si="10"/>
        <v>new DateTime(2043,2,4,4,43,0)</v>
      </c>
    </row>
    <row r="99" spans="1:14" s="15" customFormat="1" x14ac:dyDescent="0.25">
      <c r="A99" s="17">
        <v>2043</v>
      </c>
      <c r="B99" s="27">
        <v>1</v>
      </c>
      <c r="C99" s="27">
        <v>5</v>
      </c>
      <c r="D99" s="25"/>
      <c r="E99" s="28">
        <v>19</v>
      </c>
      <c r="F99" s="28">
        <v>27</v>
      </c>
      <c r="G99" s="29">
        <v>2</v>
      </c>
      <c r="H99" s="29">
        <v>6</v>
      </c>
      <c r="I99" s="22">
        <f t="shared" si="6"/>
        <v>52236.810416666667</v>
      </c>
      <c r="J99" s="21">
        <f t="shared" si="7"/>
        <v>52236.087500000001</v>
      </c>
      <c r="K99" s="22">
        <f t="shared" si="11"/>
        <v>52236.477083333331</v>
      </c>
      <c r="L99" s="22">
        <f t="shared" si="8"/>
        <v>52235.754166666666</v>
      </c>
      <c r="M99" s="23" t="str">
        <f t="shared" si="9"/>
        <v>new DateTime(2043,1,5,11,27,0)</v>
      </c>
      <c r="N99" s="23" t="str">
        <f t="shared" si="10"/>
        <v>new DateTime(2043,1,4,18,6,0)</v>
      </c>
    </row>
    <row r="100" spans="1:14" s="15" customFormat="1" x14ac:dyDescent="0.25">
      <c r="A100" s="17">
        <v>2042</v>
      </c>
      <c r="B100" s="27">
        <v>12</v>
      </c>
      <c r="C100" s="27">
        <v>7</v>
      </c>
      <c r="D100" s="25"/>
      <c r="E100" s="28">
        <v>8</v>
      </c>
      <c r="F100" s="28">
        <v>11</v>
      </c>
      <c r="G100" s="29">
        <v>12</v>
      </c>
      <c r="H100" s="29">
        <v>39</v>
      </c>
      <c r="I100" s="22">
        <f t="shared" si="6"/>
        <v>52207.34097222222</v>
      </c>
      <c r="J100" s="21">
        <f t="shared" si="7"/>
        <v>52207.527083333334</v>
      </c>
      <c r="K100" s="22">
        <f t="shared" si="11"/>
        <v>52207.007638888885</v>
      </c>
      <c r="L100" s="22">
        <f t="shared" si="8"/>
        <v>52207.193749999999</v>
      </c>
      <c r="M100" s="23" t="str">
        <f t="shared" si="9"/>
        <v>new DateTime(2042,12,7,0,11,0)</v>
      </c>
      <c r="N100" s="23" t="str">
        <f t="shared" si="10"/>
        <v>new DateTime(2042,12,7,4,39,0)</v>
      </c>
    </row>
    <row r="101" spans="1:14" s="15" customFormat="1" x14ac:dyDescent="0.25">
      <c r="A101" s="17">
        <v>2042</v>
      </c>
      <c r="B101" s="27">
        <v>11</v>
      </c>
      <c r="C101" s="27">
        <v>7</v>
      </c>
      <c r="D101" s="25"/>
      <c r="E101" s="28">
        <v>15</v>
      </c>
      <c r="F101" s="28">
        <v>9</v>
      </c>
      <c r="G101" s="29">
        <v>14</v>
      </c>
      <c r="H101" s="29">
        <v>51</v>
      </c>
      <c r="I101" s="22">
        <f t="shared" si="6"/>
        <v>52177.631249999999</v>
      </c>
      <c r="J101" s="21">
        <f t="shared" si="7"/>
        <v>52177.618750000001</v>
      </c>
      <c r="K101" s="22">
        <f t="shared" si="11"/>
        <v>52177.297916666663</v>
      </c>
      <c r="L101" s="22">
        <f t="shared" si="8"/>
        <v>52177.285416666666</v>
      </c>
      <c r="M101" s="23" t="str">
        <f t="shared" si="9"/>
        <v>new DateTime(2042,11,7,7,9,0)</v>
      </c>
      <c r="N101" s="23" t="str">
        <f t="shared" si="10"/>
        <v>new DateTime(2042,11,7,6,51,0)</v>
      </c>
    </row>
    <row r="102" spans="1:14" s="15" customFormat="1" x14ac:dyDescent="0.25">
      <c r="A102" s="17">
        <v>2042</v>
      </c>
      <c r="B102" s="27">
        <v>10</v>
      </c>
      <c r="C102" s="27">
        <v>8</v>
      </c>
      <c r="D102" s="25"/>
      <c r="E102" s="28">
        <v>11</v>
      </c>
      <c r="F102" s="28">
        <v>42</v>
      </c>
      <c r="G102" s="29">
        <v>5</v>
      </c>
      <c r="H102" s="29">
        <v>13</v>
      </c>
      <c r="I102" s="22">
        <f t="shared" si="6"/>
        <v>52147.487500000003</v>
      </c>
      <c r="J102" s="21">
        <f t="shared" si="7"/>
        <v>52147.217361111114</v>
      </c>
      <c r="K102" s="22">
        <f t="shared" si="11"/>
        <v>52147.154166666667</v>
      </c>
      <c r="L102" s="22">
        <f t="shared" si="8"/>
        <v>52146.884027777778</v>
      </c>
      <c r="M102" s="23" t="str">
        <f t="shared" si="9"/>
        <v>new DateTime(2042,10,8,3,42,0)</v>
      </c>
      <c r="N102" s="23" t="str">
        <f t="shared" si="10"/>
        <v>new DateTime(2042,10,7,21,13,0)</v>
      </c>
    </row>
    <row r="103" spans="1:14" s="15" customFormat="1" x14ac:dyDescent="0.25">
      <c r="A103" s="17">
        <v>2042</v>
      </c>
      <c r="B103" s="27">
        <v>9</v>
      </c>
      <c r="C103" s="27">
        <v>7</v>
      </c>
      <c r="D103" s="25"/>
      <c r="E103" s="28">
        <v>19</v>
      </c>
      <c r="F103" s="28">
        <v>47</v>
      </c>
      <c r="G103" s="29">
        <v>7</v>
      </c>
      <c r="H103" s="29">
        <v>20</v>
      </c>
      <c r="I103" s="22">
        <f t="shared" si="6"/>
        <v>52116.824305555558</v>
      </c>
      <c r="J103" s="21">
        <f t="shared" si="7"/>
        <v>52116.305555555555</v>
      </c>
      <c r="K103" s="22">
        <f t="shared" si="11"/>
        <v>52116.490972222222</v>
      </c>
      <c r="L103" s="22">
        <f t="shared" si="8"/>
        <v>52115.972222222219</v>
      </c>
      <c r="M103" s="23" t="str">
        <f t="shared" si="9"/>
        <v>new DateTime(2042,9,7,11,47,0)</v>
      </c>
      <c r="N103" s="23" t="str">
        <f t="shared" si="10"/>
        <v>new DateTime(2042,9,6,23,20,0)</v>
      </c>
    </row>
    <row r="104" spans="1:14" s="15" customFormat="1" x14ac:dyDescent="0.25">
      <c r="A104" s="17">
        <v>2042</v>
      </c>
      <c r="B104" s="27">
        <v>8</v>
      </c>
      <c r="C104" s="27">
        <v>7</v>
      </c>
      <c r="D104" s="25"/>
      <c r="E104" s="28">
        <v>16</v>
      </c>
      <c r="F104" s="28">
        <v>40</v>
      </c>
      <c r="G104" s="29">
        <v>0</v>
      </c>
      <c r="H104" s="29">
        <v>8</v>
      </c>
      <c r="I104" s="22">
        <f t="shared" si="6"/>
        <v>52085.694444444445</v>
      </c>
      <c r="J104" s="21">
        <f t="shared" si="7"/>
        <v>52085.005555555559</v>
      </c>
      <c r="K104" s="22">
        <f t="shared" si="11"/>
        <v>52085.361111111109</v>
      </c>
      <c r="L104" s="22">
        <f t="shared" si="8"/>
        <v>52084.672222222223</v>
      </c>
      <c r="M104" s="23" t="str">
        <f t="shared" si="9"/>
        <v>new DateTime(2042,8,7,8,40,0)</v>
      </c>
      <c r="N104" s="23" t="str">
        <f t="shared" si="10"/>
        <v>new DateTime(2042,8,6,16,8,0)</v>
      </c>
    </row>
    <row r="105" spans="1:14" s="15" customFormat="1" x14ac:dyDescent="0.25">
      <c r="A105" s="17">
        <v>2042</v>
      </c>
      <c r="B105" s="27">
        <v>7</v>
      </c>
      <c r="C105" s="27">
        <v>7</v>
      </c>
      <c r="D105" s="25"/>
      <c r="E105" s="28">
        <v>6</v>
      </c>
      <c r="F105" s="28">
        <v>49</v>
      </c>
      <c r="G105" s="29">
        <v>13</v>
      </c>
      <c r="H105" s="29">
        <v>17</v>
      </c>
      <c r="I105" s="22">
        <f t="shared" si="6"/>
        <v>52054.28402777778</v>
      </c>
      <c r="J105" s="21">
        <f t="shared" si="7"/>
        <v>52054.553472222222</v>
      </c>
      <c r="K105" s="22">
        <f t="shared" si="11"/>
        <v>52053.950694444444</v>
      </c>
      <c r="L105" s="22">
        <f t="shared" si="8"/>
        <v>52054.220138888886</v>
      </c>
      <c r="M105" s="23" t="str">
        <f t="shared" si="9"/>
        <v>new DateTime(2042,7,6,22,49,0)</v>
      </c>
      <c r="N105" s="23" t="str">
        <f t="shared" si="10"/>
        <v>new DateTime(2042,7,7,5,17,0)</v>
      </c>
    </row>
    <row r="106" spans="1:14" s="15" customFormat="1" x14ac:dyDescent="0.25">
      <c r="A106" s="17">
        <v>2042</v>
      </c>
      <c r="B106" s="27">
        <v>6</v>
      </c>
      <c r="C106" s="27">
        <v>5</v>
      </c>
      <c r="D106" s="25"/>
      <c r="E106" s="28">
        <v>20</v>
      </c>
      <c r="F106" s="28">
        <v>40</v>
      </c>
      <c r="G106" s="29">
        <v>5</v>
      </c>
      <c r="H106" s="29">
        <v>33</v>
      </c>
      <c r="I106" s="22">
        <f t="shared" si="6"/>
        <v>52022.861111111109</v>
      </c>
      <c r="J106" s="21">
        <f t="shared" si="7"/>
        <v>52022.231249999997</v>
      </c>
      <c r="K106" s="22">
        <f t="shared" si="11"/>
        <v>52022.527777777774</v>
      </c>
      <c r="L106" s="22">
        <f t="shared" si="8"/>
        <v>52021.897916666661</v>
      </c>
      <c r="M106" s="23" t="str">
        <f t="shared" si="9"/>
        <v>new DateTime(2042,6,5,12,40,0)</v>
      </c>
      <c r="N106" s="23" t="str">
        <f t="shared" si="10"/>
        <v>new DateTime(2042,6,4,21,33,0)</v>
      </c>
    </row>
    <row r="107" spans="1:14" s="15" customFormat="1" x14ac:dyDescent="0.25">
      <c r="A107" s="17">
        <v>2042</v>
      </c>
      <c r="B107" s="27">
        <v>5</v>
      </c>
      <c r="C107" s="27">
        <v>5</v>
      </c>
      <c r="D107" s="25"/>
      <c r="E107" s="28">
        <v>16</v>
      </c>
      <c r="F107" s="28">
        <v>45</v>
      </c>
      <c r="G107" s="29">
        <v>6</v>
      </c>
      <c r="H107" s="29">
        <v>41</v>
      </c>
      <c r="I107" s="22">
        <f t="shared" si="6"/>
        <v>51991.697916666664</v>
      </c>
      <c r="J107" s="21">
        <f t="shared" si="7"/>
        <v>51991.27847222222</v>
      </c>
      <c r="K107" s="22">
        <f t="shared" si="11"/>
        <v>51991.364583333328</v>
      </c>
      <c r="L107" s="22">
        <f t="shared" si="8"/>
        <v>51990.945138888885</v>
      </c>
      <c r="M107" s="23" t="str">
        <f t="shared" si="9"/>
        <v>new DateTime(2042,5,5,8,45,0)</v>
      </c>
      <c r="N107" s="23" t="str">
        <f t="shared" si="10"/>
        <v>new DateTime(2042,5,4,22,41,0)</v>
      </c>
    </row>
    <row r="108" spans="1:14" s="15" customFormat="1" x14ac:dyDescent="0.25">
      <c r="A108" s="17">
        <v>2042</v>
      </c>
      <c r="B108" s="27">
        <v>4</v>
      </c>
      <c r="C108" s="27">
        <v>4</v>
      </c>
      <c r="D108" s="25" t="s">
        <v>2369</v>
      </c>
      <c r="E108" s="28"/>
      <c r="F108" s="28"/>
      <c r="G108" s="29">
        <v>23</v>
      </c>
      <c r="H108" s="29">
        <v>42</v>
      </c>
      <c r="I108" s="22">
        <f t="shared" si="6"/>
        <v>51960</v>
      </c>
      <c r="J108" s="21">
        <f t="shared" si="7"/>
        <v>51960.987500000003</v>
      </c>
      <c r="K108" s="22">
        <f t="shared" si="11"/>
        <v>51959.666666666664</v>
      </c>
      <c r="L108" s="22">
        <f t="shared" si="8"/>
        <v>51960.654166666667</v>
      </c>
      <c r="M108" s="23" t="str">
        <f t="shared" si="9"/>
        <v>new DateTime(2042,4,3,16,0,0)</v>
      </c>
      <c r="N108" s="23" t="str">
        <f t="shared" si="10"/>
        <v>new DateTime(2042,4,4,15,42,0)</v>
      </c>
    </row>
    <row r="109" spans="1:14" s="15" customFormat="1" x14ac:dyDescent="0.25">
      <c r="A109" s="17">
        <v>2042</v>
      </c>
      <c r="B109" s="27">
        <v>3</v>
      </c>
      <c r="C109" s="27">
        <v>5</v>
      </c>
      <c r="D109" s="25"/>
      <c r="E109" s="28">
        <v>19</v>
      </c>
      <c r="F109" s="28">
        <v>55</v>
      </c>
      <c r="G109" s="29">
        <v>19</v>
      </c>
      <c r="H109" s="29">
        <v>8</v>
      </c>
      <c r="I109" s="22">
        <f t="shared" si="6"/>
        <v>51930.829861111109</v>
      </c>
      <c r="J109" s="21">
        <f t="shared" si="7"/>
        <v>51930.797222222223</v>
      </c>
      <c r="K109" s="22">
        <f t="shared" si="11"/>
        <v>51930.496527777774</v>
      </c>
      <c r="L109" s="22">
        <f t="shared" si="8"/>
        <v>51930.463888888888</v>
      </c>
      <c r="M109" s="23" t="str">
        <f t="shared" si="9"/>
        <v>new DateTime(2042,3,5,11,55,0)</v>
      </c>
      <c r="N109" s="23" t="str">
        <f t="shared" si="10"/>
        <v>new DateTime(2042,3,5,11,8,0)</v>
      </c>
    </row>
    <row r="110" spans="1:14" s="15" customFormat="1" x14ac:dyDescent="0.25">
      <c r="A110" s="17">
        <v>2042</v>
      </c>
      <c r="B110" s="27">
        <v>2</v>
      </c>
      <c r="C110" s="27">
        <v>4</v>
      </c>
      <c r="D110" s="25"/>
      <c r="E110" s="28">
        <v>21</v>
      </c>
      <c r="F110" s="28">
        <v>6</v>
      </c>
      <c r="G110" s="29">
        <v>1</v>
      </c>
      <c r="H110" s="29">
        <v>14</v>
      </c>
      <c r="I110" s="22">
        <f t="shared" si="6"/>
        <v>51901.879166666666</v>
      </c>
      <c r="J110" s="21">
        <f t="shared" si="7"/>
        <v>51901.051388888889</v>
      </c>
      <c r="K110" s="22">
        <f t="shared" si="11"/>
        <v>51901.54583333333</v>
      </c>
      <c r="L110" s="22">
        <f t="shared" si="8"/>
        <v>51900.718055555553</v>
      </c>
      <c r="M110" s="23" t="str">
        <f t="shared" si="9"/>
        <v>new DateTime(2042,2,4,13,6,0)</v>
      </c>
      <c r="N110" s="23" t="str">
        <f t="shared" si="10"/>
        <v>new DateTime(2042,2,3,17,14,0)</v>
      </c>
    </row>
    <row r="111" spans="1:14" s="15" customFormat="1" x14ac:dyDescent="0.25">
      <c r="A111" s="17">
        <v>2042</v>
      </c>
      <c r="B111" s="27">
        <v>1</v>
      </c>
      <c r="C111" s="27">
        <v>5</v>
      </c>
      <c r="D111" s="25"/>
      <c r="E111" s="28">
        <v>7</v>
      </c>
      <c r="F111" s="28">
        <v>1</v>
      </c>
      <c r="G111" s="29">
        <v>13</v>
      </c>
      <c r="H111" s="29">
        <v>36</v>
      </c>
      <c r="I111" s="22">
        <f t="shared" si="6"/>
        <v>51871.292361111111</v>
      </c>
      <c r="J111" s="21">
        <f t="shared" si="7"/>
        <v>51871.566666666666</v>
      </c>
      <c r="K111" s="22">
        <f t="shared" si="11"/>
        <v>51870.959027777775</v>
      </c>
      <c r="L111" s="22">
        <f t="shared" si="8"/>
        <v>51871.23333333333</v>
      </c>
      <c r="M111" s="23" t="str">
        <f t="shared" si="9"/>
        <v>new DateTime(2042,1,4,23,1,0)</v>
      </c>
      <c r="N111" s="23" t="str">
        <f t="shared" si="10"/>
        <v>new DateTime(2042,1,5,5,36,0)</v>
      </c>
    </row>
    <row r="112" spans="1:14" s="15" customFormat="1" x14ac:dyDescent="0.25">
      <c r="A112" s="17">
        <v>2041</v>
      </c>
      <c r="B112" s="27">
        <v>12</v>
      </c>
      <c r="C112" s="27">
        <v>7</v>
      </c>
      <c r="D112" s="25"/>
      <c r="E112" s="28">
        <v>20</v>
      </c>
      <c r="F112" s="28">
        <v>19</v>
      </c>
      <c r="G112" s="29">
        <v>2</v>
      </c>
      <c r="H112" s="29">
        <v>17</v>
      </c>
      <c r="I112" s="22">
        <f t="shared" si="6"/>
        <v>51842.84652777778</v>
      </c>
      <c r="J112" s="21">
        <f t="shared" si="7"/>
        <v>51842.095138888886</v>
      </c>
      <c r="K112" s="22">
        <f t="shared" si="11"/>
        <v>51842.513194444444</v>
      </c>
      <c r="L112" s="22">
        <f t="shared" si="8"/>
        <v>51841.76180555555</v>
      </c>
      <c r="M112" s="23" t="str">
        <f t="shared" si="9"/>
        <v>new DateTime(2041,12,7,12,19,0)</v>
      </c>
      <c r="N112" s="23" t="str">
        <f t="shared" si="10"/>
        <v>new DateTime(2041,12,6,18,17,0)</v>
      </c>
    </row>
    <row r="113" spans="1:14" s="15" customFormat="1" x14ac:dyDescent="0.25">
      <c r="A113" s="17">
        <v>2041</v>
      </c>
      <c r="B113" s="27">
        <v>11</v>
      </c>
      <c r="C113" s="27">
        <v>7</v>
      </c>
      <c r="D113" s="25"/>
      <c r="E113" s="28">
        <v>6</v>
      </c>
      <c r="F113" s="28">
        <v>50</v>
      </c>
      <c r="G113" s="29">
        <v>9</v>
      </c>
      <c r="H113" s="29">
        <v>14</v>
      </c>
      <c r="I113" s="22">
        <f t="shared" si="6"/>
        <v>51812.284722222219</v>
      </c>
      <c r="J113" s="21">
        <f t="shared" si="7"/>
        <v>51812.384722222225</v>
      </c>
      <c r="K113" s="22">
        <f t="shared" si="11"/>
        <v>51811.951388888883</v>
      </c>
      <c r="L113" s="22">
        <f t="shared" si="8"/>
        <v>51812.051388888889</v>
      </c>
      <c r="M113" s="23" t="str">
        <f t="shared" si="9"/>
        <v>new DateTime(2041,11,6,22,50,0)</v>
      </c>
      <c r="N113" s="23" t="str">
        <f t="shared" si="10"/>
        <v>new DateTime(2041,11,7,1,14,0)</v>
      </c>
    </row>
    <row r="114" spans="1:14" s="15" customFormat="1" x14ac:dyDescent="0.25">
      <c r="A114" s="17">
        <v>2041</v>
      </c>
      <c r="B114" s="27">
        <v>10</v>
      </c>
      <c r="C114" s="27">
        <v>8</v>
      </c>
      <c r="D114" s="25"/>
      <c r="E114" s="28">
        <v>9</v>
      </c>
      <c r="F114" s="28">
        <v>3</v>
      </c>
      <c r="G114" s="29">
        <v>5</v>
      </c>
      <c r="H114" s="29">
        <v>48</v>
      </c>
      <c r="I114" s="22">
        <f t="shared" si="6"/>
        <v>51782.377083333333</v>
      </c>
      <c r="J114" s="21">
        <f t="shared" si="7"/>
        <v>51782.241666666669</v>
      </c>
      <c r="K114" s="22">
        <f t="shared" si="11"/>
        <v>51782.043749999997</v>
      </c>
      <c r="L114" s="22">
        <f t="shared" si="8"/>
        <v>51781.908333333333</v>
      </c>
      <c r="M114" s="23" t="str">
        <f t="shared" si="9"/>
        <v>new DateTime(2041,10,8,1,3,0)</v>
      </c>
      <c r="N114" s="23" t="str">
        <f t="shared" si="10"/>
        <v>new DateTime(2041,10,7,21,48,0)</v>
      </c>
    </row>
    <row r="115" spans="1:14" s="15" customFormat="1" x14ac:dyDescent="0.25">
      <c r="A115" s="17">
        <v>2041</v>
      </c>
      <c r="B115" s="27">
        <v>9</v>
      </c>
      <c r="C115" s="27">
        <v>7</v>
      </c>
      <c r="D115" s="25"/>
      <c r="E115" s="28">
        <v>23</v>
      </c>
      <c r="F115" s="28">
        <v>28</v>
      </c>
      <c r="G115" s="29">
        <v>13</v>
      </c>
      <c r="H115" s="29">
        <v>55</v>
      </c>
      <c r="I115" s="22">
        <f t="shared" si="6"/>
        <v>51751.977777777778</v>
      </c>
      <c r="J115" s="21">
        <f t="shared" si="7"/>
        <v>51751.579861111109</v>
      </c>
      <c r="K115" s="22">
        <f t="shared" si="11"/>
        <v>51751.644444444442</v>
      </c>
      <c r="L115" s="22">
        <f t="shared" si="8"/>
        <v>51751.246527777774</v>
      </c>
      <c r="M115" s="23" t="str">
        <f t="shared" si="9"/>
        <v>new DateTime(2041,9,7,15,28,0)</v>
      </c>
      <c r="N115" s="23" t="str">
        <f t="shared" si="10"/>
        <v>new DateTime(2041,9,7,5,55,0)</v>
      </c>
    </row>
    <row r="116" spans="1:14" s="15" customFormat="1" x14ac:dyDescent="0.25">
      <c r="A116" s="17">
        <v>2041</v>
      </c>
      <c r="B116" s="27">
        <v>8</v>
      </c>
      <c r="C116" s="27">
        <v>7</v>
      </c>
      <c r="D116" s="25"/>
      <c r="E116" s="28">
        <v>1</v>
      </c>
      <c r="F116" s="28">
        <v>37</v>
      </c>
      <c r="G116" s="29">
        <v>10</v>
      </c>
      <c r="H116" s="29">
        <v>50</v>
      </c>
      <c r="I116" s="22">
        <f t="shared" si="6"/>
        <v>51720.067361111112</v>
      </c>
      <c r="J116" s="21">
        <f t="shared" si="7"/>
        <v>51720.451388888891</v>
      </c>
      <c r="K116" s="22">
        <f t="shared" si="11"/>
        <v>51719.734027777777</v>
      </c>
      <c r="L116" s="22">
        <f t="shared" si="8"/>
        <v>51720.118055555555</v>
      </c>
      <c r="M116" s="23" t="str">
        <f t="shared" si="9"/>
        <v>new DateTime(2041,8,6,17,37,0)</v>
      </c>
      <c r="N116" s="23" t="str">
        <f t="shared" si="10"/>
        <v>new DateTime(2041,8,7,2,50,0)</v>
      </c>
    </row>
    <row r="117" spans="1:14" s="15" customFormat="1" x14ac:dyDescent="0.25">
      <c r="A117" s="17">
        <v>2041</v>
      </c>
      <c r="B117" s="27">
        <v>7</v>
      </c>
      <c r="C117" s="27">
        <v>7</v>
      </c>
      <c r="D117" s="25"/>
      <c r="E117" s="28">
        <v>18</v>
      </c>
      <c r="F117" s="28">
        <v>28</v>
      </c>
      <c r="G117" s="29">
        <v>0</v>
      </c>
      <c r="H117" s="29">
        <v>59</v>
      </c>
      <c r="I117" s="22">
        <f t="shared" si="6"/>
        <v>51689.769444444442</v>
      </c>
      <c r="J117" s="21">
        <f t="shared" si="7"/>
        <v>51689.040972222225</v>
      </c>
      <c r="K117" s="22">
        <f t="shared" si="11"/>
        <v>51689.436111111107</v>
      </c>
      <c r="L117" s="22">
        <f t="shared" si="8"/>
        <v>51688.707638888889</v>
      </c>
      <c r="M117" s="23" t="str">
        <f t="shared" si="9"/>
        <v>new DateTime(2041,7,7,10,28,0)</v>
      </c>
      <c r="N117" s="23" t="str">
        <f t="shared" si="10"/>
        <v>new DateTime(2041,7,6,16,59,0)</v>
      </c>
    </row>
    <row r="118" spans="1:14" s="15" customFormat="1" x14ac:dyDescent="0.25">
      <c r="A118" s="17">
        <v>2041</v>
      </c>
      <c r="B118" s="27">
        <v>6</v>
      </c>
      <c r="C118" s="27">
        <v>5</v>
      </c>
      <c r="D118" s="25"/>
      <c r="E118" s="28">
        <v>7</v>
      </c>
      <c r="F118" s="28">
        <v>37</v>
      </c>
      <c r="G118" s="29">
        <v>14</v>
      </c>
      <c r="H118" s="29">
        <v>51</v>
      </c>
      <c r="I118" s="22">
        <f t="shared" si="6"/>
        <v>51657.317361111112</v>
      </c>
      <c r="J118" s="21">
        <f t="shared" si="7"/>
        <v>51657.618750000001</v>
      </c>
      <c r="K118" s="22">
        <f t="shared" si="11"/>
        <v>51656.984027777777</v>
      </c>
      <c r="L118" s="22">
        <f t="shared" si="8"/>
        <v>51657.285416666666</v>
      </c>
      <c r="M118" s="23" t="str">
        <f t="shared" si="9"/>
        <v>new DateTime(2041,6,4,23,37,0)</v>
      </c>
      <c r="N118" s="23" t="str">
        <f t="shared" si="10"/>
        <v>new DateTime(2041,6,5,6,51,0)</v>
      </c>
    </row>
    <row r="119" spans="1:14" s="15" customFormat="1" x14ac:dyDescent="0.25">
      <c r="A119" s="17">
        <v>2041</v>
      </c>
      <c r="B119" s="27">
        <v>5</v>
      </c>
      <c r="C119" s="27">
        <v>5</v>
      </c>
      <c r="D119" s="25"/>
      <c r="E119" s="28">
        <v>23</v>
      </c>
      <c r="F119" s="28">
        <v>50</v>
      </c>
      <c r="G119" s="29">
        <v>10</v>
      </c>
      <c r="H119" s="29">
        <v>59</v>
      </c>
      <c r="I119" s="22">
        <f t="shared" si="6"/>
        <v>51626.993055555555</v>
      </c>
      <c r="J119" s="21">
        <f t="shared" si="7"/>
        <v>51626.457638888889</v>
      </c>
      <c r="K119" s="22">
        <f t="shared" si="11"/>
        <v>51626.659722222219</v>
      </c>
      <c r="L119" s="22">
        <f t="shared" si="8"/>
        <v>51626.124305555553</v>
      </c>
      <c r="M119" s="23" t="str">
        <f t="shared" si="9"/>
        <v>new DateTime(2041,5,5,15,50,0)</v>
      </c>
      <c r="N119" s="23" t="str">
        <f t="shared" si="10"/>
        <v>new DateTime(2041,5,5,2,59,0)</v>
      </c>
    </row>
    <row r="120" spans="1:14" s="15" customFormat="1" x14ac:dyDescent="0.25">
      <c r="A120" s="17">
        <v>2041</v>
      </c>
      <c r="B120" s="27">
        <v>4</v>
      </c>
      <c r="C120" s="27">
        <v>4</v>
      </c>
      <c r="D120" s="25"/>
      <c r="E120" s="28">
        <v>0</v>
      </c>
      <c r="F120" s="28">
        <v>56</v>
      </c>
      <c r="G120" s="29">
        <v>17</v>
      </c>
      <c r="H120" s="29">
        <v>54</v>
      </c>
      <c r="I120" s="22">
        <f t="shared" si="6"/>
        <v>51595.038888888892</v>
      </c>
      <c r="J120" s="21">
        <f t="shared" si="7"/>
        <v>51595.745833333334</v>
      </c>
      <c r="K120" s="22">
        <f t="shared" si="11"/>
        <v>51594.705555555556</v>
      </c>
      <c r="L120" s="22">
        <f t="shared" si="8"/>
        <v>51595.412499999999</v>
      </c>
      <c r="M120" s="23" t="str">
        <f t="shared" si="9"/>
        <v>new DateTime(2041,4,3,16,56,0)</v>
      </c>
      <c r="N120" s="23" t="str">
        <f t="shared" si="10"/>
        <v>new DateTime(2041,4,4,9,54,0)</v>
      </c>
    </row>
    <row r="121" spans="1:14" s="15" customFormat="1" x14ac:dyDescent="0.25">
      <c r="A121" s="17">
        <v>2041</v>
      </c>
      <c r="B121" s="27">
        <v>3</v>
      </c>
      <c r="C121" s="27">
        <v>5</v>
      </c>
      <c r="D121" s="25"/>
      <c r="E121" s="28">
        <v>14</v>
      </c>
      <c r="F121" s="28">
        <v>8</v>
      </c>
      <c r="G121" s="29">
        <v>13</v>
      </c>
      <c r="H121" s="29">
        <v>19</v>
      </c>
      <c r="I121" s="22">
        <f t="shared" si="6"/>
        <v>51565.588888888888</v>
      </c>
      <c r="J121" s="21">
        <f t="shared" si="7"/>
        <v>51565.554861111108</v>
      </c>
      <c r="K121" s="22">
        <f t="shared" si="11"/>
        <v>51565.255555555552</v>
      </c>
      <c r="L121" s="22">
        <f t="shared" si="8"/>
        <v>51565.221527777772</v>
      </c>
      <c r="M121" s="23" t="str">
        <f t="shared" si="9"/>
        <v>new DateTime(2041,3,5,6,8,0)</v>
      </c>
      <c r="N121" s="23" t="str">
        <f t="shared" si="10"/>
        <v>new DateTime(2041,3,5,5,19,0)</v>
      </c>
    </row>
    <row r="122" spans="1:14" s="15" customFormat="1" x14ac:dyDescent="0.25">
      <c r="A122" s="17">
        <v>2041</v>
      </c>
      <c r="B122" s="27">
        <v>2</v>
      </c>
      <c r="C122" s="27">
        <v>3</v>
      </c>
      <c r="D122" s="25"/>
      <c r="E122" s="28">
        <v>15</v>
      </c>
      <c r="F122" s="28">
        <v>18</v>
      </c>
      <c r="G122" s="29">
        <v>19</v>
      </c>
      <c r="H122" s="29">
        <v>26</v>
      </c>
      <c r="I122" s="22">
        <f t="shared" si="6"/>
        <v>51535.637499999997</v>
      </c>
      <c r="J122" s="21">
        <f t="shared" si="7"/>
        <v>51535.80972222222</v>
      </c>
      <c r="K122" s="22">
        <f t="shared" si="11"/>
        <v>51535.304166666661</v>
      </c>
      <c r="L122" s="22">
        <f t="shared" si="8"/>
        <v>51535.476388888885</v>
      </c>
      <c r="M122" s="23" t="str">
        <f t="shared" si="9"/>
        <v>new DateTime(2041,2,3,7,18,0)</v>
      </c>
      <c r="N122" s="23" t="str">
        <f t="shared" si="10"/>
        <v>new DateTime(2041,2,3,11,26,0)</v>
      </c>
    </row>
    <row r="123" spans="1:14" s="15" customFormat="1" x14ac:dyDescent="0.25">
      <c r="A123" s="17">
        <v>2041</v>
      </c>
      <c r="B123" s="27">
        <v>1</v>
      </c>
      <c r="C123" s="27">
        <v>5</v>
      </c>
      <c r="D123" s="25"/>
      <c r="E123" s="28">
        <v>1</v>
      </c>
      <c r="F123" s="28">
        <v>14</v>
      </c>
      <c r="G123" s="29">
        <v>7</v>
      </c>
      <c r="H123" s="29">
        <v>50</v>
      </c>
      <c r="I123" s="22">
        <f t="shared" si="6"/>
        <v>51506.051388888889</v>
      </c>
      <c r="J123" s="21">
        <f t="shared" si="7"/>
        <v>51506.326388888891</v>
      </c>
      <c r="K123" s="22">
        <f t="shared" si="11"/>
        <v>51505.718055555553</v>
      </c>
      <c r="L123" s="22">
        <f t="shared" si="8"/>
        <v>51505.993055555555</v>
      </c>
      <c r="M123" s="23" t="str">
        <f t="shared" si="9"/>
        <v>new DateTime(2041,1,4,17,14,0)</v>
      </c>
      <c r="N123" s="23" t="str">
        <f t="shared" si="10"/>
        <v>new DateTime(2041,1,4,23,50,0)</v>
      </c>
    </row>
    <row r="124" spans="1:14" s="34" customFormat="1" x14ac:dyDescent="0.25">
      <c r="A124" s="30">
        <v>2040</v>
      </c>
      <c r="B124" s="30">
        <v>12</v>
      </c>
      <c r="C124" s="30">
        <v>6</v>
      </c>
      <c r="D124" s="30"/>
      <c r="E124" s="30">
        <v>14</v>
      </c>
      <c r="F124" s="30">
        <v>35</v>
      </c>
      <c r="G124" s="30">
        <v>20</v>
      </c>
      <c r="H124" s="30">
        <v>33</v>
      </c>
      <c r="I124" s="31">
        <f t="shared" si="6"/>
        <v>51476.607638888891</v>
      </c>
      <c r="J124" s="32">
        <f t="shared" si="7"/>
        <v>51476.856249999997</v>
      </c>
      <c r="K124" s="31">
        <f t="shared" si="11"/>
        <v>51476.274305555555</v>
      </c>
      <c r="L124" s="31">
        <f t="shared" ref="L124:L187" si="12">J124-(8/24)</f>
        <v>51476.522916666661</v>
      </c>
      <c r="M124" s="33" t="str">
        <f t="shared" si="9"/>
        <v>new DateTime(2040,12,6,6,35,0)</v>
      </c>
      <c r="N124" s="33" t="str">
        <f>"new DateTime("&amp;YEAR(L124)&amp;","&amp;MONTH(L124)&amp;","&amp;DAY(L124)&amp;","&amp;HOUR(L124)&amp;","&amp;MINUTE(L124)&amp;","&amp;0&amp;")"</f>
        <v>new DateTime(2040,12,6,12,33,0)</v>
      </c>
    </row>
    <row r="125" spans="1:14" x14ac:dyDescent="0.25">
      <c r="A125" s="20">
        <v>2040</v>
      </c>
      <c r="B125" s="20">
        <v>11</v>
      </c>
      <c r="C125" s="20">
        <v>7</v>
      </c>
      <c r="D125" s="26"/>
      <c r="E125" s="26">
        <v>1</v>
      </c>
      <c r="F125" s="26">
        <v>7</v>
      </c>
      <c r="G125" s="24">
        <v>3</v>
      </c>
      <c r="H125" s="24">
        <v>32</v>
      </c>
      <c r="I125" s="22">
        <f t="shared" si="6"/>
        <v>51447.046527777777</v>
      </c>
      <c r="J125" s="21">
        <f t="shared" si="7"/>
        <v>51447.147222222222</v>
      </c>
      <c r="K125" s="22">
        <f t="shared" si="11"/>
        <v>51446.713194444441</v>
      </c>
      <c r="L125" s="22">
        <f t="shared" si="12"/>
        <v>51446.813888888886</v>
      </c>
      <c r="M125" s="23" t="str">
        <f t="shared" si="9"/>
        <v>new DateTime(2040,11,6,17,7,0)</v>
      </c>
      <c r="N125" s="23" t="str">
        <f>"new DateTime("&amp;YEAR(L125)&amp;","&amp;MONTH(L125)&amp;","&amp;DAY(L125)&amp;","&amp;HOUR(L125)&amp;","&amp;MINUTE(L125)&amp;","&amp;0&amp;")"</f>
        <v>new DateTime(2040,11,6,19,32,0)</v>
      </c>
    </row>
    <row r="126" spans="1:14" x14ac:dyDescent="0.25">
      <c r="A126" s="20">
        <v>2040</v>
      </c>
      <c r="B126" s="20">
        <v>10</v>
      </c>
      <c r="C126" s="20">
        <v>8</v>
      </c>
      <c r="D126" s="26"/>
      <c r="E126" s="26">
        <v>3</v>
      </c>
      <c r="F126" s="26">
        <v>22</v>
      </c>
      <c r="G126" s="24">
        <v>0</v>
      </c>
      <c r="H126" s="24">
        <v>8</v>
      </c>
      <c r="I126" s="22">
        <f t="shared" si="6"/>
        <v>51417.140277777777</v>
      </c>
      <c r="J126" s="21">
        <f t="shared" si="7"/>
        <v>51417.005555555559</v>
      </c>
      <c r="K126" s="22">
        <f t="shared" si="11"/>
        <v>51416.806944444441</v>
      </c>
      <c r="L126" s="22">
        <f t="shared" si="12"/>
        <v>51416.672222222223</v>
      </c>
      <c r="M126" s="23" t="str">
        <f t="shared" si="9"/>
        <v>new DateTime(2040,10,7,19,22,0)</v>
      </c>
      <c r="N126" s="23" t="str">
        <f t="shared" ref="N126:N189" si="13">"new DateTime("&amp;YEAR(L126)&amp;","&amp;MONTH(L126)&amp;","&amp;DAY(L126)&amp;","&amp;HOUR(L126)&amp;","&amp;MINUTE(L126)&amp;","&amp;0&amp;")"</f>
        <v>new DateTime(2040,10,7,16,8,0)</v>
      </c>
    </row>
    <row r="127" spans="1:14" x14ac:dyDescent="0.25">
      <c r="A127" s="20">
        <v>2040</v>
      </c>
      <c r="B127" s="20">
        <v>9</v>
      </c>
      <c r="C127" s="20">
        <v>7</v>
      </c>
      <c r="D127" s="26"/>
      <c r="E127" s="26">
        <v>17</v>
      </c>
      <c r="F127" s="26">
        <v>47</v>
      </c>
      <c r="G127" s="24">
        <v>8</v>
      </c>
      <c r="H127" s="24">
        <v>17</v>
      </c>
      <c r="I127" s="22">
        <f t="shared" si="6"/>
        <v>51386.740972222222</v>
      </c>
      <c r="J127" s="21">
        <f t="shared" si="7"/>
        <v>51386.345138888886</v>
      </c>
      <c r="K127" s="22">
        <f t="shared" si="11"/>
        <v>51386.407638888886</v>
      </c>
      <c r="L127" s="22">
        <f t="shared" si="12"/>
        <v>51386.01180555555</v>
      </c>
      <c r="M127" s="23" t="str">
        <f t="shared" si="9"/>
        <v>new DateTime(2040,9,7,9,47,0)</v>
      </c>
      <c r="N127" s="23" t="str">
        <f t="shared" si="13"/>
        <v>new DateTime(2040,9,7,0,17,0)</v>
      </c>
    </row>
    <row r="128" spans="1:14" x14ac:dyDescent="0.25">
      <c r="A128" s="20">
        <v>2040</v>
      </c>
      <c r="B128" s="20">
        <v>8</v>
      </c>
      <c r="C128" s="20">
        <v>7</v>
      </c>
      <c r="D128" s="26" t="s">
        <v>2370</v>
      </c>
      <c r="E128" s="26"/>
      <c r="F128" s="26"/>
      <c r="G128" s="24">
        <v>5</v>
      </c>
      <c r="H128" s="24">
        <v>13</v>
      </c>
      <c r="I128" s="22">
        <f t="shared" si="6"/>
        <v>51355</v>
      </c>
      <c r="J128" s="21">
        <f t="shared" si="7"/>
        <v>51355.217361111114</v>
      </c>
      <c r="K128" s="22">
        <f t="shared" si="11"/>
        <v>51354.666666666664</v>
      </c>
      <c r="L128" s="22">
        <f t="shared" si="12"/>
        <v>51354.884027777778</v>
      </c>
      <c r="M128" s="23" t="str">
        <f t="shared" si="9"/>
        <v>new DateTime(2040,8,6,16,0,0)</v>
      </c>
      <c r="N128" s="23" t="str">
        <f t="shared" si="13"/>
        <v>new DateTime(2040,8,6,21,13,0)</v>
      </c>
    </row>
    <row r="129" spans="1:14" x14ac:dyDescent="0.25">
      <c r="A129" s="20">
        <v>2040</v>
      </c>
      <c r="B129" s="20">
        <v>7</v>
      </c>
      <c r="C129" s="20">
        <v>6</v>
      </c>
      <c r="D129" s="26"/>
      <c r="E129" s="26"/>
      <c r="F129" s="26"/>
      <c r="G129" s="24">
        <v>19</v>
      </c>
      <c r="H129" s="24">
        <v>22</v>
      </c>
      <c r="I129" s="22">
        <f t="shared" si="6"/>
        <v>51323</v>
      </c>
      <c r="J129" s="21">
        <f t="shared" si="7"/>
        <v>51323.806944444441</v>
      </c>
      <c r="K129" s="22">
        <f t="shared" si="11"/>
        <v>51322.666666666664</v>
      </c>
      <c r="L129" s="22">
        <f t="shared" si="12"/>
        <v>51323.473611111105</v>
      </c>
      <c r="M129" s="23" t="str">
        <f t="shared" si="9"/>
        <v>new DateTime(2040,7,5,16,0,0)</v>
      </c>
      <c r="N129" s="23" t="str">
        <f t="shared" si="13"/>
        <v>new DateTime(2040,7,6,11,22,0)</v>
      </c>
    </row>
    <row r="130" spans="1:14" x14ac:dyDescent="0.25">
      <c r="A130" s="20">
        <v>2040</v>
      </c>
      <c r="B130" s="20">
        <v>6</v>
      </c>
      <c r="C130" s="20">
        <v>5</v>
      </c>
      <c r="D130" s="26"/>
      <c r="E130" s="26"/>
      <c r="F130" s="26"/>
      <c r="G130" s="24">
        <v>9</v>
      </c>
      <c r="H130" s="24">
        <v>11</v>
      </c>
      <c r="I130" s="22">
        <f t="shared" ref="I130:I193" si="14">DATE(A130,B130,C130)+TIME(E130,F130,0)</f>
        <v>51292</v>
      </c>
      <c r="J130" s="21">
        <f t="shared" ref="J130:J193" si="15">DATE(A130,B130,C130)+TIME(G130,H130,0)</f>
        <v>51292.382638888892</v>
      </c>
      <c r="K130" s="22">
        <f t="shared" si="11"/>
        <v>51291.666666666664</v>
      </c>
      <c r="L130" s="22">
        <f t="shared" si="12"/>
        <v>51292.049305555556</v>
      </c>
      <c r="M130" s="23" t="str">
        <f t="shared" ref="M130:M193" si="16">"new DateTime("&amp;YEAR(K130)&amp;","&amp;MONTH(K130)&amp;","&amp;DAY(K130)&amp;","&amp;HOUR(K130)&amp;","&amp;MINUTE(K130)&amp;","&amp;0&amp;")"</f>
        <v>new DateTime(2040,6,4,16,0,0)</v>
      </c>
      <c r="N130" s="23" t="str">
        <f t="shared" si="13"/>
        <v>new DateTime(2040,6,5,1,11,0)</v>
      </c>
    </row>
    <row r="131" spans="1:14" x14ac:dyDescent="0.25">
      <c r="A131" s="20">
        <v>2040</v>
      </c>
      <c r="B131" s="20">
        <v>5</v>
      </c>
      <c r="C131" s="20">
        <v>5</v>
      </c>
      <c r="D131" s="26"/>
      <c r="E131" s="26"/>
      <c r="F131" s="26"/>
      <c r="G131" s="24">
        <v>5</v>
      </c>
      <c r="H131" s="24">
        <v>12</v>
      </c>
      <c r="I131" s="22">
        <f t="shared" si="14"/>
        <v>51261</v>
      </c>
      <c r="J131" s="21">
        <f t="shared" si="15"/>
        <v>51261.216666666667</v>
      </c>
      <c r="K131" s="22">
        <f t="shared" ref="K131:K194" si="17">I131-(8/24)</f>
        <v>51260.666666666664</v>
      </c>
      <c r="L131" s="22">
        <f t="shared" si="12"/>
        <v>51260.883333333331</v>
      </c>
      <c r="M131" s="23" t="str">
        <f t="shared" si="16"/>
        <v>new DateTime(2040,5,4,16,0,0)</v>
      </c>
      <c r="N131" s="23" t="str">
        <f t="shared" si="13"/>
        <v>new DateTime(2040,5,4,21,12,0)</v>
      </c>
    </row>
    <row r="132" spans="1:14" x14ac:dyDescent="0.25">
      <c r="A132" s="20">
        <v>2040</v>
      </c>
      <c r="B132" s="20">
        <v>4</v>
      </c>
      <c r="C132" s="20">
        <v>4</v>
      </c>
      <c r="D132" s="26"/>
      <c r="E132" s="26"/>
      <c r="F132" s="26"/>
      <c r="G132" s="24">
        <v>12</v>
      </c>
      <c r="H132" s="24">
        <v>8</v>
      </c>
      <c r="I132" s="22">
        <f t="shared" si="14"/>
        <v>51230</v>
      </c>
      <c r="J132" s="21">
        <f t="shared" si="15"/>
        <v>51230.505555555559</v>
      </c>
      <c r="K132" s="22">
        <f t="shared" si="17"/>
        <v>51229.666666666664</v>
      </c>
      <c r="L132" s="22">
        <f t="shared" si="12"/>
        <v>51230.172222222223</v>
      </c>
      <c r="M132" s="23" t="str">
        <f t="shared" si="16"/>
        <v>new DateTime(2040,4,3,16,0,0)</v>
      </c>
      <c r="N132" s="23" t="str">
        <f t="shared" si="13"/>
        <v>new DateTime(2040,4,4,4,8,0)</v>
      </c>
    </row>
    <row r="133" spans="1:14" x14ac:dyDescent="0.25">
      <c r="A133" s="20">
        <v>2040</v>
      </c>
      <c r="B133" s="20">
        <v>3</v>
      </c>
      <c r="C133" s="20">
        <v>5</v>
      </c>
      <c r="D133" s="26"/>
      <c r="E133" s="26"/>
      <c r="F133" s="26"/>
      <c r="G133" s="24">
        <v>7</v>
      </c>
      <c r="H133" s="24">
        <v>34</v>
      </c>
      <c r="I133" s="22">
        <f t="shared" si="14"/>
        <v>51200</v>
      </c>
      <c r="J133" s="21">
        <f t="shared" si="15"/>
        <v>51200.31527777778</v>
      </c>
      <c r="K133" s="22">
        <f t="shared" si="17"/>
        <v>51199.666666666664</v>
      </c>
      <c r="L133" s="22">
        <f t="shared" si="12"/>
        <v>51199.981944444444</v>
      </c>
      <c r="M133" s="23" t="str">
        <f t="shared" si="16"/>
        <v>new DateTime(2040,3,4,16,0,0)</v>
      </c>
      <c r="N133" s="23" t="str">
        <f t="shared" si="13"/>
        <v>new DateTime(2040,3,4,23,34,0)</v>
      </c>
    </row>
    <row r="134" spans="1:14" x14ac:dyDescent="0.25">
      <c r="A134" s="20">
        <v>2040</v>
      </c>
      <c r="B134" s="20">
        <v>2</v>
      </c>
      <c r="C134" s="20">
        <v>4</v>
      </c>
      <c r="D134" s="26"/>
      <c r="E134" s="26"/>
      <c r="F134" s="26"/>
      <c r="G134" s="24">
        <v>13</v>
      </c>
      <c r="H134" s="24">
        <v>42</v>
      </c>
      <c r="I134" s="22">
        <f t="shared" si="14"/>
        <v>51170</v>
      </c>
      <c r="J134" s="21">
        <f t="shared" si="15"/>
        <v>51170.570833333331</v>
      </c>
      <c r="K134" s="22">
        <f t="shared" si="17"/>
        <v>51169.666666666664</v>
      </c>
      <c r="L134" s="22">
        <f t="shared" si="12"/>
        <v>51170.237499999996</v>
      </c>
      <c r="M134" s="23" t="str">
        <f t="shared" si="16"/>
        <v>new DateTime(2040,2,3,16,0,0)</v>
      </c>
      <c r="N134" s="23" t="str">
        <f t="shared" si="13"/>
        <v>new DateTime(2040,2,4,5,42,0)</v>
      </c>
    </row>
    <row r="135" spans="1:14" x14ac:dyDescent="0.25">
      <c r="A135" s="20">
        <v>2040</v>
      </c>
      <c r="B135" s="20">
        <v>1</v>
      </c>
      <c r="C135" s="20">
        <v>6</v>
      </c>
      <c r="D135" s="26"/>
      <c r="E135" s="26"/>
      <c r="F135" s="26"/>
      <c r="G135" s="24">
        <v>2</v>
      </c>
      <c r="H135" s="24">
        <v>6</v>
      </c>
      <c r="I135" s="22">
        <f t="shared" si="14"/>
        <v>51141</v>
      </c>
      <c r="J135" s="21">
        <f t="shared" si="15"/>
        <v>51141.087500000001</v>
      </c>
      <c r="K135" s="22">
        <f t="shared" si="17"/>
        <v>51140.666666666664</v>
      </c>
      <c r="L135" s="22">
        <f t="shared" si="12"/>
        <v>51140.754166666666</v>
      </c>
      <c r="M135" s="23" t="str">
        <f t="shared" si="16"/>
        <v>new DateTime(2040,1,5,16,0,0)</v>
      </c>
      <c r="N135" s="23" t="str">
        <f t="shared" si="13"/>
        <v>new DateTime(2040,1,5,18,6,0)</v>
      </c>
    </row>
    <row r="136" spans="1:14" x14ac:dyDescent="0.25">
      <c r="A136" s="20">
        <v>2039</v>
      </c>
      <c r="B136" s="20">
        <v>12</v>
      </c>
      <c r="C136" s="20">
        <v>7</v>
      </c>
      <c r="D136" s="26"/>
      <c r="E136" s="26"/>
      <c r="F136" s="26"/>
      <c r="G136" s="24">
        <v>14</v>
      </c>
      <c r="H136" s="24">
        <v>48</v>
      </c>
      <c r="I136" s="22">
        <f t="shared" si="14"/>
        <v>51111</v>
      </c>
      <c r="J136" s="21">
        <f t="shared" si="15"/>
        <v>51111.616666666669</v>
      </c>
      <c r="K136" s="22">
        <f t="shared" si="17"/>
        <v>51110.666666666664</v>
      </c>
      <c r="L136" s="22">
        <f t="shared" si="12"/>
        <v>51111.283333333333</v>
      </c>
      <c r="M136" s="23" t="str">
        <f t="shared" si="16"/>
        <v>new DateTime(2039,12,6,16,0,0)</v>
      </c>
      <c r="N136" s="23" t="str">
        <f t="shared" si="13"/>
        <v>new DateTime(2039,12,7,6,48,0)</v>
      </c>
    </row>
    <row r="137" spans="1:14" x14ac:dyDescent="0.25">
      <c r="A137" s="20">
        <v>2039</v>
      </c>
      <c r="B137" s="20">
        <v>11</v>
      </c>
      <c r="C137" s="20">
        <v>7</v>
      </c>
      <c r="D137" s="26"/>
      <c r="E137" s="26"/>
      <c r="F137" s="26"/>
      <c r="G137" s="24">
        <v>21</v>
      </c>
      <c r="H137" s="24">
        <v>46</v>
      </c>
      <c r="I137" s="22">
        <f t="shared" si="14"/>
        <v>51081</v>
      </c>
      <c r="J137" s="21">
        <f t="shared" si="15"/>
        <v>51081.906944444447</v>
      </c>
      <c r="K137" s="22">
        <f t="shared" si="17"/>
        <v>51080.666666666664</v>
      </c>
      <c r="L137" s="22">
        <f t="shared" si="12"/>
        <v>51081.573611111111</v>
      </c>
      <c r="M137" s="23" t="str">
        <f t="shared" si="16"/>
        <v>new DateTime(2039,11,6,16,0,0)</v>
      </c>
      <c r="N137" s="23" t="str">
        <f t="shared" si="13"/>
        <v>new DateTime(2039,11,7,13,46,0)</v>
      </c>
    </row>
    <row r="138" spans="1:14" x14ac:dyDescent="0.25">
      <c r="A138" s="20">
        <v>2039</v>
      </c>
      <c r="B138" s="20">
        <v>10</v>
      </c>
      <c r="C138" s="20">
        <v>8</v>
      </c>
      <c r="D138" s="26"/>
      <c r="E138" s="26"/>
      <c r="F138" s="26"/>
      <c r="G138" s="24">
        <v>18</v>
      </c>
      <c r="H138" s="24">
        <v>19</v>
      </c>
      <c r="I138" s="22">
        <f t="shared" si="14"/>
        <v>51051</v>
      </c>
      <c r="J138" s="21">
        <f t="shared" si="15"/>
        <v>51051.763194444444</v>
      </c>
      <c r="K138" s="22">
        <f t="shared" si="17"/>
        <v>51050.666666666664</v>
      </c>
      <c r="L138" s="22">
        <f t="shared" si="12"/>
        <v>51051.429861111108</v>
      </c>
      <c r="M138" s="23" t="str">
        <f t="shared" si="16"/>
        <v>new DateTime(2039,10,7,16,0,0)</v>
      </c>
      <c r="N138" s="23" t="str">
        <f t="shared" si="13"/>
        <v>new DateTime(2039,10,8,10,19,0)</v>
      </c>
    </row>
    <row r="139" spans="1:14" x14ac:dyDescent="0.25">
      <c r="A139" s="20">
        <v>2039</v>
      </c>
      <c r="B139" s="20">
        <v>9</v>
      </c>
      <c r="C139" s="20">
        <v>8</v>
      </c>
      <c r="D139" s="26"/>
      <c r="E139" s="26"/>
      <c r="F139" s="26"/>
      <c r="G139" s="24">
        <v>2</v>
      </c>
      <c r="H139" s="24">
        <v>27</v>
      </c>
      <c r="I139" s="22">
        <f t="shared" si="14"/>
        <v>51021</v>
      </c>
      <c r="J139" s="21">
        <f t="shared" si="15"/>
        <v>51021.102083333331</v>
      </c>
      <c r="K139" s="22">
        <f t="shared" si="17"/>
        <v>51020.666666666664</v>
      </c>
      <c r="L139" s="22">
        <f t="shared" si="12"/>
        <v>51020.768749999996</v>
      </c>
      <c r="M139" s="23" t="str">
        <f t="shared" si="16"/>
        <v>new DateTime(2039,9,7,16,0,0)</v>
      </c>
      <c r="N139" s="23" t="str">
        <f t="shared" si="13"/>
        <v>new DateTime(2039,9,7,18,27,0)</v>
      </c>
    </row>
    <row r="140" spans="1:14" x14ac:dyDescent="0.25">
      <c r="A140" s="20">
        <v>2039</v>
      </c>
      <c r="B140" s="20">
        <v>8</v>
      </c>
      <c r="C140" s="20">
        <v>7</v>
      </c>
      <c r="D140" s="26"/>
      <c r="E140" s="26"/>
      <c r="F140" s="26"/>
      <c r="G140" s="24">
        <v>23</v>
      </c>
      <c r="H140" s="24">
        <v>21</v>
      </c>
      <c r="I140" s="22">
        <f t="shared" si="14"/>
        <v>50989</v>
      </c>
      <c r="J140" s="21">
        <f t="shared" si="15"/>
        <v>50989.972916666666</v>
      </c>
      <c r="K140" s="22">
        <f t="shared" si="17"/>
        <v>50988.666666666664</v>
      </c>
      <c r="L140" s="22">
        <f t="shared" si="12"/>
        <v>50989.63958333333</v>
      </c>
      <c r="M140" s="23" t="str">
        <f t="shared" si="16"/>
        <v>new DateTime(2039,8,6,16,0,0)</v>
      </c>
      <c r="N140" s="23" t="str">
        <f t="shared" si="13"/>
        <v>new DateTime(2039,8,7,15,21,0)</v>
      </c>
    </row>
    <row r="141" spans="1:14" x14ac:dyDescent="0.25">
      <c r="A141" s="20">
        <v>2039</v>
      </c>
      <c r="B141" s="20">
        <v>7</v>
      </c>
      <c r="C141" s="20">
        <v>7</v>
      </c>
      <c r="D141" s="26"/>
      <c r="E141" s="26"/>
      <c r="F141" s="26"/>
      <c r="G141" s="24">
        <v>13</v>
      </c>
      <c r="H141" s="24">
        <v>29</v>
      </c>
      <c r="I141" s="22">
        <f t="shared" si="14"/>
        <v>50958</v>
      </c>
      <c r="J141" s="21">
        <f t="shared" si="15"/>
        <v>50958.561805555553</v>
      </c>
      <c r="K141" s="22">
        <f t="shared" si="17"/>
        <v>50957.666666666664</v>
      </c>
      <c r="L141" s="22">
        <f t="shared" si="12"/>
        <v>50958.228472222218</v>
      </c>
      <c r="M141" s="23" t="str">
        <f t="shared" si="16"/>
        <v>new DateTime(2039,7,6,16,0,0)</v>
      </c>
      <c r="N141" s="23" t="str">
        <f t="shared" si="13"/>
        <v>new DateTime(2039,7,7,5,29,0)</v>
      </c>
    </row>
    <row r="142" spans="1:14" x14ac:dyDescent="0.25">
      <c r="A142" s="20">
        <v>2039</v>
      </c>
      <c r="B142" s="20">
        <v>6</v>
      </c>
      <c r="C142" s="20">
        <v>6</v>
      </c>
      <c r="D142" s="26"/>
      <c r="E142" s="26">
        <v>19</v>
      </c>
      <c r="F142" s="26">
        <v>59</v>
      </c>
      <c r="G142" s="24">
        <v>3</v>
      </c>
      <c r="H142" s="24">
        <v>18</v>
      </c>
      <c r="I142" s="22">
        <f t="shared" si="14"/>
        <v>50927.832638888889</v>
      </c>
      <c r="J142" s="21">
        <f t="shared" si="15"/>
        <v>50927.137499999997</v>
      </c>
      <c r="K142" s="22">
        <f t="shared" si="17"/>
        <v>50927.499305555553</v>
      </c>
      <c r="L142" s="22">
        <f t="shared" si="12"/>
        <v>50926.804166666661</v>
      </c>
      <c r="M142" s="23" t="str">
        <f t="shared" si="16"/>
        <v>new DateTime(2039,6,6,11,59,0)</v>
      </c>
      <c r="N142" s="23" t="str">
        <f t="shared" si="13"/>
        <v>new DateTime(2039,6,5,19,18,0)</v>
      </c>
    </row>
    <row r="143" spans="1:14" x14ac:dyDescent="0.25">
      <c r="A143" s="20">
        <v>2039</v>
      </c>
      <c r="B143" s="20">
        <v>5</v>
      </c>
      <c r="C143" s="20">
        <v>5</v>
      </c>
      <c r="D143" s="26"/>
      <c r="E143" s="26"/>
      <c r="F143" s="26"/>
      <c r="G143" s="24">
        <v>23</v>
      </c>
      <c r="H143" s="24">
        <v>21</v>
      </c>
      <c r="I143" s="22">
        <f t="shared" si="14"/>
        <v>50895</v>
      </c>
      <c r="J143" s="21">
        <f t="shared" si="15"/>
        <v>50895.972916666666</v>
      </c>
      <c r="K143" s="22">
        <f t="shared" si="17"/>
        <v>50894.666666666664</v>
      </c>
      <c r="L143" s="22">
        <f t="shared" si="12"/>
        <v>50895.63958333333</v>
      </c>
      <c r="M143" s="23" t="str">
        <f t="shared" si="16"/>
        <v>new DateTime(2039,5,4,16,0,0)</v>
      </c>
      <c r="N143" s="23" t="str">
        <f t="shared" si="13"/>
        <v>new DateTime(2039,5,5,15,21,0)</v>
      </c>
    </row>
    <row r="144" spans="1:14" x14ac:dyDescent="0.25">
      <c r="A144" s="20">
        <v>2039</v>
      </c>
      <c r="B144" s="20">
        <v>4</v>
      </c>
      <c r="C144" s="20">
        <v>5</v>
      </c>
      <c r="D144" s="26"/>
      <c r="E144" s="26"/>
      <c r="F144" s="26"/>
      <c r="G144" s="24">
        <v>6</v>
      </c>
      <c r="H144" s="24">
        <v>18</v>
      </c>
      <c r="I144" s="22">
        <f t="shared" si="14"/>
        <v>50865</v>
      </c>
      <c r="J144" s="21">
        <f t="shared" si="15"/>
        <v>50865.262499999997</v>
      </c>
      <c r="K144" s="22">
        <f t="shared" si="17"/>
        <v>50864.666666666664</v>
      </c>
      <c r="L144" s="22">
        <f t="shared" si="12"/>
        <v>50864.929166666661</v>
      </c>
      <c r="M144" s="23" t="str">
        <f t="shared" si="16"/>
        <v>new DateTime(2039,4,4,16,0,0)</v>
      </c>
      <c r="N144" s="23" t="str">
        <f t="shared" si="13"/>
        <v>new DateTime(2039,4,4,22,18,0)</v>
      </c>
    </row>
    <row r="145" spans="1:14" x14ac:dyDescent="0.25">
      <c r="A145" s="20">
        <v>2039</v>
      </c>
      <c r="B145" s="20">
        <v>3</v>
      </c>
      <c r="C145" s="20">
        <v>6</v>
      </c>
      <c r="D145" s="26"/>
      <c r="E145" s="26"/>
      <c r="F145" s="26"/>
      <c r="G145" s="24">
        <v>1</v>
      </c>
      <c r="H145" s="24">
        <v>46</v>
      </c>
      <c r="I145" s="22">
        <f t="shared" si="14"/>
        <v>50835</v>
      </c>
      <c r="J145" s="21">
        <f t="shared" si="15"/>
        <v>50835.073611111111</v>
      </c>
      <c r="K145" s="22">
        <f t="shared" si="17"/>
        <v>50834.666666666664</v>
      </c>
      <c r="L145" s="22">
        <f t="shared" si="12"/>
        <v>50834.740277777775</v>
      </c>
      <c r="M145" s="23" t="str">
        <f t="shared" si="16"/>
        <v>new DateTime(2039,3,5,16,0,0)</v>
      </c>
      <c r="N145" s="23" t="str">
        <f t="shared" si="13"/>
        <v>new DateTime(2039,3,5,17,46,0)</v>
      </c>
    </row>
    <row r="146" spans="1:14" x14ac:dyDescent="0.25">
      <c r="A146" s="20">
        <v>2039</v>
      </c>
      <c r="B146" s="20">
        <v>2</v>
      </c>
      <c r="C146" s="20">
        <v>4</v>
      </c>
      <c r="D146" s="26"/>
      <c r="E146" s="26"/>
      <c r="F146" s="26"/>
      <c r="G146" s="24">
        <v>7</v>
      </c>
      <c r="H146" s="24">
        <v>56</v>
      </c>
      <c r="I146" s="22">
        <f t="shared" si="14"/>
        <v>50805</v>
      </c>
      <c r="J146" s="21">
        <f t="shared" si="15"/>
        <v>50805.330555555556</v>
      </c>
      <c r="K146" s="22">
        <f t="shared" si="17"/>
        <v>50804.666666666664</v>
      </c>
      <c r="L146" s="22">
        <f t="shared" si="12"/>
        <v>50804.99722222222</v>
      </c>
      <c r="M146" s="23" t="str">
        <f t="shared" si="16"/>
        <v>new DateTime(2039,2,3,16,0,0)</v>
      </c>
      <c r="N146" s="23" t="str">
        <f t="shared" si="13"/>
        <v>new DateTime(2039,2,3,23,56,0)</v>
      </c>
    </row>
    <row r="147" spans="1:14" x14ac:dyDescent="0.25">
      <c r="A147" s="20">
        <v>2039</v>
      </c>
      <c r="B147" s="20">
        <v>1</v>
      </c>
      <c r="C147" s="20">
        <v>5</v>
      </c>
      <c r="D147" s="26"/>
      <c r="E147" s="26"/>
      <c r="F147" s="26"/>
      <c r="G147" s="24">
        <v>8</v>
      </c>
      <c r="H147" s="24">
        <v>19</v>
      </c>
      <c r="I147" s="22">
        <f t="shared" si="14"/>
        <v>50775</v>
      </c>
      <c r="J147" s="21">
        <f t="shared" si="15"/>
        <v>50775.34652777778</v>
      </c>
      <c r="K147" s="22">
        <f t="shared" si="17"/>
        <v>50774.666666666664</v>
      </c>
      <c r="L147" s="22">
        <f t="shared" si="12"/>
        <v>50775.013194444444</v>
      </c>
      <c r="M147" s="23" t="str">
        <f t="shared" si="16"/>
        <v>new DateTime(2039,1,4,16,0,0)</v>
      </c>
      <c r="N147" s="23" t="str">
        <f t="shared" si="13"/>
        <v>new DateTime(2039,1,5,0,19,0)</v>
      </c>
    </row>
    <row r="148" spans="1:14" x14ac:dyDescent="0.25">
      <c r="A148" s="20">
        <v>2038</v>
      </c>
      <c r="B148" s="20">
        <v>12</v>
      </c>
      <c r="C148" s="20">
        <v>7</v>
      </c>
      <c r="D148" s="26"/>
      <c r="E148" s="26"/>
      <c r="F148" s="26"/>
      <c r="G148" s="24">
        <v>8</v>
      </c>
      <c r="H148" s="24">
        <v>59</v>
      </c>
      <c r="I148" s="22">
        <f t="shared" si="14"/>
        <v>50746</v>
      </c>
      <c r="J148" s="21">
        <f t="shared" si="15"/>
        <v>50746.374305555553</v>
      </c>
      <c r="K148" s="22">
        <f t="shared" si="17"/>
        <v>50745.666666666664</v>
      </c>
      <c r="L148" s="22">
        <f t="shared" si="12"/>
        <v>50746.040972222218</v>
      </c>
      <c r="M148" s="23" t="str">
        <f t="shared" si="16"/>
        <v>new DateTime(2038,12,6,16,0,0)</v>
      </c>
      <c r="N148" s="23" t="str">
        <f t="shared" si="13"/>
        <v>new DateTime(2038,12,7,0,59,0)</v>
      </c>
    </row>
    <row r="149" spans="1:14" x14ac:dyDescent="0.25">
      <c r="A149" s="20">
        <v>2038</v>
      </c>
      <c r="B149" s="20">
        <v>11</v>
      </c>
      <c r="C149" s="20">
        <v>7</v>
      </c>
      <c r="D149" s="26"/>
      <c r="E149" s="26"/>
      <c r="F149" s="26"/>
      <c r="G149" s="24">
        <v>15</v>
      </c>
      <c r="H149" s="24">
        <v>54</v>
      </c>
      <c r="I149" s="22">
        <f t="shared" si="14"/>
        <v>50716</v>
      </c>
      <c r="J149" s="21">
        <f t="shared" si="15"/>
        <v>50716.662499999999</v>
      </c>
      <c r="K149" s="22">
        <f t="shared" si="17"/>
        <v>50715.666666666664</v>
      </c>
      <c r="L149" s="22">
        <f t="shared" si="12"/>
        <v>50716.329166666663</v>
      </c>
      <c r="M149" s="23" t="str">
        <f t="shared" si="16"/>
        <v>new DateTime(2038,11,6,16,0,0)</v>
      </c>
      <c r="N149" s="23" t="str">
        <f t="shared" si="13"/>
        <v>new DateTime(2038,11,7,7,54,0)</v>
      </c>
    </row>
    <row r="150" spans="1:14" x14ac:dyDescent="0.25">
      <c r="A150" s="20">
        <v>2038</v>
      </c>
      <c r="B150" s="20">
        <v>10</v>
      </c>
      <c r="C150" s="20">
        <v>8</v>
      </c>
      <c r="D150" s="26"/>
      <c r="E150" s="26"/>
      <c r="F150" s="26"/>
      <c r="G150" s="24">
        <v>12</v>
      </c>
      <c r="H150" s="24">
        <v>24</v>
      </c>
      <c r="I150" s="22">
        <f t="shared" si="14"/>
        <v>50686</v>
      </c>
      <c r="J150" s="21">
        <f t="shared" si="15"/>
        <v>50686.51666666667</v>
      </c>
      <c r="K150" s="22">
        <f t="shared" si="17"/>
        <v>50685.666666666664</v>
      </c>
      <c r="L150" s="22">
        <f t="shared" si="12"/>
        <v>50686.183333333334</v>
      </c>
      <c r="M150" s="23" t="str">
        <f t="shared" si="16"/>
        <v>new DateTime(2038,10,7,16,0,0)</v>
      </c>
      <c r="N150" s="23" t="str">
        <f t="shared" si="13"/>
        <v>new DateTime(2038,10,8,4,24,0)</v>
      </c>
    </row>
    <row r="151" spans="1:14" x14ac:dyDescent="0.25">
      <c r="A151" s="20">
        <v>2038</v>
      </c>
      <c r="B151" s="20">
        <v>9</v>
      </c>
      <c r="C151" s="20">
        <v>7</v>
      </c>
      <c r="D151" s="26"/>
      <c r="E151" s="26"/>
      <c r="F151" s="26"/>
      <c r="G151" s="24">
        <v>20</v>
      </c>
      <c r="H151" s="24">
        <v>29</v>
      </c>
      <c r="I151" s="22">
        <f t="shared" si="14"/>
        <v>50655</v>
      </c>
      <c r="J151" s="21">
        <f t="shared" si="15"/>
        <v>50655.853472222225</v>
      </c>
      <c r="K151" s="22">
        <f t="shared" si="17"/>
        <v>50654.666666666664</v>
      </c>
      <c r="L151" s="22">
        <f t="shared" si="12"/>
        <v>50655.520138888889</v>
      </c>
      <c r="M151" s="23" t="str">
        <f t="shared" si="16"/>
        <v>new DateTime(2038,9,6,16,0,0)</v>
      </c>
      <c r="N151" s="23" t="str">
        <f t="shared" si="13"/>
        <v>new DateTime(2038,9,7,12,29,0)</v>
      </c>
    </row>
    <row r="152" spans="1:14" x14ac:dyDescent="0.25">
      <c r="A152" s="20">
        <v>2038</v>
      </c>
      <c r="B152" s="20">
        <v>8</v>
      </c>
      <c r="C152" s="20">
        <v>7</v>
      </c>
      <c r="D152" s="26"/>
      <c r="E152" s="26"/>
      <c r="F152" s="26"/>
      <c r="G152" s="24">
        <v>17</v>
      </c>
      <c r="H152" s="24">
        <v>24</v>
      </c>
      <c r="I152" s="22">
        <f t="shared" si="14"/>
        <v>50624</v>
      </c>
      <c r="J152" s="21">
        <f t="shared" si="15"/>
        <v>50624.724999999999</v>
      </c>
      <c r="K152" s="22">
        <f t="shared" si="17"/>
        <v>50623.666666666664</v>
      </c>
      <c r="L152" s="22">
        <f t="shared" si="12"/>
        <v>50624.391666666663</v>
      </c>
      <c r="M152" s="23" t="str">
        <f t="shared" si="16"/>
        <v>new DateTime(2038,8,6,16,0,0)</v>
      </c>
      <c r="N152" s="23" t="str">
        <f t="shared" si="13"/>
        <v>new DateTime(2038,8,7,9,24,0)</v>
      </c>
    </row>
    <row r="153" spans="1:14" x14ac:dyDescent="0.25">
      <c r="A153" s="20">
        <v>2038</v>
      </c>
      <c r="B153" s="20">
        <v>7</v>
      </c>
      <c r="C153" s="20">
        <v>7</v>
      </c>
      <c r="D153" s="26"/>
      <c r="E153" s="26"/>
      <c r="F153" s="26"/>
      <c r="G153" s="24">
        <v>7</v>
      </c>
      <c r="H153" s="24">
        <v>35</v>
      </c>
      <c r="I153" s="22">
        <f t="shared" si="14"/>
        <v>50593</v>
      </c>
      <c r="J153" s="21">
        <f t="shared" si="15"/>
        <v>50593.315972222219</v>
      </c>
      <c r="K153" s="22">
        <f t="shared" si="17"/>
        <v>50592.666666666664</v>
      </c>
      <c r="L153" s="22">
        <f t="shared" si="12"/>
        <v>50592.982638888883</v>
      </c>
      <c r="M153" s="23" t="str">
        <f t="shared" si="16"/>
        <v>new DateTime(2038,7,6,16,0,0)</v>
      </c>
      <c r="N153" s="23" t="str">
        <f t="shared" si="13"/>
        <v>new DateTime(2038,7,6,23,35,0)</v>
      </c>
    </row>
    <row r="154" spans="1:14" x14ac:dyDescent="0.25">
      <c r="A154" s="20">
        <v>2038</v>
      </c>
      <c r="B154" s="20">
        <v>6</v>
      </c>
      <c r="C154" s="20">
        <v>5</v>
      </c>
      <c r="D154" s="26"/>
      <c r="E154" s="26"/>
      <c r="F154" s="26"/>
      <c r="G154" s="24">
        <v>21</v>
      </c>
      <c r="H154" s="24">
        <v>28</v>
      </c>
      <c r="I154" s="22">
        <f t="shared" si="14"/>
        <v>50561</v>
      </c>
      <c r="J154" s="21">
        <f t="shared" si="15"/>
        <v>50561.894444444442</v>
      </c>
      <c r="K154" s="22">
        <f t="shared" si="17"/>
        <v>50560.666666666664</v>
      </c>
      <c r="L154" s="22">
        <f t="shared" si="12"/>
        <v>50561.561111111107</v>
      </c>
      <c r="M154" s="23" t="str">
        <f t="shared" si="16"/>
        <v>new DateTime(2038,6,4,16,0,0)</v>
      </c>
      <c r="N154" s="23" t="str">
        <f t="shared" si="13"/>
        <v>new DateTime(2038,6,5,13,28,0)</v>
      </c>
    </row>
    <row r="155" spans="1:14" x14ac:dyDescent="0.25">
      <c r="A155" s="20">
        <v>2038</v>
      </c>
      <c r="B155" s="20">
        <v>5</v>
      </c>
      <c r="C155" s="20">
        <v>5</v>
      </c>
      <c r="D155" s="26"/>
      <c r="E155" s="26"/>
      <c r="F155" s="26"/>
      <c r="G155" s="24">
        <v>17</v>
      </c>
      <c r="H155" s="24">
        <v>34</v>
      </c>
      <c r="I155" s="22">
        <f t="shared" si="14"/>
        <v>50530</v>
      </c>
      <c r="J155" s="21">
        <f t="shared" si="15"/>
        <v>50530.731944444444</v>
      </c>
      <c r="K155" s="22">
        <f t="shared" si="17"/>
        <v>50529.666666666664</v>
      </c>
      <c r="L155" s="22">
        <f t="shared" si="12"/>
        <v>50530.398611111108</v>
      </c>
      <c r="M155" s="23" t="str">
        <f t="shared" si="16"/>
        <v>new DateTime(2038,5,4,16,0,0)</v>
      </c>
      <c r="N155" s="23" t="str">
        <f t="shared" si="13"/>
        <v>new DateTime(2038,5,5,9,34,0)</v>
      </c>
    </row>
    <row r="156" spans="1:14" x14ac:dyDescent="0.25">
      <c r="A156" s="20">
        <v>2038</v>
      </c>
      <c r="B156" s="20">
        <v>4</v>
      </c>
      <c r="C156" s="20">
        <v>5</v>
      </c>
      <c r="D156" s="26"/>
      <c r="E156" s="26"/>
      <c r="F156" s="26"/>
      <c r="G156" s="24">
        <v>0</v>
      </c>
      <c r="H156" s="24">
        <v>32</v>
      </c>
      <c r="I156" s="22">
        <f t="shared" si="14"/>
        <v>50500</v>
      </c>
      <c r="J156" s="21">
        <f t="shared" si="15"/>
        <v>50500.022222222222</v>
      </c>
      <c r="K156" s="22">
        <f t="shared" si="17"/>
        <v>50499.666666666664</v>
      </c>
      <c r="L156" s="22">
        <f t="shared" si="12"/>
        <v>50499.688888888886</v>
      </c>
      <c r="M156" s="23" t="str">
        <f t="shared" si="16"/>
        <v>new DateTime(2038,4,4,16,0,0)</v>
      </c>
      <c r="N156" s="23" t="str">
        <f t="shared" si="13"/>
        <v>new DateTime(2038,4,4,16,32,0)</v>
      </c>
    </row>
    <row r="157" spans="1:14" x14ac:dyDescent="0.25">
      <c r="A157" s="20">
        <v>2038</v>
      </c>
      <c r="B157" s="20">
        <v>3</v>
      </c>
      <c r="C157" s="20">
        <v>5</v>
      </c>
      <c r="D157" s="26"/>
      <c r="E157" s="26"/>
      <c r="F157" s="26"/>
      <c r="G157" s="24">
        <v>19</v>
      </c>
      <c r="H157" s="24">
        <v>58</v>
      </c>
      <c r="I157" s="22">
        <f t="shared" si="14"/>
        <v>50469</v>
      </c>
      <c r="J157" s="21">
        <f t="shared" si="15"/>
        <v>50469.831944444442</v>
      </c>
      <c r="K157" s="22">
        <f t="shared" si="17"/>
        <v>50468.666666666664</v>
      </c>
      <c r="L157" s="22">
        <f t="shared" si="12"/>
        <v>50469.498611111107</v>
      </c>
      <c r="M157" s="23" t="str">
        <f t="shared" si="16"/>
        <v>new DateTime(2038,3,4,16,0,0)</v>
      </c>
      <c r="N157" s="23" t="str">
        <f t="shared" si="13"/>
        <v>new DateTime(2038,3,5,11,58,0)</v>
      </c>
    </row>
    <row r="158" spans="1:14" x14ac:dyDescent="0.25">
      <c r="A158" s="20">
        <v>2038</v>
      </c>
      <c r="B158" s="20">
        <v>2</v>
      </c>
      <c r="C158" s="20">
        <v>4</v>
      </c>
      <c r="D158" s="26"/>
      <c r="E158" s="26"/>
      <c r="F158" s="26"/>
      <c r="G158" s="24">
        <v>2</v>
      </c>
      <c r="H158" s="24">
        <v>6</v>
      </c>
      <c r="I158" s="22">
        <f t="shared" si="14"/>
        <v>50440</v>
      </c>
      <c r="J158" s="21">
        <f t="shared" si="15"/>
        <v>50440.087500000001</v>
      </c>
      <c r="K158" s="22">
        <f t="shared" si="17"/>
        <v>50439.666666666664</v>
      </c>
      <c r="L158" s="22">
        <f t="shared" si="12"/>
        <v>50439.754166666666</v>
      </c>
      <c r="M158" s="23" t="str">
        <f t="shared" si="16"/>
        <v>new DateTime(2038,2,3,16,0,0)</v>
      </c>
      <c r="N158" s="23" t="str">
        <f t="shared" si="13"/>
        <v>new DateTime(2038,2,3,18,6,0)</v>
      </c>
    </row>
    <row r="159" spans="1:14" x14ac:dyDescent="0.25">
      <c r="A159" s="20">
        <v>2038</v>
      </c>
      <c r="B159" s="20">
        <v>1</v>
      </c>
      <c r="C159" s="20">
        <v>5</v>
      </c>
      <c r="D159" s="26"/>
      <c r="E159" s="26"/>
      <c r="F159" s="26"/>
      <c r="G159" s="24">
        <v>14</v>
      </c>
      <c r="H159" s="24">
        <v>29</v>
      </c>
      <c r="I159" s="22">
        <f t="shared" si="14"/>
        <v>50410</v>
      </c>
      <c r="J159" s="21">
        <f t="shared" si="15"/>
        <v>50410.603472222225</v>
      </c>
      <c r="K159" s="22">
        <f t="shared" si="17"/>
        <v>50409.666666666664</v>
      </c>
      <c r="L159" s="22">
        <f t="shared" si="12"/>
        <v>50410.270138888889</v>
      </c>
      <c r="M159" s="23" t="str">
        <f t="shared" si="16"/>
        <v>new DateTime(2038,1,4,16,0,0)</v>
      </c>
      <c r="N159" s="23" t="str">
        <f t="shared" si="13"/>
        <v>new DateTime(2038,1,5,6,29,0)</v>
      </c>
    </row>
    <row r="160" spans="1:14" x14ac:dyDescent="0.25">
      <c r="A160" s="20">
        <v>2037</v>
      </c>
      <c r="B160" s="20">
        <v>12</v>
      </c>
      <c r="C160" s="20">
        <v>7</v>
      </c>
      <c r="D160" s="26"/>
      <c r="E160" s="26"/>
      <c r="F160" s="26"/>
      <c r="G160" s="24">
        <v>3</v>
      </c>
      <c r="H160" s="24">
        <v>9</v>
      </c>
      <c r="I160" s="22">
        <f t="shared" si="14"/>
        <v>50381</v>
      </c>
      <c r="J160" s="21">
        <f t="shared" si="15"/>
        <v>50381.131249999999</v>
      </c>
      <c r="K160" s="22">
        <f t="shared" si="17"/>
        <v>50380.666666666664</v>
      </c>
      <c r="L160" s="22">
        <f t="shared" si="12"/>
        <v>50380.797916666663</v>
      </c>
      <c r="M160" s="23" t="str">
        <f t="shared" si="16"/>
        <v>new DateTime(2037,12,6,16,0,0)</v>
      </c>
      <c r="N160" s="23" t="str">
        <f t="shared" si="13"/>
        <v>new DateTime(2037,12,6,19,9,0)</v>
      </c>
    </row>
    <row r="161" spans="1:14" x14ac:dyDescent="0.25">
      <c r="A161" s="20">
        <v>2037</v>
      </c>
      <c r="B161" s="20">
        <v>11</v>
      </c>
      <c r="C161" s="20">
        <v>7</v>
      </c>
      <c r="D161" s="26"/>
      <c r="E161" s="26"/>
      <c r="F161" s="26"/>
      <c r="G161" s="24">
        <v>10</v>
      </c>
      <c r="H161" s="24">
        <v>7</v>
      </c>
      <c r="I161" s="22">
        <f t="shared" si="14"/>
        <v>50351</v>
      </c>
      <c r="J161" s="21">
        <f t="shared" si="15"/>
        <v>50351.421527777777</v>
      </c>
      <c r="K161" s="22">
        <f t="shared" si="17"/>
        <v>50350.666666666664</v>
      </c>
      <c r="L161" s="22">
        <f t="shared" si="12"/>
        <v>50351.088194444441</v>
      </c>
      <c r="M161" s="23" t="str">
        <f t="shared" si="16"/>
        <v>new DateTime(2037,11,6,16,0,0)</v>
      </c>
      <c r="N161" s="23" t="str">
        <f t="shared" si="13"/>
        <v>new DateTime(2037,11,7,2,7,0)</v>
      </c>
    </row>
    <row r="162" spans="1:14" x14ac:dyDescent="0.25">
      <c r="A162" s="20">
        <v>2037</v>
      </c>
      <c r="B162" s="20">
        <v>10</v>
      </c>
      <c r="C162" s="20">
        <v>8</v>
      </c>
      <c r="D162" s="26"/>
      <c r="E162" s="26"/>
      <c r="F162" s="26"/>
      <c r="G162" s="24">
        <v>6</v>
      </c>
      <c r="H162" s="24">
        <v>39</v>
      </c>
      <c r="I162" s="22">
        <f t="shared" si="14"/>
        <v>50321</v>
      </c>
      <c r="J162" s="21">
        <f t="shared" si="15"/>
        <v>50321.277083333334</v>
      </c>
      <c r="K162" s="22">
        <f t="shared" si="17"/>
        <v>50320.666666666664</v>
      </c>
      <c r="L162" s="22">
        <f t="shared" si="12"/>
        <v>50320.943749999999</v>
      </c>
      <c r="M162" s="23" t="str">
        <f t="shared" si="16"/>
        <v>new DateTime(2037,10,7,16,0,0)</v>
      </c>
      <c r="N162" s="23" t="str">
        <f t="shared" si="13"/>
        <v>new DateTime(2037,10,7,22,39,0)</v>
      </c>
    </row>
    <row r="163" spans="1:14" x14ac:dyDescent="0.25">
      <c r="A163" s="20">
        <v>2037</v>
      </c>
      <c r="B163" s="20">
        <v>9</v>
      </c>
      <c r="C163" s="20">
        <v>7</v>
      </c>
      <c r="D163" s="26"/>
      <c r="E163" s="26"/>
      <c r="F163" s="26"/>
      <c r="G163" s="24">
        <v>14</v>
      </c>
      <c r="H163" s="24">
        <v>46</v>
      </c>
      <c r="I163" s="22">
        <f t="shared" si="14"/>
        <v>50290</v>
      </c>
      <c r="J163" s="21">
        <f t="shared" si="15"/>
        <v>50290.615277777775</v>
      </c>
      <c r="K163" s="22">
        <f t="shared" si="17"/>
        <v>50289.666666666664</v>
      </c>
      <c r="L163" s="22">
        <f t="shared" si="12"/>
        <v>50290.281944444439</v>
      </c>
      <c r="M163" s="23" t="str">
        <f t="shared" si="16"/>
        <v>new DateTime(2037,9,6,16,0,0)</v>
      </c>
      <c r="N163" s="23" t="str">
        <f t="shared" si="13"/>
        <v>new DateTime(2037,9,7,6,46,0)</v>
      </c>
    </row>
    <row r="164" spans="1:14" x14ac:dyDescent="0.25">
      <c r="A164" s="20">
        <v>2037</v>
      </c>
      <c r="B164" s="20">
        <v>8</v>
      </c>
      <c r="C164" s="20">
        <v>7</v>
      </c>
      <c r="D164" s="26"/>
      <c r="E164" s="26"/>
      <c r="F164" s="26"/>
      <c r="G164" s="24">
        <v>11</v>
      </c>
      <c r="H164" s="24">
        <v>46</v>
      </c>
      <c r="I164" s="22">
        <f t="shared" si="14"/>
        <v>50259</v>
      </c>
      <c r="J164" s="21">
        <f t="shared" si="15"/>
        <v>50259.490277777775</v>
      </c>
      <c r="K164" s="22">
        <f t="shared" si="17"/>
        <v>50258.666666666664</v>
      </c>
      <c r="L164" s="22">
        <f t="shared" si="12"/>
        <v>50259.156944444439</v>
      </c>
      <c r="M164" s="23" t="str">
        <f t="shared" si="16"/>
        <v>new DateTime(2037,8,6,16,0,0)</v>
      </c>
      <c r="N164" s="23" t="str">
        <f t="shared" si="13"/>
        <v>new DateTime(2037,8,7,3,46,0)</v>
      </c>
    </row>
    <row r="165" spans="1:14" x14ac:dyDescent="0.25">
      <c r="A165" s="20">
        <v>2037</v>
      </c>
      <c r="B165" s="20">
        <v>7</v>
      </c>
      <c r="C165" s="20">
        <v>7</v>
      </c>
      <c r="D165" s="26"/>
      <c r="E165" s="26"/>
      <c r="F165" s="26"/>
      <c r="G165" s="24">
        <v>1</v>
      </c>
      <c r="H165" s="24">
        <v>58</v>
      </c>
      <c r="I165" s="22">
        <f t="shared" si="14"/>
        <v>50228</v>
      </c>
      <c r="J165" s="21">
        <f t="shared" si="15"/>
        <v>50228.081944444442</v>
      </c>
      <c r="K165" s="22">
        <f t="shared" si="17"/>
        <v>50227.666666666664</v>
      </c>
      <c r="L165" s="22">
        <f t="shared" si="12"/>
        <v>50227.748611111107</v>
      </c>
      <c r="M165" s="23" t="str">
        <f t="shared" si="16"/>
        <v>new DateTime(2037,7,6,16,0,0)</v>
      </c>
      <c r="N165" s="23" t="str">
        <f t="shared" si="13"/>
        <v>new DateTime(2037,7,6,17,58,0)</v>
      </c>
    </row>
    <row r="166" spans="1:14" x14ac:dyDescent="0.25">
      <c r="A166" s="20">
        <v>2037</v>
      </c>
      <c r="B166" s="20">
        <v>6</v>
      </c>
      <c r="C166" s="20">
        <v>5</v>
      </c>
      <c r="D166" s="26"/>
      <c r="E166" s="26"/>
      <c r="F166" s="26"/>
      <c r="G166" s="24">
        <v>15</v>
      </c>
      <c r="H166" s="24">
        <v>49</v>
      </c>
      <c r="I166" s="22">
        <f t="shared" si="14"/>
        <v>50196</v>
      </c>
      <c r="J166" s="21">
        <f t="shared" si="15"/>
        <v>50196.65902777778</v>
      </c>
      <c r="K166" s="22">
        <f t="shared" si="17"/>
        <v>50195.666666666664</v>
      </c>
      <c r="L166" s="22">
        <f t="shared" si="12"/>
        <v>50196.325694444444</v>
      </c>
      <c r="M166" s="23" t="str">
        <f t="shared" si="16"/>
        <v>new DateTime(2037,6,4,16,0,0)</v>
      </c>
      <c r="N166" s="23" t="str">
        <f t="shared" si="13"/>
        <v>new DateTime(2037,6,5,7,49,0)</v>
      </c>
    </row>
    <row r="167" spans="1:14" x14ac:dyDescent="0.25">
      <c r="A167" s="20">
        <v>2037</v>
      </c>
      <c r="B167" s="20">
        <v>5</v>
      </c>
      <c r="C167" s="20">
        <v>5</v>
      </c>
      <c r="D167" s="26"/>
      <c r="E167" s="26"/>
      <c r="F167" s="26"/>
      <c r="G167" s="24">
        <v>11</v>
      </c>
      <c r="H167" s="24">
        <v>52</v>
      </c>
      <c r="I167" s="22">
        <f t="shared" si="14"/>
        <v>50165</v>
      </c>
      <c r="J167" s="21">
        <f t="shared" si="15"/>
        <v>50165.494444444441</v>
      </c>
      <c r="K167" s="22">
        <f t="shared" si="17"/>
        <v>50164.666666666664</v>
      </c>
      <c r="L167" s="22">
        <f t="shared" si="12"/>
        <v>50165.161111111105</v>
      </c>
      <c r="M167" s="23" t="str">
        <f t="shared" si="16"/>
        <v>new DateTime(2037,5,4,16,0,0)</v>
      </c>
      <c r="N167" s="23" t="str">
        <f t="shared" si="13"/>
        <v>new DateTime(2037,5,5,3,52,0)</v>
      </c>
    </row>
    <row r="168" spans="1:14" x14ac:dyDescent="0.25">
      <c r="A168" s="20">
        <v>2037</v>
      </c>
      <c r="B168" s="20">
        <v>4</v>
      </c>
      <c r="C168" s="20">
        <v>4</v>
      </c>
      <c r="D168" s="26"/>
      <c r="E168" s="26"/>
      <c r="F168" s="26"/>
      <c r="G168" s="24">
        <v>18</v>
      </c>
      <c r="H168" s="24">
        <v>47</v>
      </c>
      <c r="I168" s="22">
        <f t="shared" si="14"/>
        <v>50134</v>
      </c>
      <c r="J168" s="21">
        <f t="shared" si="15"/>
        <v>50134.782638888886</v>
      </c>
      <c r="K168" s="22">
        <f t="shared" si="17"/>
        <v>50133.666666666664</v>
      </c>
      <c r="L168" s="22">
        <f t="shared" si="12"/>
        <v>50134.44930555555</v>
      </c>
      <c r="M168" s="23" t="str">
        <f t="shared" si="16"/>
        <v>new DateTime(2037,4,3,16,0,0)</v>
      </c>
      <c r="N168" s="23" t="str">
        <f t="shared" si="13"/>
        <v>new DateTime(2037,4,4,10,47,0)</v>
      </c>
    </row>
    <row r="169" spans="1:14" x14ac:dyDescent="0.25">
      <c r="A169" s="20">
        <v>2037</v>
      </c>
      <c r="B169" s="20">
        <v>3</v>
      </c>
      <c r="C169" s="20">
        <v>5</v>
      </c>
      <c r="D169" s="26"/>
      <c r="E169" s="26"/>
      <c r="F169" s="26"/>
      <c r="G169" s="24">
        <v>14</v>
      </c>
      <c r="H169" s="24">
        <v>9</v>
      </c>
      <c r="I169" s="22">
        <f t="shared" si="14"/>
        <v>50104</v>
      </c>
      <c r="J169" s="21">
        <f t="shared" si="15"/>
        <v>50104.589583333334</v>
      </c>
      <c r="K169" s="22">
        <f t="shared" si="17"/>
        <v>50103.666666666664</v>
      </c>
      <c r="L169" s="22">
        <f t="shared" si="12"/>
        <v>50104.256249999999</v>
      </c>
      <c r="M169" s="23" t="str">
        <f t="shared" si="16"/>
        <v>new DateTime(2037,3,4,16,0,0)</v>
      </c>
      <c r="N169" s="23" t="str">
        <f t="shared" si="13"/>
        <v>new DateTime(2037,3,5,6,9,0)</v>
      </c>
    </row>
    <row r="170" spans="1:14" x14ac:dyDescent="0.25">
      <c r="A170" s="20">
        <v>2037</v>
      </c>
      <c r="B170" s="20">
        <v>2</v>
      </c>
      <c r="C170" s="20">
        <v>3</v>
      </c>
      <c r="D170" s="26"/>
      <c r="E170" s="26"/>
      <c r="F170" s="26"/>
      <c r="G170" s="24">
        <v>20</v>
      </c>
      <c r="H170" s="24">
        <v>14</v>
      </c>
      <c r="I170" s="22">
        <f t="shared" si="14"/>
        <v>50074</v>
      </c>
      <c r="J170" s="21">
        <f t="shared" si="15"/>
        <v>50074.843055555553</v>
      </c>
      <c r="K170" s="22">
        <f t="shared" si="17"/>
        <v>50073.666666666664</v>
      </c>
      <c r="L170" s="22">
        <f t="shared" si="12"/>
        <v>50074.509722222218</v>
      </c>
      <c r="M170" s="23" t="str">
        <f t="shared" si="16"/>
        <v>new DateTime(2037,2,2,16,0,0)</v>
      </c>
      <c r="N170" s="23" t="str">
        <f t="shared" si="13"/>
        <v>new DateTime(2037,2,3,12,14,0)</v>
      </c>
    </row>
    <row r="171" spans="1:14" x14ac:dyDescent="0.25">
      <c r="A171" s="20">
        <v>2037</v>
      </c>
      <c r="B171" s="20">
        <v>1</v>
      </c>
      <c r="C171" s="20">
        <v>5</v>
      </c>
      <c r="D171" s="26"/>
      <c r="E171" s="26"/>
      <c r="F171" s="26"/>
      <c r="G171" s="24">
        <v>8</v>
      </c>
      <c r="H171" s="24">
        <v>37</v>
      </c>
      <c r="I171" s="22">
        <f t="shared" si="14"/>
        <v>50045</v>
      </c>
      <c r="J171" s="21">
        <f t="shared" si="15"/>
        <v>50045.359027777777</v>
      </c>
      <c r="K171" s="22">
        <f t="shared" si="17"/>
        <v>50044.666666666664</v>
      </c>
      <c r="L171" s="22">
        <f t="shared" si="12"/>
        <v>50045.025694444441</v>
      </c>
      <c r="M171" s="23" t="str">
        <f t="shared" si="16"/>
        <v>new DateTime(2037,1,4,16,0,0)</v>
      </c>
      <c r="N171" s="23" t="str">
        <f t="shared" si="13"/>
        <v>new DateTime(2037,1,5,0,37,0)</v>
      </c>
    </row>
    <row r="172" spans="1:14" x14ac:dyDescent="0.25">
      <c r="A172" s="20">
        <v>2036</v>
      </c>
      <c r="B172" s="20">
        <v>12</v>
      </c>
      <c r="C172" s="20">
        <v>6</v>
      </c>
      <c r="D172" s="26"/>
      <c r="E172" s="26"/>
      <c r="F172" s="26"/>
      <c r="G172" s="24">
        <v>21</v>
      </c>
      <c r="H172" s="24">
        <v>19</v>
      </c>
      <c r="I172" s="22">
        <f t="shared" si="14"/>
        <v>50015</v>
      </c>
      <c r="J172" s="21">
        <f t="shared" si="15"/>
        <v>50015.888194444444</v>
      </c>
      <c r="K172" s="22">
        <f t="shared" si="17"/>
        <v>50014.666666666664</v>
      </c>
      <c r="L172" s="22">
        <f t="shared" si="12"/>
        <v>50015.554861111108</v>
      </c>
      <c r="M172" s="23" t="str">
        <f t="shared" si="16"/>
        <v>new DateTime(2036,12,5,16,0,0)</v>
      </c>
      <c r="N172" s="23" t="str">
        <f t="shared" si="13"/>
        <v>new DateTime(2036,12,6,13,19,0)</v>
      </c>
    </row>
    <row r="173" spans="1:14" x14ac:dyDescent="0.25">
      <c r="A173" s="20">
        <v>2036</v>
      </c>
      <c r="B173" s="20">
        <v>11</v>
      </c>
      <c r="C173" s="20">
        <v>7</v>
      </c>
      <c r="D173" s="26"/>
      <c r="E173" s="26"/>
      <c r="F173" s="26"/>
      <c r="G173" s="24">
        <v>4</v>
      </c>
      <c r="H173" s="24">
        <v>17</v>
      </c>
      <c r="I173" s="22">
        <f t="shared" si="14"/>
        <v>49986</v>
      </c>
      <c r="J173" s="21">
        <f t="shared" si="15"/>
        <v>49986.178472222222</v>
      </c>
      <c r="K173" s="22">
        <f t="shared" si="17"/>
        <v>49985.666666666664</v>
      </c>
      <c r="L173" s="22">
        <f t="shared" si="12"/>
        <v>49985.845138888886</v>
      </c>
      <c r="M173" s="23" t="str">
        <f t="shared" si="16"/>
        <v>new DateTime(2036,11,6,16,0,0)</v>
      </c>
      <c r="N173" s="23" t="str">
        <f t="shared" si="13"/>
        <v>new DateTime(2036,11,6,20,17,0)</v>
      </c>
    </row>
    <row r="174" spans="1:14" x14ac:dyDescent="0.25">
      <c r="A174" s="20">
        <v>2036</v>
      </c>
      <c r="B174" s="20">
        <v>10</v>
      </c>
      <c r="C174" s="20">
        <v>8</v>
      </c>
      <c r="D174" s="26"/>
      <c r="E174" s="26"/>
      <c r="F174" s="26"/>
      <c r="G174" s="24">
        <v>0</v>
      </c>
      <c r="H174" s="24">
        <v>52</v>
      </c>
      <c r="I174" s="22">
        <f t="shared" si="14"/>
        <v>49956</v>
      </c>
      <c r="J174" s="21">
        <f t="shared" si="15"/>
        <v>49956.036111111112</v>
      </c>
      <c r="K174" s="22">
        <f t="shared" si="17"/>
        <v>49955.666666666664</v>
      </c>
      <c r="L174" s="22">
        <f t="shared" si="12"/>
        <v>49955.702777777777</v>
      </c>
      <c r="M174" s="23" t="str">
        <f t="shared" si="16"/>
        <v>new DateTime(2036,10,7,16,0,0)</v>
      </c>
      <c r="N174" s="23" t="str">
        <f t="shared" si="13"/>
        <v>new DateTime(2036,10,7,16,52,0)</v>
      </c>
    </row>
    <row r="175" spans="1:14" x14ac:dyDescent="0.25">
      <c r="A175" s="20">
        <v>2036</v>
      </c>
      <c r="B175" s="20">
        <v>9</v>
      </c>
      <c r="C175" s="20">
        <v>7</v>
      </c>
      <c r="D175" s="26"/>
      <c r="E175" s="26"/>
      <c r="F175" s="26"/>
      <c r="G175" s="24">
        <v>8</v>
      </c>
      <c r="H175" s="24">
        <v>58</v>
      </c>
      <c r="I175" s="22">
        <f t="shared" si="14"/>
        <v>49925</v>
      </c>
      <c r="J175" s="21">
        <f t="shared" si="15"/>
        <v>49925.373611111114</v>
      </c>
      <c r="K175" s="22">
        <f t="shared" si="17"/>
        <v>49924.666666666664</v>
      </c>
      <c r="L175" s="22">
        <f t="shared" si="12"/>
        <v>49925.040277777778</v>
      </c>
      <c r="M175" s="23" t="str">
        <f t="shared" si="16"/>
        <v>new DateTime(2036,9,6,16,0,0)</v>
      </c>
      <c r="N175" s="23" t="str">
        <f t="shared" si="13"/>
        <v>new DateTime(2036,9,7,0,58,0)</v>
      </c>
    </row>
    <row r="176" spans="1:14" x14ac:dyDescent="0.25">
      <c r="A176" s="20">
        <v>2036</v>
      </c>
      <c r="B176" s="20">
        <v>8</v>
      </c>
      <c r="C176" s="20">
        <v>7</v>
      </c>
      <c r="D176" s="26"/>
      <c r="E176" s="26"/>
      <c r="F176" s="26"/>
      <c r="G176" s="24">
        <v>5</v>
      </c>
      <c r="H176" s="24">
        <v>52</v>
      </c>
      <c r="I176" s="22">
        <f t="shared" si="14"/>
        <v>49894</v>
      </c>
      <c r="J176" s="21">
        <f t="shared" si="15"/>
        <v>49894.244444444441</v>
      </c>
      <c r="K176" s="22">
        <f t="shared" si="17"/>
        <v>49893.666666666664</v>
      </c>
      <c r="L176" s="22">
        <f t="shared" si="12"/>
        <v>49893.911111111105</v>
      </c>
      <c r="M176" s="23" t="str">
        <f t="shared" si="16"/>
        <v>new DateTime(2036,8,6,16,0,0)</v>
      </c>
      <c r="N176" s="23" t="str">
        <f t="shared" si="13"/>
        <v>new DateTime(2036,8,6,21,52,0)</v>
      </c>
    </row>
    <row r="177" spans="1:14" x14ac:dyDescent="0.25">
      <c r="A177" s="20">
        <v>2036</v>
      </c>
      <c r="B177" s="20">
        <v>7</v>
      </c>
      <c r="C177" s="20">
        <v>6</v>
      </c>
      <c r="D177" s="26"/>
      <c r="E177" s="26"/>
      <c r="F177" s="26"/>
      <c r="G177" s="24">
        <v>19</v>
      </c>
      <c r="H177" s="24">
        <v>59</v>
      </c>
      <c r="I177" s="22">
        <f t="shared" si="14"/>
        <v>49862</v>
      </c>
      <c r="J177" s="21">
        <f t="shared" si="15"/>
        <v>49862.832638888889</v>
      </c>
      <c r="K177" s="22">
        <f t="shared" si="17"/>
        <v>49861.666666666664</v>
      </c>
      <c r="L177" s="22">
        <f t="shared" si="12"/>
        <v>49862.499305555553</v>
      </c>
      <c r="M177" s="23" t="str">
        <f t="shared" si="16"/>
        <v>new DateTime(2036,7,5,16,0,0)</v>
      </c>
      <c r="N177" s="23" t="str">
        <f t="shared" si="13"/>
        <v>new DateTime(2036,7,6,11,59,0)</v>
      </c>
    </row>
    <row r="178" spans="1:14" x14ac:dyDescent="0.25">
      <c r="A178" s="20">
        <v>2036</v>
      </c>
      <c r="B178" s="20">
        <v>6</v>
      </c>
      <c r="C178" s="20">
        <v>5</v>
      </c>
      <c r="D178" s="26"/>
      <c r="E178" s="26"/>
      <c r="F178" s="26"/>
      <c r="G178" s="24">
        <v>9</v>
      </c>
      <c r="H178" s="24">
        <v>49</v>
      </c>
      <c r="I178" s="22">
        <f t="shared" si="14"/>
        <v>49831</v>
      </c>
      <c r="J178" s="21">
        <f t="shared" si="15"/>
        <v>49831.40902777778</v>
      </c>
      <c r="K178" s="22">
        <f t="shared" si="17"/>
        <v>49830.666666666664</v>
      </c>
      <c r="L178" s="22">
        <f t="shared" si="12"/>
        <v>49831.075694444444</v>
      </c>
      <c r="M178" s="23" t="str">
        <f t="shared" si="16"/>
        <v>new DateTime(2036,6,4,16,0,0)</v>
      </c>
      <c r="N178" s="23" t="str">
        <f t="shared" si="13"/>
        <v>new DateTime(2036,6,5,1,49,0)</v>
      </c>
    </row>
    <row r="179" spans="1:14" x14ac:dyDescent="0.25">
      <c r="A179" s="20">
        <v>2036</v>
      </c>
      <c r="B179" s="20">
        <v>5</v>
      </c>
      <c r="C179" s="20">
        <v>5</v>
      </c>
      <c r="D179" s="26"/>
      <c r="E179" s="26"/>
      <c r="F179" s="26"/>
      <c r="G179" s="24">
        <v>5</v>
      </c>
      <c r="H179" s="24">
        <v>52</v>
      </c>
      <c r="I179" s="22">
        <f t="shared" si="14"/>
        <v>49800</v>
      </c>
      <c r="J179" s="21">
        <f t="shared" si="15"/>
        <v>49800.244444444441</v>
      </c>
      <c r="K179" s="22">
        <f t="shared" si="17"/>
        <v>49799.666666666664</v>
      </c>
      <c r="L179" s="22">
        <f t="shared" si="12"/>
        <v>49799.911111111105</v>
      </c>
      <c r="M179" s="23" t="str">
        <f t="shared" si="16"/>
        <v>new DateTime(2036,5,4,16,0,0)</v>
      </c>
      <c r="N179" s="23" t="str">
        <f t="shared" si="13"/>
        <v>new DateTime(2036,5,4,21,52,0)</v>
      </c>
    </row>
    <row r="180" spans="1:14" x14ac:dyDescent="0.25">
      <c r="A180" s="20">
        <v>2036</v>
      </c>
      <c r="B180" s="20">
        <v>4</v>
      </c>
      <c r="C180" s="20">
        <v>4</v>
      </c>
      <c r="D180" s="26"/>
      <c r="E180" s="26"/>
      <c r="F180" s="26"/>
      <c r="G180" s="24">
        <v>12</v>
      </c>
      <c r="H180" s="24">
        <v>49</v>
      </c>
      <c r="I180" s="22">
        <f t="shared" si="14"/>
        <v>49769</v>
      </c>
      <c r="J180" s="21">
        <f t="shared" si="15"/>
        <v>49769.53402777778</v>
      </c>
      <c r="K180" s="22">
        <f t="shared" si="17"/>
        <v>49768.666666666664</v>
      </c>
      <c r="L180" s="22">
        <f t="shared" si="12"/>
        <v>49769.200694444444</v>
      </c>
      <c r="M180" s="23" t="str">
        <f t="shared" si="16"/>
        <v>new DateTime(2036,4,3,16,0,0)</v>
      </c>
      <c r="N180" s="23" t="str">
        <f t="shared" si="13"/>
        <v>new DateTime(2036,4,4,4,49,0)</v>
      </c>
    </row>
    <row r="181" spans="1:14" x14ac:dyDescent="0.25">
      <c r="A181" s="20">
        <v>2036</v>
      </c>
      <c r="B181" s="20">
        <v>3</v>
      </c>
      <c r="C181" s="20">
        <v>5</v>
      </c>
      <c r="D181" s="26"/>
      <c r="E181" s="26"/>
      <c r="F181" s="26"/>
      <c r="G181" s="24">
        <v>8</v>
      </c>
      <c r="H181" s="24">
        <v>14</v>
      </c>
      <c r="I181" s="22">
        <f t="shared" si="14"/>
        <v>49739</v>
      </c>
      <c r="J181" s="21">
        <f t="shared" si="15"/>
        <v>49739.343055555553</v>
      </c>
      <c r="K181" s="22">
        <f t="shared" si="17"/>
        <v>49738.666666666664</v>
      </c>
      <c r="L181" s="22">
        <f t="shared" si="12"/>
        <v>49739.009722222218</v>
      </c>
      <c r="M181" s="23" t="str">
        <f t="shared" si="16"/>
        <v>new DateTime(2036,3,4,16,0,0)</v>
      </c>
      <c r="N181" s="23" t="str">
        <f t="shared" si="13"/>
        <v>new DateTime(2036,3,5,0,14,0)</v>
      </c>
    </row>
    <row r="182" spans="1:14" x14ac:dyDescent="0.25">
      <c r="A182" s="20">
        <v>2036</v>
      </c>
      <c r="B182" s="20">
        <v>2</v>
      </c>
      <c r="C182" s="20">
        <v>4</v>
      </c>
      <c r="D182" s="26"/>
      <c r="E182" s="26"/>
      <c r="F182" s="26"/>
      <c r="G182" s="24">
        <v>14</v>
      </c>
      <c r="H182" s="24">
        <v>22</v>
      </c>
      <c r="I182" s="22">
        <f t="shared" si="14"/>
        <v>49709</v>
      </c>
      <c r="J182" s="21">
        <f t="shared" si="15"/>
        <v>49709.598611111112</v>
      </c>
      <c r="K182" s="22">
        <f t="shared" si="17"/>
        <v>49708.666666666664</v>
      </c>
      <c r="L182" s="22">
        <f t="shared" si="12"/>
        <v>49709.265277777777</v>
      </c>
      <c r="M182" s="23" t="str">
        <f t="shared" si="16"/>
        <v>new DateTime(2036,2,3,16,0,0)</v>
      </c>
      <c r="N182" s="23" t="str">
        <f t="shared" si="13"/>
        <v>new DateTime(2036,2,4,6,22,0)</v>
      </c>
    </row>
    <row r="183" spans="1:14" x14ac:dyDescent="0.25">
      <c r="A183" s="20">
        <v>2036</v>
      </c>
      <c r="B183" s="20">
        <v>1</v>
      </c>
      <c r="C183" s="20">
        <v>6</v>
      </c>
      <c r="D183" s="26"/>
      <c r="E183" s="26"/>
      <c r="F183" s="26"/>
      <c r="G183" s="24">
        <v>2</v>
      </c>
      <c r="H183" s="24">
        <v>46</v>
      </c>
      <c r="I183" s="22">
        <f t="shared" si="14"/>
        <v>49680</v>
      </c>
      <c r="J183" s="21">
        <f t="shared" si="15"/>
        <v>49680.115277777775</v>
      </c>
      <c r="K183" s="22">
        <f t="shared" si="17"/>
        <v>49679.666666666664</v>
      </c>
      <c r="L183" s="22">
        <f t="shared" si="12"/>
        <v>49679.781944444439</v>
      </c>
      <c r="M183" s="23" t="str">
        <f t="shared" si="16"/>
        <v>new DateTime(2036,1,5,16,0,0)</v>
      </c>
      <c r="N183" s="23" t="str">
        <f t="shared" si="13"/>
        <v>new DateTime(2036,1,5,18,46,0)</v>
      </c>
    </row>
    <row r="184" spans="1:14" x14ac:dyDescent="0.25">
      <c r="A184" s="20">
        <v>2035</v>
      </c>
      <c r="B184" s="20">
        <v>12</v>
      </c>
      <c r="C184" s="20">
        <v>7</v>
      </c>
      <c r="D184" s="26"/>
      <c r="E184" s="26"/>
      <c r="F184" s="26"/>
      <c r="G184" s="24">
        <v>15</v>
      </c>
      <c r="H184" s="24">
        <v>28</v>
      </c>
      <c r="I184" s="22">
        <f t="shared" si="14"/>
        <v>49650</v>
      </c>
      <c r="J184" s="21">
        <f t="shared" si="15"/>
        <v>49650.644444444442</v>
      </c>
      <c r="K184" s="22">
        <f t="shared" si="17"/>
        <v>49649.666666666664</v>
      </c>
      <c r="L184" s="22">
        <f t="shared" si="12"/>
        <v>49650.311111111107</v>
      </c>
      <c r="M184" s="23" t="str">
        <f t="shared" si="16"/>
        <v>new DateTime(2035,12,6,16,0,0)</v>
      </c>
      <c r="N184" s="23" t="str">
        <f t="shared" si="13"/>
        <v>new DateTime(2035,12,7,7,28,0)</v>
      </c>
    </row>
    <row r="185" spans="1:14" x14ac:dyDescent="0.25">
      <c r="A185" s="20">
        <v>2035</v>
      </c>
      <c r="B185" s="20">
        <v>11</v>
      </c>
      <c r="C185" s="20">
        <v>7</v>
      </c>
      <c r="D185" s="26"/>
      <c r="E185" s="26"/>
      <c r="F185" s="26"/>
      <c r="G185" s="24">
        <v>22</v>
      </c>
      <c r="H185" s="24">
        <v>26</v>
      </c>
      <c r="I185" s="22">
        <f t="shared" si="14"/>
        <v>49620</v>
      </c>
      <c r="J185" s="21">
        <f t="shared" si="15"/>
        <v>49620.93472222222</v>
      </c>
      <c r="K185" s="22">
        <f t="shared" si="17"/>
        <v>49619.666666666664</v>
      </c>
      <c r="L185" s="22">
        <f t="shared" si="12"/>
        <v>49620.601388888885</v>
      </c>
      <c r="M185" s="23" t="str">
        <f t="shared" si="16"/>
        <v>new DateTime(2035,11,6,16,0,0)</v>
      </c>
      <c r="N185" s="23" t="str">
        <f t="shared" si="13"/>
        <v>new DateTime(2035,11,7,14,26,0)</v>
      </c>
    </row>
    <row r="186" spans="1:14" x14ac:dyDescent="0.25">
      <c r="A186" s="20">
        <v>2035</v>
      </c>
      <c r="B186" s="20">
        <v>10</v>
      </c>
      <c r="C186" s="20">
        <v>8</v>
      </c>
      <c r="D186" s="26"/>
      <c r="E186" s="26"/>
      <c r="F186" s="26"/>
      <c r="G186" s="24">
        <v>19</v>
      </c>
      <c r="H186" s="24">
        <v>0</v>
      </c>
      <c r="I186" s="22">
        <f t="shared" si="14"/>
        <v>49590</v>
      </c>
      <c r="J186" s="21">
        <f t="shared" si="15"/>
        <v>49590.791666666664</v>
      </c>
      <c r="K186" s="22">
        <f t="shared" si="17"/>
        <v>49589.666666666664</v>
      </c>
      <c r="L186" s="22">
        <f t="shared" si="12"/>
        <v>49590.458333333328</v>
      </c>
      <c r="M186" s="23" t="str">
        <f t="shared" si="16"/>
        <v>new DateTime(2035,10,7,16,0,0)</v>
      </c>
      <c r="N186" s="23" t="str">
        <f t="shared" si="13"/>
        <v>new DateTime(2035,10,8,11,0,0)</v>
      </c>
    </row>
    <row r="187" spans="1:14" x14ac:dyDescent="0.25">
      <c r="A187" s="20">
        <v>2035</v>
      </c>
      <c r="B187" s="20">
        <v>9</v>
      </c>
      <c r="C187" s="20">
        <v>8</v>
      </c>
      <c r="D187" s="26"/>
      <c r="E187" s="26"/>
      <c r="F187" s="26"/>
      <c r="G187" s="24">
        <v>3</v>
      </c>
      <c r="H187" s="24">
        <v>5</v>
      </c>
      <c r="I187" s="22">
        <f t="shared" si="14"/>
        <v>49560</v>
      </c>
      <c r="J187" s="21">
        <f t="shared" si="15"/>
        <v>49560.128472222219</v>
      </c>
      <c r="K187" s="22">
        <f t="shared" si="17"/>
        <v>49559.666666666664</v>
      </c>
      <c r="L187" s="22">
        <f t="shared" si="12"/>
        <v>49559.795138888883</v>
      </c>
      <c r="M187" s="23" t="str">
        <f t="shared" si="16"/>
        <v>new DateTime(2035,9,7,16,0,0)</v>
      </c>
      <c r="N187" s="23" t="str">
        <f t="shared" si="13"/>
        <v>new DateTime(2035,9,7,19,5,0)</v>
      </c>
    </row>
    <row r="188" spans="1:14" x14ac:dyDescent="0.25">
      <c r="A188" s="20">
        <v>2035</v>
      </c>
      <c r="B188" s="20">
        <v>8</v>
      </c>
      <c r="C188" s="20">
        <v>7</v>
      </c>
      <c r="D188" s="26"/>
      <c r="E188" s="26"/>
      <c r="F188" s="26"/>
      <c r="G188" s="24">
        <v>23</v>
      </c>
      <c r="H188" s="24">
        <v>57</v>
      </c>
      <c r="I188" s="22">
        <f t="shared" si="14"/>
        <v>49528</v>
      </c>
      <c r="J188" s="21">
        <f t="shared" si="15"/>
        <v>49528.997916666667</v>
      </c>
      <c r="K188" s="22">
        <f t="shared" si="17"/>
        <v>49527.666666666664</v>
      </c>
      <c r="L188" s="22">
        <f t="shared" ref="L188:L251" si="18">J188-(8/24)</f>
        <v>49528.664583333331</v>
      </c>
      <c r="M188" s="23" t="str">
        <f t="shared" si="16"/>
        <v>new DateTime(2035,8,6,16,0,0)</v>
      </c>
      <c r="N188" s="23" t="str">
        <f t="shared" si="13"/>
        <v>new DateTime(2035,8,7,15,57,0)</v>
      </c>
    </row>
    <row r="189" spans="1:14" x14ac:dyDescent="0.25">
      <c r="A189" s="20">
        <v>2035</v>
      </c>
      <c r="B189" s="20">
        <v>7</v>
      </c>
      <c r="C189" s="20">
        <v>7</v>
      </c>
      <c r="D189" s="26"/>
      <c r="E189" s="26"/>
      <c r="F189" s="26"/>
      <c r="G189" s="24">
        <v>14</v>
      </c>
      <c r="H189" s="24">
        <v>4</v>
      </c>
      <c r="I189" s="22">
        <f t="shared" si="14"/>
        <v>49497</v>
      </c>
      <c r="J189" s="21">
        <f t="shared" si="15"/>
        <v>49497.586111111108</v>
      </c>
      <c r="K189" s="22">
        <f t="shared" si="17"/>
        <v>49496.666666666664</v>
      </c>
      <c r="L189" s="22">
        <f t="shared" si="18"/>
        <v>49497.252777777772</v>
      </c>
      <c r="M189" s="23" t="str">
        <f t="shared" si="16"/>
        <v>new DateTime(2035,7,6,16,0,0)</v>
      </c>
      <c r="N189" s="23" t="str">
        <f t="shared" si="13"/>
        <v>new DateTime(2035,7,7,6,4,0)</v>
      </c>
    </row>
    <row r="190" spans="1:14" x14ac:dyDescent="0.25">
      <c r="A190" s="20">
        <v>2035</v>
      </c>
      <c r="B190" s="20">
        <v>6</v>
      </c>
      <c r="C190" s="20">
        <v>6</v>
      </c>
      <c r="D190" s="26"/>
      <c r="E190" s="26"/>
      <c r="F190" s="26"/>
      <c r="G190" s="24">
        <v>3</v>
      </c>
      <c r="H190" s="24">
        <v>51</v>
      </c>
      <c r="I190" s="22">
        <f t="shared" si="14"/>
        <v>49466</v>
      </c>
      <c r="J190" s="21">
        <f t="shared" si="15"/>
        <v>49466.160416666666</v>
      </c>
      <c r="K190" s="22">
        <f t="shared" si="17"/>
        <v>49465.666666666664</v>
      </c>
      <c r="L190" s="22">
        <f t="shared" si="18"/>
        <v>49465.82708333333</v>
      </c>
      <c r="M190" s="23" t="str">
        <f t="shared" si="16"/>
        <v>new DateTime(2035,6,5,16,0,0)</v>
      </c>
      <c r="N190" s="23" t="str">
        <f t="shared" ref="N190:N253" si="19">"new DateTime("&amp;YEAR(L190)&amp;","&amp;MONTH(L190)&amp;","&amp;DAY(L190)&amp;","&amp;HOUR(L190)&amp;","&amp;MINUTE(L190)&amp;","&amp;0&amp;")"</f>
        <v>new DateTime(2035,6,5,19,51,0)</v>
      </c>
    </row>
    <row r="191" spans="1:14" x14ac:dyDescent="0.25">
      <c r="A191" s="20">
        <v>2035</v>
      </c>
      <c r="B191" s="20">
        <v>5</v>
      </c>
      <c r="C191" s="20">
        <v>5</v>
      </c>
      <c r="D191" s="26"/>
      <c r="E191" s="26"/>
      <c r="F191" s="26"/>
      <c r="G191" s="24">
        <v>23</v>
      </c>
      <c r="H191" s="24">
        <v>58</v>
      </c>
      <c r="I191" s="22">
        <f t="shared" si="14"/>
        <v>49434</v>
      </c>
      <c r="J191" s="21">
        <f t="shared" si="15"/>
        <v>49434.998611111114</v>
      </c>
      <c r="K191" s="22">
        <f t="shared" si="17"/>
        <v>49433.666666666664</v>
      </c>
      <c r="L191" s="22">
        <f t="shared" si="18"/>
        <v>49434.665277777778</v>
      </c>
      <c r="M191" s="23" t="str">
        <f t="shared" si="16"/>
        <v>new DateTime(2035,5,4,16,0,0)</v>
      </c>
      <c r="N191" s="23" t="str">
        <f t="shared" si="19"/>
        <v>new DateTime(2035,5,5,15,58,0)</v>
      </c>
    </row>
    <row r="192" spans="1:14" x14ac:dyDescent="0.25">
      <c r="A192" s="20">
        <v>2035</v>
      </c>
      <c r="B192" s="20">
        <v>4</v>
      </c>
      <c r="C192" s="20">
        <v>5</v>
      </c>
      <c r="D192" s="26"/>
      <c r="E192" s="26"/>
      <c r="F192" s="26"/>
      <c r="G192" s="24">
        <v>6</v>
      </c>
      <c r="H192" s="24">
        <v>57</v>
      </c>
      <c r="I192" s="22">
        <f t="shared" si="14"/>
        <v>49404</v>
      </c>
      <c r="J192" s="21">
        <f t="shared" si="15"/>
        <v>49404.289583333331</v>
      </c>
      <c r="K192" s="22">
        <f t="shared" si="17"/>
        <v>49403.666666666664</v>
      </c>
      <c r="L192" s="22">
        <f t="shared" si="18"/>
        <v>49403.956249999996</v>
      </c>
      <c r="M192" s="23" t="str">
        <f t="shared" si="16"/>
        <v>new DateTime(2035,4,4,16,0,0)</v>
      </c>
      <c r="N192" s="23" t="str">
        <f t="shared" si="19"/>
        <v>new DateTime(2035,4,4,22,57,0)</v>
      </c>
    </row>
    <row r="193" spans="1:14" x14ac:dyDescent="0.25">
      <c r="A193" s="20">
        <v>2035</v>
      </c>
      <c r="B193" s="20">
        <v>3</v>
      </c>
      <c r="C193" s="20">
        <v>6</v>
      </c>
      <c r="D193" s="26"/>
      <c r="E193" s="26"/>
      <c r="F193" s="26"/>
      <c r="G193" s="24">
        <v>2</v>
      </c>
      <c r="H193" s="24">
        <v>24</v>
      </c>
      <c r="I193" s="22">
        <f t="shared" si="14"/>
        <v>49374</v>
      </c>
      <c r="J193" s="21">
        <f t="shared" si="15"/>
        <v>49374.1</v>
      </c>
      <c r="K193" s="22">
        <f t="shared" si="17"/>
        <v>49373.666666666664</v>
      </c>
      <c r="L193" s="22">
        <f t="shared" si="18"/>
        <v>49373.766666666663</v>
      </c>
      <c r="M193" s="23" t="str">
        <f t="shared" si="16"/>
        <v>new DateTime(2035,3,5,16,0,0)</v>
      </c>
      <c r="N193" s="23" t="str">
        <f t="shared" si="19"/>
        <v>new DateTime(2035,3,5,18,24,0)</v>
      </c>
    </row>
    <row r="194" spans="1:14" x14ac:dyDescent="0.25">
      <c r="A194" s="20">
        <v>2035</v>
      </c>
      <c r="B194" s="20">
        <v>2</v>
      </c>
      <c r="C194" s="20">
        <v>4</v>
      </c>
      <c r="D194" s="26"/>
      <c r="E194" s="26"/>
      <c r="F194" s="26"/>
      <c r="G194" s="24">
        <v>8</v>
      </c>
      <c r="H194" s="24">
        <v>34</v>
      </c>
      <c r="I194" s="22">
        <f t="shared" ref="I194:I257" si="20">DATE(A194,B194,C194)+TIME(E194,F194,0)</f>
        <v>49344</v>
      </c>
      <c r="J194" s="21">
        <f t="shared" ref="J194:J257" si="21">DATE(A194,B194,C194)+TIME(G194,H194,0)</f>
        <v>49344.356944444444</v>
      </c>
      <c r="K194" s="22">
        <f t="shared" si="17"/>
        <v>49343.666666666664</v>
      </c>
      <c r="L194" s="22">
        <f t="shared" si="18"/>
        <v>49344.023611111108</v>
      </c>
      <c r="M194" s="23" t="str">
        <f t="shared" ref="M194:M257" si="22">"new DateTime("&amp;YEAR(K194)&amp;","&amp;MONTH(K194)&amp;","&amp;DAY(K194)&amp;","&amp;HOUR(K194)&amp;","&amp;MINUTE(K194)&amp;","&amp;0&amp;")"</f>
        <v>new DateTime(2035,2,3,16,0,0)</v>
      </c>
      <c r="N194" s="23" t="str">
        <f t="shared" si="19"/>
        <v>new DateTime(2035,2,4,0,34,0)</v>
      </c>
    </row>
    <row r="195" spans="1:14" x14ac:dyDescent="0.25">
      <c r="A195" s="20">
        <v>2035</v>
      </c>
      <c r="B195" s="20">
        <v>1</v>
      </c>
      <c r="C195" s="20">
        <v>5</v>
      </c>
      <c r="D195" s="26"/>
      <c r="E195" s="26"/>
      <c r="F195" s="26"/>
      <c r="G195" s="24">
        <v>20</v>
      </c>
      <c r="H195" s="24">
        <v>58</v>
      </c>
      <c r="I195" s="22">
        <f t="shared" si="20"/>
        <v>49314</v>
      </c>
      <c r="J195" s="21">
        <f t="shared" si="21"/>
        <v>49314.873611111114</v>
      </c>
      <c r="K195" s="22">
        <f t="shared" ref="K195:K258" si="23">I195-(8/24)</f>
        <v>49313.666666666664</v>
      </c>
      <c r="L195" s="22">
        <f t="shared" si="18"/>
        <v>49314.540277777778</v>
      </c>
      <c r="M195" s="23" t="str">
        <f t="shared" si="22"/>
        <v>new DateTime(2035,1,4,16,0,0)</v>
      </c>
      <c r="N195" s="23" t="str">
        <f t="shared" si="19"/>
        <v>new DateTime(2035,1,5,12,58,0)</v>
      </c>
    </row>
    <row r="196" spans="1:14" x14ac:dyDescent="0.25">
      <c r="A196" s="20">
        <v>2034</v>
      </c>
      <c r="B196" s="20">
        <v>12</v>
      </c>
      <c r="C196" s="20">
        <v>7</v>
      </c>
      <c r="D196" s="26"/>
      <c r="E196" s="26"/>
      <c r="F196" s="26"/>
      <c r="G196" s="24">
        <v>9</v>
      </c>
      <c r="H196" s="24">
        <v>39</v>
      </c>
      <c r="I196" s="22">
        <f t="shared" si="20"/>
        <v>49285</v>
      </c>
      <c r="J196" s="21">
        <f t="shared" si="21"/>
        <v>49285.402083333334</v>
      </c>
      <c r="K196" s="22">
        <f t="shared" si="23"/>
        <v>49284.666666666664</v>
      </c>
      <c r="L196" s="22">
        <f t="shared" si="18"/>
        <v>49285.068749999999</v>
      </c>
      <c r="M196" s="23" t="str">
        <f t="shared" si="22"/>
        <v>new DateTime(2034,12,6,16,0,0)</v>
      </c>
      <c r="N196" s="23" t="str">
        <f t="shared" si="19"/>
        <v>new DateTime(2034,12,7,1,39,0)</v>
      </c>
    </row>
    <row r="197" spans="1:14" x14ac:dyDescent="0.25">
      <c r="A197" s="20">
        <v>2034</v>
      </c>
      <c r="B197" s="20">
        <v>11</v>
      </c>
      <c r="C197" s="20">
        <v>7</v>
      </c>
      <c r="D197" s="26"/>
      <c r="E197" s="26"/>
      <c r="F197" s="26"/>
      <c r="G197" s="24">
        <v>16</v>
      </c>
      <c r="H197" s="24">
        <v>37</v>
      </c>
      <c r="I197" s="22">
        <f t="shared" si="20"/>
        <v>49255</v>
      </c>
      <c r="J197" s="21">
        <f t="shared" si="21"/>
        <v>49255.692361111112</v>
      </c>
      <c r="K197" s="22">
        <f t="shared" si="23"/>
        <v>49254.666666666664</v>
      </c>
      <c r="L197" s="22">
        <f t="shared" si="18"/>
        <v>49255.359027777777</v>
      </c>
      <c r="M197" s="23" t="str">
        <f t="shared" si="22"/>
        <v>new DateTime(2034,11,6,16,0,0)</v>
      </c>
      <c r="N197" s="23" t="str">
        <f t="shared" si="19"/>
        <v>new DateTime(2034,11,7,8,37,0)</v>
      </c>
    </row>
    <row r="198" spans="1:14" x14ac:dyDescent="0.25">
      <c r="A198" s="20">
        <v>2034</v>
      </c>
      <c r="B198" s="20">
        <v>10</v>
      </c>
      <c r="C198" s="20">
        <v>8</v>
      </c>
      <c r="D198" s="26"/>
      <c r="E198" s="26"/>
      <c r="F198" s="26"/>
      <c r="G198" s="24">
        <v>13</v>
      </c>
      <c r="H198" s="24">
        <v>10</v>
      </c>
      <c r="I198" s="22">
        <f t="shared" si="20"/>
        <v>49225</v>
      </c>
      <c r="J198" s="21">
        <f t="shared" si="21"/>
        <v>49225.548611111109</v>
      </c>
      <c r="K198" s="22">
        <f t="shared" si="23"/>
        <v>49224.666666666664</v>
      </c>
      <c r="L198" s="22">
        <f t="shared" si="18"/>
        <v>49225.215277777774</v>
      </c>
      <c r="M198" s="23" t="str">
        <f t="shared" si="22"/>
        <v>new DateTime(2034,10,7,16,0,0)</v>
      </c>
      <c r="N198" s="23" t="str">
        <f t="shared" si="19"/>
        <v>new DateTime(2034,10,8,5,10,0)</v>
      </c>
    </row>
    <row r="199" spans="1:14" x14ac:dyDescent="0.25">
      <c r="A199" s="20">
        <v>2034</v>
      </c>
      <c r="B199" s="20">
        <v>9</v>
      </c>
      <c r="C199" s="20">
        <v>7</v>
      </c>
      <c r="D199" s="26"/>
      <c r="E199" s="26"/>
      <c r="F199" s="26"/>
      <c r="G199" s="24">
        <v>21</v>
      </c>
      <c r="H199" s="24">
        <v>17</v>
      </c>
      <c r="I199" s="22">
        <f t="shared" si="20"/>
        <v>49194</v>
      </c>
      <c r="J199" s="21">
        <f t="shared" si="21"/>
        <v>49194.886805555558</v>
      </c>
      <c r="K199" s="22">
        <f t="shared" si="23"/>
        <v>49193.666666666664</v>
      </c>
      <c r="L199" s="22">
        <f t="shared" si="18"/>
        <v>49194.553472222222</v>
      </c>
      <c r="M199" s="23" t="str">
        <f t="shared" si="22"/>
        <v>new DateTime(2034,9,6,16,0,0)</v>
      </c>
      <c r="N199" s="23" t="str">
        <f t="shared" si="19"/>
        <v>new DateTime(2034,9,7,13,17,0)</v>
      </c>
    </row>
    <row r="200" spans="1:14" x14ac:dyDescent="0.25">
      <c r="A200" s="20">
        <v>2034</v>
      </c>
      <c r="B200" s="20">
        <v>8</v>
      </c>
      <c r="C200" s="20">
        <v>7</v>
      </c>
      <c r="D200" s="26"/>
      <c r="E200" s="26"/>
      <c r="F200" s="26"/>
      <c r="G200" s="24">
        <v>18</v>
      </c>
      <c r="H200" s="24">
        <v>12</v>
      </c>
      <c r="I200" s="22">
        <f t="shared" si="20"/>
        <v>49163</v>
      </c>
      <c r="J200" s="21">
        <f t="shared" si="21"/>
        <v>49163.758333333331</v>
      </c>
      <c r="K200" s="22">
        <f t="shared" si="23"/>
        <v>49162.666666666664</v>
      </c>
      <c r="L200" s="22">
        <f t="shared" si="18"/>
        <v>49163.424999999996</v>
      </c>
      <c r="M200" s="23" t="str">
        <f t="shared" si="22"/>
        <v>new DateTime(2034,8,6,16,0,0)</v>
      </c>
      <c r="N200" s="23" t="str">
        <f t="shared" si="19"/>
        <v>new DateTime(2034,8,7,10,12,0)</v>
      </c>
    </row>
    <row r="201" spans="1:14" x14ac:dyDescent="0.25">
      <c r="A201" s="20">
        <v>2034</v>
      </c>
      <c r="B201" s="20">
        <v>7</v>
      </c>
      <c r="C201" s="20">
        <v>7</v>
      </c>
      <c r="D201" s="26"/>
      <c r="E201" s="26"/>
      <c r="F201" s="26"/>
      <c r="G201" s="24">
        <v>8</v>
      </c>
      <c r="H201" s="24">
        <v>20</v>
      </c>
      <c r="I201" s="22">
        <f t="shared" si="20"/>
        <v>49132</v>
      </c>
      <c r="J201" s="21">
        <f t="shared" si="21"/>
        <v>49132.347222222219</v>
      </c>
      <c r="K201" s="22">
        <f t="shared" si="23"/>
        <v>49131.666666666664</v>
      </c>
      <c r="L201" s="22">
        <f t="shared" si="18"/>
        <v>49132.013888888883</v>
      </c>
      <c r="M201" s="23" t="str">
        <f t="shared" si="22"/>
        <v>new DateTime(2034,7,6,16,0,0)</v>
      </c>
      <c r="N201" s="23" t="str">
        <f t="shared" si="19"/>
        <v>new DateTime(2034,7,7,0,20,0)</v>
      </c>
    </row>
    <row r="202" spans="1:14" x14ac:dyDescent="0.25">
      <c r="A202" s="20">
        <v>2034</v>
      </c>
      <c r="B202" s="20">
        <v>6</v>
      </c>
      <c r="C202" s="20">
        <v>5</v>
      </c>
      <c r="D202" s="26"/>
      <c r="E202" s="26"/>
      <c r="F202" s="26"/>
      <c r="G202" s="24">
        <v>22</v>
      </c>
      <c r="H202" s="24">
        <v>9</v>
      </c>
      <c r="I202" s="22">
        <f t="shared" si="20"/>
        <v>49100</v>
      </c>
      <c r="J202" s="21">
        <f t="shared" si="21"/>
        <v>49100.92291666667</v>
      </c>
      <c r="K202" s="22">
        <f t="shared" si="23"/>
        <v>49099.666666666664</v>
      </c>
      <c r="L202" s="22">
        <f t="shared" si="18"/>
        <v>49100.589583333334</v>
      </c>
      <c r="M202" s="23" t="str">
        <f t="shared" si="22"/>
        <v>new DateTime(2034,6,4,16,0,0)</v>
      </c>
      <c r="N202" s="23" t="str">
        <f t="shared" si="19"/>
        <v>new DateTime(2034,6,5,14,9,0)</v>
      </c>
    </row>
    <row r="203" spans="1:14" x14ac:dyDescent="0.25">
      <c r="A203" s="20">
        <v>2034</v>
      </c>
      <c r="B203" s="20">
        <v>5</v>
      </c>
      <c r="C203" s="20">
        <v>5</v>
      </c>
      <c r="D203" s="26"/>
      <c r="E203" s="26"/>
      <c r="F203" s="26"/>
      <c r="G203" s="24">
        <v>18</v>
      </c>
      <c r="H203" s="24">
        <v>12</v>
      </c>
      <c r="I203" s="22">
        <f t="shared" si="20"/>
        <v>49069</v>
      </c>
      <c r="J203" s="21">
        <f t="shared" si="21"/>
        <v>49069.758333333331</v>
      </c>
      <c r="K203" s="22">
        <f t="shared" si="23"/>
        <v>49068.666666666664</v>
      </c>
      <c r="L203" s="22">
        <f t="shared" si="18"/>
        <v>49069.424999999996</v>
      </c>
      <c r="M203" s="23" t="str">
        <f t="shared" si="22"/>
        <v>new DateTime(2034,5,4,16,0,0)</v>
      </c>
      <c r="N203" s="23" t="str">
        <f t="shared" si="19"/>
        <v>new DateTime(2034,5,5,10,12,0)</v>
      </c>
    </row>
    <row r="204" spans="1:14" x14ac:dyDescent="0.25">
      <c r="A204" s="20">
        <v>2034</v>
      </c>
      <c r="B204" s="20">
        <v>4</v>
      </c>
      <c r="C204" s="20">
        <v>5</v>
      </c>
      <c r="D204" s="26"/>
      <c r="E204" s="26"/>
      <c r="F204" s="26"/>
      <c r="G204" s="24">
        <v>1</v>
      </c>
      <c r="H204" s="24">
        <v>9</v>
      </c>
      <c r="I204" s="22">
        <f t="shared" si="20"/>
        <v>49039</v>
      </c>
      <c r="J204" s="21">
        <f t="shared" si="21"/>
        <v>49039.04791666667</v>
      </c>
      <c r="K204" s="22">
        <f t="shared" si="23"/>
        <v>49038.666666666664</v>
      </c>
      <c r="L204" s="22">
        <f t="shared" si="18"/>
        <v>49038.714583333334</v>
      </c>
      <c r="M204" s="23" t="str">
        <f t="shared" si="22"/>
        <v>new DateTime(2034,4,4,16,0,0)</v>
      </c>
      <c r="N204" s="23" t="str">
        <f t="shared" si="19"/>
        <v>new DateTime(2034,4,4,17,9,0)</v>
      </c>
    </row>
    <row r="205" spans="1:14" x14ac:dyDescent="0.25">
      <c r="A205" s="20">
        <v>2034</v>
      </c>
      <c r="B205" s="20">
        <v>3</v>
      </c>
      <c r="C205" s="20">
        <v>5</v>
      </c>
      <c r="D205" s="26"/>
      <c r="E205" s="26"/>
      <c r="F205" s="26"/>
      <c r="G205" s="24">
        <v>20</v>
      </c>
      <c r="H205" s="24">
        <v>35</v>
      </c>
      <c r="I205" s="22">
        <f t="shared" si="20"/>
        <v>49008</v>
      </c>
      <c r="J205" s="21">
        <f t="shared" si="21"/>
        <v>49008.857638888891</v>
      </c>
      <c r="K205" s="22">
        <f t="shared" si="23"/>
        <v>49007.666666666664</v>
      </c>
      <c r="L205" s="22">
        <f t="shared" si="18"/>
        <v>49008.524305555555</v>
      </c>
      <c r="M205" s="23" t="str">
        <f t="shared" si="22"/>
        <v>new DateTime(2034,3,4,16,0,0)</v>
      </c>
      <c r="N205" s="23" t="str">
        <f t="shared" si="19"/>
        <v>new DateTime(2034,3,5,12,35,0)</v>
      </c>
    </row>
    <row r="206" spans="1:14" x14ac:dyDescent="0.25">
      <c r="A206" s="20">
        <v>2034</v>
      </c>
      <c r="B206" s="20">
        <v>2</v>
      </c>
      <c r="C206" s="20">
        <v>4</v>
      </c>
      <c r="D206" s="26"/>
      <c r="E206" s="26"/>
      <c r="F206" s="26"/>
      <c r="G206" s="24">
        <v>2</v>
      </c>
      <c r="H206" s="24">
        <v>44</v>
      </c>
      <c r="I206" s="22">
        <f t="shared" si="20"/>
        <v>48979</v>
      </c>
      <c r="J206" s="21">
        <f t="shared" si="21"/>
        <v>48979.113888888889</v>
      </c>
      <c r="K206" s="22">
        <f t="shared" si="23"/>
        <v>48978.666666666664</v>
      </c>
      <c r="L206" s="22">
        <f t="shared" si="18"/>
        <v>48978.780555555553</v>
      </c>
      <c r="M206" s="23" t="str">
        <f t="shared" si="22"/>
        <v>new DateTime(2034,2,3,16,0,0)</v>
      </c>
      <c r="N206" s="23" t="str">
        <f t="shared" si="19"/>
        <v>new DateTime(2034,2,3,18,44,0)</v>
      </c>
    </row>
    <row r="207" spans="1:14" x14ac:dyDescent="0.25">
      <c r="A207" s="20">
        <v>2034</v>
      </c>
      <c r="B207" s="20">
        <v>1</v>
      </c>
      <c r="C207" s="20">
        <v>5</v>
      </c>
      <c r="D207" s="26"/>
      <c r="E207" s="26"/>
      <c r="F207" s="26"/>
      <c r="G207" s="24">
        <v>15</v>
      </c>
      <c r="H207" s="24">
        <v>7</v>
      </c>
      <c r="I207" s="22">
        <f t="shared" si="20"/>
        <v>48949</v>
      </c>
      <c r="J207" s="21">
        <f t="shared" si="21"/>
        <v>48949.629861111112</v>
      </c>
      <c r="K207" s="22">
        <f t="shared" si="23"/>
        <v>48948.666666666664</v>
      </c>
      <c r="L207" s="22">
        <f t="shared" si="18"/>
        <v>48949.296527777777</v>
      </c>
      <c r="M207" s="23" t="str">
        <f t="shared" si="22"/>
        <v>new DateTime(2034,1,4,16,0,0)</v>
      </c>
      <c r="N207" s="23" t="str">
        <f t="shared" si="19"/>
        <v>new DateTime(2034,1,5,7,7,0)</v>
      </c>
    </row>
    <row r="208" spans="1:14" x14ac:dyDescent="0.25">
      <c r="A208" s="20">
        <v>2033</v>
      </c>
      <c r="B208" s="20">
        <v>12</v>
      </c>
      <c r="C208" s="20">
        <v>7</v>
      </c>
      <c r="D208" s="26"/>
      <c r="E208" s="26"/>
      <c r="F208" s="26"/>
      <c r="G208" s="24">
        <v>3</v>
      </c>
      <c r="H208" s="24">
        <v>48</v>
      </c>
      <c r="I208" s="22">
        <f t="shared" si="20"/>
        <v>48920</v>
      </c>
      <c r="J208" s="21">
        <f t="shared" si="21"/>
        <v>48920.158333333333</v>
      </c>
      <c r="K208" s="22">
        <f t="shared" si="23"/>
        <v>48919.666666666664</v>
      </c>
      <c r="L208" s="22">
        <f t="shared" si="18"/>
        <v>48919.824999999997</v>
      </c>
      <c r="M208" s="23" t="str">
        <f t="shared" si="22"/>
        <v>new DateTime(2033,12,6,16,0,0)</v>
      </c>
      <c r="N208" s="23" t="str">
        <f t="shared" si="19"/>
        <v>new DateTime(2033,12,6,19,48,0)</v>
      </c>
    </row>
    <row r="209" spans="1:14" x14ac:dyDescent="0.25">
      <c r="A209" s="20">
        <v>2033</v>
      </c>
      <c r="B209" s="20">
        <v>11</v>
      </c>
      <c r="C209" s="20">
        <v>7</v>
      </c>
      <c r="D209" s="26"/>
      <c r="E209" s="26"/>
      <c r="F209" s="26"/>
      <c r="G209" s="24">
        <v>10</v>
      </c>
      <c r="H209" s="24">
        <v>46</v>
      </c>
      <c r="I209" s="22">
        <f t="shared" si="20"/>
        <v>48890</v>
      </c>
      <c r="J209" s="21">
        <f t="shared" si="21"/>
        <v>48890.448611111111</v>
      </c>
      <c r="K209" s="22">
        <f t="shared" si="23"/>
        <v>48889.666666666664</v>
      </c>
      <c r="L209" s="22">
        <f t="shared" si="18"/>
        <v>48890.115277777775</v>
      </c>
      <c r="M209" s="23" t="str">
        <f t="shared" si="22"/>
        <v>new DateTime(2033,11,6,16,0,0)</v>
      </c>
      <c r="N209" s="23" t="str">
        <f t="shared" si="19"/>
        <v>new DateTime(2033,11,7,2,46,0)</v>
      </c>
    </row>
    <row r="210" spans="1:14" x14ac:dyDescent="0.25">
      <c r="A210" s="20">
        <v>2033</v>
      </c>
      <c r="B210" s="20">
        <v>10</v>
      </c>
      <c r="C210" s="20">
        <v>8</v>
      </c>
      <c r="D210" s="26"/>
      <c r="E210" s="26"/>
      <c r="F210" s="26"/>
      <c r="G210" s="24">
        <v>7</v>
      </c>
      <c r="H210" s="24">
        <v>17</v>
      </c>
      <c r="I210" s="22">
        <f t="shared" si="20"/>
        <v>48860</v>
      </c>
      <c r="J210" s="21">
        <f t="shared" si="21"/>
        <v>48860.303472222222</v>
      </c>
      <c r="K210" s="22">
        <f t="shared" si="23"/>
        <v>48859.666666666664</v>
      </c>
      <c r="L210" s="22">
        <f t="shared" si="18"/>
        <v>48859.970138888886</v>
      </c>
      <c r="M210" s="23" t="str">
        <f t="shared" si="22"/>
        <v>new DateTime(2033,10,7,16,0,0)</v>
      </c>
      <c r="N210" s="23" t="str">
        <f t="shared" si="19"/>
        <v>new DateTime(2033,10,7,23,17,0)</v>
      </c>
    </row>
    <row r="211" spans="1:14" x14ac:dyDescent="0.25">
      <c r="A211" s="20">
        <v>2033</v>
      </c>
      <c r="B211" s="20">
        <v>9</v>
      </c>
      <c r="C211" s="20">
        <v>7</v>
      </c>
      <c r="D211" s="26"/>
      <c r="E211" s="26"/>
      <c r="F211" s="26"/>
      <c r="G211" s="24">
        <v>15</v>
      </c>
      <c r="H211" s="24">
        <v>23</v>
      </c>
      <c r="I211" s="22">
        <f t="shared" si="20"/>
        <v>48829</v>
      </c>
      <c r="J211" s="21">
        <f t="shared" si="21"/>
        <v>48829.640972222223</v>
      </c>
      <c r="K211" s="22">
        <f t="shared" si="23"/>
        <v>48828.666666666664</v>
      </c>
      <c r="L211" s="22">
        <f t="shared" si="18"/>
        <v>48829.307638888888</v>
      </c>
      <c r="M211" s="23" t="str">
        <f t="shared" si="22"/>
        <v>new DateTime(2033,9,6,16,0,0)</v>
      </c>
      <c r="N211" s="23" t="str">
        <f t="shared" si="19"/>
        <v>new DateTime(2033,9,7,7,23,0)</v>
      </c>
    </row>
    <row r="212" spans="1:14" x14ac:dyDescent="0.25">
      <c r="A212" s="20">
        <v>2033</v>
      </c>
      <c r="B212" s="20">
        <v>8</v>
      </c>
      <c r="C212" s="20">
        <v>7</v>
      </c>
      <c r="D212" s="26"/>
      <c r="E212" s="26"/>
      <c r="F212" s="26"/>
      <c r="G212" s="24">
        <v>12</v>
      </c>
      <c r="H212" s="24">
        <v>18</v>
      </c>
      <c r="I212" s="22">
        <f t="shared" si="20"/>
        <v>48798</v>
      </c>
      <c r="J212" s="21">
        <f t="shared" si="21"/>
        <v>48798.512499999997</v>
      </c>
      <c r="K212" s="22">
        <f t="shared" si="23"/>
        <v>48797.666666666664</v>
      </c>
      <c r="L212" s="22">
        <f t="shared" si="18"/>
        <v>48798.179166666661</v>
      </c>
      <c r="M212" s="23" t="str">
        <f t="shared" si="22"/>
        <v>new DateTime(2033,8,6,16,0,0)</v>
      </c>
      <c r="N212" s="23" t="str">
        <f t="shared" si="19"/>
        <v>new DateTime(2033,8,7,4,18,0)</v>
      </c>
    </row>
    <row r="213" spans="1:14" x14ac:dyDescent="0.25">
      <c r="A213" s="20">
        <v>2033</v>
      </c>
      <c r="B213" s="20">
        <v>7</v>
      </c>
      <c r="C213" s="20">
        <v>7</v>
      </c>
      <c r="D213" s="26"/>
      <c r="E213" s="26"/>
      <c r="F213" s="26"/>
      <c r="G213" s="24">
        <v>2</v>
      </c>
      <c r="H213" s="24">
        <v>28</v>
      </c>
      <c r="I213" s="22">
        <f t="shared" si="20"/>
        <v>48767</v>
      </c>
      <c r="J213" s="21">
        <f t="shared" si="21"/>
        <v>48767.102777777778</v>
      </c>
      <c r="K213" s="22">
        <f t="shared" si="23"/>
        <v>48766.666666666664</v>
      </c>
      <c r="L213" s="22">
        <f t="shared" si="18"/>
        <v>48766.769444444442</v>
      </c>
      <c r="M213" s="23" t="str">
        <f t="shared" si="22"/>
        <v>new DateTime(2033,7,6,16,0,0)</v>
      </c>
      <c r="N213" s="23" t="str">
        <f t="shared" si="19"/>
        <v>new DateTime(2033,7,6,18,28,0)</v>
      </c>
    </row>
    <row r="214" spans="1:14" x14ac:dyDescent="0.25">
      <c r="A214" s="20">
        <v>2033</v>
      </c>
      <c r="B214" s="20">
        <v>6</v>
      </c>
      <c r="C214" s="20">
        <v>5</v>
      </c>
      <c r="D214" s="26"/>
      <c r="E214" s="26"/>
      <c r="F214" s="26"/>
      <c r="G214" s="24">
        <v>16</v>
      </c>
      <c r="H214" s="24">
        <v>16</v>
      </c>
      <c r="I214" s="22">
        <f t="shared" si="20"/>
        <v>48735</v>
      </c>
      <c r="J214" s="21">
        <f t="shared" si="21"/>
        <v>48735.677777777775</v>
      </c>
      <c r="K214" s="22">
        <f t="shared" si="23"/>
        <v>48734.666666666664</v>
      </c>
      <c r="L214" s="22">
        <f t="shared" si="18"/>
        <v>48735.344444444439</v>
      </c>
      <c r="M214" s="23" t="str">
        <f t="shared" si="22"/>
        <v>new DateTime(2033,6,4,16,0,0)</v>
      </c>
      <c r="N214" s="23" t="str">
        <f t="shared" si="19"/>
        <v>new DateTime(2033,6,5,8,16,0)</v>
      </c>
    </row>
    <row r="215" spans="1:14" x14ac:dyDescent="0.25">
      <c r="A215" s="20">
        <v>2033</v>
      </c>
      <c r="B215" s="20">
        <v>5</v>
      </c>
      <c r="C215" s="20">
        <v>5</v>
      </c>
      <c r="D215" s="26"/>
      <c r="E215" s="26"/>
      <c r="F215" s="26"/>
      <c r="G215" s="24">
        <v>12</v>
      </c>
      <c r="H215" s="24">
        <v>16</v>
      </c>
      <c r="I215" s="22">
        <f t="shared" si="20"/>
        <v>48704</v>
      </c>
      <c r="J215" s="21">
        <f t="shared" si="21"/>
        <v>48704.511111111111</v>
      </c>
      <c r="K215" s="22">
        <f t="shared" si="23"/>
        <v>48703.666666666664</v>
      </c>
      <c r="L215" s="22">
        <f t="shared" si="18"/>
        <v>48704.177777777775</v>
      </c>
      <c r="M215" s="23" t="str">
        <f t="shared" si="22"/>
        <v>new DateTime(2033,5,4,16,0,0)</v>
      </c>
      <c r="N215" s="23" t="str">
        <f t="shared" si="19"/>
        <v>new DateTime(2033,5,5,4,16,0)</v>
      </c>
    </row>
    <row r="216" spans="1:14" x14ac:dyDescent="0.25">
      <c r="A216" s="20">
        <v>2033</v>
      </c>
      <c r="B216" s="20">
        <v>4</v>
      </c>
      <c r="C216" s="20">
        <v>4</v>
      </c>
      <c r="D216" s="26"/>
      <c r="E216" s="26"/>
      <c r="F216" s="26"/>
      <c r="G216" s="24">
        <v>19</v>
      </c>
      <c r="H216" s="24">
        <v>11</v>
      </c>
      <c r="I216" s="22">
        <f t="shared" si="20"/>
        <v>48673</v>
      </c>
      <c r="J216" s="21">
        <f t="shared" si="21"/>
        <v>48673.799305555556</v>
      </c>
      <c r="K216" s="22">
        <f t="shared" si="23"/>
        <v>48672.666666666664</v>
      </c>
      <c r="L216" s="22">
        <f t="shared" si="18"/>
        <v>48673.46597222222</v>
      </c>
      <c r="M216" s="23" t="str">
        <f t="shared" si="22"/>
        <v>new DateTime(2033,4,3,16,0,0)</v>
      </c>
      <c r="N216" s="23" t="str">
        <f t="shared" si="19"/>
        <v>new DateTime(2033,4,4,11,11,0)</v>
      </c>
    </row>
    <row r="217" spans="1:14" x14ac:dyDescent="0.25">
      <c r="A217" s="20">
        <v>2033</v>
      </c>
      <c r="B217" s="20">
        <v>3</v>
      </c>
      <c r="C217" s="20">
        <v>5</v>
      </c>
      <c r="D217" s="26"/>
      <c r="E217" s="26"/>
      <c r="F217" s="26"/>
      <c r="G217" s="24">
        <v>14</v>
      </c>
      <c r="H217" s="24">
        <v>35</v>
      </c>
      <c r="I217" s="22">
        <f t="shared" si="20"/>
        <v>48643</v>
      </c>
      <c r="J217" s="21">
        <f t="shared" si="21"/>
        <v>48643.607638888891</v>
      </c>
      <c r="K217" s="22">
        <f t="shared" si="23"/>
        <v>48642.666666666664</v>
      </c>
      <c r="L217" s="22">
        <f t="shared" si="18"/>
        <v>48643.274305555555</v>
      </c>
      <c r="M217" s="23" t="str">
        <f t="shared" si="22"/>
        <v>new DateTime(2033,3,4,16,0,0)</v>
      </c>
      <c r="N217" s="23" t="str">
        <f t="shared" si="19"/>
        <v>new DateTime(2033,3,5,6,35,0)</v>
      </c>
    </row>
    <row r="218" spans="1:14" x14ac:dyDescent="0.25">
      <c r="A218" s="20">
        <v>2033</v>
      </c>
      <c r="B218" s="20">
        <v>2</v>
      </c>
      <c r="C218" s="20">
        <v>3</v>
      </c>
      <c r="D218" s="26"/>
      <c r="E218" s="26"/>
      <c r="F218" s="26"/>
      <c r="G218" s="24">
        <v>20</v>
      </c>
      <c r="H218" s="24">
        <v>44</v>
      </c>
      <c r="I218" s="22">
        <f t="shared" si="20"/>
        <v>48613</v>
      </c>
      <c r="J218" s="21">
        <f t="shared" si="21"/>
        <v>48613.863888888889</v>
      </c>
      <c r="K218" s="22">
        <f t="shared" si="23"/>
        <v>48612.666666666664</v>
      </c>
      <c r="L218" s="22">
        <f t="shared" si="18"/>
        <v>48613.530555555553</v>
      </c>
      <c r="M218" s="23" t="str">
        <f t="shared" si="22"/>
        <v>new DateTime(2033,2,2,16,0,0)</v>
      </c>
      <c r="N218" s="23" t="str">
        <f t="shared" si="19"/>
        <v>new DateTime(2033,2,3,12,44,0)</v>
      </c>
    </row>
    <row r="219" spans="1:14" x14ac:dyDescent="0.25">
      <c r="A219" s="20">
        <v>2033</v>
      </c>
      <c r="B219" s="20">
        <v>1</v>
      </c>
      <c r="C219" s="20">
        <v>5</v>
      </c>
      <c r="D219" s="26"/>
      <c r="E219" s="26"/>
      <c r="F219" s="26"/>
      <c r="G219" s="24">
        <v>9</v>
      </c>
      <c r="H219" s="24">
        <v>11</v>
      </c>
      <c r="I219" s="22">
        <f t="shared" si="20"/>
        <v>48584</v>
      </c>
      <c r="J219" s="21">
        <f t="shared" si="21"/>
        <v>48584.382638888892</v>
      </c>
      <c r="K219" s="22">
        <f t="shared" si="23"/>
        <v>48583.666666666664</v>
      </c>
      <c r="L219" s="22">
        <f t="shared" si="18"/>
        <v>48584.049305555556</v>
      </c>
      <c r="M219" s="23" t="str">
        <f t="shared" si="22"/>
        <v>new DateTime(2033,1,4,16,0,0)</v>
      </c>
      <c r="N219" s="23" t="str">
        <f t="shared" si="19"/>
        <v>new DateTime(2033,1,5,1,11,0)</v>
      </c>
    </row>
    <row r="220" spans="1:14" x14ac:dyDescent="0.25">
      <c r="A220" s="20">
        <v>2032</v>
      </c>
      <c r="B220" s="20">
        <v>12</v>
      </c>
      <c r="C220" s="20">
        <v>6</v>
      </c>
      <c r="D220" s="26"/>
      <c r="E220" s="26"/>
      <c r="F220" s="26"/>
      <c r="G220" s="24">
        <v>21</v>
      </c>
      <c r="H220" s="24">
        <v>58</v>
      </c>
      <c r="I220" s="22">
        <f t="shared" si="20"/>
        <v>48554</v>
      </c>
      <c r="J220" s="21">
        <f t="shared" si="21"/>
        <v>48554.915277777778</v>
      </c>
      <c r="K220" s="22">
        <f t="shared" si="23"/>
        <v>48553.666666666664</v>
      </c>
      <c r="L220" s="22">
        <f t="shared" si="18"/>
        <v>48554.581944444442</v>
      </c>
      <c r="M220" s="23" t="str">
        <f t="shared" si="22"/>
        <v>new DateTime(2032,12,5,16,0,0)</v>
      </c>
      <c r="N220" s="23" t="str">
        <f t="shared" si="19"/>
        <v>new DateTime(2032,12,6,13,58,0)</v>
      </c>
    </row>
    <row r="221" spans="1:14" x14ac:dyDescent="0.25">
      <c r="A221" s="20">
        <v>2032</v>
      </c>
      <c r="B221" s="20">
        <v>11</v>
      </c>
      <c r="C221" s="20">
        <v>7</v>
      </c>
      <c r="D221" s="26"/>
      <c r="E221" s="26"/>
      <c r="F221" s="26"/>
      <c r="G221" s="24">
        <v>5</v>
      </c>
      <c r="H221" s="24">
        <v>1</v>
      </c>
      <c r="I221" s="22">
        <f t="shared" si="20"/>
        <v>48525</v>
      </c>
      <c r="J221" s="21">
        <f t="shared" si="21"/>
        <v>48525.209027777775</v>
      </c>
      <c r="K221" s="22">
        <f t="shared" si="23"/>
        <v>48524.666666666664</v>
      </c>
      <c r="L221" s="22">
        <f t="shared" si="18"/>
        <v>48524.875694444439</v>
      </c>
      <c r="M221" s="23" t="str">
        <f t="shared" si="22"/>
        <v>new DateTime(2032,11,6,16,0,0)</v>
      </c>
      <c r="N221" s="23" t="str">
        <f t="shared" si="19"/>
        <v>new DateTime(2032,11,6,21,1,0)</v>
      </c>
    </row>
    <row r="222" spans="1:14" x14ac:dyDescent="0.25">
      <c r="A222" s="20">
        <v>2032</v>
      </c>
      <c r="B222" s="20">
        <v>10</v>
      </c>
      <c r="C222" s="20">
        <v>8</v>
      </c>
      <c r="D222" s="26"/>
      <c r="E222" s="26"/>
      <c r="F222" s="26"/>
      <c r="G222" s="24">
        <v>1</v>
      </c>
      <c r="H222" s="24">
        <v>34</v>
      </c>
      <c r="I222" s="22">
        <f t="shared" si="20"/>
        <v>48495</v>
      </c>
      <c r="J222" s="21">
        <f t="shared" si="21"/>
        <v>48495.06527777778</v>
      </c>
      <c r="K222" s="22">
        <f t="shared" si="23"/>
        <v>48494.666666666664</v>
      </c>
      <c r="L222" s="22">
        <f t="shared" si="18"/>
        <v>48494.731944444444</v>
      </c>
      <c r="M222" s="23" t="str">
        <f t="shared" si="22"/>
        <v>new DateTime(2032,10,7,16,0,0)</v>
      </c>
      <c r="N222" s="23" t="str">
        <f t="shared" si="19"/>
        <v>new DateTime(2032,10,7,17,34,0)</v>
      </c>
    </row>
    <row r="223" spans="1:14" x14ac:dyDescent="0.25">
      <c r="A223" s="20">
        <v>2032</v>
      </c>
      <c r="B223" s="20">
        <v>9</v>
      </c>
      <c r="C223" s="20">
        <v>7</v>
      </c>
      <c r="D223" s="26"/>
      <c r="E223" s="26"/>
      <c r="F223" s="26"/>
      <c r="G223" s="24">
        <v>9</v>
      </c>
      <c r="H223" s="24">
        <v>43</v>
      </c>
      <c r="I223" s="22">
        <f t="shared" si="20"/>
        <v>48464</v>
      </c>
      <c r="J223" s="21">
        <f t="shared" si="21"/>
        <v>48464.404861111114</v>
      </c>
      <c r="K223" s="22">
        <f t="shared" si="23"/>
        <v>48463.666666666664</v>
      </c>
      <c r="L223" s="22">
        <f t="shared" si="18"/>
        <v>48464.071527777778</v>
      </c>
      <c r="M223" s="23" t="str">
        <f t="shared" si="22"/>
        <v>new DateTime(2032,9,6,16,0,0)</v>
      </c>
      <c r="N223" s="23" t="str">
        <f t="shared" si="19"/>
        <v>new DateTime(2032,9,7,1,43,0)</v>
      </c>
    </row>
    <row r="224" spans="1:14" x14ac:dyDescent="0.25">
      <c r="A224" s="20">
        <v>2032</v>
      </c>
      <c r="B224" s="20">
        <v>8</v>
      </c>
      <c r="C224" s="20">
        <v>7</v>
      </c>
      <c r="D224" s="26"/>
      <c r="E224" s="26"/>
      <c r="F224" s="26"/>
      <c r="G224" s="24">
        <v>6</v>
      </c>
      <c r="H224" s="24">
        <v>35</v>
      </c>
      <c r="I224" s="22">
        <f t="shared" si="20"/>
        <v>48433</v>
      </c>
      <c r="J224" s="21">
        <f t="shared" si="21"/>
        <v>48433.274305555555</v>
      </c>
      <c r="K224" s="22">
        <f t="shared" si="23"/>
        <v>48432.666666666664</v>
      </c>
      <c r="L224" s="22">
        <f t="shared" si="18"/>
        <v>48432.940972222219</v>
      </c>
      <c r="M224" s="23" t="str">
        <f t="shared" si="22"/>
        <v>new DateTime(2032,8,6,16,0,0)</v>
      </c>
      <c r="N224" s="23" t="str">
        <f t="shared" si="19"/>
        <v>new DateTime(2032,8,6,22,35,0)</v>
      </c>
    </row>
    <row r="225" spans="1:14" x14ac:dyDescent="0.25">
      <c r="A225" s="20">
        <v>2032</v>
      </c>
      <c r="B225" s="20">
        <v>7</v>
      </c>
      <c r="C225" s="20">
        <v>6</v>
      </c>
      <c r="D225" s="26"/>
      <c r="E225" s="26"/>
      <c r="F225" s="26"/>
      <c r="G225" s="24">
        <v>20</v>
      </c>
      <c r="H225" s="24">
        <v>47</v>
      </c>
      <c r="I225" s="22">
        <f t="shared" si="20"/>
        <v>48401</v>
      </c>
      <c r="J225" s="21">
        <f t="shared" si="21"/>
        <v>48401.865972222222</v>
      </c>
      <c r="K225" s="22">
        <f t="shared" si="23"/>
        <v>48400.666666666664</v>
      </c>
      <c r="L225" s="22">
        <f t="shared" si="18"/>
        <v>48401.532638888886</v>
      </c>
      <c r="M225" s="23" t="str">
        <f t="shared" si="22"/>
        <v>new DateTime(2032,7,5,16,0,0)</v>
      </c>
      <c r="N225" s="23" t="str">
        <f t="shared" si="19"/>
        <v>new DateTime(2032,7,6,12,47,0)</v>
      </c>
    </row>
    <row r="226" spans="1:14" x14ac:dyDescent="0.25">
      <c r="A226" s="20">
        <v>2032</v>
      </c>
      <c r="B226" s="20">
        <v>6</v>
      </c>
      <c r="C226" s="20">
        <v>5</v>
      </c>
      <c r="D226" s="26"/>
      <c r="E226" s="26"/>
      <c r="F226" s="26"/>
      <c r="G226" s="24">
        <v>10</v>
      </c>
      <c r="H226" s="24">
        <v>33</v>
      </c>
      <c r="I226" s="22">
        <f t="shared" si="20"/>
        <v>48370</v>
      </c>
      <c r="J226" s="21">
        <f t="shared" si="21"/>
        <v>48370.439583333333</v>
      </c>
      <c r="K226" s="22">
        <f t="shared" si="23"/>
        <v>48369.666666666664</v>
      </c>
      <c r="L226" s="22">
        <f t="shared" si="18"/>
        <v>48370.106249999997</v>
      </c>
      <c r="M226" s="23" t="str">
        <f t="shared" si="22"/>
        <v>new DateTime(2032,6,4,16,0,0)</v>
      </c>
      <c r="N226" s="23" t="str">
        <f t="shared" si="19"/>
        <v>new DateTime(2032,6,5,2,33,0)</v>
      </c>
    </row>
    <row r="227" spans="1:14" x14ac:dyDescent="0.25">
      <c r="A227" s="20">
        <v>2032</v>
      </c>
      <c r="B227" s="20">
        <v>5</v>
      </c>
      <c r="C227" s="20">
        <v>5</v>
      </c>
      <c r="D227" s="26"/>
      <c r="E227" s="26"/>
      <c r="F227" s="26"/>
      <c r="G227" s="24">
        <v>6</v>
      </c>
      <c r="H227" s="24">
        <v>31</v>
      </c>
      <c r="I227" s="22">
        <f t="shared" si="20"/>
        <v>48339</v>
      </c>
      <c r="J227" s="21">
        <f t="shared" si="21"/>
        <v>48339.271527777775</v>
      </c>
      <c r="K227" s="22">
        <f t="shared" si="23"/>
        <v>48338.666666666664</v>
      </c>
      <c r="L227" s="22">
        <f t="shared" si="18"/>
        <v>48338.938194444439</v>
      </c>
      <c r="M227" s="23" t="str">
        <f t="shared" si="22"/>
        <v>new DateTime(2032,5,4,16,0,0)</v>
      </c>
      <c r="N227" s="23" t="str">
        <f t="shared" si="19"/>
        <v>new DateTime(2032,5,4,22,31,0)</v>
      </c>
    </row>
    <row r="228" spans="1:14" x14ac:dyDescent="0.25">
      <c r="A228" s="20">
        <v>2032</v>
      </c>
      <c r="B228" s="20">
        <v>4</v>
      </c>
      <c r="C228" s="20">
        <v>4</v>
      </c>
      <c r="D228" s="26"/>
      <c r="E228" s="26"/>
      <c r="F228" s="26"/>
      <c r="G228" s="24">
        <v>13</v>
      </c>
      <c r="H228" s="24">
        <v>22</v>
      </c>
      <c r="I228" s="22">
        <f t="shared" si="20"/>
        <v>48308</v>
      </c>
      <c r="J228" s="21">
        <f t="shared" si="21"/>
        <v>48308.556944444441</v>
      </c>
      <c r="K228" s="22">
        <f t="shared" si="23"/>
        <v>48307.666666666664</v>
      </c>
      <c r="L228" s="22">
        <f t="shared" si="18"/>
        <v>48308.223611111105</v>
      </c>
      <c r="M228" s="23" t="str">
        <f t="shared" si="22"/>
        <v>new DateTime(2032,4,3,16,0,0)</v>
      </c>
      <c r="N228" s="23" t="str">
        <f t="shared" si="19"/>
        <v>new DateTime(2032,4,4,5,22,0)</v>
      </c>
    </row>
    <row r="229" spans="1:14" x14ac:dyDescent="0.25">
      <c r="A229" s="20">
        <v>2032</v>
      </c>
      <c r="B229" s="20">
        <v>3</v>
      </c>
      <c r="C229" s="20">
        <v>5</v>
      </c>
      <c r="D229" s="26"/>
      <c r="E229" s="26"/>
      <c r="F229" s="26"/>
      <c r="G229" s="24">
        <v>8</v>
      </c>
      <c r="H229" s="24">
        <v>44</v>
      </c>
      <c r="I229" s="22">
        <f t="shared" si="20"/>
        <v>48278</v>
      </c>
      <c r="J229" s="21">
        <f t="shared" si="21"/>
        <v>48278.363888888889</v>
      </c>
      <c r="K229" s="22">
        <f t="shared" si="23"/>
        <v>48277.666666666664</v>
      </c>
      <c r="L229" s="22">
        <f t="shared" si="18"/>
        <v>48278.030555555553</v>
      </c>
      <c r="M229" s="23" t="str">
        <f t="shared" si="22"/>
        <v>new DateTime(2032,3,4,16,0,0)</v>
      </c>
      <c r="N229" s="23" t="str">
        <f t="shared" si="19"/>
        <v>new DateTime(2032,3,5,0,44,0)</v>
      </c>
    </row>
    <row r="230" spans="1:14" x14ac:dyDescent="0.25">
      <c r="A230" s="20">
        <v>2032</v>
      </c>
      <c r="B230" s="20">
        <v>2</v>
      </c>
      <c r="C230" s="20">
        <v>4</v>
      </c>
      <c r="D230" s="26"/>
      <c r="E230" s="26"/>
      <c r="F230" s="26"/>
      <c r="G230" s="24">
        <v>14</v>
      </c>
      <c r="H230" s="24">
        <v>53</v>
      </c>
      <c r="I230" s="22">
        <f t="shared" si="20"/>
        <v>48248</v>
      </c>
      <c r="J230" s="21">
        <f t="shared" si="21"/>
        <v>48248.620138888888</v>
      </c>
      <c r="K230" s="22">
        <f t="shared" si="23"/>
        <v>48247.666666666664</v>
      </c>
      <c r="L230" s="22">
        <f t="shared" si="18"/>
        <v>48248.286805555552</v>
      </c>
      <c r="M230" s="23" t="str">
        <f t="shared" si="22"/>
        <v>new DateTime(2032,2,3,16,0,0)</v>
      </c>
      <c r="N230" s="23" t="str">
        <f t="shared" si="19"/>
        <v>new DateTime(2032,2,4,6,53,0)</v>
      </c>
    </row>
    <row r="231" spans="1:14" x14ac:dyDescent="0.25">
      <c r="A231" s="20">
        <v>2032</v>
      </c>
      <c r="B231" s="20">
        <v>1</v>
      </c>
      <c r="C231" s="20">
        <v>6</v>
      </c>
      <c r="D231" s="26"/>
      <c r="E231" s="26"/>
      <c r="F231" s="26"/>
      <c r="G231" s="24">
        <v>3</v>
      </c>
      <c r="H231" s="24">
        <v>21</v>
      </c>
      <c r="I231" s="22">
        <f t="shared" si="20"/>
        <v>48219</v>
      </c>
      <c r="J231" s="21">
        <f t="shared" si="21"/>
        <v>48219.13958333333</v>
      </c>
      <c r="K231" s="22">
        <f t="shared" si="23"/>
        <v>48218.666666666664</v>
      </c>
      <c r="L231" s="22">
        <f t="shared" si="18"/>
        <v>48218.806249999994</v>
      </c>
      <c r="M231" s="23" t="str">
        <f t="shared" si="22"/>
        <v>new DateTime(2032,1,5,16,0,0)</v>
      </c>
      <c r="N231" s="23" t="str">
        <f t="shared" si="19"/>
        <v>new DateTime(2032,1,5,19,21,0)</v>
      </c>
    </row>
    <row r="232" spans="1:14" x14ac:dyDescent="0.25">
      <c r="A232" s="20">
        <v>2031</v>
      </c>
      <c r="B232" s="20">
        <v>12</v>
      </c>
      <c r="C232" s="20">
        <v>7</v>
      </c>
      <c r="D232" s="26"/>
      <c r="E232" s="26"/>
      <c r="F232" s="26"/>
      <c r="G232" s="24">
        <v>16</v>
      </c>
      <c r="H232" s="24">
        <v>8</v>
      </c>
      <c r="I232" s="22">
        <f t="shared" si="20"/>
        <v>48189</v>
      </c>
      <c r="J232" s="21">
        <f t="shared" si="21"/>
        <v>48189.672222222223</v>
      </c>
      <c r="K232" s="22">
        <f t="shared" si="23"/>
        <v>48188.666666666664</v>
      </c>
      <c r="L232" s="22">
        <f t="shared" si="18"/>
        <v>48189.338888888888</v>
      </c>
      <c r="M232" s="23" t="str">
        <f t="shared" si="22"/>
        <v>new DateTime(2031,12,6,16,0,0)</v>
      </c>
      <c r="N232" s="23" t="str">
        <f t="shared" si="19"/>
        <v>new DateTime(2031,12,7,8,8,0)</v>
      </c>
    </row>
    <row r="233" spans="1:14" x14ac:dyDescent="0.25">
      <c r="A233" s="20">
        <v>2031</v>
      </c>
      <c r="B233" s="20">
        <v>11</v>
      </c>
      <c r="C233" s="20">
        <v>7</v>
      </c>
      <c r="D233" s="26"/>
      <c r="E233" s="26"/>
      <c r="F233" s="26"/>
      <c r="G233" s="24">
        <v>23</v>
      </c>
      <c r="H233" s="24">
        <v>10</v>
      </c>
      <c r="I233" s="22">
        <f t="shared" si="20"/>
        <v>48159</v>
      </c>
      <c r="J233" s="21">
        <f t="shared" si="21"/>
        <v>48159.965277777781</v>
      </c>
      <c r="K233" s="22">
        <f t="shared" si="23"/>
        <v>48158.666666666664</v>
      </c>
      <c r="L233" s="22">
        <f t="shared" si="18"/>
        <v>48159.631944444445</v>
      </c>
      <c r="M233" s="23" t="str">
        <f t="shared" si="22"/>
        <v>new DateTime(2031,11,6,16,0,0)</v>
      </c>
      <c r="N233" s="23" t="str">
        <f t="shared" si="19"/>
        <v>new DateTime(2031,11,7,15,10,0)</v>
      </c>
    </row>
    <row r="234" spans="1:14" x14ac:dyDescent="0.25">
      <c r="A234" s="20">
        <v>2031</v>
      </c>
      <c r="B234" s="20">
        <v>10</v>
      </c>
      <c r="C234" s="20">
        <v>8</v>
      </c>
      <c r="D234" s="26"/>
      <c r="E234" s="26"/>
      <c r="F234" s="26"/>
      <c r="G234" s="24">
        <v>19</v>
      </c>
      <c r="H234" s="24">
        <v>48</v>
      </c>
      <c r="I234" s="22">
        <f t="shared" si="20"/>
        <v>48129</v>
      </c>
      <c r="J234" s="21">
        <f t="shared" si="21"/>
        <v>48129.824999999997</v>
      </c>
      <c r="K234" s="22">
        <f t="shared" si="23"/>
        <v>48128.666666666664</v>
      </c>
      <c r="L234" s="22">
        <f t="shared" si="18"/>
        <v>48129.491666666661</v>
      </c>
      <c r="M234" s="23" t="str">
        <f t="shared" si="22"/>
        <v>new DateTime(2031,10,7,16,0,0)</v>
      </c>
      <c r="N234" s="23" t="str">
        <f t="shared" si="19"/>
        <v>new DateTime(2031,10,8,11,48,0)</v>
      </c>
    </row>
    <row r="235" spans="1:14" x14ac:dyDescent="0.25">
      <c r="A235" s="20">
        <v>2031</v>
      </c>
      <c r="B235" s="20">
        <v>9</v>
      </c>
      <c r="C235" s="20">
        <v>8</v>
      </c>
      <c r="D235" s="26"/>
      <c r="E235" s="26"/>
      <c r="F235" s="26"/>
      <c r="G235" s="24">
        <v>3</v>
      </c>
      <c r="H235" s="24">
        <v>54</v>
      </c>
      <c r="I235" s="22">
        <f t="shared" si="20"/>
        <v>48099</v>
      </c>
      <c r="J235" s="21">
        <f t="shared" si="21"/>
        <v>48099.162499999999</v>
      </c>
      <c r="K235" s="22">
        <f t="shared" si="23"/>
        <v>48098.666666666664</v>
      </c>
      <c r="L235" s="22">
        <f t="shared" si="18"/>
        <v>48098.829166666663</v>
      </c>
      <c r="M235" s="23" t="str">
        <f t="shared" si="22"/>
        <v>new DateTime(2031,9,7,16,0,0)</v>
      </c>
      <c r="N235" s="23" t="str">
        <f t="shared" si="19"/>
        <v>new DateTime(2031,9,7,19,54,0)</v>
      </c>
    </row>
    <row r="236" spans="1:14" x14ac:dyDescent="0.25">
      <c r="A236" s="20">
        <v>2031</v>
      </c>
      <c r="B236" s="20">
        <v>8</v>
      </c>
      <c r="C236" s="20">
        <v>8</v>
      </c>
      <c r="D236" s="26"/>
      <c r="E236" s="26"/>
      <c r="F236" s="26"/>
      <c r="G236" s="24">
        <v>0</v>
      </c>
      <c r="H236" s="24">
        <v>48</v>
      </c>
      <c r="I236" s="22">
        <f t="shared" si="20"/>
        <v>48068</v>
      </c>
      <c r="J236" s="21">
        <f t="shared" si="21"/>
        <v>48068.033333333333</v>
      </c>
      <c r="K236" s="22">
        <f t="shared" si="23"/>
        <v>48067.666666666664</v>
      </c>
      <c r="L236" s="22">
        <f t="shared" si="18"/>
        <v>48067.7</v>
      </c>
      <c r="M236" s="23" t="str">
        <f t="shared" si="22"/>
        <v>new DateTime(2031,8,7,16,0,0)</v>
      </c>
      <c r="N236" s="23" t="str">
        <f t="shared" si="19"/>
        <v>new DateTime(2031,8,7,16,48,0)</v>
      </c>
    </row>
    <row r="237" spans="1:14" x14ac:dyDescent="0.25">
      <c r="A237" s="20">
        <v>2031</v>
      </c>
      <c r="B237" s="20">
        <v>7</v>
      </c>
      <c r="C237" s="20">
        <v>7</v>
      </c>
      <c r="D237" s="26"/>
      <c r="E237" s="26"/>
      <c r="F237" s="26"/>
      <c r="G237" s="24">
        <v>14</v>
      </c>
      <c r="H237" s="24">
        <v>52</v>
      </c>
      <c r="I237" s="22">
        <f t="shared" si="20"/>
        <v>48036</v>
      </c>
      <c r="J237" s="21">
        <f t="shared" si="21"/>
        <v>48036.619444444441</v>
      </c>
      <c r="K237" s="22">
        <f t="shared" si="23"/>
        <v>48035.666666666664</v>
      </c>
      <c r="L237" s="22">
        <f t="shared" si="18"/>
        <v>48036.286111111105</v>
      </c>
      <c r="M237" s="23" t="str">
        <f t="shared" si="22"/>
        <v>new DateTime(2031,7,6,16,0,0)</v>
      </c>
      <c r="N237" s="23" t="str">
        <f t="shared" si="19"/>
        <v>new DateTime(2031,7,7,6,52,0)</v>
      </c>
    </row>
    <row r="238" spans="1:14" x14ac:dyDescent="0.25">
      <c r="A238" s="20">
        <v>2031</v>
      </c>
      <c r="B238" s="20">
        <v>6</v>
      </c>
      <c r="C238" s="20">
        <v>6</v>
      </c>
      <c r="D238" s="26"/>
      <c r="E238" s="26"/>
      <c r="F238" s="26"/>
      <c r="G238" s="24">
        <v>4</v>
      </c>
      <c r="H238" s="24">
        <v>40</v>
      </c>
      <c r="I238" s="22">
        <f t="shared" si="20"/>
        <v>48005</v>
      </c>
      <c r="J238" s="21">
        <f t="shared" si="21"/>
        <v>48005.194444444445</v>
      </c>
      <c r="K238" s="22">
        <f t="shared" si="23"/>
        <v>48004.666666666664</v>
      </c>
      <c r="L238" s="22">
        <f t="shared" si="18"/>
        <v>48004.861111111109</v>
      </c>
      <c r="M238" s="23" t="str">
        <f t="shared" si="22"/>
        <v>new DateTime(2031,6,5,16,0,0)</v>
      </c>
      <c r="N238" s="23" t="str">
        <f t="shared" si="19"/>
        <v>new DateTime(2031,6,5,20,40,0)</v>
      </c>
    </row>
    <row r="239" spans="1:14" x14ac:dyDescent="0.25">
      <c r="A239" s="20">
        <v>2031</v>
      </c>
      <c r="B239" s="20">
        <v>5</v>
      </c>
      <c r="C239" s="20">
        <v>6</v>
      </c>
      <c r="D239" s="26"/>
      <c r="E239" s="26"/>
      <c r="F239" s="26"/>
      <c r="G239" s="24">
        <v>9</v>
      </c>
      <c r="H239" s="24">
        <v>41</v>
      </c>
      <c r="I239" s="22">
        <f t="shared" si="20"/>
        <v>47974</v>
      </c>
      <c r="J239" s="21">
        <f t="shared" si="21"/>
        <v>47974.40347222222</v>
      </c>
      <c r="K239" s="22">
        <f t="shared" si="23"/>
        <v>47973.666666666664</v>
      </c>
      <c r="L239" s="22">
        <f t="shared" si="18"/>
        <v>47974.070138888885</v>
      </c>
      <c r="M239" s="23" t="str">
        <f t="shared" si="22"/>
        <v>new DateTime(2031,5,5,16,0,0)</v>
      </c>
      <c r="N239" s="23" t="str">
        <f t="shared" si="19"/>
        <v>new DateTime(2031,5,6,1,41,0)</v>
      </c>
    </row>
    <row r="240" spans="1:14" x14ac:dyDescent="0.25">
      <c r="A240" s="20">
        <v>2031</v>
      </c>
      <c r="B240" s="20">
        <v>4</v>
      </c>
      <c r="C240" s="20">
        <v>5</v>
      </c>
      <c r="D240" s="26"/>
      <c r="E240" s="26"/>
      <c r="F240" s="26"/>
      <c r="G240" s="24">
        <v>7</v>
      </c>
      <c r="H240" s="24">
        <v>33</v>
      </c>
      <c r="I240" s="22">
        <f t="shared" si="20"/>
        <v>47943</v>
      </c>
      <c r="J240" s="21">
        <f t="shared" si="21"/>
        <v>47943.314583333333</v>
      </c>
      <c r="K240" s="22">
        <f t="shared" si="23"/>
        <v>47942.666666666664</v>
      </c>
      <c r="L240" s="22">
        <f t="shared" si="18"/>
        <v>47942.981249999997</v>
      </c>
      <c r="M240" s="23" t="str">
        <f t="shared" si="22"/>
        <v>new DateTime(2031,4,4,16,0,0)</v>
      </c>
      <c r="N240" s="23" t="str">
        <f t="shared" si="19"/>
        <v>new DateTime(2031,4,4,23,33,0)</v>
      </c>
    </row>
    <row r="241" spans="1:14" x14ac:dyDescent="0.25">
      <c r="A241" s="20">
        <v>2031</v>
      </c>
      <c r="B241" s="20">
        <v>3</v>
      </c>
      <c r="C241" s="20">
        <v>6</v>
      </c>
      <c r="D241" s="26"/>
      <c r="E241" s="26"/>
      <c r="F241" s="26"/>
      <c r="G241" s="24">
        <v>2</v>
      </c>
      <c r="H241" s="24">
        <v>55</v>
      </c>
      <c r="I241" s="22">
        <f t="shared" si="20"/>
        <v>47913</v>
      </c>
      <c r="J241" s="21">
        <f t="shared" si="21"/>
        <v>47913.121527777781</v>
      </c>
      <c r="K241" s="22">
        <f t="shared" si="23"/>
        <v>47912.666666666664</v>
      </c>
      <c r="L241" s="22">
        <f t="shared" si="18"/>
        <v>47912.788194444445</v>
      </c>
      <c r="M241" s="23" t="str">
        <f t="shared" si="22"/>
        <v>new DateTime(2031,3,5,16,0,0)</v>
      </c>
      <c r="N241" s="23" t="str">
        <f t="shared" si="19"/>
        <v>new DateTime(2031,3,5,18,55,0)</v>
      </c>
    </row>
    <row r="242" spans="1:14" x14ac:dyDescent="0.25">
      <c r="A242" s="20">
        <v>2031</v>
      </c>
      <c r="B242" s="20">
        <v>2</v>
      </c>
      <c r="C242" s="20">
        <v>4</v>
      </c>
      <c r="D242" s="26"/>
      <c r="E242" s="26"/>
      <c r="F242" s="26"/>
      <c r="G242" s="24">
        <v>9</v>
      </c>
      <c r="H242" s="24">
        <v>3</v>
      </c>
      <c r="I242" s="22">
        <f t="shared" si="20"/>
        <v>47883</v>
      </c>
      <c r="J242" s="21">
        <f t="shared" si="21"/>
        <v>47883.377083333333</v>
      </c>
      <c r="K242" s="22">
        <f t="shared" si="23"/>
        <v>47882.666666666664</v>
      </c>
      <c r="L242" s="22">
        <f t="shared" si="18"/>
        <v>47883.043749999997</v>
      </c>
      <c r="M242" s="23" t="str">
        <f t="shared" si="22"/>
        <v>new DateTime(2031,2,3,16,0,0)</v>
      </c>
      <c r="N242" s="23" t="str">
        <f t="shared" si="19"/>
        <v>new DateTime(2031,2,4,1,3,0)</v>
      </c>
    </row>
    <row r="243" spans="1:14" x14ac:dyDescent="0.25">
      <c r="A243" s="20">
        <v>2031</v>
      </c>
      <c r="B243" s="20">
        <v>1</v>
      </c>
      <c r="C243" s="20">
        <v>5</v>
      </c>
      <c r="D243" s="26"/>
      <c r="E243" s="26"/>
      <c r="F243" s="26"/>
      <c r="G243" s="24">
        <v>21</v>
      </c>
      <c r="H243" s="24">
        <v>27</v>
      </c>
      <c r="I243" s="22">
        <f t="shared" si="20"/>
        <v>47853</v>
      </c>
      <c r="J243" s="21">
        <f t="shared" si="21"/>
        <v>47853.893750000003</v>
      </c>
      <c r="K243" s="22">
        <f t="shared" si="23"/>
        <v>47852.666666666664</v>
      </c>
      <c r="L243" s="22">
        <f t="shared" si="18"/>
        <v>47853.560416666667</v>
      </c>
      <c r="M243" s="23" t="str">
        <f t="shared" si="22"/>
        <v>new DateTime(2031,1,4,16,0,0)</v>
      </c>
      <c r="N243" s="23" t="str">
        <f t="shared" si="19"/>
        <v>new DateTime(2031,1,5,13,27,0)</v>
      </c>
    </row>
    <row r="244" spans="1:14" x14ac:dyDescent="0.25">
      <c r="A244" s="20">
        <v>2030</v>
      </c>
      <c r="B244" s="20">
        <v>12</v>
      </c>
      <c r="C244" s="20">
        <v>7</v>
      </c>
      <c r="D244" s="26"/>
      <c r="E244" s="26"/>
      <c r="F244" s="26"/>
      <c r="G244" s="24">
        <v>10</v>
      </c>
      <c r="H244" s="24">
        <v>18</v>
      </c>
      <c r="I244" s="22">
        <f t="shared" si="20"/>
        <v>47824</v>
      </c>
      <c r="J244" s="21">
        <f t="shared" si="21"/>
        <v>47824.429166666669</v>
      </c>
      <c r="K244" s="22">
        <f t="shared" si="23"/>
        <v>47823.666666666664</v>
      </c>
      <c r="L244" s="22">
        <f t="shared" si="18"/>
        <v>47824.095833333333</v>
      </c>
      <c r="M244" s="23" t="str">
        <f t="shared" si="22"/>
        <v>new DateTime(2030,12,6,16,0,0)</v>
      </c>
      <c r="N244" s="23" t="str">
        <f t="shared" si="19"/>
        <v>new DateTime(2030,12,7,2,18,0)</v>
      </c>
    </row>
    <row r="245" spans="1:14" x14ac:dyDescent="0.25">
      <c r="A245" s="20">
        <v>2030</v>
      </c>
      <c r="B245" s="20">
        <v>11</v>
      </c>
      <c r="C245" s="20">
        <v>7</v>
      </c>
      <c r="D245" s="26"/>
      <c r="E245" s="26"/>
      <c r="F245" s="26"/>
      <c r="G245" s="24">
        <v>17</v>
      </c>
      <c r="H245" s="24">
        <v>19</v>
      </c>
      <c r="I245" s="22">
        <f t="shared" si="20"/>
        <v>47794</v>
      </c>
      <c r="J245" s="21">
        <f t="shared" si="21"/>
        <v>47794.72152777778</v>
      </c>
      <c r="K245" s="22">
        <f t="shared" si="23"/>
        <v>47793.666666666664</v>
      </c>
      <c r="L245" s="22">
        <f t="shared" si="18"/>
        <v>47794.388194444444</v>
      </c>
      <c r="M245" s="23" t="str">
        <f t="shared" si="22"/>
        <v>new DateTime(2030,11,6,16,0,0)</v>
      </c>
      <c r="N245" s="23" t="str">
        <f t="shared" si="19"/>
        <v>new DateTime(2030,11,7,9,19,0)</v>
      </c>
    </row>
    <row r="246" spans="1:14" x14ac:dyDescent="0.25">
      <c r="A246" s="20">
        <v>2030</v>
      </c>
      <c r="B246" s="20">
        <v>10</v>
      </c>
      <c r="C246" s="20">
        <v>8</v>
      </c>
      <c r="D246" s="26"/>
      <c r="E246" s="26"/>
      <c r="F246" s="26"/>
      <c r="G246" s="24">
        <v>14</v>
      </c>
      <c r="H246" s="24">
        <v>1</v>
      </c>
      <c r="I246" s="22">
        <f t="shared" si="20"/>
        <v>47764</v>
      </c>
      <c r="J246" s="21">
        <f t="shared" si="21"/>
        <v>47764.584027777775</v>
      </c>
      <c r="K246" s="22">
        <f t="shared" si="23"/>
        <v>47763.666666666664</v>
      </c>
      <c r="L246" s="22">
        <f t="shared" si="18"/>
        <v>47764.250694444439</v>
      </c>
      <c r="M246" s="23" t="str">
        <f t="shared" si="22"/>
        <v>new DateTime(2030,10,7,16,0,0)</v>
      </c>
      <c r="N246" s="23" t="str">
        <f t="shared" si="19"/>
        <v>new DateTime(2030,10,8,6,1,0)</v>
      </c>
    </row>
    <row r="247" spans="1:14" x14ac:dyDescent="0.25">
      <c r="A247" s="20">
        <v>2030</v>
      </c>
      <c r="B247" s="20">
        <v>9</v>
      </c>
      <c r="C247" s="20">
        <v>7</v>
      </c>
      <c r="D247" s="26"/>
      <c r="E247" s="26"/>
      <c r="F247" s="26"/>
      <c r="G247" s="24">
        <v>22</v>
      </c>
      <c r="H247" s="24">
        <v>6</v>
      </c>
      <c r="I247" s="22">
        <f t="shared" si="20"/>
        <v>47733</v>
      </c>
      <c r="J247" s="21">
        <f t="shared" si="21"/>
        <v>47733.92083333333</v>
      </c>
      <c r="K247" s="22">
        <f t="shared" si="23"/>
        <v>47732.666666666664</v>
      </c>
      <c r="L247" s="22">
        <f t="shared" si="18"/>
        <v>47733.587499999994</v>
      </c>
      <c r="M247" s="23" t="str">
        <f t="shared" si="22"/>
        <v>new DateTime(2030,9,6,16,0,0)</v>
      </c>
      <c r="N247" s="23" t="str">
        <f t="shared" si="19"/>
        <v>new DateTime(2030,9,7,14,6,0)</v>
      </c>
    </row>
    <row r="248" spans="1:14" x14ac:dyDescent="0.25">
      <c r="A248" s="20">
        <v>2030</v>
      </c>
      <c r="B248" s="20">
        <v>8</v>
      </c>
      <c r="C248" s="20">
        <v>7</v>
      </c>
      <c r="D248" s="26"/>
      <c r="E248" s="26"/>
      <c r="F248" s="26"/>
      <c r="G248" s="24">
        <v>19</v>
      </c>
      <c r="H248" s="24">
        <v>7</v>
      </c>
      <c r="I248" s="22">
        <f t="shared" si="20"/>
        <v>47702</v>
      </c>
      <c r="J248" s="21">
        <f t="shared" si="21"/>
        <v>47702.796527777777</v>
      </c>
      <c r="K248" s="22">
        <f t="shared" si="23"/>
        <v>47701.666666666664</v>
      </c>
      <c r="L248" s="22">
        <f t="shared" si="18"/>
        <v>47702.463194444441</v>
      </c>
      <c r="M248" s="23" t="str">
        <f t="shared" si="22"/>
        <v>new DateTime(2030,8,6,16,0,0)</v>
      </c>
      <c r="N248" s="23" t="str">
        <f t="shared" si="19"/>
        <v>new DateTime(2030,8,7,11,7,0)</v>
      </c>
    </row>
    <row r="249" spans="1:14" x14ac:dyDescent="0.25">
      <c r="A249" s="20">
        <v>2030</v>
      </c>
      <c r="B249" s="20">
        <v>7</v>
      </c>
      <c r="C249" s="20">
        <v>7</v>
      </c>
      <c r="D249" s="26"/>
      <c r="E249" s="26"/>
      <c r="F249" s="26"/>
      <c r="G249" s="24">
        <v>9</v>
      </c>
      <c r="H249" s="24">
        <v>9</v>
      </c>
      <c r="I249" s="22">
        <f t="shared" si="20"/>
        <v>47671</v>
      </c>
      <c r="J249" s="21">
        <f t="shared" si="21"/>
        <v>47671.381249999999</v>
      </c>
      <c r="K249" s="22">
        <f t="shared" si="23"/>
        <v>47670.666666666664</v>
      </c>
      <c r="L249" s="22">
        <f t="shared" si="18"/>
        <v>47671.047916666663</v>
      </c>
      <c r="M249" s="23" t="str">
        <f t="shared" si="22"/>
        <v>new DateTime(2030,7,6,16,0,0)</v>
      </c>
      <c r="N249" s="23" t="str">
        <f t="shared" si="19"/>
        <v>new DateTime(2030,7,7,1,9,0)</v>
      </c>
    </row>
    <row r="250" spans="1:14" x14ac:dyDescent="0.25">
      <c r="A250" s="20">
        <v>2030</v>
      </c>
      <c r="B250" s="20">
        <v>6</v>
      </c>
      <c r="C250" s="20">
        <v>5</v>
      </c>
      <c r="D250" s="26"/>
      <c r="E250" s="26"/>
      <c r="F250" s="26"/>
      <c r="G250" s="24">
        <v>23</v>
      </c>
      <c r="H250" s="24">
        <v>0</v>
      </c>
      <c r="I250" s="22">
        <f t="shared" si="20"/>
        <v>47639</v>
      </c>
      <c r="J250" s="21">
        <f t="shared" si="21"/>
        <v>47639.958333333336</v>
      </c>
      <c r="K250" s="22">
        <f t="shared" si="23"/>
        <v>47638.666666666664</v>
      </c>
      <c r="L250" s="22">
        <f t="shared" si="18"/>
        <v>47639.625</v>
      </c>
      <c r="M250" s="23" t="str">
        <f t="shared" si="22"/>
        <v>new DateTime(2030,6,4,16,0,0)</v>
      </c>
      <c r="N250" s="23" t="str">
        <f t="shared" si="19"/>
        <v>new DateTime(2030,6,5,15,0,0)</v>
      </c>
    </row>
    <row r="251" spans="1:14" x14ac:dyDescent="0.25">
      <c r="A251" s="20">
        <v>2030</v>
      </c>
      <c r="B251" s="20">
        <v>5</v>
      </c>
      <c r="C251" s="20">
        <v>5</v>
      </c>
      <c r="D251" s="26"/>
      <c r="E251" s="26"/>
      <c r="F251" s="26"/>
      <c r="G251" s="24">
        <v>18</v>
      </c>
      <c r="H251" s="24">
        <v>52</v>
      </c>
      <c r="I251" s="22">
        <f t="shared" si="20"/>
        <v>47608</v>
      </c>
      <c r="J251" s="21">
        <f t="shared" si="21"/>
        <v>47608.786111111112</v>
      </c>
      <c r="K251" s="22">
        <f t="shared" si="23"/>
        <v>47607.666666666664</v>
      </c>
      <c r="L251" s="22">
        <f t="shared" si="18"/>
        <v>47608.452777777777</v>
      </c>
      <c r="M251" s="23" t="str">
        <f t="shared" si="22"/>
        <v>new DateTime(2030,5,4,16,0,0)</v>
      </c>
      <c r="N251" s="23" t="str">
        <f t="shared" si="19"/>
        <v>new DateTime(2030,5,5,10,52,0)</v>
      </c>
    </row>
    <row r="252" spans="1:14" x14ac:dyDescent="0.25">
      <c r="A252" s="20">
        <v>2030</v>
      </c>
      <c r="B252" s="20">
        <v>4</v>
      </c>
      <c r="C252" s="20">
        <v>5</v>
      </c>
      <c r="D252" s="26"/>
      <c r="E252" s="26"/>
      <c r="F252" s="26"/>
      <c r="G252" s="24">
        <v>1</v>
      </c>
      <c r="H252" s="24">
        <v>50</v>
      </c>
      <c r="I252" s="22">
        <f t="shared" si="20"/>
        <v>47578</v>
      </c>
      <c r="J252" s="21">
        <f t="shared" si="21"/>
        <v>47578.076388888891</v>
      </c>
      <c r="K252" s="22">
        <f t="shared" si="23"/>
        <v>47577.666666666664</v>
      </c>
      <c r="L252" s="22">
        <f t="shared" ref="L252:L315" si="24">J252-(8/24)</f>
        <v>47577.743055555555</v>
      </c>
      <c r="M252" s="23" t="str">
        <f t="shared" si="22"/>
        <v>new DateTime(2030,4,4,16,0,0)</v>
      </c>
      <c r="N252" s="23" t="str">
        <f t="shared" si="19"/>
        <v>new DateTime(2030,4,4,17,50,0)</v>
      </c>
    </row>
    <row r="253" spans="1:14" x14ac:dyDescent="0.25">
      <c r="A253" s="20">
        <v>2030</v>
      </c>
      <c r="B253" s="20">
        <v>3</v>
      </c>
      <c r="C253" s="20">
        <v>5</v>
      </c>
      <c r="D253" s="26"/>
      <c r="E253" s="26"/>
      <c r="F253" s="26"/>
      <c r="G253" s="24">
        <v>21</v>
      </c>
      <c r="H253" s="24">
        <v>14</v>
      </c>
      <c r="I253" s="22">
        <f t="shared" si="20"/>
        <v>47547</v>
      </c>
      <c r="J253" s="21">
        <f t="shared" si="21"/>
        <v>47547.884722222225</v>
      </c>
      <c r="K253" s="22">
        <f t="shared" si="23"/>
        <v>47546.666666666664</v>
      </c>
      <c r="L253" s="22">
        <f t="shared" si="24"/>
        <v>47547.551388888889</v>
      </c>
      <c r="M253" s="23" t="str">
        <f t="shared" si="22"/>
        <v>new DateTime(2030,3,4,16,0,0)</v>
      </c>
      <c r="N253" s="23" t="str">
        <f t="shared" si="19"/>
        <v>new DateTime(2030,3,5,13,14,0)</v>
      </c>
    </row>
    <row r="254" spans="1:14" x14ac:dyDescent="0.25">
      <c r="A254" s="20">
        <v>2030</v>
      </c>
      <c r="B254" s="20">
        <v>2</v>
      </c>
      <c r="C254" s="20">
        <v>4</v>
      </c>
      <c r="D254" s="26"/>
      <c r="E254" s="26"/>
      <c r="F254" s="26"/>
      <c r="G254" s="24">
        <v>3</v>
      </c>
      <c r="H254" s="24">
        <v>18</v>
      </c>
      <c r="I254" s="22">
        <f t="shared" si="20"/>
        <v>47518</v>
      </c>
      <c r="J254" s="21">
        <f t="shared" si="21"/>
        <v>47518.137499999997</v>
      </c>
      <c r="K254" s="22">
        <f t="shared" si="23"/>
        <v>47517.666666666664</v>
      </c>
      <c r="L254" s="22">
        <f t="shared" si="24"/>
        <v>47517.804166666661</v>
      </c>
      <c r="M254" s="23" t="str">
        <f t="shared" si="22"/>
        <v>new DateTime(2030,2,3,16,0,0)</v>
      </c>
      <c r="N254" s="23" t="str">
        <f t="shared" ref="N254:N317" si="25">"new DateTime("&amp;YEAR(L254)&amp;","&amp;MONTH(L254)&amp;","&amp;DAY(L254)&amp;","&amp;HOUR(L254)&amp;","&amp;MINUTE(L254)&amp;","&amp;0&amp;")"</f>
        <v>new DateTime(2030,2,3,19,18,0)</v>
      </c>
    </row>
    <row r="255" spans="1:14" x14ac:dyDescent="0.25">
      <c r="A255" s="20">
        <v>2030</v>
      </c>
      <c r="B255" s="20">
        <v>1</v>
      </c>
      <c r="C255" s="20">
        <v>5</v>
      </c>
      <c r="D255" s="26"/>
      <c r="E255" s="26"/>
      <c r="F255" s="26"/>
      <c r="G255" s="24">
        <v>15</v>
      </c>
      <c r="H255" s="24">
        <v>32</v>
      </c>
      <c r="I255" s="22">
        <f t="shared" si="20"/>
        <v>47488</v>
      </c>
      <c r="J255" s="21">
        <f t="shared" si="21"/>
        <v>47488.647222222222</v>
      </c>
      <c r="K255" s="22">
        <f t="shared" si="23"/>
        <v>47487.666666666664</v>
      </c>
      <c r="L255" s="22">
        <f t="shared" si="24"/>
        <v>47488.313888888886</v>
      </c>
      <c r="M255" s="23" t="str">
        <f t="shared" si="22"/>
        <v>new DateTime(2030,1,4,16,0,0)</v>
      </c>
      <c r="N255" s="23" t="str">
        <f t="shared" si="25"/>
        <v>new DateTime(2030,1,5,7,32,0)</v>
      </c>
    </row>
    <row r="256" spans="1:14" x14ac:dyDescent="0.25">
      <c r="A256" s="20">
        <v>2029</v>
      </c>
      <c r="B256" s="20">
        <v>12</v>
      </c>
      <c r="C256" s="20">
        <v>7</v>
      </c>
      <c r="D256" s="26"/>
      <c r="E256" s="26"/>
      <c r="F256" s="26"/>
      <c r="G256" s="24">
        <v>4</v>
      </c>
      <c r="H256" s="24">
        <v>15</v>
      </c>
      <c r="I256" s="22">
        <f t="shared" si="20"/>
        <v>47459</v>
      </c>
      <c r="J256" s="21">
        <f t="shared" si="21"/>
        <v>47459.177083333336</v>
      </c>
      <c r="K256" s="22">
        <f t="shared" si="23"/>
        <v>47458.666666666664</v>
      </c>
      <c r="L256" s="22">
        <f t="shared" si="24"/>
        <v>47458.84375</v>
      </c>
      <c r="M256" s="23" t="str">
        <f t="shared" si="22"/>
        <v>new DateTime(2029,12,6,16,0,0)</v>
      </c>
      <c r="N256" s="23" t="str">
        <f t="shared" si="25"/>
        <v>new DateTime(2029,12,6,20,15,0)</v>
      </c>
    </row>
    <row r="257" spans="1:14" x14ac:dyDescent="0.25">
      <c r="A257" s="20">
        <v>2029</v>
      </c>
      <c r="B257" s="20">
        <v>11</v>
      </c>
      <c r="C257" s="20">
        <v>7</v>
      </c>
      <c r="D257" s="26"/>
      <c r="E257" s="26"/>
      <c r="F257" s="26"/>
      <c r="G257" s="24">
        <v>11</v>
      </c>
      <c r="H257" s="24">
        <v>18</v>
      </c>
      <c r="I257" s="22">
        <f t="shared" si="20"/>
        <v>47429</v>
      </c>
      <c r="J257" s="21">
        <f t="shared" si="21"/>
        <v>47429.470833333333</v>
      </c>
      <c r="K257" s="22">
        <f t="shared" si="23"/>
        <v>47428.666666666664</v>
      </c>
      <c r="L257" s="22">
        <f t="shared" si="24"/>
        <v>47429.137499999997</v>
      </c>
      <c r="M257" s="23" t="str">
        <f t="shared" si="22"/>
        <v>new DateTime(2029,11,6,16,0,0)</v>
      </c>
      <c r="N257" s="23" t="str">
        <f t="shared" si="25"/>
        <v>new DateTime(2029,11,7,3,18,0)</v>
      </c>
    </row>
    <row r="258" spans="1:14" x14ac:dyDescent="0.25">
      <c r="A258" s="20">
        <v>2029</v>
      </c>
      <c r="B258" s="20">
        <v>10</v>
      </c>
      <c r="C258" s="20">
        <v>8</v>
      </c>
      <c r="D258" s="26"/>
      <c r="E258" s="26"/>
      <c r="F258" s="26"/>
      <c r="G258" s="24">
        <v>8</v>
      </c>
      <c r="H258" s="24">
        <v>0</v>
      </c>
      <c r="I258" s="22">
        <f t="shared" ref="I258:I321" si="26">DATE(A258,B258,C258)+TIME(E258,F258,0)</f>
        <v>47399</v>
      </c>
      <c r="J258" s="21">
        <f t="shared" ref="J258:J321" si="27">DATE(A258,B258,C258)+TIME(G258,H258,0)</f>
        <v>47399.333333333336</v>
      </c>
      <c r="K258" s="22">
        <f t="shared" si="23"/>
        <v>47398.666666666664</v>
      </c>
      <c r="L258" s="22">
        <f t="shared" si="24"/>
        <v>47399</v>
      </c>
      <c r="M258" s="23" t="str">
        <f t="shared" ref="M258:M321" si="28">"new DateTime("&amp;YEAR(K258)&amp;","&amp;MONTH(K258)&amp;","&amp;DAY(K258)&amp;","&amp;HOUR(K258)&amp;","&amp;MINUTE(K258)&amp;","&amp;0&amp;")"</f>
        <v>new DateTime(2029,10,7,16,0,0)</v>
      </c>
      <c r="N258" s="23" t="str">
        <f t="shared" si="25"/>
        <v>new DateTime(2029,10,8,0,0,0)</v>
      </c>
    </row>
    <row r="259" spans="1:14" x14ac:dyDescent="0.25">
      <c r="A259" s="20">
        <v>2029</v>
      </c>
      <c r="B259" s="20">
        <v>9</v>
      </c>
      <c r="C259" s="20">
        <v>7</v>
      </c>
      <c r="D259" s="26"/>
      <c r="E259" s="26"/>
      <c r="F259" s="26"/>
      <c r="G259" s="24">
        <v>16</v>
      </c>
      <c r="H259" s="24">
        <v>13</v>
      </c>
      <c r="I259" s="22">
        <f t="shared" si="26"/>
        <v>47368</v>
      </c>
      <c r="J259" s="21">
        <f t="shared" si="27"/>
        <v>47368.675694444442</v>
      </c>
      <c r="K259" s="22">
        <f t="shared" ref="K259:K322" si="29">I259-(8/24)</f>
        <v>47367.666666666664</v>
      </c>
      <c r="L259" s="22">
        <f t="shared" si="24"/>
        <v>47368.342361111107</v>
      </c>
      <c r="M259" s="23" t="str">
        <f t="shared" si="28"/>
        <v>new DateTime(2029,9,6,16,0,0)</v>
      </c>
      <c r="N259" s="23" t="str">
        <f t="shared" si="25"/>
        <v>new DateTime(2029,9,7,8,13,0)</v>
      </c>
    </row>
    <row r="260" spans="1:14" x14ac:dyDescent="0.25">
      <c r="A260" s="20">
        <v>2029</v>
      </c>
      <c r="B260" s="20">
        <v>8</v>
      </c>
      <c r="C260" s="20">
        <v>7</v>
      </c>
      <c r="D260" s="26"/>
      <c r="E260" s="26"/>
      <c r="F260" s="26"/>
      <c r="G260" s="24">
        <v>13</v>
      </c>
      <c r="H260" s="24">
        <v>13</v>
      </c>
      <c r="I260" s="22">
        <f t="shared" si="26"/>
        <v>47337</v>
      </c>
      <c r="J260" s="21">
        <f t="shared" si="27"/>
        <v>47337.550694444442</v>
      </c>
      <c r="K260" s="22">
        <f t="shared" si="29"/>
        <v>47336.666666666664</v>
      </c>
      <c r="L260" s="22">
        <f t="shared" si="24"/>
        <v>47337.217361111107</v>
      </c>
      <c r="M260" s="23" t="str">
        <f t="shared" si="28"/>
        <v>new DateTime(2029,8,6,16,0,0)</v>
      </c>
      <c r="N260" s="23" t="str">
        <f t="shared" si="25"/>
        <v>new DateTime(2029,8,7,5,13,0)</v>
      </c>
    </row>
    <row r="261" spans="1:14" x14ac:dyDescent="0.25">
      <c r="A261" s="20">
        <v>2029</v>
      </c>
      <c r="B261" s="20">
        <v>7</v>
      </c>
      <c r="C261" s="20">
        <v>7</v>
      </c>
      <c r="D261" s="26"/>
      <c r="E261" s="26"/>
      <c r="F261" s="26"/>
      <c r="G261" s="24">
        <v>3</v>
      </c>
      <c r="H261" s="24">
        <v>24</v>
      </c>
      <c r="I261" s="22">
        <f t="shared" si="26"/>
        <v>47306</v>
      </c>
      <c r="J261" s="21">
        <f t="shared" si="27"/>
        <v>47306.14166666667</v>
      </c>
      <c r="K261" s="22">
        <f t="shared" si="29"/>
        <v>47305.666666666664</v>
      </c>
      <c r="L261" s="22">
        <f t="shared" si="24"/>
        <v>47305.808333333334</v>
      </c>
      <c r="M261" s="23" t="str">
        <f t="shared" si="28"/>
        <v>new DateTime(2029,7,6,16,0,0)</v>
      </c>
      <c r="N261" s="23" t="str">
        <f t="shared" si="25"/>
        <v>new DateTime(2029,7,6,19,24,0)</v>
      </c>
    </row>
    <row r="262" spans="1:14" x14ac:dyDescent="0.25">
      <c r="A262" s="20">
        <v>2029</v>
      </c>
      <c r="B262" s="20">
        <v>6</v>
      </c>
      <c r="C262" s="20">
        <v>5</v>
      </c>
      <c r="D262" s="26"/>
      <c r="E262" s="26"/>
      <c r="F262" s="26"/>
      <c r="G262" s="24">
        <v>17</v>
      </c>
      <c r="H262" s="24">
        <v>11</v>
      </c>
      <c r="I262" s="22">
        <f t="shared" si="26"/>
        <v>47274</v>
      </c>
      <c r="J262" s="21">
        <f t="shared" si="27"/>
        <v>47274.71597222222</v>
      </c>
      <c r="K262" s="22">
        <f t="shared" si="29"/>
        <v>47273.666666666664</v>
      </c>
      <c r="L262" s="22">
        <f t="shared" si="24"/>
        <v>47274.382638888885</v>
      </c>
      <c r="M262" s="23" t="str">
        <f t="shared" si="28"/>
        <v>new DateTime(2029,6,4,16,0,0)</v>
      </c>
      <c r="N262" s="23" t="str">
        <f t="shared" si="25"/>
        <v>new DateTime(2029,6,5,9,11,0)</v>
      </c>
    </row>
    <row r="263" spans="1:14" x14ac:dyDescent="0.25">
      <c r="A263" s="20">
        <v>2029</v>
      </c>
      <c r="B263" s="20">
        <v>5</v>
      </c>
      <c r="C263" s="20">
        <v>5</v>
      </c>
      <c r="D263" s="26"/>
      <c r="E263" s="26"/>
      <c r="F263" s="26"/>
      <c r="G263" s="24">
        <v>13</v>
      </c>
      <c r="H263" s="24">
        <v>9</v>
      </c>
      <c r="I263" s="22">
        <f t="shared" si="26"/>
        <v>47243</v>
      </c>
      <c r="J263" s="21">
        <f t="shared" si="27"/>
        <v>47243.54791666667</v>
      </c>
      <c r="K263" s="22">
        <f t="shared" si="29"/>
        <v>47242.666666666664</v>
      </c>
      <c r="L263" s="22">
        <f t="shared" si="24"/>
        <v>47243.214583333334</v>
      </c>
      <c r="M263" s="23" t="str">
        <f t="shared" si="28"/>
        <v>new DateTime(2029,5,4,16,0,0)</v>
      </c>
      <c r="N263" s="23" t="str">
        <f t="shared" si="25"/>
        <v>new DateTime(2029,5,5,5,9,0)</v>
      </c>
    </row>
    <row r="264" spans="1:14" x14ac:dyDescent="0.25">
      <c r="A264" s="20">
        <v>2029</v>
      </c>
      <c r="B264" s="20">
        <v>4</v>
      </c>
      <c r="C264" s="20">
        <v>4</v>
      </c>
      <c r="D264" s="26"/>
      <c r="E264" s="26"/>
      <c r="F264" s="26"/>
      <c r="G264" s="24">
        <v>20</v>
      </c>
      <c r="H264" s="24">
        <v>0</v>
      </c>
      <c r="I264" s="22">
        <f t="shared" si="26"/>
        <v>47212</v>
      </c>
      <c r="J264" s="21">
        <f t="shared" si="27"/>
        <v>47212.833333333336</v>
      </c>
      <c r="K264" s="22">
        <f t="shared" si="29"/>
        <v>47211.666666666664</v>
      </c>
      <c r="L264" s="22">
        <f t="shared" si="24"/>
        <v>47212.5</v>
      </c>
      <c r="M264" s="23" t="str">
        <f t="shared" si="28"/>
        <v>new DateTime(2029,4,3,16,0,0)</v>
      </c>
      <c r="N264" s="23" t="str">
        <f t="shared" si="25"/>
        <v>new DateTime(2029,4,4,12,0,0)</v>
      </c>
    </row>
    <row r="265" spans="1:14" x14ac:dyDescent="0.25">
      <c r="A265" s="20">
        <v>2029</v>
      </c>
      <c r="B265" s="20">
        <v>3</v>
      </c>
      <c r="C265" s="20">
        <v>5</v>
      </c>
      <c r="D265" s="26"/>
      <c r="E265" s="26"/>
      <c r="F265" s="26"/>
      <c r="G265" s="24">
        <v>15</v>
      </c>
      <c r="H265" s="24">
        <v>19</v>
      </c>
      <c r="I265" s="22">
        <f t="shared" si="26"/>
        <v>47182</v>
      </c>
      <c r="J265" s="21">
        <f t="shared" si="27"/>
        <v>47182.638194444444</v>
      </c>
      <c r="K265" s="22">
        <f t="shared" si="29"/>
        <v>47181.666666666664</v>
      </c>
      <c r="L265" s="22">
        <f t="shared" si="24"/>
        <v>47182.304861111108</v>
      </c>
      <c r="M265" s="23" t="str">
        <f t="shared" si="28"/>
        <v>new DateTime(2029,3,4,16,0,0)</v>
      </c>
      <c r="N265" s="23" t="str">
        <f t="shared" si="25"/>
        <v>new DateTime(2029,3,5,7,19,0)</v>
      </c>
    </row>
    <row r="266" spans="1:14" x14ac:dyDescent="0.25">
      <c r="A266" s="20">
        <v>2029</v>
      </c>
      <c r="B266" s="20">
        <v>2</v>
      </c>
      <c r="C266" s="20">
        <v>3</v>
      </c>
      <c r="D266" s="26"/>
      <c r="E266" s="26"/>
      <c r="F266" s="26"/>
      <c r="G266" s="24">
        <v>21</v>
      </c>
      <c r="H266" s="24">
        <v>22</v>
      </c>
      <c r="I266" s="22">
        <f t="shared" si="26"/>
        <v>47152</v>
      </c>
      <c r="J266" s="21">
        <f t="shared" si="27"/>
        <v>47152.890277777777</v>
      </c>
      <c r="K266" s="22">
        <f t="shared" si="29"/>
        <v>47151.666666666664</v>
      </c>
      <c r="L266" s="22">
        <f t="shared" si="24"/>
        <v>47152.556944444441</v>
      </c>
      <c r="M266" s="23" t="str">
        <f t="shared" si="28"/>
        <v>new DateTime(2029,2,2,16,0,0)</v>
      </c>
      <c r="N266" s="23" t="str">
        <f t="shared" si="25"/>
        <v>new DateTime(2029,2,3,13,22,0)</v>
      </c>
    </row>
    <row r="267" spans="1:14" x14ac:dyDescent="0.25">
      <c r="A267" s="20">
        <v>2029</v>
      </c>
      <c r="B267" s="20">
        <v>1</v>
      </c>
      <c r="C267" s="20">
        <v>5</v>
      </c>
      <c r="D267" s="26"/>
      <c r="E267" s="26"/>
      <c r="F267" s="26"/>
      <c r="G267" s="24">
        <v>9</v>
      </c>
      <c r="H267" s="24">
        <v>44</v>
      </c>
      <c r="I267" s="22">
        <f t="shared" si="26"/>
        <v>47123</v>
      </c>
      <c r="J267" s="21">
        <f t="shared" si="27"/>
        <v>47123.405555555553</v>
      </c>
      <c r="K267" s="22">
        <f t="shared" si="29"/>
        <v>47122.666666666664</v>
      </c>
      <c r="L267" s="22">
        <f t="shared" si="24"/>
        <v>47123.072222222218</v>
      </c>
      <c r="M267" s="23" t="str">
        <f t="shared" si="28"/>
        <v>new DateTime(2029,1,4,16,0,0)</v>
      </c>
      <c r="N267" s="23" t="str">
        <f t="shared" si="25"/>
        <v>new DateTime(2029,1,5,1,44,0)</v>
      </c>
    </row>
    <row r="268" spans="1:14" x14ac:dyDescent="0.25">
      <c r="A268" s="20">
        <v>2028</v>
      </c>
      <c r="B268" s="20">
        <v>12</v>
      </c>
      <c r="C268" s="20">
        <v>6</v>
      </c>
      <c r="D268" s="26"/>
      <c r="E268" s="26"/>
      <c r="F268" s="26"/>
      <c r="G268" s="24">
        <v>22</v>
      </c>
      <c r="H268" s="24">
        <v>26</v>
      </c>
      <c r="I268" s="22">
        <f t="shared" si="26"/>
        <v>47093</v>
      </c>
      <c r="J268" s="21">
        <f t="shared" si="27"/>
        <v>47093.93472222222</v>
      </c>
      <c r="K268" s="22">
        <f t="shared" si="29"/>
        <v>47092.666666666664</v>
      </c>
      <c r="L268" s="22">
        <f t="shared" si="24"/>
        <v>47093.601388888885</v>
      </c>
      <c r="M268" s="23" t="str">
        <f t="shared" si="28"/>
        <v>new DateTime(2028,12,5,16,0,0)</v>
      </c>
      <c r="N268" s="23" t="str">
        <f t="shared" si="25"/>
        <v>new DateTime(2028,12,6,14,26,0)</v>
      </c>
    </row>
    <row r="269" spans="1:14" x14ac:dyDescent="0.25">
      <c r="A269" s="20">
        <v>2028</v>
      </c>
      <c r="B269" s="20">
        <v>11</v>
      </c>
      <c r="C269" s="20">
        <v>7</v>
      </c>
      <c r="D269" s="26"/>
      <c r="E269" s="26"/>
      <c r="F269" s="26"/>
      <c r="G269" s="24">
        <v>5</v>
      </c>
      <c r="H269" s="24">
        <v>29</v>
      </c>
      <c r="I269" s="22">
        <f t="shared" si="26"/>
        <v>47064</v>
      </c>
      <c r="J269" s="21">
        <f t="shared" si="27"/>
        <v>47064.228472222225</v>
      </c>
      <c r="K269" s="22">
        <f t="shared" si="29"/>
        <v>47063.666666666664</v>
      </c>
      <c r="L269" s="22">
        <f t="shared" si="24"/>
        <v>47063.895138888889</v>
      </c>
      <c r="M269" s="23" t="str">
        <f t="shared" si="28"/>
        <v>new DateTime(2028,11,6,16,0,0)</v>
      </c>
      <c r="N269" s="23" t="str">
        <f t="shared" si="25"/>
        <v>new DateTime(2028,11,6,21,29,0)</v>
      </c>
    </row>
    <row r="270" spans="1:14" x14ac:dyDescent="0.25">
      <c r="A270" s="20">
        <v>2028</v>
      </c>
      <c r="B270" s="20">
        <v>10</v>
      </c>
      <c r="C270" s="20">
        <v>8</v>
      </c>
      <c r="D270" s="26"/>
      <c r="E270" s="26"/>
      <c r="F270" s="26"/>
      <c r="G270" s="24">
        <v>2</v>
      </c>
      <c r="H270" s="24">
        <v>10</v>
      </c>
      <c r="I270" s="22">
        <f t="shared" si="26"/>
        <v>47034</v>
      </c>
      <c r="J270" s="21">
        <f t="shared" si="27"/>
        <v>47034.090277777781</v>
      </c>
      <c r="K270" s="22">
        <f t="shared" si="29"/>
        <v>47033.666666666664</v>
      </c>
      <c r="L270" s="22">
        <f t="shared" si="24"/>
        <v>47033.756944444445</v>
      </c>
      <c r="M270" s="23" t="str">
        <f t="shared" si="28"/>
        <v>new DateTime(2028,10,7,16,0,0)</v>
      </c>
      <c r="N270" s="23" t="str">
        <f t="shared" si="25"/>
        <v>new DateTime(2028,10,7,18,10,0)</v>
      </c>
    </row>
    <row r="271" spans="1:14" x14ac:dyDescent="0.25">
      <c r="A271" s="20">
        <v>2028</v>
      </c>
      <c r="B271" s="20">
        <v>9</v>
      </c>
      <c r="C271" s="20">
        <v>7</v>
      </c>
      <c r="D271" s="26"/>
      <c r="E271" s="26"/>
      <c r="F271" s="26"/>
      <c r="G271" s="24">
        <v>10</v>
      </c>
      <c r="H271" s="24">
        <v>23</v>
      </c>
      <c r="I271" s="22">
        <f t="shared" si="26"/>
        <v>47003</v>
      </c>
      <c r="J271" s="21">
        <f t="shared" si="27"/>
        <v>47003.432638888888</v>
      </c>
      <c r="K271" s="22">
        <f t="shared" si="29"/>
        <v>47002.666666666664</v>
      </c>
      <c r="L271" s="22">
        <f t="shared" si="24"/>
        <v>47003.099305555552</v>
      </c>
      <c r="M271" s="23" t="str">
        <f t="shared" si="28"/>
        <v>new DateTime(2028,9,6,16,0,0)</v>
      </c>
      <c r="N271" s="23" t="str">
        <f t="shared" si="25"/>
        <v>new DateTime(2028,9,7,2,23,0)</v>
      </c>
    </row>
    <row r="272" spans="1:14" x14ac:dyDescent="0.25">
      <c r="A272" s="20">
        <v>2028</v>
      </c>
      <c r="B272" s="20">
        <v>8</v>
      </c>
      <c r="C272" s="20">
        <v>7</v>
      </c>
      <c r="D272" s="26"/>
      <c r="E272" s="26"/>
      <c r="F272" s="26"/>
      <c r="G272" s="24">
        <v>7</v>
      </c>
      <c r="H272" s="24">
        <v>22</v>
      </c>
      <c r="I272" s="22">
        <f t="shared" si="26"/>
        <v>46972</v>
      </c>
      <c r="J272" s="21">
        <f t="shared" si="27"/>
        <v>46972.306944444441</v>
      </c>
      <c r="K272" s="22">
        <f t="shared" si="29"/>
        <v>46971.666666666664</v>
      </c>
      <c r="L272" s="22">
        <f t="shared" si="24"/>
        <v>46971.973611111105</v>
      </c>
      <c r="M272" s="23" t="str">
        <f t="shared" si="28"/>
        <v>new DateTime(2028,8,6,16,0,0)</v>
      </c>
      <c r="N272" s="23" t="str">
        <f t="shared" si="25"/>
        <v>new DateTime(2028,8,6,23,22,0)</v>
      </c>
    </row>
    <row r="273" spans="1:14" x14ac:dyDescent="0.25">
      <c r="A273" s="20">
        <v>2028</v>
      </c>
      <c r="B273" s="20">
        <v>7</v>
      </c>
      <c r="C273" s="20">
        <v>6</v>
      </c>
      <c r="D273" s="26"/>
      <c r="E273" s="26"/>
      <c r="F273" s="26"/>
      <c r="G273" s="24">
        <v>21</v>
      </c>
      <c r="H273" s="24">
        <v>32</v>
      </c>
      <c r="I273" s="22">
        <f t="shared" si="26"/>
        <v>46940</v>
      </c>
      <c r="J273" s="21">
        <f t="shared" si="27"/>
        <v>46940.897222222222</v>
      </c>
      <c r="K273" s="22">
        <f t="shared" si="29"/>
        <v>46939.666666666664</v>
      </c>
      <c r="L273" s="22">
        <f t="shared" si="24"/>
        <v>46940.563888888886</v>
      </c>
      <c r="M273" s="23" t="str">
        <f t="shared" si="28"/>
        <v>new DateTime(2028,7,5,16,0,0)</v>
      </c>
      <c r="N273" s="23" t="str">
        <f t="shared" si="25"/>
        <v>new DateTime(2028,7,6,13,32,0)</v>
      </c>
    </row>
    <row r="274" spans="1:14" x14ac:dyDescent="0.25">
      <c r="A274" s="20">
        <v>2028</v>
      </c>
      <c r="B274" s="20">
        <v>6</v>
      </c>
      <c r="C274" s="20">
        <v>5</v>
      </c>
      <c r="D274" s="26"/>
      <c r="E274" s="26"/>
      <c r="F274" s="26"/>
      <c r="G274" s="24">
        <v>11</v>
      </c>
      <c r="H274" s="24">
        <v>17</v>
      </c>
      <c r="I274" s="22">
        <f t="shared" si="26"/>
        <v>46909</v>
      </c>
      <c r="J274" s="21">
        <f t="shared" si="27"/>
        <v>46909.470138888886</v>
      </c>
      <c r="K274" s="22">
        <f t="shared" si="29"/>
        <v>46908.666666666664</v>
      </c>
      <c r="L274" s="22">
        <f t="shared" si="24"/>
        <v>46909.13680555555</v>
      </c>
      <c r="M274" s="23" t="str">
        <f t="shared" si="28"/>
        <v>new DateTime(2028,6,4,16,0,0)</v>
      </c>
      <c r="N274" s="23" t="str">
        <f t="shared" si="25"/>
        <v>new DateTime(2028,6,5,3,17,0)</v>
      </c>
    </row>
    <row r="275" spans="1:14" x14ac:dyDescent="0.25">
      <c r="A275" s="20">
        <v>2028</v>
      </c>
      <c r="B275" s="20">
        <v>5</v>
      </c>
      <c r="C275" s="20">
        <v>5</v>
      </c>
      <c r="D275" s="26"/>
      <c r="E275" s="26"/>
      <c r="F275" s="26"/>
      <c r="G275" s="24">
        <v>7</v>
      </c>
      <c r="H275" s="24">
        <v>13</v>
      </c>
      <c r="I275" s="22">
        <f t="shared" si="26"/>
        <v>46878</v>
      </c>
      <c r="J275" s="21">
        <f t="shared" si="27"/>
        <v>46878.300694444442</v>
      </c>
      <c r="K275" s="22">
        <f t="shared" si="29"/>
        <v>46877.666666666664</v>
      </c>
      <c r="L275" s="22">
        <f t="shared" si="24"/>
        <v>46877.967361111107</v>
      </c>
      <c r="M275" s="23" t="str">
        <f t="shared" si="28"/>
        <v>new DateTime(2028,5,4,16,0,0)</v>
      </c>
      <c r="N275" s="23" t="str">
        <f t="shared" si="25"/>
        <v>new DateTime(2028,5,4,23,13,0)</v>
      </c>
    </row>
    <row r="276" spans="1:14" x14ac:dyDescent="0.25">
      <c r="A276" s="20">
        <v>2028</v>
      </c>
      <c r="B276" s="20">
        <v>4</v>
      </c>
      <c r="C276" s="20">
        <v>4</v>
      </c>
      <c r="D276" s="26"/>
      <c r="E276" s="26"/>
      <c r="F276" s="26"/>
      <c r="G276" s="24">
        <v>14</v>
      </c>
      <c r="H276" s="24">
        <v>5</v>
      </c>
      <c r="I276" s="22">
        <f t="shared" si="26"/>
        <v>46847</v>
      </c>
      <c r="J276" s="21">
        <f t="shared" si="27"/>
        <v>46847.586805555555</v>
      </c>
      <c r="K276" s="22">
        <f t="shared" si="29"/>
        <v>46846.666666666664</v>
      </c>
      <c r="L276" s="22">
        <f t="shared" si="24"/>
        <v>46847.253472222219</v>
      </c>
      <c r="M276" s="23" t="str">
        <f t="shared" si="28"/>
        <v>new DateTime(2028,4,3,16,0,0)</v>
      </c>
      <c r="N276" s="23" t="str">
        <f t="shared" si="25"/>
        <v>new DateTime(2028,4,4,6,5,0)</v>
      </c>
    </row>
    <row r="277" spans="1:14" x14ac:dyDescent="0.25">
      <c r="A277" s="20">
        <v>2028</v>
      </c>
      <c r="B277" s="20">
        <v>3</v>
      </c>
      <c r="C277" s="20">
        <v>5</v>
      </c>
      <c r="D277" s="26"/>
      <c r="E277" s="26"/>
      <c r="F277" s="26"/>
      <c r="G277" s="24">
        <v>9</v>
      </c>
      <c r="H277" s="24">
        <v>26</v>
      </c>
      <c r="I277" s="22">
        <f t="shared" si="26"/>
        <v>46817</v>
      </c>
      <c r="J277" s="21">
        <f t="shared" si="27"/>
        <v>46817.393055555556</v>
      </c>
      <c r="K277" s="22">
        <f t="shared" si="29"/>
        <v>46816.666666666664</v>
      </c>
      <c r="L277" s="22">
        <f t="shared" si="24"/>
        <v>46817.05972222222</v>
      </c>
      <c r="M277" s="23" t="str">
        <f t="shared" si="28"/>
        <v>new DateTime(2028,3,4,16,0,0)</v>
      </c>
      <c r="N277" s="23" t="str">
        <f t="shared" si="25"/>
        <v>new DateTime(2028,3,5,1,26,0)</v>
      </c>
    </row>
    <row r="278" spans="1:14" x14ac:dyDescent="0.25">
      <c r="A278" s="20">
        <v>2028</v>
      </c>
      <c r="B278" s="20">
        <v>2</v>
      </c>
      <c r="C278" s="20">
        <v>4</v>
      </c>
      <c r="D278" s="26"/>
      <c r="E278" s="26"/>
      <c r="F278" s="26"/>
      <c r="G278" s="24">
        <v>15</v>
      </c>
      <c r="H278" s="24">
        <v>33</v>
      </c>
      <c r="I278" s="22">
        <f t="shared" si="26"/>
        <v>46787</v>
      </c>
      <c r="J278" s="21">
        <f t="shared" si="27"/>
        <v>46787.647916666669</v>
      </c>
      <c r="K278" s="22">
        <f t="shared" si="29"/>
        <v>46786.666666666664</v>
      </c>
      <c r="L278" s="22">
        <f t="shared" si="24"/>
        <v>46787.314583333333</v>
      </c>
      <c r="M278" s="23" t="str">
        <f t="shared" si="28"/>
        <v>new DateTime(2028,2,3,16,0,0)</v>
      </c>
      <c r="N278" s="23" t="str">
        <f t="shared" si="25"/>
        <v>new DateTime(2028,2,4,7,33,0)</v>
      </c>
    </row>
    <row r="279" spans="1:14" x14ac:dyDescent="0.25">
      <c r="A279" s="20">
        <v>2028</v>
      </c>
      <c r="B279" s="20">
        <v>1</v>
      </c>
      <c r="C279" s="20">
        <v>6</v>
      </c>
      <c r="D279" s="26"/>
      <c r="E279" s="26"/>
      <c r="F279" s="26"/>
      <c r="G279" s="24">
        <v>3</v>
      </c>
      <c r="H279" s="24">
        <v>56</v>
      </c>
      <c r="I279" s="22">
        <f t="shared" si="26"/>
        <v>46758</v>
      </c>
      <c r="J279" s="21">
        <f t="shared" si="27"/>
        <v>46758.163888888892</v>
      </c>
      <c r="K279" s="22">
        <f t="shared" si="29"/>
        <v>46757.666666666664</v>
      </c>
      <c r="L279" s="22">
        <f t="shared" si="24"/>
        <v>46757.830555555556</v>
      </c>
      <c r="M279" s="23" t="str">
        <f t="shared" si="28"/>
        <v>new DateTime(2028,1,5,16,0,0)</v>
      </c>
      <c r="N279" s="23" t="str">
        <f t="shared" si="25"/>
        <v>new DateTime(2028,1,5,19,56,0)</v>
      </c>
    </row>
    <row r="280" spans="1:14" x14ac:dyDescent="0.25">
      <c r="A280" s="20">
        <v>2027</v>
      </c>
      <c r="B280" s="20">
        <v>12</v>
      </c>
      <c r="C280" s="20">
        <v>7</v>
      </c>
      <c r="D280" s="26"/>
      <c r="E280" s="26"/>
      <c r="F280" s="26"/>
      <c r="G280" s="24">
        <v>16</v>
      </c>
      <c r="H280" s="24">
        <v>39</v>
      </c>
      <c r="I280" s="22">
        <f t="shared" si="26"/>
        <v>46728</v>
      </c>
      <c r="J280" s="21">
        <f t="shared" si="27"/>
        <v>46728.693749999999</v>
      </c>
      <c r="K280" s="22">
        <f t="shared" si="29"/>
        <v>46727.666666666664</v>
      </c>
      <c r="L280" s="22">
        <f t="shared" si="24"/>
        <v>46728.360416666663</v>
      </c>
      <c r="M280" s="23" t="str">
        <f t="shared" si="28"/>
        <v>new DateTime(2027,12,6,16,0,0)</v>
      </c>
      <c r="N280" s="23" t="str">
        <f t="shared" si="25"/>
        <v>new DateTime(2027,12,7,8,39,0)</v>
      </c>
    </row>
    <row r="281" spans="1:14" x14ac:dyDescent="0.25">
      <c r="A281" s="20">
        <v>2027</v>
      </c>
      <c r="B281" s="20">
        <v>11</v>
      </c>
      <c r="C281" s="20">
        <v>7</v>
      </c>
      <c r="D281" s="26"/>
      <c r="E281" s="26"/>
      <c r="F281" s="26"/>
      <c r="G281" s="24">
        <v>23</v>
      </c>
      <c r="H281" s="24">
        <v>40</v>
      </c>
      <c r="I281" s="22">
        <f t="shared" si="26"/>
        <v>46698</v>
      </c>
      <c r="J281" s="21">
        <f t="shared" si="27"/>
        <v>46698.986111111109</v>
      </c>
      <c r="K281" s="22">
        <f t="shared" si="29"/>
        <v>46697.666666666664</v>
      </c>
      <c r="L281" s="22">
        <f t="shared" si="24"/>
        <v>46698.652777777774</v>
      </c>
      <c r="M281" s="23" t="str">
        <f t="shared" si="28"/>
        <v>new DateTime(2027,11,6,16,0,0)</v>
      </c>
      <c r="N281" s="23" t="str">
        <f t="shared" si="25"/>
        <v>new DateTime(2027,11,7,15,40,0)</v>
      </c>
    </row>
    <row r="282" spans="1:14" x14ac:dyDescent="0.25">
      <c r="A282" s="20">
        <v>2027</v>
      </c>
      <c r="B282" s="20">
        <v>10</v>
      </c>
      <c r="C282" s="20">
        <v>8</v>
      </c>
      <c r="D282" s="26"/>
      <c r="E282" s="26"/>
      <c r="F282" s="26"/>
      <c r="G282" s="24">
        <v>20</v>
      </c>
      <c r="H282" s="24">
        <v>18</v>
      </c>
      <c r="I282" s="22">
        <f t="shared" si="26"/>
        <v>46668</v>
      </c>
      <c r="J282" s="21">
        <f t="shared" si="27"/>
        <v>46668.845833333333</v>
      </c>
      <c r="K282" s="22">
        <f t="shared" si="29"/>
        <v>46667.666666666664</v>
      </c>
      <c r="L282" s="22">
        <f t="shared" si="24"/>
        <v>46668.512499999997</v>
      </c>
      <c r="M282" s="23" t="str">
        <f t="shared" si="28"/>
        <v>new DateTime(2027,10,7,16,0,0)</v>
      </c>
      <c r="N282" s="23" t="str">
        <f t="shared" si="25"/>
        <v>new DateTime(2027,10,8,12,18,0)</v>
      </c>
    </row>
    <row r="283" spans="1:14" x14ac:dyDescent="0.25">
      <c r="A283" s="20">
        <v>2027</v>
      </c>
      <c r="B283" s="20">
        <v>9</v>
      </c>
      <c r="C283" s="20">
        <v>8</v>
      </c>
      <c r="D283" s="26"/>
      <c r="E283" s="26"/>
      <c r="F283" s="26"/>
      <c r="G283" s="24">
        <v>4</v>
      </c>
      <c r="H283" s="24">
        <v>30</v>
      </c>
      <c r="I283" s="22">
        <f t="shared" si="26"/>
        <v>46638</v>
      </c>
      <c r="J283" s="21">
        <f t="shared" si="27"/>
        <v>46638.1875</v>
      </c>
      <c r="K283" s="22">
        <f t="shared" si="29"/>
        <v>46637.666666666664</v>
      </c>
      <c r="L283" s="22">
        <f t="shared" si="24"/>
        <v>46637.854166666664</v>
      </c>
      <c r="M283" s="23" t="str">
        <f t="shared" si="28"/>
        <v>new DateTime(2027,9,7,16,0,0)</v>
      </c>
      <c r="N283" s="23" t="str">
        <f t="shared" si="25"/>
        <v>new DateTime(2027,9,7,20,30,0)</v>
      </c>
    </row>
    <row r="284" spans="1:14" x14ac:dyDescent="0.25">
      <c r="A284" s="20">
        <v>2027</v>
      </c>
      <c r="B284" s="20">
        <v>8</v>
      </c>
      <c r="C284" s="20">
        <v>8</v>
      </c>
      <c r="D284" s="26"/>
      <c r="E284" s="26"/>
      <c r="F284" s="26"/>
      <c r="G284" s="24">
        <v>1</v>
      </c>
      <c r="H284" s="24">
        <v>28</v>
      </c>
      <c r="I284" s="22">
        <f t="shared" si="26"/>
        <v>46607</v>
      </c>
      <c r="J284" s="21">
        <f t="shared" si="27"/>
        <v>46607.061111111114</v>
      </c>
      <c r="K284" s="22">
        <f t="shared" si="29"/>
        <v>46606.666666666664</v>
      </c>
      <c r="L284" s="22">
        <f t="shared" si="24"/>
        <v>46606.727777777778</v>
      </c>
      <c r="M284" s="23" t="str">
        <f t="shared" si="28"/>
        <v>new DateTime(2027,8,7,16,0,0)</v>
      </c>
      <c r="N284" s="23" t="str">
        <f t="shared" si="25"/>
        <v>new DateTime(2027,8,7,17,28,0)</v>
      </c>
    </row>
    <row r="285" spans="1:14" x14ac:dyDescent="0.25">
      <c r="A285" s="20">
        <v>2027</v>
      </c>
      <c r="B285" s="20">
        <v>7</v>
      </c>
      <c r="C285" s="20">
        <v>7</v>
      </c>
      <c r="D285" s="26"/>
      <c r="E285" s="26"/>
      <c r="F285" s="26"/>
      <c r="G285" s="24">
        <v>15</v>
      </c>
      <c r="H285" s="24">
        <v>38</v>
      </c>
      <c r="I285" s="22">
        <f t="shared" si="26"/>
        <v>46575</v>
      </c>
      <c r="J285" s="21">
        <f t="shared" si="27"/>
        <v>46575.651388888888</v>
      </c>
      <c r="K285" s="22">
        <f t="shared" si="29"/>
        <v>46574.666666666664</v>
      </c>
      <c r="L285" s="22">
        <f t="shared" si="24"/>
        <v>46575.318055555552</v>
      </c>
      <c r="M285" s="23" t="str">
        <f t="shared" si="28"/>
        <v>new DateTime(2027,7,6,16,0,0)</v>
      </c>
      <c r="N285" s="23" t="str">
        <f t="shared" si="25"/>
        <v>new DateTime(2027,7,7,7,38,0)</v>
      </c>
    </row>
    <row r="286" spans="1:14" x14ac:dyDescent="0.25">
      <c r="A286" s="20">
        <v>2027</v>
      </c>
      <c r="B286" s="20">
        <v>6</v>
      </c>
      <c r="C286" s="20">
        <v>6</v>
      </c>
      <c r="D286" s="26"/>
      <c r="E286" s="26"/>
      <c r="F286" s="26"/>
      <c r="G286" s="24">
        <v>5</v>
      </c>
      <c r="H286" s="24">
        <v>27</v>
      </c>
      <c r="I286" s="22">
        <f t="shared" si="26"/>
        <v>46544</v>
      </c>
      <c r="J286" s="21">
        <f t="shared" si="27"/>
        <v>46544.227083333331</v>
      </c>
      <c r="K286" s="22">
        <f t="shared" si="29"/>
        <v>46543.666666666664</v>
      </c>
      <c r="L286" s="22">
        <f t="shared" si="24"/>
        <v>46543.893749999996</v>
      </c>
      <c r="M286" s="23" t="str">
        <f t="shared" si="28"/>
        <v>new DateTime(2027,6,5,16,0,0)</v>
      </c>
      <c r="N286" s="23" t="str">
        <f t="shared" si="25"/>
        <v>new DateTime(2027,6,5,21,27,0)</v>
      </c>
    </row>
    <row r="287" spans="1:14" x14ac:dyDescent="0.25">
      <c r="A287" s="20">
        <v>2027</v>
      </c>
      <c r="B287" s="20">
        <v>5</v>
      </c>
      <c r="C287" s="20">
        <v>6</v>
      </c>
      <c r="D287" s="26"/>
      <c r="E287" s="26"/>
      <c r="F287" s="26"/>
      <c r="G287" s="24">
        <v>1</v>
      </c>
      <c r="H287" s="24">
        <v>26</v>
      </c>
      <c r="I287" s="22">
        <f t="shared" si="26"/>
        <v>46513</v>
      </c>
      <c r="J287" s="21">
        <f t="shared" si="27"/>
        <v>46513.05972222222</v>
      </c>
      <c r="K287" s="22">
        <f t="shared" si="29"/>
        <v>46512.666666666664</v>
      </c>
      <c r="L287" s="22">
        <f t="shared" si="24"/>
        <v>46512.726388888885</v>
      </c>
      <c r="M287" s="23" t="str">
        <f t="shared" si="28"/>
        <v>new DateTime(2027,5,5,16,0,0)</v>
      </c>
      <c r="N287" s="23" t="str">
        <f t="shared" si="25"/>
        <v>new DateTime(2027,5,5,17,26,0)</v>
      </c>
    </row>
    <row r="288" spans="1:14" x14ac:dyDescent="0.25">
      <c r="A288" s="20">
        <v>2027</v>
      </c>
      <c r="B288" s="20">
        <v>4</v>
      </c>
      <c r="C288" s="20">
        <v>5</v>
      </c>
      <c r="D288" s="26"/>
      <c r="E288" s="26"/>
      <c r="F288" s="26"/>
      <c r="G288" s="24">
        <v>8</v>
      </c>
      <c r="H288" s="24">
        <v>19</v>
      </c>
      <c r="I288" s="22">
        <f t="shared" si="26"/>
        <v>46482</v>
      </c>
      <c r="J288" s="21">
        <f t="shared" si="27"/>
        <v>46482.34652777778</v>
      </c>
      <c r="K288" s="22">
        <f t="shared" si="29"/>
        <v>46481.666666666664</v>
      </c>
      <c r="L288" s="22">
        <f t="shared" si="24"/>
        <v>46482.013194444444</v>
      </c>
      <c r="M288" s="23" t="str">
        <f t="shared" si="28"/>
        <v>new DateTime(2027,4,4,16,0,0)</v>
      </c>
      <c r="N288" s="23" t="str">
        <f t="shared" si="25"/>
        <v>new DateTime(2027,4,5,0,19,0)</v>
      </c>
    </row>
    <row r="289" spans="1:14" x14ac:dyDescent="0.25">
      <c r="A289" s="20">
        <v>2027</v>
      </c>
      <c r="B289" s="20">
        <v>3</v>
      </c>
      <c r="C289" s="20">
        <v>6</v>
      </c>
      <c r="D289" s="26"/>
      <c r="E289" s="26"/>
      <c r="F289" s="26"/>
      <c r="G289" s="24">
        <v>3</v>
      </c>
      <c r="H289" s="24">
        <v>41</v>
      </c>
      <c r="I289" s="22">
        <f t="shared" si="26"/>
        <v>46452</v>
      </c>
      <c r="J289" s="21">
        <f t="shared" si="27"/>
        <v>46452.15347222222</v>
      </c>
      <c r="K289" s="22">
        <f t="shared" si="29"/>
        <v>46451.666666666664</v>
      </c>
      <c r="L289" s="22">
        <f t="shared" si="24"/>
        <v>46451.820138888885</v>
      </c>
      <c r="M289" s="23" t="str">
        <f t="shared" si="28"/>
        <v>new DateTime(2027,3,5,16,0,0)</v>
      </c>
      <c r="N289" s="23" t="str">
        <f t="shared" si="25"/>
        <v>new DateTime(2027,3,5,19,41,0)</v>
      </c>
    </row>
    <row r="290" spans="1:14" x14ac:dyDescent="0.25">
      <c r="A290" s="20">
        <v>2027</v>
      </c>
      <c r="B290" s="20">
        <v>2</v>
      </c>
      <c r="C290" s="20">
        <v>4</v>
      </c>
      <c r="D290" s="26"/>
      <c r="E290" s="26"/>
      <c r="F290" s="26"/>
      <c r="G290" s="24">
        <v>9</v>
      </c>
      <c r="H290" s="24">
        <v>48</v>
      </c>
      <c r="I290" s="22">
        <f t="shared" si="26"/>
        <v>46422</v>
      </c>
      <c r="J290" s="21">
        <f t="shared" si="27"/>
        <v>46422.408333333333</v>
      </c>
      <c r="K290" s="22">
        <f t="shared" si="29"/>
        <v>46421.666666666664</v>
      </c>
      <c r="L290" s="22">
        <f t="shared" si="24"/>
        <v>46422.074999999997</v>
      </c>
      <c r="M290" s="23" t="str">
        <f t="shared" si="28"/>
        <v>new DateTime(2027,2,3,16,0,0)</v>
      </c>
      <c r="N290" s="23" t="str">
        <f t="shared" si="25"/>
        <v>new DateTime(2027,2,4,1,48,0)</v>
      </c>
    </row>
    <row r="291" spans="1:14" x14ac:dyDescent="0.25">
      <c r="A291" s="20">
        <v>2027</v>
      </c>
      <c r="B291" s="20">
        <v>1</v>
      </c>
      <c r="C291" s="20">
        <v>5</v>
      </c>
      <c r="D291" s="26"/>
      <c r="E291" s="26"/>
      <c r="F291" s="26"/>
      <c r="G291" s="24">
        <v>22</v>
      </c>
      <c r="H291" s="24">
        <v>12</v>
      </c>
      <c r="I291" s="22">
        <f t="shared" si="26"/>
        <v>46392</v>
      </c>
      <c r="J291" s="21">
        <f t="shared" si="27"/>
        <v>46392.925000000003</v>
      </c>
      <c r="K291" s="22">
        <f t="shared" si="29"/>
        <v>46391.666666666664</v>
      </c>
      <c r="L291" s="22">
        <f t="shared" si="24"/>
        <v>46392.591666666667</v>
      </c>
      <c r="M291" s="23" t="str">
        <f t="shared" si="28"/>
        <v>new DateTime(2027,1,4,16,0,0)</v>
      </c>
      <c r="N291" s="23" t="str">
        <f t="shared" si="25"/>
        <v>new DateTime(2027,1,5,14,12,0)</v>
      </c>
    </row>
    <row r="292" spans="1:14" x14ac:dyDescent="0.25">
      <c r="A292" s="20">
        <v>2026</v>
      </c>
      <c r="B292" s="20">
        <v>12</v>
      </c>
      <c r="C292" s="20">
        <v>7</v>
      </c>
      <c r="D292" s="26"/>
      <c r="E292" s="26"/>
      <c r="F292" s="26"/>
      <c r="G292" s="24">
        <v>10</v>
      </c>
      <c r="H292" s="24">
        <v>54</v>
      </c>
      <c r="I292" s="22">
        <f t="shared" si="26"/>
        <v>46363</v>
      </c>
      <c r="J292" s="21">
        <f t="shared" si="27"/>
        <v>46363.45416666667</v>
      </c>
      <c r="K292" s="22">
        <f t="shared" si="29"/>
        <v>46362.666666666664</v>
      </c>
      <c r="L292" s="22">
        <f t="shared" si="24"/>
        <v>46363.120833333334</v>
      </c>
      <c r="M292" s="23" t="str">
        <f t="shared" si="28"/>
        <v>new DateTime(2026,12,6,16,0,0)</v>
      </c>
      <c r="N292" s="23" t="str">
        <f t="shared" si="25"/>
        <v>new DateTime(2026,12,7,2,54,0)</v>
      </c>
    </row>
    <row r="293" spans="1:14" x14ac:dyDescent="0.25">
      <c r="A293" s="20">
        <v>2026</v>
      </c>
      <c r="B293" s="20">
        <v>11</v>
      </c>
      <c r="C293" s="20">
        <v>7</v>
      </c>
      <c r="D293" s="26"/>
      <c r="E293" s="26"/>
      <c r="F293" s="26"/>
      <c r="G293" s="24">
        <v>17</v>
      </c>
      <c r="H293" s="24">
        <v>54</v>
      </c>
      <c r="I293" s="22">
        <f t="shared" si="26"/>
        <v>46333</v>
      </c>
      <c r="J293" s="21">
        <f t="shared" si="27"/>
        <v>46333.745833333334</v>
      </c>
      <c r="K293" s="22">
        <f t="shared" si="29"/>
        <v>46332.666666666664</v>
      </c>
      <c r="L293" s="22">
        <f t="shared" si="24"/>
        <v>46333.412499999999</v>
      </c>
      <c r="M293" s="23" t="str">
        <f t="shared" si="28"/>
        <v>new DateTime(2026,11,6,16,0,0)</v>
      </c>
      <c r="N293" s="23" t="str">
        <f t="shared" si="25"/>
        <v>new DateTime(2026,11,7,9,54,0)</v>
      </c>
    </row>
    <row r="294" spans="1:14" x14ac:dyDescent="0.25">
      <c r="A294" s="20">
        <v>2026</v>
      </c>
      <c r="B294" s="20">
        <v>10</v>
      </c>
      <c r="C294" s="20">
        <v>8</v>
      </c>
      <c r="D294" s="26"/>
      <c r="E294" s="26"/>
      <c r="F294" s="26"/>
      <c r="G294" s="24">
        <v>14</v>
      </c>
      <c r="H294" s="24">
        <v>31</v>
      </c>
      <c r="I294" s="22">
        <f t="shared" si="26"/>
        <v>46303</v>
      </c>
      <c r="J294" s="21">
        <f t="shared" si="27"/>
        <v>46303.604861111111</v>
      </c>
      <c r="K294" s="22">
        <f t="shared" si="29"/>
        <v>46302.666666666664</v>
      </c>
      <c r="L294" s="22">
        <f t="shared" si="24"/>
        <v>46303.271527777775</v>
      </c>
      <c r="M294" s="23" t="str">
        <f t="shared" si="28"/>
        <v>new DateTime(2026,10,7,16,0,0)</v>
      </c>
      <c r="N294" s="23" t="str">
        <f t="shared" si="25"/>
        <v>new DateTime(2026,10,8,6,31,0)</v>
      </c>
    </row>
    <row r="295" spans="1:14" x14ac:dyDescent="0.25">
      <c r="A295" s="20">
        <v>2026</v>
      </c>
      <c r="B295" s="20">
        <v>9</v>
      </c>
      <c r="C295" s="20">
        <v>7</v>
      </c>
      <c r="D295" s="26"/>
      <c r="E295" s="26"/>
      <c r="F295" s="26"/>
      <c r="G295" s="24">
        <v>22</v>
      </c>
      <c r="H295" s="24">
        <v>43</v>
      </c>
      <c r="I295" s="22">
        <f t="shared" si="26"/>
        <v>46272</v>
      </c>
      <c r="J295" s="21">
        <f t="shared" si="27"/>
        <v>46272.946527777778</v>
      </c>
      <c r="K295" s="22">
        <f t="shared" si="29"/>
        <v>46271.666666666664</v>
      </c>
      <c r="L295" s="22">
        <f t="shared" si="24"/>
        <v>46272.613194444442</v>
      </c>
      <c r="M295" s="23" t="str">
        <f t="shared" si="28"/>
        <v>new DateTime(2026,9,6,16,0,0)</v>
      </c>
      <c r="N295" s="23" t="str">
        <f t="shared" si="25"/>
        <v>new DateTime(2026,9,7,14,43,0)</v>
      </c>
    </row>
    <row r="296" spans="1:14" x14ac:dyDescent="0.25">
      <c r="A296" s="20">
        <v>2026</v>
      </c>
      <c r="B296" s="20">
        <v>8</v>
      </c>
      <c r="C296" s="20">
        <v>7</v>
      </c>
      <c r="D296" s="26"/>
      <c r="E296" s="26"/>
      <c r="F296" s="26"/>
      <c r="G296" s="24">
        <v>19</v>
      </c>
      <c r="H296" s="24">
        <v>44</v>
      </c>
      <c r="I296" s="22">
        <f t="shared" si="26"/>
        <v>46241</v>
      </c>
      <c r="J296" s="21">
        <f t="shared" si="27"/>
        <v>46241.822222222225</v>
      </c>
      <c r="K296" s="22">
        <f t="shared" si="29"/>
        <v>46240.666666666664</v>
      </c>
      <c r="L296" s="22">
        <f t="shared" si="24"/>
        <v>46241.488888888889</v>
      </c>
      <c r="M296" s="23" t="str">
        <f t="shared" si="28"/>
        <v>new DateTime(2026,8,6,16,0,0)</v>
      </c>
      <c r="N296" s="23" t="str">
        <f t="shared" si="25"/>
        <v>new DateTime(2026,8,7,11,44,0)</v>
      </c>
    </row>
    <row r="297" spans="1:14" x14ac:dyDescent="0.25">
      <c r="A297" s="20">
        <v>2026</v>
      </c>
      <c r="B297" s="20">
        <v>7</v>
      </c>
      <c r="C297" s="20">
        <v>7</v>
      </c>
      <c r="D297" s="26"/>
      <c r="E297" s="26"/>
      <c r="F297" s="26"/>
      <c r="G297" s="24">
        <v>9</v>
      </c>
      <c r="H297" s="24">
        <v>8</v>
      </c>
      <c r="I297" s="22">
        <f t="shared" si="26"/>
        <v>46210</v>
      </c>
      <c r="J297" s="21">
        <f t="shared" si="27"/>
        <v>46210.380555555559</v>
      </c>
      <c r="K297" s="22">
        <f t="shared" si="29"/>
        <v>46209.666666666664</v>
      </c>
      <c r="L297" s="22">
        <f t="shared" si="24"/>
        <v>46210.047222222223</v>
      </c>
      <c r="M297" s="23" t="str">
        <f t="shared" si="28"/>
        <v>new DateTime(2026,7,6,16,0,0)</v>
      </c>
      <c r="N297" s="23" t="str">
        <f t="shared" si="25"/>
        <v>new DateTime(2026,7,7,1,8,0)</v>
      </c>
    </row>
    <row r="298" spans="1:14" x14ac:dyDescent="0.25">
      <c r="A298" s="20">
        <v>2026</v>
      </c>
      <c r="B298" s="20">
        <v>6</v>
      </c>
      <c r="C298" s="20">
        <v>5</v>
      </c>
      <c r="D298" s="26"/>
      <c r="E298" s="26"/>
      <c r="F298" s="26"/>
      <c r="G298" s="24">
        <v>23</v>
      </c>
      <c r="H298" s="24">
        <v>50</v>
      </c>
      <c r="I298" s="22">
        <f t="shared" si="26"/>
        <v>46178</v>
      </c>
      <c r="J298" s="21">
        <f t="shared" si="27"/>
        <v>46178.993055555555</v>
      </c>
      <c r="K298" s="22">
        <f t="shared" si="29"/>
        <v>46177.666666666664</v>
      </c>
      <c r="L298" s="22">
        <f t="shared" si="24"/>
        <v>46178.659722222219</v>
      </c>
      <c r="M298" s="23" t="str">
        <f t="shared" si="28"/>
        <v>new DateTime(2026,6,4,16,0,0)</v>
      </c>
      <c r="N298" s="23" t="str">
        <f t="shared" si="25"/>
        <v>new DateTime(2026,6,5,15,50,0)</v>
      </c>
    </row>
    <row r="299" spans="1:14" x14ac:dyDescent="0.25">
      <c r="A299" s="20">
        <v>2026</v>
      </c>
      <c r="B299" s="20">
        <v>5</v>
      </c>
      <c r="C299" s="20">
        <v>5</v>
      </c>
      <c r="D299" s="26"/>
      <c r="E299" s="26"/>
      <c r="F299" s="26"/>
      <c r="G299" s="24">
        <v>19</v>
      </c>
      <c r="H299" s="24">
        <v>50</v>
      </c>
      <c r="I299" s="22">
        <f t="shared" si="26"/>
        <v>46147</v>
      </c>
      <c r="J299" s="21">
        <f t="shared" si="27"/>
        <v>46147.826388888891</v>
      </c>
      <c r="K299" s="22">
        <f t="shared" si="29"/>
        <v>46146.666666666664</v>
      </c>
      <c r="L299" s="22">
        <f t="shared" si="24"/>
        <v>46147.493055555555</v>
      </c>
      <c r="M299" s="23" t="str">
        <f t="shared" si="28"/>
        <v>new DateTime(2026,5,4,16,0,0)</v>
      </c>
      <c r="N299" s="23" t="str">
        <f t="shared" si="25"/>
        <v>new DateTime(2026,5,5,11,50,0)</v>
      </c>
    </row>
    <row r="300" spans="1:14" x14ac:dyDescent="0.25">
      <c r="A300" s="20">
        <v>2026</v>
      </c>
      <c r="B300" s="20">
        <v>4</v>
      </c>
      <c r="C300" s="20">
        <v>5</v>
      </c>
      <c r="D300" s="26"/>
      <c r="E300" s="26"/>
      <c r="F300" s="26"/>
      <c r="G300" s="24">
        <v>2</v>
      </c>
      <c r="H300" s="24">
        <v>42</v>
      </c>
      <c r="I300" s="22">
        <f t="shared" si="26"/>
        <v>46117</v>
      </c>
      <c r="J300" s="21">
        <f t="shared" si="27"/>
        <v>46117.112500000003</v>
      </c>
      <c r="K300" s="22">
        <f t="shared" si="29"/>
        <v>46116.666666666664</v>
      </c>
      <c r="L300" s="22">
        <f t="shared" si="24"/>
        <v>46116.779166666667</v>
      </c>
      <c r="M300" s="23" t="str">
        <f t="shared" si="28"/>
        <v>new DateTime(2026,4,4,16,0,0)</v>
      </c>
      <c r="N300" s="23" t="str">
        <f t="shared" si="25"/>
        <v>new DateTime(2026,4,4,18,42,0)</v>
      </c>
    </row>
    <row r="301" spans="1:14" x14ac:dyDescent="0.25">
      <c r="A301" s="20">
        <v>2026</v>
      </c>
      <c r="B301" s="20">
        <v>3</v>
      </c>
      <c r="C301" s="20">
        <v>5</v>
      </c>
      <c r="D301" s="26"/>
      <c r="E301" s="26"/>
      <c r="F301" s="26"/>
      <c r="G301" s="24">
        <v>22</v>
      </c>
      <c r="H301" s="24">
        <v>0</v>
      </c>
      <c r="I301" s="22">
        <f t="shared" si="26"/>
        <v>46086</v>
      </c>
      <c r="J301" s="21">
        <f t="shared" si="27"/>
        <v>46086.916666666664</v>
      </c>
      <c r="K301" s="22">
        <f t="shared" si="29"/>
        <v>46085.666666666664</v>
      </c>
      <c r="L301" s="22">
        <f t="shared" si="24"/>
        <v>46086.583333333328</v>
      </c>
      <c r="M301" s="23" t="str">
        <f t="shared" si="28"/>
        <v>new DateTime(2026,3,4,16,0,0)</v>
      </c>
      <c r="N301" s="23" t="str">
        <f t="shared" si="25"/>
        <v>new DateTime(2026,3,5,14,0,0)</v>
      </c>
    </row>
    <row r="302" spans="1:14" x14ac:dyDescent="0.25">
      <c r="A302" s="20">
        <v>2026</v>
      </c>
      <c r="B302" s="20">
        <v>2</v>
      </c>
      <c r="C302" s="20">
        <v>4</v>
      </c>
      <c r="D302" s="26"/>
      <c r="E302" s="26"/>
      <c r="F302" s="26"/>
      <c r="G302" s="24">
        <v>4</v>
      </c>
      <c r="H302" s="24">
        <v>4</v>
      </c>
      <c r="I302" s="22">
        <f t="shared" si="26"/>
        <v>46057</v>
      </c>
      <c r="J302" s="21">
        <f t="shared" si="27"/>
        <v>46057.169444444444</v>
      </c>
      <c r="K302" s="22">
        <f t="shared" si="29"/>
        <v>46056.666666666664</v>
      </c>
      <c r="L302" s="22">
        <f t="shared" si="24"/>
        <v>46056.836111111108</v>
      </c>
      <c r="M302" s="23" t="str">
        <f t="shared" si="28"/>
        <v>new DateTime(2026,2,3,16,0,0)</v>
      </c>
      <c r="N302" s="23" t="str">
        <f t="shared" si="25"/>
        <v>new DateTime(2026,2,3,20,4,0)</v>
      </c>
    </row>
    <row r="303" spans="1:14" x14ac:dyDescent="0.25">
      <c r="A303" s="20">
        <v>2026</v>
      </c>
      <c r="B303" s="20">
        <v>1</v>
      </c>
      <c r="C303" s="20">
        <v>5</v>
      </c>
      <c r="D303" s="26"/>
      <c r="E303" s="26"/>
      <c r="F303" s="26"/>
      <c r="G303" s="24">
        <v>16</v>
      </c>
      <c r="H303" s="24">
        <v>25</v>
      </c>
      <c r="I303" s="22">
        <f t="shared" si="26"/>
        <v>46027</v>
      </c>
      <c r="J303" s="21">
        <f t="shared" si="27"/>
        <v>46027.684027777781</v>
      </c>
      <c r="K303" s="22">
        <f t="shared" si="29"/>
        <v>46026.666666666664</v>
      </c>
      <c r="L303" s="22">
        <f t="shared" si="24"/>
        <v>46027.350694444445</v>
      </c>
      <c r="M303" s="23" t="str">
        <f t="shared" si="28"/>
        <v>new DateTime(2026,1,4,16,0,0)</v>
      </c>
      <c r="N303" s="23" t="str">
        <f t="shared" si="25"/>
        <v>new DateTime(2026,1,5,8,25,0)</v>
      </c>
    </row>
    <row r="304" spans="1:14" x14ac:dyDescent="0.25">
      <c r="A304" s="20">
        <v>2025</v>
      </c>
      <c r="B304" s="20">
        <v>12</v>
      </c>
      <c r="C304" s="20">
        <v>7</v>
      </c>
      <c r="D304" s="26"/>
      <c r="E304" s="26"/>
      <c r="F304" s="26"/>
      <c r="G304" s="24">
        <v>5</v>
      </c>
      <c r="H304" s="24">
        <v>6</v>
      </c>
      <c r="I304" s="22">
        <f t="shared" si="26"/>
        <v>45998</v>
      </c>
      <c r="J304" s="21">
        <f t="shared" si="27"/>
        <v>45998.212500000001</v>
      </c>
      <c r="K304" s="22">
        <f t="shared" si="29"/>
        <v>45997.666666666664</v>
      </c>
      <c r="L304" s="22">
        <f t="shared" si="24"/>
        <v>45997.879166666666</v>
      </c>
      <c r="M304" s="23" t="str">
        <f t="shared" si="28"/>
        <v>new DateTime(2025,12,6,16,0,0)</v>
      </c>
      <c r="N304" s="23" t="str">
        <f t="shared" si="25"/>
        <v>new DateTime(2025,12,6,21,6,0)</v>
      </c>
    </row>
    <row r="305" spans="1:14" x14ac:dyDescent="0.25">
      <c r="A305" s="20">
        <v>2025</v>
      </c>
      <c r="B305" s="20">
        <v>11</v>
      </c>
      <c r="C305" s="20">
        <v>7</v>
      </c>
      <c r="D305" s="26"/>
      <c r="E305" s="26"/>
      <c r="F305" s="26"/>
      <c r="G305" s="24">
        <v>12</v>
      </c>
      <c r="H305" s="24">
        <v>6</v>
      </c>
      <c r="I305" s="22">
        <f t="shared" si="26"/>
        <v>45968</v>
      </c>
      <c r="J305" s="21">
        <f t="shared" si="27"/>
        <v>45968.504166666666</v>
      </c>
      <c r="K305" s="22">
        <f t="shared" si="29"/>
        <v>45967.666666666664</v>
      </c>
      <c r="L305" s="22">
        <f t="shared" si="24"/>
        <v>45968.17083333333</v>
      </c>
      <c r="M305" s="23" t="str">
        <f t="shared" si="28"/>
        <v>new DateTime(2025,11,6,16,0,0)</v>
      </c>
      <c r="N305" s="23" t="str">
        <f t="shared" si="25"/>
        <v>new DateTime(2025,11,7,4,6,0)</v>
      </c>
    </row>
    <row r="306" spans="1:14" x14ac:dyDescent="0.25">
      <c r="A306" s="20">
        <v>2025</v>
      </c>
      <c r="B306" s="20">
        <v>10</v>
      </c>
      <c r="C306" s="20">
        <v>8</v>
      </c>
      <c r="D306" s="26"/>
      <c r="E306" s="26"/>
      <c r="F306" s="26"/>
      <c r="G306" s="24">
        <v>8</v>
      </c>
      <c r="H306" s="24">
        <v>43</v>
      </c>
      <c r="I306" s="22">
        <f t="shared" si="26"/>
        <v>45938</v>
      </c>
      <c r="J306" s="21">
        <f t="shared" si="27"/>
        <v>45938.363194444442</v>
      </c>
      <c r="K306" s="22">
        <f t="shared" si="29"/>
        <v>45937.666666666664</v>
      </c>
      <c r="L306" s="22">
        <f t="shared" si="24"/>
        <v>45938.029861111107</v>
      </c>
      <c r="M306" s="23" t="str">
        <f t="shared" si="28"/>
        <v>new DateTime(2025,10,7,16,0,0)</v>
      </c>
      <c r="N306" s="23" t="str">
        <f t="shared" si="25"/>
        <v>new DateTime(2025,10,8,0,43,0)</v>
      </c>
    </row>
    <row r="307" spans="1:14" x14ac:dyDescent="0.25">
      <c r="A307" s="20">
        <v>2025</v>
      </c>
      <c r="B307" s="20">
        <v>9</v>
      </c>
      <c r="C307" s="20">
        <v>7</v>
      </c>
      <c r="D307" s="26"/>
      <c r="E307" s="26"/>
      <c r="F307" s="26"/>
      <c r="G307" s="24">
        <v>16</v>
      </c>
      <c r="H307" s="24">
        <v>53</v>
      </c>
      <c r="I307" s="22">
        <f t="shared" si="26"/>
        <v>45907</v>
      </c>
      <c r="J307" s="21">
        <f t="shared" si="27"/>
        <v>45907.703472222223</v>
      </c>
      <c r="K307" s="22">
        <f t="shared" si="29"/>
        <v>45906.666666666664</v>
      </c>
      <c r="L307" s="22">
        <f t="shared" si="24"/>
        <v>45907.370138888888</v>
      </c>
      <c r="M307" s="23" t="str">
        <f t="shared" si="28"/>
        <v>new DateTime(2025,9,6,16,0,0)</v>
      </c>
      <c r="N307" s="23" t="str">
        <f t="shared" si="25"/>
        <v>new DateTime(2025,9,7,8,53,0)</v>
      </c>
    </row>
    <row r="308" spans="1:14" x14ac:dyDescent="0.25">
      <c r="A308" s="20">
        <v>2025</v>
      </c>
      <c r="B308" s="20">
        <v>8</v>
      </c>
      <c r="C308" s="20">
        <v>7</v>
      </c>
      <c r="D308" s="26"/>
      <c r="E308" s="26"/>
      <c r="F308" s="26"/>
      <c r="G308" s="24">
        <v>13</v>
      </c>
      <c r="H308" s="24">
        <v>53</v>
      </c>
      <c r="I308" s="22">
        <f t="shared" si="26"/>
        <v>45876</v>
      </c>
      <c r="J308" s="21">
        <f t="shared" si="27"/>
        <v>45876.578472222223</v>
      </c>
      <c r="K308" s="22">
        <f t="shared" si="29"/>
        <v>45875.666666666664</v>
      </c>
      <c r="L308" s="22">
        <f t="shared" si="24"/>
        <v>45876.245138888888</v>
      </c>
      <c r="M308" s="23" t="str">
        <f t="shared" si="28"/>
        <v>new DateTime(2025,8,6,16,0,0)</v>
      </c>
      <c r="N308" s="23" t="str">
        <f t="shared" si="25"/>
        <v>new DateTime(2025,8,7,5,53,0)</v>
      </c>
    </row>
    <row r="309" spans="1:14" x14ac:dyDescent="0.25">
      <c r="A309" s="20">
        <v>2025</v>
      </c>
      <c r="B309" s="20">
        <v>7</v>
      </c>
      <c r="C309" s="20">
        <v>7</v>
      </c>
      <c r="D309" s="26"/>
      <c r="E309" s="26"/>
      <c r="F309" s="26"/>
      <c r="G309" s="24">
        <v>4</v>
      </c>
      <c r="H309" s="24">
        <v>6</v>
      </c>
      <c r="I309" s="22">
        <f t="shared" si="26"/>
        <v>45845</v>
      </c>
      <c r="J309" s="21">
        <f t="shared" si="27"/>
        <v>45845.17083333333</v>
      </c>
      <c r="K309" s="22">
        <f t="shared" si="29"/>
        <v>45844.666666666664</v>
      </c>
      <c r="L309" s="22">
        <f t="shared" si="24"/>
        <v>45844.837499999994</v>
      </c>
      <c r="M309" s="23" t="str">
        <f t="shared" si="28"/>
        <v>new DateTime(2025,7,6,16,0,0)</v>
      </c>
      <c r="N309" s="23" t="str">
        <f t="shared" si="25"/>
        <v>new DateTime(2025,7,6,20,6,0)</v>
      </c>
    </row>
    <row r="310" spans="1:14" x14ac:dyDescent="0.25">
      <c r="A310" s="20">
        <v>2025</v>
      </c>
      <c r="B310" s="20">
        <v>6</v>
      </c>
      <c r="C310" s="20">
        <v>5</v>
      </c>
      <c r="D310" s="26"/>
      <c r="E310" s="26"/>
      <c r="F310" s="26"/>
      <c r="G310" s="24">
        <v>17</v>
      </c>
      <c r="H310" s="24">
        <v>58</v>
      </c>
      <c r="I310" s="22">
        <f t="shared" si="26"/>
        <v>45813</v>
      </c>
      <c r="J310" s="21">
        <f t="shared" si="27"/>
        <v>45813.748611111114</v>
      </c>
      <c r="K310" s="22">
        <f t="shared" si="29"/>
        <v>45812.666666666664</v>
      </c>
      <c r="L310" s="22">
        <f t="shared" si="24"/>
        <v>45813.415277777778</v>
      </c>
      <c r="M310" s="23" t="str">
        <f t="shared" si="28"/>
        <v>new DateTime(2025,6,4,16,0,0)</v>
      </c>
      <c r="N310" s="23" t="str">
        <f t="shared" si="25"/>
        <v>new DateTime(2025,6,5,9,58,0)</v>
      </c>
    </row>
    <row r="311" spans="1:14" x14ac:dyDescent="0.25">
      <c r="A311" s="20">
        <v>2025</v>
      </c>
      <c r="B311" s="20">
        <v>5</v>
      </c>
      <c r="C311" s="20">
        <v>5</v>
      </c>
      <c r="D311" s="26"/>
      <c r="E311" s="26"/>
      <c r="F311" s="26"/>
      <c r="G311" s="24">
        <v>13</v>
      </c>
      <c r="H311" s="24">
        <v>59</v>
      </c>
      <c r="I311" s="22">
        <f t="shared" si="26"/>
        <v>45782</v>
      </c>
      <c r="J311" s="21">
        <f t="shared" si="27"/>
        <v>45782.582638888889</v>
      </c>
      <c r="K311" s="22">
        <f t="shared" si="29"/>
        <v>45781.666666666664</v>
      </c>
      <c r="L311" s="22">
        <f t="shared" si="24"/>
        <v>45782.249305555553</v>
      </c>
      <c r="M311" s="23" t="str">
        <f t="shared" si="28"/>
        <v>new DateTime(2025,5,4,16,0,0)</v>
      </c>
      <c r="N311" s="23" t="str">
        <f t="shared" si="25"/>
        <v>new DateTime(2025,5,5,5,59,0)</v>
      </c>
    </row>
    <row r="312" spans="1:14" x14ac:dyDescent="0.25">
      <c r="A312" s="20">
        <v>2025</v>
      </c>
      <c r="B312" s="20">
        <v>4</v>
      </c>
      <c r="C312" s="20">
        <v>4</v>
      </c>
      <c r="D312" s="26"/>
      <c r="E312" s="26"/>
      <c r="F312" s="26"/>
      <c r="G312" s="24">
        <v>20</v>
      </c>
      <c r="H312" s="24">
        <v>50</v>
      </c>
      <c r="I312" s="22">
        <f t="shared" si="26"/>
        <v>45751</v>
      </c>
      <c r="J312" s="21">
        <f t="shared" si="27"/>
        <v>45751.868055555555</v>
      </c>
      <c r="K312" s="22">
        <f t="shared" si="29"/>
        <v>45750.666666666664</v>
      </c>
      <c r="L312" s="22">
        <f t="shared" si="24"/>
        <v>45751.534722222219</v>
      </c>
      <c r="M312" s="23" t="str">
        <f t="shared" si="28"/>
        <v>new DateTime(2025,4,3,16,0,0)</v>
      </c>
      <c r="N312" s="23" t="str">
        <f t="shared" si="25"/>
        <v>new DateTime(2025,4,4,12,50,0)</v>
      </c>
    </row>
    <row r="313" spans="1:14" x14ac:dyDescent="0.25">
      <c r="A313" s="20">
        <v>2025</v>
      </c>
      <c r="B313" s="20">
        <v>3</v>
      </c>
      <c r="C313" s="20">
        <v>5</v>
      </c>
      <c r="D313" s="26"/>
      <c r="E313" s="26"/>
      <c r="F313" s="26"/>
      <c r="G313" s="24">
        <v>16</v>
      </c>
      <c r="H313" s="24">
        <v>9</v>
      </c>
      <c r="I313" s="22">
        <f t="shared" si="26"/>
        <v>45721</v>
      </c>
      <c r="J313" s="21">
        <f t="shared" si="27"/>
        <v>45721.67291666667</v>
      </c>
      <c r="K313" s="22">
        <f t="shared" si="29"/>
        <v>45720.666666666664</v>
      </c>
      <c r="L313" s="22">
        <f t="shared" si="24"/>
        <v>45721.339583333334</v>
      </c>
      <c r="M313" s="23" t="str">
        <f t="shared" si="28"/>
        <v>new DateTime(2025,3,4,16,0,0)</v>
      </c>
      <c r="N313" s="23" t="str">
        <f t="shared" si="25"/>
        <v>new DateTime(2025,3,5,8,9,0)</v>
      </c>
    </row>
    <row r="314" spans="1:14" x14ac:dyDescent="0.25">
      <c r="A314" s="20">
        <v>2025</v>
      </c>
      <c r="B314" s="20">
        <v>2</v>
      </c>
      <c r="C314" s="20">
        <v>3</v>
      </c>
      <c r="D314" s="26"/>
      <c r="E314" s="26"/>
      <c r="F314" s="26"/>
      <c r="G314" s="24">
        <v>22</v>
      </c>
      <c r="H314" s="24">
        <v>12</v>
      </c>
      <c r="I314" s="22">
        <f t="shared" si="26"/>
        <v>45691</v>
      </c>
      <c r="J314" s="21">
        <f t="shared" si="27"/>
        <v>45691.925000000003</v>
      </c>
      <c r="K314" s="22">
        <f t="shared" si="29"/>
        <v>45690.666666666664</v>
      </c>
      <c r="L314" s="22">
        <f t="shared" si="24"/>
        <v>45691.591666666667</v>
      </c>
      <c r="M314" s="23" t="str">
        <f t="shared" si="28"/>
        <v>new DateTime(2025,2,2,16,0,0)</v>
      </c>
      <c r="N314" s="23" t="str">
        <f t="shared" si="25"/>
        <v>new DateTime(2025,2,3,14,12,0)</v>
      </c>
    </row>
    <row r="315" spans="1:14" x14ac:dyDescent="0.25">
      <c r="A315" s="20">
        <v>2025</v>
      </c>
      <c r="B315" s="20">
        <v>1</v>
      </c>
      <c r="C315" s="20">
        <v>5</v>
      </c>
      <c r="D315" s="26"/>
      <c r="E315" s="26"/>
      <c r="F315" s="26"/>
      <c r="G315" s="24">
        <v>10</v>
      </c>
      <c r="H315" s="24">
        <v>35</v>
      </c>
      <c r="I315" s="22">
        <f t="shared" si="26"/>
        <v>45662</v>
      </c>
      <c r="J315" s="21">
        <f t="shared" si="27"/>
        <v>45662.440972222219</v>
      </c>
      <c r="K315" s="22">
        <f t="shared" si="29"/>
        <v>45661.666666666664</v>
      </c>
      <c r="L315" s="22">
        <f t="shared" si="24"/>
        <v>45662.107638888883</v>
      </c>
      <c r="M315" s="23" t="str">
        <f t="shared" si="28"/>
        <v>new DateTime(2025,1,4,16,0,0)</v>
      </c>
      <c r="N315" s="23" t="str">
        <f t="shared" si="25"/>
        <v>new DateTime(2025,1,5,2,35,0)</v>
      </c>
    </row>
    <row r="316" spans="1:14" x14ac:dyDescent="0.25">
      <c r="A316" s="20">
        <v>2024</v>
      </c>
      <c r="B316" s="20">
        <v>12</v>
      </c>
      <c r="C316" s="20">
        <v>6</v>
      </c>
      <c r="D316" s="26"/>
      <c r="E316" s="26"/>
      <c r="F316" s="26"/>
      <c r="G316" s="24">
        <v>23</v>
      </c>
      <c r="H316" s="24">
        <v>19</v>
      </c>
      <c r="I316" s="22">
        <f t="shared" si="26"/>
        <v>45632</v>
      </c>
      <c r="J316" s="21">
        <f t="shared" si="27"/>
        <v>45632.97152777778</v>
      </c>
      <c r="K316" s="22">
        <f t="shared" si="29"/>
        <v>45631.666666666664</v>
      </c>
      <c r="L316" s="22">
        <f t="shared" ref="L316:L379" si="30">J316-(8/24)</f>
        <v>45632.638194444444</v>
      </c>
      <c r="M316" s="23" t="str">
        <f t="shared" si="28"/>
        <v>new DateTime(2024,12,5,16,0,0)</v>
      </c>
      <c r="N316" s="23" t="str">
        <f t="shared" si="25"/>
        <v>new DateTime(2024,12,6,15,19,0)</v>
      </c>
    </row>
    <row r="317" spans="1:14" x14ac:dyDescent="0.25">
      <c r="A317" s="20">
        <v>2024</v>
      </c>
      <c r="B317" s="20">
        <v>11</v>
      </c>
      <c r="C317" s="20">
        <v>7</v>
      </c>
      <c r="D317" s="26"/>
      <c r="E317" s="26"/>
      <c r="F317" s="26"/>
      <c r="G317" s="24">
        <v>6</v>
      </c>
      <c r="H317" s="24">
        <v>22</v>
      </c>
      <c r="I317" s="22">
        <f t="shared" si="26"/>
        <v>45603</v>
      </c>
      <c r="J317" s="21">
        <f t="shared" si="27"/>
        <v>45603.265277777777</v>
      </c>
      <c r="K317" s="22">
        <f t="shared" si="29"/>
        <v>45602.666666666664</v>
      </c>
      <c r="L317" s="22">
        <f t="shared" si="30"/>
        <v>45602.931944444441</v>
      </c>
      <c r="M317" s="23" t="str">
        <f t="shared" si="28"/>
        <v>new DateTime(2024,11,6,16,0,0)</v>
      </c>
      <c r="N317" s="23" t="str">
        <f t="shared" si="25"/>
        <v>new DateTime(2024,11,6,22,22,0)</v>
      </c>
    </row>
    <row r="318" spans="1:14" x14ac:dyDescent="0.25">
      <c r="A318" s="20">
        <v>2024</v>
      </c>
      <c r="B318" s="20">
        <v>10</v>
      </c>
      <c r="C318" s="20">
        <v>8</v>
      </c>
      <c r="D318" s="26"/>
      <c r="E318" s="26"/>
      <c r="F318" s="26"/>
      <c r="G318" s="24">
        <v>3</v>
      </c>
      <c r="H318" s="24">
        <v>2</v>
      </c>
      <c r="I318" s="22">
        <f t="shared" si="26"/>
        <v>45573</v>
      </c>
      <c r="J318" s="21">
        <f t="shared" si="27"/>
        <v>45573.126388888886</v>
      </c>
      <c r="K318" s="22">
        <f t="shared" si="29"/>
        <v>45572.666666666664</v>
      </c>
      <c r="L318" s="22">
        <f t="shared" si="30"/>
        <v>45572.79305555555</v>
      </c>
      <c r="M318" s="23" t="str">
        <f t="shared" si="28"/>
        <v>new DateTime(2024,10,7,16,0,0)</v>
      </c>
      <c r="N318" s="23" t="str">
        <f t="shared" ref="N318:N381" si="31">"new DateTime("&amp;YEAR(L318)&amp;","&amp;MONTH(L318)&amp;","&amp;DAY(L318)&amp;","&amp;HOUR(L318)&amp;","&amp;MINUTE(L318)&amp;","&amp;0&amp;")"</f>
        <v>new DateTime(2024,10,7,19,2,0)</v>
      </c>
    </row>
    <row r="319" spans="1:14" x14ac:dyDescent="0.25">
      <c r="A319" s="20">
        <v>2024</v>
      </c>
      <c r="B319" s="20">
        <v>9</v>
      </c>
      <c r="C319" s="20">
        <v>7</v>
      </c>
      <c r="D319" s="26"/>
      <c r="E319" s="26"/>
      <c r="F319" s="26"/>
      <c r="G319" s="24">
        <v>11</v>
      </c>
      <c r="H319" s="24">
        <v>13</v>
      </c>
      <c r="I319" s="22">
        <f t="shared" si="26"/>
        <v>45542</v>
      </c>
      <c r="J319" s="21">
        <f t="shared" si="27"/>
        <v>45542.467361111114</v>
      </c>
      <c r="K319" s="22">
        <f t="shared" si="29"/>
        <v>45541.666666666664</v>
      </c>
      <c r="L319" s="22">
        <f t="shared" si="30"/>
        <v>45542.134027777778</v>
      </c>
      <c r="M319" s="23" t="str">
        <f t="shared" si="28"/>
        <v>new DateTime(2024,9,6,16,0,0)</v>
      </c>
      <c r="N319" s="23" t="str">
        <f t="shared" si="31"/>
        <v>new DateTime(2024,9,7,3,13,0)</v>
      </c>
    </row>
    <row r="320" spans="1:14" x14ac:dyDescent="0.25">
      <c r="A320" s="20">
        <v>2024</v>
      </c>
      <c r="B320" s="20">
        <v>8</v>
      </c>
      <c r="C320" s="20">
        <v>7</v>
      </c>
      <c r="D320" s="26"/>
      <c r="E320" s="26"/>
      <c r="F320" s="26"/>
      <c r="G320" s="24">
        <v>8</v>
      </c>
      <c r="H320" s="24">
        <v>11</v>
      </c>
      <c r="I320" s="22">
        <f t="shared" si="26"/>
        <v>45511</v>
      </c>
      <c r="J320" s="21">
        <f t="shared" si="27"/>
        <v>45511.34097222222</v>
      </c>
      <c r="K320" s="22">
        <f t="shared" si="29"/>
        <v>45510.666666666664</v>
      </c>
      <c r="L320" s="22">
        <f t="shared" si="30"/>
        <v>45511.007638888885</v>
      </c>
      <c r="M320" s="23" t="str">
        <f t="shared" si="28"/>
        <v>new DateTime(2024,8,6,16,0,0)</v>
      </c>
      <c r="N320" s="23" t="str">
        <f t="shared" si="31"/>
        <v>new DateTime(2024,8,7,0,11,0)</v>
      </c>
    </row>
    <row r="321" spans="1:14" x14ac:dyDescent="0.25">
      <c r="A321" s="20">
        <v>2024</v>
      </c>
      <c r="B321" s="20">
        <v>7</v>
      </c>
      <c r="C321" s="20">
        <v>6</v>
      </c>
      <c r="D321" s="26"/>
      <c r="E321" s="26"/>
      <c r="F321" s="26"/>
      <c r="G321" s="24">
        <v>2</v>
      </c>
      <c r="H321" s="24">
        <v>21</v>
      </c>
      <c r="I321" s="22">
        <f t="shared" si="26"/>
        <v>45479</v>
      </c>
      <c r="J321" s="21">
        <f t="shared" si="27"/>
        <v>45479.097916666666</v>
      </c>
      <c r="K321" s="22">
        <f t="shared" si="29"/>
        <v>45478.666666666664</v>
      </c>
      <c r="L321" s="22">
        <f t="shared" si="30"/>
        <v>45478.76458333333</v>
      </c>
      <c r="M321" s="23" t="str">
        <f t="shared" si="28"/>
        <v>new DateTime(2024,7,5,16,0,0)</v>
      </c>
      <c r="N321" s="23" t="str">
        <f t="shared" si="31"/>
        <v>new DateTime(2024,7,5,18,21,0)</v>
      </c>
    </row>
    <row r="322" spans="1:14" x14ac:dyDescent="0.25">
      <c r="A322" s="20">
        <v>2024</v>
      </c>
      <c r="B322" s="20">
        <v>6</v>
      </c>
      <c r="C322" s="20">
        <v>5</v>
      </c>
      <c r="D322" s="26"/>
      <c r="E322" s="26"/>
      <c r="F322" s="26"/>
      <c r="G322" s="24">
        <v>12</v>
      </c>
      <c r="H322" s="24">
        <v>11</v>
      </c>
      <c r="I322" s="22">
        <f t="shared" ref="I322:I385" si="32">DATE(A322,B322,C322)+TIME(E322,F322,0)</f>
        <v>45448</v>
      </c>
      <c r="J322" s="21">
        <f t="shared" ref="J322:J385" si="33">DATE(A322,B322,C322)+TIME(G322,H322,0)</f>
        <v>45448.507638888892</v>
      </c>
      <c r="K322" s="22">
        <f t="shared" si="29"/>
        <v>45447.666666666664</v>
      </c>
      <c r="L322" s="22">
        <f t="shared" si="30"/>
        <v>45448.174305555556</v>
      </c>
      <c r="M322" s="23" t="str">
        <f t="shared" ref="M322:M385" si="34">"new DateTime("&amp;YEAR(K322)&amp;","&amp;MONTH(K322)&amp;","&amp;DAY(K322)&amp;","&amp;HOUR(K322)&amp;","&amp;MINUTE(K322)&amp;","&amp;0&amp;")"</f>
        <v>new DateTime(2024,6,4,16,0,0)</v>
      </c>
      <c r="N322" s="23" t="str">
        <f t="shared" si="31"/>
        <v>new DateTime(2024,6,5,4,11,0)</v>
      </c>
    </row>
    <row r="323" spans="1:14" x14ac:dyDescent="0.25">
      <c r="A323" s="20">
        <v>2024</v>
      </c>
      <c r="B323" s="20">
        <v>5</v>
      </c>
      <c r="C323" s="20">
        <v>5</v>
      </c>
      <c r="D323" s="26"/>
      <c r="E323" s="26"/>
      <c r="F323" s="26"/>
      <c r="G323" s="24">
        <v>8</v>
      </c>
      <c r="H323" s="24">
        <v>12</v>
      </c>
      <c r="I323" s="22">
        <f t="shared" si="32"/>
        <v>45417</v>
      </c>
      <c r="J323" s="21">
        <f t="shared" si="33"/>
        <v>45417.341666666667</v>
      </c>
      <c r="K323" s="22">
        <f t="shared" ref="K323:K386" si="35">I323-(8/24)</f>
        <v>45416.666666666664</v>
      </c>
      <c r="L323" s="22">
        <f t="shared" si="30"/>
        <v>45417.008333333331</v>
      </c>
      <c r="M323" s="23" t="str">
        <f t="shared" si="34"/>
        <v>new DateTime(2024,5,4,16,0,0)</v>
      </c>
      <c r="N323" s="23" t="str">
        <f t="shared" si="31"/>
        <v>new DateTime(2024,5,5,0,12,0)</v>
      </c>
    </row>
    <row r="324" spans="1:14" x14ac:dyDescent="0.25">
      <c r="A324" s="20">
        <v>2024</v>
      </c>
      <c r="B324" s="20">
        <v>4</v>
      </c>
      <c r="C324" s="20">
        <v>4</v>
      </c>
      <c r="D324" s="26"/>
      <c r="E324" s="26"/>
      <c r="F324" s="26"/>
      <c r="G324" s="24">
        <v>15</v>
      </c>
      <c r="H324" s="24">
        <v>4</v>
      </c>
      <c r="I324" s="22">
        <f t="shared" si="32"/>
        <v>45386</v>
      </c>
      <c r="J324" s="21">
        <f t="shared" si="33"/>
        <v>45386.62777777778</v>
      </c>
      <c r="K324" s="22">
        <f t="shared" si="35"/>
        <v>45385.666666666664</v>
      </c>
      <c r="L324" s="22">
        <f t="shared" si="30"/>
        <v>45386.294444444444</v>
      </c>
      <c r="M324" s="23" t="str">
        <f t="shared" si="34"/>
        <v>new DateTime(2024,4,3,16,0,0)</v>
      </c>
      <c r="N324" s="23" t="str">
        <f t="shared" si="31"/>
        <v>new DateTime(2024,4,4,7,4,0)</v>
      </c>
    </row>
    <row r="325" spans="1:14" x14ac:dyDescent="0.25">
      <c r="A325" s="20">
        <v>2024</v>
      </c>
      <c r="B325" s="20">
        <v>3</v>
      </c>
      <c r="C325" s="20">
        <v>5</v>
      </c>
      <c r="D325" s="26"/>
      <c r="E325" s="26"/>
      <c r="F325" s="26"/>
      <c r="G325" s="24">
        <v>10</v>
      </c>
      <c r="H325" s="24">
        <v>24</v>
      </c>
      <c r="I325" s="22">
        <f t="shared" si="32"/>
        <v>45356</v>
      </c>
      <c r="J325" s="21">
        <f t="shared" si="33"/>
        <v>45356.433333333334</v>
      </c>
      <c r="K325" s="22">
        <f t="shared" si="35"/>
        <v>45355.666666666664</v>
      </c>
      <c r="L325" s="22">
        <f t="shared" si="30"/>
        <v>45356.1</v>
      </c>
      <c r="M325" s="23" t="str">
        <f t="shared" si="34"/>
        <v>new DateTime(2024,3,4,16,0,0)</v>
      </c>
      <c r="N325" s="23" t="str">
        <f t="shared" si="31"/>
        <v>new DateTime(2024,3,5,2,24,0)</v>
      </c>
    </row>
    <row r="326" spans="1:14" x14ac:dyDescent="0.25">
      <c r="A326" s="20">
        <v>2024</v>
      </c>
      <c r="B326" s="20">
        <v>2</v>
      </c>
      <c r="C326" s="20">
        <v>4</v>
      </c>
      <c r="D326" s="26"/>
      <c r="E326" s="26"/>
      <c r="F326" s="26"/>
      <c r="G326" s="24">
        <v>16</v>
      </c>
      <c r="H326" s="24">
        <v>29</v>
      </c>
      <c r="I326" s="22">
        <f t="shared" si="32"/>
        <v>45326</v>
      </c>
      <c r="J326" s="21">
        <f t="shared" si="33"/>
        <v>45326.686805555553</v>
      </c>
      <c r="K326" s="22">
        <f t="shared" si="35"/>
        <v>45325.666666666664</v>
      </c>
      <c r="L326" s="22">
        <f t="shared" si="30"/>
        <v>45326.353472222218</v>
      </c>
      <c r="M326" s="23" t="str">
        <f t="shared" si="34"/>
        <v>new DateTime(2024,2,3,16,0,0)</v>
      </c>
      <c r="N326" s="23" t="str">
        <f t="shared" si="31"/>
        <v>new DateTime(2024,2,4,8,29,0)</v>
      </c>
    </row>
    <row r="327" spans="1:14" x14ac:dyDescent="0.25">
      <c r="A327" s="20">
        <v>2024</v>
      </c>
      <c r="B327" s="20">
        <v>1</v>
      </c>
      <c r="C327" s="20">
        <v>6</v>
      </c>
      <c r="D327" s="26"/>
      <c r="E327" s="26"/>
      <c r="F327" s="26"/>
      <c r="G327" s="24">
        <v>4</v>
      </c>
      <c r="H327" s="24">
        <v>51</v>
      </c>
      <c r="I327" s="22">
        <f t="shared" si="32"/>
        <v>45297</v>
      </c>
      <c r="J327" s="21">
        <f t="shared" si="33"/>
        <v>45297.20208333333</v>
      </c>
      <c r="K327" s="22">
        <f t="shared" si="35"/>
        <v>45296.666666666664</v>
      </c>
      <c r="L327" s="22">
        <f t="shared" si="30"/>
        <v>45296.868749999994</v>
      </c>
      <c r="M327" s="23" t="str">
        <f t="shared" si="34"/>
        <v>new DateTime(2024,1,5,16,0,0)</v>
      </c>
      <c r="N327" s="23" t="str">
        <f t="shared" si="31"/>
        <v>new DateTime(2024,1,5,20,51,0)</v>
      </c>
    </row>
    <row r="328" spans="1:14" x14ac:dyDescent="0.25">
      <c r="A328" s="20">
        <v>2023</v>
      </c>
      <c r="B328" s="20">
        <v>12</v>
      </c>
      <c r="C328" s="20">
        <v>7</v>
      </c>
      <c r="D328" s="26"/>
      <c r="E328" s="26"/>
      <c r="F328" s="26"/>
      <c r="G328" s="24">
        <v>17</v>
      </c>
      <c r="H328" s="24">
        <v>35</v>
      </c>
      <c r="I328" s="22">
        <f t="shared" si="32"/>
        <v>45267</v>
      </c>
      <c r="J328" s="21">
        <f t="shared" si="33"/>
        <v>45267.732638888891</v>
      </c>
      <c r="K328" s="22">
        <f t="shared" si="35"/>
        <v>45266.666666666664</v>
      </c>
      <c r="L328" s="22">
        <f t="shared" si="30"/>
        <v>45267.399305555555</v>
      </c>
      <c r="M328" s="23" t="str">
        <f t="shared" si="34"/>
        <v>new DateTime(2023,12,6,16,0,0)</v>
      </c>
      <c r="N328" s="23" t="str">
        <f t="shared" si="31"/>
        <v>new DateTime(2023,12,7,9,35,0)</v>
      </c>
    </row>
    <row r="329" spans="1:14" x14ac:dyDescent="0.25">
      <c r="A329" s="20">
        <v>2023</v>
      </c>
      <c r="B329" s="20">
        <v>11</v>
      </c>
      <c r="C329" s="20">
        <v>8</v>
      </c>
      <c r="D329" s="26"/>
      <c r="E329" s="26"/>
      <c r="F329" s="26"/>
      <c r="G329" s="24">
        <v>0</v>
      </c>
      <c r="H329" s="24">
        <v>37</v>
      </c>
      <c r="I329" s="22">
        <f t="shared" si="32"/>
        <v>45238</v>
      </c>
      <c r="J329" s="21">
        <f t="shared" si="33"/>
        <v>45238.025694444441</v>
      </c>
      <c r="K329" s="22">
        <f t="shared" si="35"/>
        <v>45237.666666666664</v>
      </c>
      <c r="L329" s="22">
        <f t="shared" si="30"/>
        <v>45237.692361111105</v>
      </c>
      <c r="M329" s="23" t="str">
        <f t="shared" si="34"/>
        <v>new DateTime(2023,11,7,16,0,0)</v>
      </c>
      <c r="N329" s="23" t="str">
        <f t="shared" si="31"/>
        <v>new DateTime(2023,11,7,16,37,0)</v>
      </c>
    </row>
    <row r="330" spans="1:14" x14ac:dyDescent="0.25">
      <c r="A330" s="20">
        <v>2023</v>
      </c>
      <c r="B330" s="20">
        <v>10</v>
      </c>
      <c r="C330" s="20">
        <v>8</v>
      </c>
      <c r="D330" s="26"/>
      <c r="E330" s="26"/>
      <c r="F330" s="26"/>
      <c r="G330" s="24">
        <v>21</v>
      </c>
      <c r="H330" s="24">
        <v>17</v>
      </c>
      <c r="I330" s="22">
        <f t="shared" si="32"/>
        <v>45207</v>
      </c>
      <c r="J330" s="21">
        <f t="shared" si="33"/>
        <v>45207.886805555558</v>
      </c>
      <c r="K330" s="22">
        <f t="shared" si="35"/>
        <v>45206.666666666664</v>
      </c>
      <c r="L330" s="22">
        <f t="shared" si="30"/>
        <v>45207.553472222222</v>
      </c>
      <c r="M330" s="23" t="str">
        <f t="shared" si="34"/>
        <v>new DateTime(2023,10,7,16,0,0)</v>
      </c>
      <c r="N330" s="23" t="str">
        <f t="shared" si="31"/>
        <v>new DateTime(2023,10,8,13,17,0)</v>
      </c>
    </row>
    <row r="331" spans="1:14" x14ac:dyDescent="0.25">
      <c r="A331" s="20">
        <v>2023</v>
      </c>
      <c r="B331" s="20">
        <v>9</v>
      </c>
      <c r="C331" s="20">
        <v>8</v>
      </c>
      <c r="D331" s="26"/>
      <c r="E331" s="26"/>
      <c r="F331" s="26"/>
      <c r="G331" s="24">
        <v>5</v>
      </c>
      <c r="H331" s="24">
        <v>28</v>
      </c>
      <c r="I331" s="22">
        <f t="shared" si="32"/>
        <v>45177</v>
      </c>
      <c r="J331" s="21">
        <f t="shared" si="33"/>
        <v>45177.227777777778</v>
      </c>
      <c r="K331" s="22">
        <f t="shared" si="35"/>
        <v>45176.666666666664</v>
      </c>
      <c r="L331" s="22">
        <f t="shared" si="30"/>
        <v>45176.894444444442</v>
      </c>
      <c r="M331" s="23" t="str">
        <f t="shared" si="34"/>
        <v>new DateTime(2023,9,7,16,0,0)</v>
      </c>
      <c r="N331" s="23" t="str">
        <f t="shared" si="31"/>
        <v>new DateTime(2023,9,7,21,28,0)</v>
      </c>
    </row>
    <row r="332" spans="1:14" x14ac:dyDescent="0.25">
      <c r="A332" s="20">
        <v>2023</v>
      </c>
      <c r="B332" s="20">
        <v>8</v>
      </c>
      <c r="C332" s="20">
        <v>8</v>
      </c>
      <c r="D332" s="26"/>
      <c r="E332" s="26"/>
      <c r="F332" s="26"/>
      <c r="G332" s="24">
        <v>2</v>
      </c>
      <c r="H332" s="24">
        <v>24</v>
      </c>
      <c r="I332" s="22">
        <f t="shared" si="32"/>
        <v>45146</v>
      </c>
      <c r="J332" s="21">
        <f t="shared" si="33"/>
        <v>45146.1</v>
      </c>
      <c r="K332" s="22">
        <f t="shared" si="35"/>
        <v>45145.666666666664</v>
      </c>
      <c r="L332" s="22">
        <f t="shared" si="30"/>
        <v>45145.766666666663</v>
      </c>
      <c r="M332" s="23" t="str">
        <f t="shared" si="34"/>
        <v>new DateTime(2023,8,7,16,0,0)</v>
      </c>
      <c r="N332" s="23" t="str">
        <f t="shared" si="31"/>
        <v>new DateTime(2023,8,7,18,24,0)</v>
      </c>
    </row>
    <row r="333" spans="1:14" x14ac:dyDescent="0.25">
      <c r="A333" s="20">
        <v>2023</v>
      </c>
      <c r="B333" s="20">
        <v>7</v>
      </c>
      <c r="C333" s="20">
        <v>7</v>
      </c>
      <c r="D333" s="26"/>
      <c r="E333" s="26"/>
      <c r="F333" s="26"/>
      <c r="G333" s="24">
        <v>16</v>
      </c>
      <c r="H333" s="24">
        <v>32</v>
      </c>
      <c r="I333" s="22">
        <f t="shared" si="32"/>
        <v>45114</v>
      </c>
      <c r="J333" s="21">
        <f t="shared" si="33"/>
        <v>45114.688888888886</v>
      </c>
      <c r="K333" s="22">
        <f t="shared" si="35"/>
        <v>45113.666666666664</v>
      </c>
      <c r="L333" s="22">
        <f t="shared" si="30"/>
        <v>45114.35555555555</v>
      </c>
      <c r="M333" s="23" t="str">
        <f t="shared" si="34"/>
        <v>new DateTime(2023,7,6,16,0,0)</v>
      </c>
      <c r="N333" s="23" t="str">
        <f t="shared" si="31"/>
        <v>new DateTime(2023,7,7,8,32,0)</v>
      </c>
    </row>
    <row r="334" spans="1:14" x14ac:dyDescent="0.25">
      <c r="A334" s="20">
        <v>2023</v>
      </c>
      <c r="B334" s="20">
        <v>6</v>
      </c>
      <c r="C334" s="20">
        <v>6</v>
      </c>
      <c r="D334" s="26"/>
      <c r="E334" s="26"/>
      <c r="F334" s="26"/>
      <c r="G334" s="24">
        <v>6</v>
      </c>
      <c r="H334" s="24">
        <v>20</v>
      </c>
      <c r="I334" s="22">
        <f t="shared" si="32"/>
        <v>45083</v>
      </c>
      <c r="J334" s="21">
        <f t="shared" si="33"/>
        <v>45083.263888888891</v>
      </c>
      <c r="K334" s="22">
        <f t="shared" si="35"/>
        <v>45082.666666666664</v>
      </c>
      <c r="L334" s="22">
        <f t="shared" si="30"/>
        <v>45082.930555555555</v>
      </c>
      <c r="M334" s="23" t="str">
        <f t="shared" si="34"/>
        <v>new DateTime(2023,6,5,16,0,0)</v>
      </c>
      <c r="N334" s="23" t="str">
        <f t="shared" si="31"/>
        <v>new DateTime(2023,6,5,22,20,0)</v>
      </c>
    </row>
    <row r="335" spans="1:14" x14ac:dyDescent="0.25">
      <c r="A335" s="20">
        <v>2023</v>
      </c>
      <c r="B335" s="20">
        <v>5</v>
      </c>
      <c r="C335" s="20">
        <v>6</v>
      </c>
      <c r="D335" s="26"/>
      <c r="E335" s="26"/>
      <c r="F335" s="26"/>
      <c r="G335" s="24">
        <v>2</v>
      </c>
      <c r="H335" s="24">
        <v>20</v>
      </c>
      <c r="I335" s="22">
        <f t="shared" si="32"/>
        <v>45052</v>
      </c>
      <c r="J335" s="21">
        <f t="shared" si="33"/>
        <v>45052.097222222219</v>
      </c>
      <c r="K335" s="22">
        <f t="shared" si="35"/>
        <v>45051.666666666664</v>
      </c>
      <c r="L335" s="22">
        <f t="shared" si="30"/>
        <v>45051.763888888883</v>
      </c>
      <c r="M335" s="23" t="str">
        <f t="shared" si="34"/>
        <v>new DateTime(2023,5,5,16,0,0)</v>
      </c>
      <c r="N335" s="23" t="str">
        <f t="shared" si="31"/>
        <v>new DateTime(2023,5,5,18,20,0)</v>
      </c>
    </row>
    <row r="336" spans="1:14" x14ac:dyDescent="0.25">
      <c r="A336" s="20">
        <v>2023</v>
      </c>
      <c r="B336" s="20">
        <v>4</v>
      </c>
      <c r="C336" s="20">
        <v>5</v>
      </c>
      <c r="D336" s="26"/>
      <c r="E336" s="26"/>
      <c r="F336" s="26"/>
      <c r="G336" s="24">
        <v>9</v>
      </c>
      <c r="H336" s="24">
        <v>14</v>
      </c>
      <c r="I336" s="22">
        <f t="shared" si="32"/>
        <v>45021</v>
      </c>
      <c r="J336" s="21">
        <f t="shared" si="33"/>
        <v>45021.384722222225</v>
      </c>
      <c r="K336" s="22">
        <f t="shared" si="35"/>
        <v>45020.666666666664</v>
      </c>
      <c r="L336" s="22">
        <f t="shared" si="30"/>
        <v>45021.051388888889</v>
      </c>
      <c r="M336" s="23" t="str">
        <f t="shared" si="34"/>
        <v>new DateTime(2023,4,4,16,0,0)</v>
      </c>
      <c r="N336" s="23" t="str">
        <f t="shared" si="31"/>
        <v>new DateTime(2023,4,5,1,14,0)</v>
      </c>
    </row>
    <row r="337" spans="1:14" x14ac:dyDescent="0.25">
      <c r="A337" s="20">
        <v>2023</v>
      </c>
      <c r="B337" s="20">
        <v>3</v>
      </c>
      <c r="C337" s="20">
        <v>6</v>
      </c>
      <c r="D337" s="26"/>
      <c r="E337" s="26"/>
      <c r="F337" s="26"/>
      <c r="G337" s="24">
        <v>4</v>
      </c>
      <c r="H337" s="24">
        <v>38</v>
      </c>
      <c r="I337" s="22">
        <f t="shared" si="32"/>
        <v>44991</v>
      </c>
      <c r="J337" s="21">
        <f t="shared" si="33"/>
        <v>44991.193055555559</v>
      </c>
      <c r="K337" s="22">
        <f t="shared" si="35"/>
        <v>44990.666666666664</v>
      </c>
      <c r="L337" s="22">
        <f t="shared" si="30"/>
        <v>44990.859722222223</v>
      </c>
      <c r="M337" s="23" t="str">
        <f t="shared" si="34"/>
        <v>new DateTime(2023,3,5,16,0,0)</v>
      </c>
      <c r="N337" s="23" t="str">
        <f t="shared" si="31"/>
        <v>new DateTime(2023,3,5,20,38,0)</v>
      </c>
    </row>
    <row r="338" spans="1:14" x14ac:dyDescent="0.25">
      <c r="A338" s="20">
        <v>2023</v>
      </c>
      <c r="B338" s="20">
        <v>2</v>
      </c>
      <c r="C338" s="20">
        <v>4</v>
      </c>
      <c r="D338" s="26"/>
      <c r="E338" s="26"/>
      <c r="F338" s="26"/>
      <c r="G338" s="24">
        <v>10</v>
      </c>
      <c r="H338" s="24">
        <v>44</v>
      </c>
      <c r="I338" s="22">
        <f t="shared" si="32"/>
        <v>44961</v>
      </c>
      <c r="J338" s="21">
        <f t="shared" si="33"/>
        <v>44961.447222222225</v>
      </c>
      <c r="K338" s="22">
        <f t="shared" si="35"/>
        <v>44960.666666666664</v>
      </c>
      <c r="L338" s="22">
        <f t="shared" si="30"/>
        <v>44961.113888888889</v>
      </c>
      <c r="M338" s="23" t="str">
        <f t="shared" si="34"/>
        <v>new DateTime(2023,2,3,16,0,0)</v>
      </c>
      <c r="N338" s="23" t="str">
        <f t="shared" si="31"/>
        <v>new DateTime(2023,2,4,2,44,0)</v>
      </c>
    </row>
    <row r="339" spans="1:14" x14ac:dyDescent="0.25">
      <c r="A339" s="20">
        <v>2023</v>
      </c>
      <c r="B339" s="20">
        <v>1</v>
      </c>
      <c r="C339" s="20">
        <v>5</v>
      </c>
      <c r="D339" s="26"/>
      <c r="E339" s="26"/>
      <c r="F339" s="26"/>
      <c r="G339" s="24">
        <v>23</v>
      </c>
      <c r="H339" s="24">
        <v>6</v>
      </c>
      <c r="I339" s="22">
        <f t="shared" si="32"/>
        <v>44931</v>
      </c>
      <c r="J339" s="21">
        <f t="shared" si="33"/>
        <v>44931.962500000001</v>
      </c>
      <c r="K339" s="22">
        <f t="shared" si="35"/>
        <v>44930.666666666664</v>
      </c>
      <c r="L339" s="22">
        <f t="shared" si="30"/>
        <v>44931.629166666666</v>
      </c>
      <c r="M339" s="23" t="str">
        <f t="shared" si="34"/>
        <v>new DateTime(2023,1,4,16,0,0)</v>
      </c>
      <c r="N339" s="23" t="str">
        <f t="shared" si="31"/>
        <v>new DateTime(2023,1,5,15,6,0)</v>
      </c>
    </row>
    <row r="340" spans="1:14" x14ac:dyDescent="0.25">
      <c r="A340" s="20">
        <v>2022</v>
      </c>
      <c r="B340" s="20">
        <v>12</v>
      </c>
      <c r="C340" s="20">
        <v>7</v>
      </c>
      <c r="D340" s="26"/>
      <c r="E340" s="26"/>
      <c r="F340" s="26"/>
      <c r="G340" s="24">
        <v>11</v>
      </c>
      <c r="H340" s="24">
        <v>48</v>
      </c>
      <c r="I340" s="22">
        <f t="shared" si="32"/>
        <v>44902</v>
      </c>
      <c r="J340" s="21">
        <f t="shared" si="33"/>
        <v>44902.491666666669</v>
      </c>
      <c r="K340" s="22">
        <f t="shared" si="35"/>
        <v>44901.666666666664</v>
      </c>
      <c r="L340" s="22">
        <f t="shared" si="30"/>
        <v>44902.158333333333</v>
      </c>
      <c r="M340" s="23" t="str">
        <f t="shared" si="34"/>
        <v>new DateTime(2022,12,6,16,0,0)</v>
      </c>
      <c r="N340" s="23" t="str">
        <f t="shared" si="31"/>
        <v>new DateTime(2022,12,7,3,48,0)</v>
      </c>
    </row>
    <row r="341" spans="1:14" x14ac:dyDescent="0.25">
      <c r="A341" s="20">
        <v>2022</v>
      </c>
      <c r="B341" s="20">
        <v>11</v>
      </c>
      <c r="C341" s="20">
        <v>7</v>
      </c>
      <c r="D341" s="26"/>
      <c r="E341" s="26"/>
      <c r="F341" s="26"/>
      <c r="G341" s="24">
        <v>18</v>
      </c>
      <c r="H341" s="24">
        <v>47</v>
      </c>
      <c r="I341" s="22">
        <f t="shared" si="32"/>
        <v>44872</v>
      </c>
      <c r="J341" s="21">
        <f t="shared" si="33"/>
        <v>44872.782638888886</v>
      </c>
      <c r="K341" s="22">
        <f t="shared" si="35"/>
        <v>44871.666666666664</v>
      </c>
      <c r="L341" s="22">
        <f t="shared" si="30"/>
        <v>44872.44930555555</v>
      </c>
      <c r="M341" s="23" t="str">
        <f t="shared" si="34"/>
        <v>new DateTime(2022,11,6,16,0,0)</v>
      </c>
      <c r="N341" s="23" t="str">
        <f t="shared" si="31"/>
        <v>new DateTime(2022,11,7,10,47,0)</v>
      </c>
    </row>
    <row r="342" spans="1:14" x14ac:dyDescent="0.25">
      <c r="A342" s="20">
        <v>2022</v>
      </c>
      <c r="B342" s="20">
        <v>10</v>
      </c>
      <c r="C342" s="20">
        <v>8</v>
      </c>
      <c r="D342" s="26"/>
      <c r="E342" s="26"/>
      <c r="F342" s="26"/>
      <c r="G342" s="24">
        <v>15</v>
      </c>
      <c r="H342" s="24">
        <v>24</v>
      </c>
      <c r="I342" s="22">
        <f t="shared" si="32"/>
        <v>44842</v>
      </c>
      <c r="J342" s="21">
        <f t="shared" si="33"/>
        <v>44842.64166666667</v>
      </c>
      <c r="K342" s="22">
        <f t="shared" si="35"/>
        <v>44841.666666666664</v>
      </c>
      <c r="L342" s="22">
        <f t="shared" si="30"/>
        <v>44842.308333333334</v>
      </c>
      <c r="M342" s="23" t="str">
        <f t="shared" si="34"/>
        <v>new DateTime(2022,10,7,16,0,0)</v>
      </c>
      <c r="N342" s="23" t="str">
        <f t="shared" si="31"/>
        <v>new DateTime(2022,10,8,7,24,0)</v>
      </c>
    </row>
    <row r="343" spans="1:14" x14ac:dyDescent="0.25">
      <c r="A343" s="20">
        <v>2022</v>
      </c>
      <c r="B343" s="20">
        <v>9</v>
      </c>
      <c r="C343" s="20">
        <v>7</v>
      </c>
      <c r="D343" s="26"/>
      <c r="E343" s="26"/>
      <c r="F343" s="26"/>
      <c r="G343" s="24">
        <v>23</v>
      </c>
      <c r="H343" s="24">
        <v>34</v>
      </c>
      <c r="I343" s="22">
        <f t="shared" si="32"/>
        <v>44811</v>
      </c>
      <c r="J343" s="21">
        <f t="shared" si="33"/>
        <v>44811.981944444444</v>
      </c>
      <c r="K343" s="22">
        <f t="shared" si="35"/>
        <v>44810.666666666664</v>
      </c>
      <c r="L343" s="22">
        <f t="shared" si="30"/>
        <v>44811.648611111108</v>
      </c>
      <c r="M343" s="23" t="str">
        <f t="shared" si="34"/>
        <v>new DateTime(2022,9,6,16,0,0)</v>
      </c>
      <c r="N343" s="23" t="str">
        <f t="shared" si="31"/>
        <v>new DateTime(2022,9,7,15,34,0)</v>
      </c>
    </row>
    <row r="344" spans="1:14" x14ac:dyDescent="0.25">
      <c r="A344" s="20">
        <v>2022</v>
      </c>
      <c r="B344" s="20">
        <v>8</v>
      </c>
      <c r="C344" s="20">
        <v>7</v>
      </c>
      <c r="D344" s="26"/>
      <c r="E344" s="26"/>
      <c r="F344" s="26"/>
      <c r="G344" s="24">
        <v>20</v>
      </c>
      <c r="H344" s="24">
        <v>30</v>
      </c>
      <c r="I344" s="22">
        <f t="shared" si="32"/>
        <v>44780</v>
      </c>
      <c r="J344" s="21">
        <f t="shared" si="33"/>
        <v>44780.854166666664</v>
      </c>
      <c r="K344" s="22">
        <f t="shared" si="35"/>
        <v>44779.666666666664</v>
      </c>
      <c r="L344" s="22">
        <f t="shared" si="30"/>
        <v>44780.520833333328</v>
      </c>
      <c r="M344" s="23" t="str">
        <f t="shared" si="34"/>
        <v>new DateTime(2022,8,6,16,0,0)</v>
      </c>
      <c r="N344" s="23" t="str">
        <f t="shared" si="31"/>
        <v>new DateTime(2022,8,7,12,30,0)</v>
      </c>
    </row>
    <row r="345" spans="1:14" x14ac:dyDescent="0.25">
      <c r="A345" s="20">
        <v>2022</v>
      </c>
      <c r="B345" s="20">
        <v>7</v>
      </c>
      <c r="C345" s="20">
        <v>7</v>
      </c>
      <c r="D345" s="26"/>
      <c r="E345" s="26"/>
      <c r="F345" s="26"/>
      <c r="G345" s="24">
        <v>10</v>
      </c>
      <c r="H345" s="24">
        <v>39</v>
      </c>
      <c r="I345" s="22">
        <f t="shared" si="32"/>
        <v>44749</v>
      </c>
      <c r="J345" s="21">
        <f t="shared" si="33"/>
        <v>44749.443749999999</v>
      </c>
      <c r="K345" s="22">
        <f t="shared" si="35"/>
        <v>44748.666666666664</v>
      </c>
      <c r="L345" s="22">
        <f t="shared" si="30"/>
        <v>44749.110416666663</v>
      </c>
      <c r="M345" s="23" t="str">
        <f t="shared" si="34"/>
        <v>new DateTime(2022,7,6,16,0,0)</v>
      </c>
      <c r="N345" s="23" t="str">
        <f t="shared" si="31"/>
        <v>new DateTime(2022,7,7,2,39,0)</v>
      </c>
    </row>
    <row r="346" spans="1:14" x14ac:dyDescent="0.25">
      <c r="A346" s="20">
        <v>2022</v>
      </c>
      <c r="B346" s="20">
        <v>6</v>
      </c>
      <c r="C346" s="20">
        <v>6</v>
      </c>
      <c r="D346" s="26"/>
      <c r="E346" s="26"/>
      <c r="F346" s="26"/>
      <c r="G346" s="24">
        <v>0</v>
      </c>
      <c r="H346" s="24">
        <v>27</v>
      </c>
      <c r="I346" s="22">
        <f t="shared" si="32"/>
        <v>44718</v>
      </c>
      <c r="J346" s="21">
        <f t="shared" si="33"/>
        <v>44718.018750000003</v>
      </c>
      <c r="K346" s="22">
        <f t="shared" si="35"/>
        <v>44717.666666666664</v>
      </c>
      <c r="L346" s="22">
        <f t="shared" si="30"/>
        <v>44717.685416666667</v>
      </c>
      <c r="M346" s="23" t="str">
        <f t="shared" si="34"/>
        <v>new DateTime(2022,6,5,16,0,0)</v>
      </c>
      <c r="N346" s="23" t="str">
        <f t="shared" si="31"/>
        <v>new DateTime(2022,6,5,16,27,0)</v>
      </c>
    </row>
    <row r="347" spans="1:14" x14ac:dyDescent="0.25">
      <c r="A347" s="20">
        <v>2022</v>
      </c>
      <c r="B347" s="20">
        <v>5</v>
      </c>
      <c r="C347" s="20">
        <v>5</v>
      </c>
      <c r="D347" s="26"/>
      <c r="E347" s="26"/>
      <c r="F347" s="26"/>
      <c r="G347" s="24">
        <v>20</v>
      </c>
      <c r="H347" s="24">
        <v>27</v>
      </c>
      <c r="I347" s="22">
        <f t="shared" si="32"/>
        <v>44686</v>
      </c>
      <c r="J347" s="21">
        <f t="shared" si="33"/>
        <v>44686.852083333331</v>
      </c>
      <c r="K347" s="22">
        <f t="shared" si="35"/>
        <v>44685.666666666664</v>
      </c>
      <c r="L347" s="22">
        <f t="shared" si="30"/>
        <v>44686.518749999996</v>
      </c>
      <c r="M347" s="23" t="str">
        <f t="shared" si="34"/>
        <v>new DateTime(2022,5,4,16,0,0)</v>
      </c>
      <c r="N347" s="23" t="str">
        <f t="shared" si="31"/>
        <v>new DateTime(2022,5,5,12,27,0)</v>
      </c>
    </row>
    <row r="348" spans="1:14" x14ac:dyDescent="0.25">
      <c r="A348" s="20">
        <v>2022</v>
      </c>
      <c r="B348" s="20">
        <v>4</v>
      </c>
      <c r="C348" s="20">
        <v>5</v>
      </c>
      <c r="D348" s="26"/>
      <c r="E348" s="26"/>
      <c r="F348" s="26"/>
      <c r="G348" s="24">
        <v>3</v>
      </c>
      <c r="H348" s="24">
        <v>22</v>
      </c>
      <c r="I348" s="22">
        <f t="shared" si="32"/>
        <v>44656</v>
      </c>
      <c r="J348" s="21">
        <f t="shared" si="33"/>
        <v>44656.140277777777</v>
      </c>
      <c r="K348" s="22">
        <f t="shared" si="35"/>
        <v>44655.666666666664</v>
      </c>
      <c r="L348" s="22">
        <f t="shared" si="30"/>
        <v>44655.806944444441</v>
      </c>
      <c r="M348" s="23" t="str">
        <f t="shared" si="34"/>
        <v>new DateTime(2022,4,4,16,0,0)</v>
      </c>
      <c r="N348" s="23" t="str">
        <f t="shared" si="31"/>
        <v>new DateTime(2022,4,4,19,22,0)</v>
      </c>
    </row>
    <row r="349" spans="1:14" x14ac:dyDescent="0.25">
      <c r="A349" s="20">
        <v>2022</v>
      </c>
      <c r="B349" s="20">
        <v>3</v>
      </c>
      <c r="C349" s="20">
        <v>5</v>
      </c>
      <c r="D349" s="26"/>
      <c r="E349" s="26"/>
      <c r="F349" s="26"/>
      <c r="G349" s="24">
        <v>22</v>
      </c>
      <c r="H349" s="24">
        <v>45</v>
      </c>
      <c r="I349" s="22">
        <f t="shared" si="32"/>
        <v>44625</v>
      </c>
      <c r="J349" s="21">
        <f t="shared" si="33"/>
        <v>44625.947916666664</v>
      </c>
      <c r="K349" s="22">
        <f t="shared" si="35"/>
        <v>44624.666666666664</v>
      </c>
      <c r="L349" s="22">
        <f t="shared" si="30"/>
        <v>44625.614583333328</v>
      </c>
      <c r="M349" s="23" t="str">
        <f t="shared" si="34"/>
        <v>new DateTime(2022,3,4,16,0,0)</v>
      </c>
      <c r="N349" s="23" t="str">
        <f t="shared" si="31"/>
        <v>new DateTime(2022,3,5,14,45,0)</v>
      </c>
    </row>
    <row r="350" spans="1:14" x14ac:dyDescent="0.25">
      <c r="A350" s="20">
        <v>2022</v>
      </c>
      <c r="B350" s="20">
        <v>2</v>
      </c>
      <c r="C350" s="20">
        <v>4</v>
      </c>
      <c r="D350" s="26"/>
      <c r="E350" s="26"/>
      <c r="F350" s="26"/>
      <c r="G350" s="24">
        <v>4</v>
      </c>
      <c r="H350" s="24">
        <v>52</v>
      </c>
      <c r="I350" s="22">
        <f t="shared" si="32"/>
        <v>44596</v>
      </c>
      <c r="J350" s="21">
        <f t="shared" si="33"/>
        <v>44596.202777777777</v>
      </c>
      <c r="K350" s="22">
        <f t="shared" si="35"/>
        <v>44595.666666666664</v>
      </c>
      <c r="L350" s="22">
        <f t="shared" si="30"/>
        <v>44595.869444444441</v>
      </c>
      <c r="M350" s="23" t="str">
        <f t="shared" si="34"/>
        <v>new DateTime(2022,2,3,16,0,0)</v>
      </c>
      <c r="N350" s="23" t="str">
        <f t="shared" si="31"/>
        <v>new DateTime(2022,2,3,20,52,0)</v>
      </c>
    </row>
    <row r="351" spans="1:14" x14ac:dyDescent="0.25">
      <c r="A351" s="20">
        <v>2022</v>
      </c>
      <c r="B351" s="20">
        <v>1</v>
      </c>
      <c r="C351" s="20">
        <v>5</v>
      </c>
      <c r="D351" s="26"/>
      <c r="E351" s="26"/>
      <c r="F351" s="26"/>
      <c r="G351" s="24">
        <v>17</v>
      </c>
      <c r="H351" s="24">
        <v>16</v>
      </c>
      <c r="I351" s="22">
        <f t="shared" si="32"/>
        <v>44566</v>
      </c>
      <c r="J351" s="21">
        <f t="shared" si="33"/>
        <v>44566.719444444447</v>
      </c>
      <c r="K351" s="22">
        <f t="shared" si="35"/>
        <v>44565.666666666664</v>
      </c>
      <c r="L351" s="22">
        <f t="shared" si="30"/>
        <v>44566.386111111111</v>
      </c>
      <c r="M351" s="23" t="str">
        <f t="shared" si="34"/>
        <v>new DateTime(2022,1,4,16,0,0)</v>
      </c>
      <c r="N351" s="23" t="str">
        <f t="shared" si="31"/>
        <v>new DateTime(2022,1,5,9,16,0)</v>
      </c>
    </row>
    <row r="352" spans="1:14" x14ac:dyDescent="0.25">
      <c r="A352" s="20">
        <v>2021</v>
      </c>
      <c r="B352" s="20">
        <v>12</v>
      </c>
      <c r="C352" s="20">
        <v>7</v>
      </c>
      <c r="D352" s="26"/>
      <c r="E352" s="26"/>
      <c r="F352" s="26"/>
      <c r="G352" s="24">
        <v>5</v>
      </c>
      <c r="H352" s="24">
        <v>59</v>
      </c>
      <c r="I352" s="22">
        <f t="shared" si="32"/>
        <v>44537</v>
      </c>
      <c r="J352" s="21">
        <f t="shared" si="33"/>
        <v>44537.249305555553</v>
      </c>
      <c r="K352" s="22">
        <f t="shared" si="35"/>
        <v>44536.666666666664</v>
      </c>
      <c r="L352" s="22">
        <f t="shared" si="30"/>
        <v>44536.915972222218</v>
      </c>
      <c r="M352" s="23" t="str">
        <f t="shared" si="34"/>
        <v>new DateTime(2021,12,6,16,0,0)</v>
      </c>
      <c r="N352" s="23" t="str">
        <f t="shared" si="31"/>
        <v>new DateTime(2021,12,6,21,59,0)</v>
      </c>
    </row>
    <row r="353" spans="1:14" x14ac:dyDescent="0.25">
      <c r="A353" s="20">
        <v>2021</v>
      </c>
      <c r="B353" s="20">
        <v>11</v>
      </c>
      <c r="C353" s="20">
        <v>7</v>
      </c>
      <c r="D353" s="26"/>
      <c r="E353" s="26"/>
      <c r="F353" s="26"/>
      <c r="G353" s="24">
        <v>13</v>
      </c>
      <c r="H353" s="24">
        <v>0</v>
      </c>
      <c r="I353" s="22">
        <f t="shared" si="32"/>
        <v>44507</v>
      </c>
      <c r="J353" s="21">
        <f t="shared" si="33"/>
        <v>44507.541666666664</v>
      </c>
      <c r="K353" s="22">
        <f t="shared" si="35"/>
        <v>44506.666666666664</v>
      </c>
      <c r="L353" s="22">
        <f t="shared" si="30"/>
        <v>44507.208333333328</v>
      </c>
      <c r="M353" s="23" t="str">
        <f t="shared" si="34"/>
        <v>new DateTime(2021,11,6,16,0,0)</v>
      </c>
      <c r="N353" s="23" t="str">
        <f t="shared" si="31"/>
        <v>new DateTime(2021,11,7,5,0,0)</v>
      </c>
    </row>
    <row r="354" spans="1:14" x14ac:dyDescent="0.25">
      <c r="A354" s="20">
        <v>2021</v>
      </c>
      <c r="B354" s="20">
        <v>10</v>
      </c>
      <c r="C354" s="20">
        <v>8</v>
      </c>
      <c r="D354" s="26"/>
      <c r="E354" s="26"/>
      <c r="F354" s="26"/>
      <c r="G354" s="24">
        <v>9</v>
      </c>
      <c r="H354" s="24">
        <v>41</v>
      </c>
      <c r="I354" s="22">
        <f t="shared" si="32"/>
        <v>44477</v>
      </c>
      <c r="J354" s="21">
        <f t="shared" si="33"/>
        <v>44477.40347222222</v>
      </c>
      <c r="K354" s="22">
        <f t="shared" si="35"/>
        <v>44476.666666666664</v>
      </c>
      <c r="L354" s="22">
        <f t="shared" si="30"/>
        <v>44477.070138888885</v>
      </c>
      <c r="M354" s="23" t="str">
        <f t="shared" si="34"/>
        <v>new DateTime(2021,10,7,16,0,0)</v>
      </c>
      <c r="N354" s="23" t="str">
        <f t="shared" si="31"/>
        <v>new DateTime(2021,10,8,1,41,0)</v>
      </c>
    </row>
    <row r="355" spans="1:14" x14ac:dyDescent="0.25">
      <c r="A355" s="20">
        <v>2021</v>
      </c>
      <c r="B355" s="20">
        <v>9</v>
      </c>
      <c r="C355" s="20">
        <v>7</v>
      </c>
      <c r="D355" s="26"/>
      <c r="E355" s="26"/>
      <c r="F355" s="26"/>
      <c r="G355" s="24">
        <v>17</v>
      </c>
      <c r="H355" s="24">
        <v>55</v>
      </c>
      <c r="I355" s="22">
        <f t="shared" si="32"/>
        <v>44446</v>
      </c>
      <c r="J355" s="21">
        <f t="shared" si="33"/>
        <v>44446.746527777781</v>
      </c>
      <c r="K355" s="22">
        <f t="shared" si="35"/>
        <v>44445.666666666664</v>
      </c>
      <c r="L355" s="22">
        <f t="shared" si="30"/>
        <v>44446.413194444445</v>
      </c>
      <c r="M355" s="23" t="str">
        <f t="shared" si="34"/>
        <v>new DateTime(2021,9,6,16,0,0)</v>
      </c>
      <c r="N355" s="23" t="str">
        <f t="shared" si="31"/>
        <v>new DateTime(2021,9,7,9,55,0)</v>
      </c>
    </row>
    <row r="356" spans="1:14" x14ac:dyDescent="0.25">
      <c r="A356" s="20">
        <v>2021</v>
      </c>
      <c r="B356" s="20">
        <v>8</v>
      </c>
      <c r="C356" s="20">
        <v>7</v>
      </c>
      <c r="D356" s="26"/>
      <c r="E356" s="26"/>
      <c r="F356" s="26"/>
      <c r="G356" s="24">
        <v>14</v>
      </c>
      <c r="H356" s="24">
        <v>55</v>
      </c>
      <c r="I356" s="22">
        <f t="shared" si="32"/>
        <v>44415</v>
      </c>
      <c r="J356" s="21">
        <f t="shared" si="33"/>
        <v>44415.621527777781</v>
      </c>
      <c r="K356" s="22">
        <f t="shared" si="35"/>
        <v>44414.666666666664</v>
      </c>
      <c r="L356" s="22">
        <f t="shared" si="30"/>
        <v>44415.288194444445</v>
      </c>
      <c r="M356" s="23" t="str">
        <f t="shared" si="34"/>
        <v>new DateTime(2021,8,6,16,0,0)</v>
      </c>
      <c r="N356" s="23" t="str">
        <f t="shared" si="31"/>
        <v>new DateTime(2021,8,7,6,55,0)</v>
      </c>
    </row>
    <row r="357" spans="1:14" x14ac:dyDescent="0.25">
      <c r="A357" s="20">
        <v>2021</v>
      </c>
      <c r="B357" s="20">
        <v>7</v>
      </c>
      <c r="C357" s="20">
        <v>7</v>
      </c>
      <c r="D357" s="26"/>
      <c r="E357" s="26"/>
      <c r="F357" s="26"/>
      <c r="G357" s="24">
        <v>5</v>
      </c>
      <c r="H357" s="24">
        <v>7</v>
      </c>
      <c r="I357" s="22">
        <f t="shared" si="32"/>
        <v>44384</v>
      </c>
      <c r="J357" s="21">
        <f t="shared" si="33"/>
        <v>44384.213194444441</v>
      </c>
      <c r="K357" s="22">
        <f t="shared" si="35"/>
        <v>44383.666666666664</v>
      </c>
      <c r="L357" s="22">
        <f t="shared" si="30"/>
        <v>44383.879861111105</v>
      </c>
      <c r="M357" s="23" t="str">
        <f t="shared" si="34"/>
        <v>new DateTime(2021,7,6,16,0,0)</v>
      </c>
      <c r="N357" s="23" t="str">
        <f t="shared" si="31"/>
        <v>new DateTime(2021,7,6,21,7,0)</v>
      </c>
    </row>
    <row r="358" spans="1:14" x14ac:dyDescent="0.25">
      <c r="A358" s="20">
        <v>2021</v>
      </c>
      <c r="B358" s="20">
        <v>6</v>
      </c>
      <c r="C358" s="20">
        <v>5</v>
      </c>
      <c r="D358" s="26"/>
      <c r="E358" s="26"/>
      <c r="F358" s="26"/>
      <c r="G358" s="24">
        <v>18</v>
      </c>
      <c r="H358" s="24">
        <v>53</v>
      </c>
      <c r="I358" s="22">
        <f t="shared" si="32"/>
        <v>44352</v>
      </c>
      <c r="J358" s="21">
        <f t="shared" si="33"/>
        <v>44352.786805555559</v>
      </c>
      <c r="K358" s="22">
        <f t="shared" si="35"/>
        <v>44351.666666666664</v>
      </c>
      <c r="L358" s="22">
        <f t="shared" si="30"/>
        <v>44352.453472222223</v>
      </c>
      <c r="M358" s="23" t="str">
        <f t="shared" si="34"/>
        <v>new DateTime(2021,6,4,16,0,0)</v>
      </c>
      <c r="N358" s="23" t="str">
        <f t="shared" si="31"/>
        <v>new DateTime(2021,6,5,10,53,0)</v>
      </c>
    </row>
    <row r="359" spans="1:14" x14ac:dyDescent="0.25">
      <c r="A359" s="20">
        <v>2021</v>
      </c>
      <c r="B359" s="20">
        <v>5</v>
      </c>
      <c r="C359" s="20">
        <v>5</v>
      </c>
      <c r="D359" s="26"/>
      <c r="E359" s="26"/>
      <c r="F359" s="26"/>
      <c r="G359" s="24">
        <v>14</v>
      </c>
      <c r="H359" s="24">
        <v>49</v>
      </c>
      <c r="I359" s="22">
        <f t="shared" si="32"/>
        <v>44321</v>
      </c>
      <c r="J359" s="21">
        <f t="shared" si="33"/>
        <v>44321.617361111108</v>
      </c>
      <c r="K359" s="22">
        <f t="shared" si="35"/>
        <v>44320.666666666664</v>
      </c>
      <c r="L359" s="22">
        <f t="shared" si="30"/>
        <v>44321.284027777772</v>
      </c>
      <c r="M359" s="23" t="str">
        <f t="shared" si="34"/>
        <v>new DateTime(2021,5,4,16,0,0)</v>
      </c>
      <c r="N359" s="23" t="str">
        <f t="shared" si="31"/>
        <v>new DateTime(2021,5,5,6,49,0)</v>
      </c>
    </row>
    <row r="360" spans="1:14" x14ac:dyDescent="0.25">
      <c r="A360" s="20">
        <v>2021</v>
      </c>
      <c r="B360" s="20">
        <v>4</v>
      </c>
      <c r="C360" s="20">
        <v>4</v>
      </c>
      <c r="D360" s="26"/>
      <c r="E360" s="26"/>
      <c r="F360" s="26"/>
      <c r="G360" s="24">
        <v>21</v>
      </c>
      <c r="H360" s="24">
        <v>37</v>
      </c>
      <c r="I360" s="22">
        <f t="shared" si="32"/>
        <v>44290</v>
      </c>
      <c r="J360" s="21">
        <f t="shared" si="33"/>
        <v>44290.900694444441</v>
      </c>
      <c r="K360" s="22">
        <f t="shared" si="35"/>
        <v>44289.666666666664</v>
      </c>
      <c r="L360" s="22">
        <f t="shared" si="30"/>
        <v>44290.567361111105</v>
      </c>
      <c r="M360" s="23" t="str">
        <f t="shared" si="34"/>
        <v>new DateTime(2021,4,3,16,0,0)</v>
      </c>
      <c r="N360" s="23" t="str">
        <f t="shared" si="31"/>
        <v>new DateTime(2021,4,4,13,37,0)</v>
      </c>
    </row>
    <row r="361" spans="1:14" x14ac:dyDescent="0.25">
      <c r="A361" s="20">
        <v>2021</v>
      </c>
      <c r="B361" s="20">
        <v>3</v>
      </c>
      <c r="C361" s="20">
        <v>5</v>
      </c>
      <c r="D361" s="26"/>
      <c r="E361" s="26"/>
      <c r="F361" s="26"/>
      <c r="G361" s="24">
        <v>16</v>
      </c>
      <c r="H361" s="24">
        <v>55</v>
      </c>
      <c r="I361" s="22">
        <f t="shared" si="32"/>
        <v>44260</v>
      </c>
      <c r="J361" s="21">
        <f t="shared" si="33"/>
        <v>44260.704861111109</v>
      </c>
      <c r="K361" s="22">
        <f t="shared" si="35"/>
        <v>44259.666666666664</v>
      </c>
      <c r="L361" s="22">
        <f t="shared" si="30"/>
        <v>44260.371527777774</v>
      </c>
      <c r="M361" s="23" t="str">
        <f t="shared" si="34"/>
        <v>new DateTime(2021,3,4,16,0,0)</v>
      </c>
      <c r="N361" s="23" t="str">
        <f t="shared" si="31"/>
        <v>new DateTime(2021,3,5,8,55,0)</v>
      </c>
    </row>
    <row r="362" spans="1:14" x14ac:dyDescent="0.25">
      <c r="A362" s="20">
        <v>2021</v>
      </c>
      <c r="B362" s="20">
        <v>2</v>
      </c>
      <c r="C362" s="20">
        <v>3</v>
      </c>
      <c r="D362" s="26"/>
      <c r="E362" s="26"/>
      <c r="F362" s="26"/>
      <c r="G362" s="24">
        <v>23</v>
      </c>
      <c r="H362" s="24">
        <v>0</v>
      </c>
      <c r="I362" s="22">
        <f t="shared" si="32"/>
        <v>44230</v>
      </c>
      <c r="J362" s="21">
        <f t="shared" si="33"/>
        <v>44230.958333333336</v>
      </c>
      <c r="K362" s="22">
        <f t="shared" si="35"/>
        <v>44229.666666666664</v>
      </c>
      <c r="L362" s="22">
        <f t="shared" si="30"/>
        <v>44230.625</v>
      </c>
      <c r="M362" s="23" t="str">
        <f t="shared" si="34"/>
        <v>new DateTime(2021,2,2,16,0,0)</v>
      </c>
      <c r="N362" s="23" t="str">
        <f t="shared" si="31"/>
        <v>new DateTime(2021,2,3,15,0,0)</v>
      </c>
    </row>
    <row r="363" spans="1:14" x14ac:dyDescent="0.25">
      <c r="A363" s="20">
        <v>2021</v>
      </c>
      <c r="B363" s="20">
        <v>1</v>
      </c>
      <c r="C363" s="20">
        <v>5</v>
      </c>
      <c r="D363" s="26"/>
      <c r="E363" s="26"/>
      <c r="F363" s="26"/>
      <c r="G363" s="24">
        <v>11</v>
      </c>
      <c r="H363" s="24">
        <v>25</v>
      </c>
      <c r="I363" s="22">
        <f t="shared" si="32"/>
        <v>44201</v>
      </c>
      <c r="J363" s="21">
        <f t="shared" si="33"/>
        <v>44201.475694444445</v>
      </c>
      <c r="K363" s="22">
        <f t="shared" si="35"/>
        <v>44200.666666666664</v>
      </c>
      <c r="L363" s="22">
        <f t="shared" si="30"/>
        <v>44201.142361111109</v>
      </c>
      <c r="M363" s="23" t="str">
        <f t="shared" si="34"/>
        <v>new DateTime(2021,1,4,16,0,0)</v>
      </c>
      <c r="N363" s="23" t="str">
        <f t="shared" si="31"/>
        <v>new DateTime(2021,1,5,3,25,0)</v>
      </c>
    </row>
    <row r="364" spans="1:14" x14ac:dyDescent="0.25">
      <c r="A364" s="20">
        <v>2020</v>
      </c>
      <c r="B364" s="20">
        <v>12</v>
      </c>
      <c r="C364" s="20">
        <v>7</v>
      </c>
      <c r="D364" s="26"/>
      <c r="E364" s="26"/>
      <c r="F364" s="26"/>
      <c r="G364" s="24">
        <v>0</v>
      </c>
      <c r="H364" s="24">
        <v>11</v>
      </c>
      <c r="I364" s="22">
        <f t="shared" si="32"/>
        <v>44172</v>
      </c>
      <c r="J364" s="21">
        <f t="shared" si="33"/>
        <v>44172.007638888892</v>
      </c>
      <c r="K364" s="22">
        <f t="shared" si="35"/>
        <v>44171.666666666664</v>
      </c>
      <c r="L364" s="22">
        <f t="shared" si="30"/>
        <v>44171.674305555556</v>
      </c>
      <c r="M364" s="23" t="str">
        <f t="shared" si="34"/>
        <v>new DateTime(2020,12,6,16,0,0)</v>
      </c>
      <c r="N364" s="23" t="str">
        <f t="shared" si="31"/>
        <v>new DateTime(2020,12,6,16,11,0)</v>
      </c>
    </row>
    <row r="365" spans="1:14" x14ac:dyDescent="0.25">
      <c r="A365" s="20">
        <v>2020</v>
      </c>
      <c r="B365" s="20">
        <v>11</v>
      </c>
      <c r="C365" s="20">
        <v>7</v>
      </c>
      <c r="D365" s="26"/>
      <c r="E365" s="26"/>
      <c r="F365" s="26"/>
      <c r="G365" s="24">
        <v>7</v>
      </c>
      <c r="H365" s="24">
        <v>16</v>
      </c>
      <c r="I365" s="22">
        <f t="shared" si="32"/>
        <v>44142</v>
      </c>
      <c r="J365" s="21">
        <f t="shared" si="33"/>
        <v>44142.302777777775</v>
      </c>
      <c r="K365" s="22">
        <f t="shared" si="35"/>
        <v>44141.666666666664</v>
      </c>
      <c r="L365" s="22">
        <f t="shared" si="30"/>
        <v>44141.969444444439</v>
      </c>
      <c r="M365" s="23" t="str">
        <f t="shared" si="34"/>
        <v>new DateTime(2020,11,6,16,0,0)</v>
      </c>
      <c r="N365" s="23" t="str">
        <f t="shared" si="31"/>
        <v>new DateTime(2020,11,6,23,16,0)</v>
      </c>
    </row>
    <row r="366" spans="1:14" x14ac:dyDescent="0.25">
      <c r="A366" s="20">
        <v>2020</v>
      </c>
      <c r="B366" s="20">
        <v>10</v>
      </c>
      <c r="C366" s="20">
        <v>8</v>
      </c>
      <c r="D366" s="26"/>
      <c r="E366" s="26"/>
      <c r="F366" s="26"/>
      <c r="G366" s="24">
        <v>3</v>
      </c>
      <c r="H366" s="24">
        <v>57</v>
      </c>
      <c r="I366" s="22">
        <f t="shared" si="32"/>
        <v>44112</v>
      </c>
      <c r="J366" s="21">
        <f t="shared" si="33"/>
        <v>44112.164583333331</v>
      </c>
      <c r="K366" s="22">
        <f t="shared" si="35"/>
        <v>44111.666666666664</v>
      </c>
      <c r="L366" s="22">
        <f t="shared" si="30"/>
        <v>44111.831249999996</v>
      </c>
      <c r="M366" s="23" t="str">
        <f t="shared" si="34"/>
        <v>new DateTime(2020,10,7,16,0,0)</v>
      </c>
      <c r="N366" s="23" t="str">
        <f t="shared" si="31"/>
        <v>new DateTime(2020,10,7,19,57,0)</v>
      </c>
    </row>
    <row r="367" spans="1:14" x14ac:dyDescent="0.25">
      <c r="A367" s="20">
        <v>2020</v>
      </c>
      <c r="B367" s="20">
        <v>9</v>
      </c>
      <c r="C367" s="20">
        <v>7</v>
      </c>
      <c r="D367" s="26"/>
      <c r="E367" s="26"/>
      <c r="F367" s="26"/>
      <c r="G367" s="24">
        <v>12</v>
      </c>
      <c r="H367" s="24">
        <v>9</v>
      </c>
      <c r="I367" s="22">
        <f t="shared" si="32"/>
        <v>44081</v>
      </c>
      <c r="J367" s="21">
        <f t="shared" si="33"/>
        <v>44081.506249999999</v>
      </c>
      <c r="K367" s="22">
        <f t="shared" si="35"/>
        <v>44080.666666666664</v>
      </c>
      <c r="L367" s="22">
        <f t="shared" si="30"/>
        <v>44081.172916666663</v>
      </c>
      <c r="M367" s="23" t="str">
        <f t="shared" si="34"/>
        <v>new DateTime(2020,9,6,16,0,0)</v>
      </c>
      <c r="N367" s="23" t="str">
        <f t="shared" si="31"/>
        <v>new DateTime(2020,9,7,4,9,0)</v>
      </c>
    </row>
    <row r="368" spans="1:14" x14ac:dyDescent="0.25">
      <c r="A368" s="20">
        <v>2020</v>
      </c>
      <c r="B368" s="20">
        <v>8</v>
      </c>
      <c r="C368" s="20">
        <v>7</v>
      </c>
      <c r="D368" s="26"/>
      <c r="E368" s="26"/>
      <c r="F368" s="26"/>
      <c r="G368" s="24">
        <v>9</v>
      </c>
      <c r="H368" s="24">
        <v>8</v>
      </c>
      <c r="I368" s="22">
        <f t="shared" si="32"/>
        <v>44050</v>
      </c>
      <c r="J368" s="21">
        <f t="shared" si="33"/>
        <v>44050.380555555559</v>
      </c>
      <c r="K368" s="22">
        <f t="shared" si="35"/>
        <v>44049.666666666664</v>
      </c>
      <c r="L368" s="22">
        <f t="shared" si="30"/>
        <v>44050.047222222223</v>
      </c>
      <c r="M368" s="23" t="str">
        <f t="shared" si="34"/>
        <v>new DateTime(2020,8,6,16,0,0)</v>
      </c>
      <c r="N368" s="23" t="str">
        <f t="shared" si="31"/>
        <v>new DateTime(2020,8,7,1,8,0)</v>
      </c>
    </row>
    <row r="369" spans="1:14" x14ac:dyDescent="0.25">
      <c r="A369" s="20">
        <v>2020</v>
      </c>
      <c r="B369" s="20">
        <v>7</v>
      </c>
      <c r="C369" s="20">
        <v>6</v>
      </c>
      <c r="D369" s="26"/>
      <c r="E369" s="26"/>
      <c r="F369" s="26"/>
      <c r="G369" s="24">
        <v>23</v>
      </c>
      <c r="H369" s="24">
        <v>16</v>
      </c>
      <c r="I369" s="22">
        <f t="shared" si="32"/>
        <v>44018</v>
      </c>
      <c r="J369" s="21">
        <f t="shared" si="33"/>
        <v>44018.969444444447</v>
      </c>
      <c r="K369" s="22">
        <f t="shared" si="35"/>
        <v>44017.666666666664</v>
      </c>
      <c r="L369" s="22">
        <f t="shared" si="30"/>
        <v>44018.636111111111</v>
      </c>
      <c r="M369" s="23" t="str">
        <f t="shared" si="34"/>
        <v>new DateTime(2020,7,5,16,0,0)</v>
      </c>
      <c r="N369" s="23" t="str">
        <f t="shared" si="31"/>
        <v>new DateTime(2020,7,6,15,16,0)</v>
      </c>
    </row>
    <row r="370" spans="1:14" x14ac:dyDescent="0.25">
      <c r="A370" s="20">
        <v>2020</v>
      </c>
      <c r="B370" s="20">
        <v>6</v>
      </c>
      <c r="C370" s="20">
        <v>5</v>
      </c>
      <c r="D370" s="26"/>
      <c r="E370" s="26"/>
      <c r="F370" s="26"/>
      <c r="G370" s="24">
        <v>13</v>
      </c>
      <c r="H370" s="24">
        <v>0</v>
      </c>
      <c r="I370" s="22">
        <f t="shared" si="32"/>
        <v>43987</v>
      </c>
      <c r="J370" s="21">
        <f t="shared" si="33"/>
        <v>43987.541666666664</v>
      </c>
      <c r="K370" s="22">
        <f t="shared" si="35"/>
        <v>43986.666666666664</v>
      </c>
      <c r="L370" s="22">
        <f t="shared" si="30"/>
        <v>43987.208333333328</v>
      </c>
      <c r="M370" s="23" t="str">
        <f t="shared" si="34"/>
        <v>new DateTime(2020,6,4,16,0,0)</v>
      </c>
      <c r="N370" s="23" t="str">
        <f t="shared" si="31"/>
        <v>new DateTime(2020,6,5,5,0,0)</v>
      </c>
    </row>
    <row r="371" spans="1:14" x14ac:dyDescent="0.25">
      <c r="A371" s="20">
        <v>2020</v>
      </c>
      <c r="B371" s="20">
        <v>5</v>
      </c>
      <c r="C371" s="20">
        <v>5</v>
      </c>
      <c r="D371" s="26"/>
      <c r="E371" s="26"/>
      <c r="F371" s="26"/>
      <c r="G371" s="24">
        <v>8</v>
      </c>
      <c r="H371" s="24">
        <v>53</v>
      </c>
      <c r="I371" s="22">
        <f t="shared" si="32"/>
        <v>43956</v>
      </c>
      <c r="J371" s="21">
        <f t="shared" si="33"/>
        <v>43956.370138888888</v>
      </c>
      <c r="K371" s="22">
        <f t="shared" si="35"/>
        <v>43955.666666666664</v>
      </c>
      <c r="L371" s="22">
        <f t="shared" si="30"/>
        <v>43956.036805555552</v>
      </c>
      <c r="M371" s="23" t="str">
        <f t="shared" si="34"/>
        <v>new DateTime(2020,5,4,16,0,0)</v>
      </c>
      <c r="N371" s="23" t="str">
        <f t="shared" si="31"/>
        <v>new DateTime(2020,5,5,0,53,0)</v>
      </c>
    </row>
    <row r="372" spans="1:14" x14ac:dyDescent="0.25">
      <c r="A372" s="20">
        <v>2020</v>
      </c>
      <c r="B372" s="20">
        <v>4</v>
      </c>
      <c r="C372" s="20">
        <v>4</v>
      </c>
      <c r="D372" s="26"/>
      <c r="E372" s="26"/>
      <c r="F372" s="26"/>
      <c r="G372" s="24">
        <v>15</v>
      </c>
      <c r="H372" s="24">
        <v>40</v>
      </c>
      <c r="I372" s="22">
        <f t="shared" si="32"/>
        <v>43925</v>
      </c>
      <c r="J372" s="21">
        <f t="shared" si="33"/>
        <v>43925.652777777781</v>
      </c>
      <c r="K372" s="22">
        <f t="shared" si="35"/>
        <v>43924.666666666664</v>
      </c>
      <c r="L372" s="22">
        <f t="shared" si="30"/>
        <v>43925.319444444445</v>
      </c>
      <c r="M372" s="23" t="str">
        <f t="shared" si="34"/>
        <v>new DateTime(2020,4,3,16,0,0)</v>
      </c>
      <c r="N372" s="23" t="str">
        <f t="shared" si="31"/>
        <v>new DateTime(2020,4,4,7,40,0)</v>
      </c>
    </row>
    <row r="373" spans="1:14" x14ac:dyDescent="0.25">
      <c r="A373" s="20">
        <v>2020</v>
      </c>
      <c r="B373" s="20">
        <v>3</v>
      </c>
      <c r="C373" s="20">
        <v>5</v>
      </c>
      <c r="D373" s="26"/>
      <c r="E373" s="26"/>
      <c r="F373" s="26"/>
      <c r="G373" s="24">
        <v>10</v>
      </c>
      <c r="H373" s="24">
        <v>59</v>
      </c>
      <c r="I373" s="22">
        <f t="shared" si="32"/>
        <v>43895</v>
      </c>
      <c r="J373" s="21">
        <f t="shared" si="33"/>
        <v>43895.457638888889</v>
      </c>
      <c r="K373" s="22">
        <f t="shared" si="35"/>
        <v>43894.666666666664</v>
      </c>
      <c r="L373" s="22">
        <f t="shared" si="30"/>
        <v>43895.124305555553</v>
      </c>
      <c r="M373" s="23" t="str">
        <f t="shared" si="34"/>
        <v>new DateTime(2020,3,4,16,0,0)</v>
      </c>
      <c r="N373" s="23" t="str">
        <f t="shared" si="31"/>
        <v>new DateTime(2020,3,5,2,59,0)</v>
      </c>
    </row>
    <row r="374" spans="1:14" x14ac:dyDescent="0.25">
      <c r="A374" s="20">
        <v>2020</v>
      </c>
      <c r="B374" s="20">
        <v>2</v>
      </c>
      <c r="C374" s="20">
        <v>4</v>
      </c>
      <c r="D374" s="26"/>
      <c r="E374" s="26"/>
      <c r="F374" s="26"/>
      <c r="G374" s="24">
        <v>17</v>
      </c>
      <c r="H374" s="24">
        <v>5</v>
      </c>
      <c r="I374" s="22">
        <f t="shared" si="32"/>
        <v>43865</v>
      </c>
      <c r="J374" s="21">
        <f t="shared" si="33"/>
        <v>43865.711805555555</v>
      </c>
      <c r="K374" s="22">
        <f t="shared" si="35"/>
        <v>43864.666666666664</v>
      </c>
      <c r="L374" s="22">
        <f t="shared" si="30"/>
        <v>43865.378472222219</v>
      </c>
      <c r="M374" s="23" t="str">
        <f t="shared" si="34"/>
        <v>new DateTime(2020,2,3,16,0,0)</v>
      </c>
      <c r="N374" s="23" t="str">
        <f t="shared" si="31"/>
        <v>new DateTime(2020,2,4,9,5,0)</v>
      </c>
    </row>
    <row r="375" spans="1:14" x14ac:dyDescent="0.25">
      <c r="A375" s="20">
        <v>2020</v>
      </c>
      <c r="B375" s="20">
        <v>1</v>
      </c>
      <c r="C375" s="20">
        <v>6</v>
      </c>
      <c r="D375" s="26"/>
      <c r="E375" s="26"/>
      <c r="F375" s="26"/>
      <c r="G375" s="24">
        <v>5</v>
      </c>
      <c r="H375" s="24">
        <v>32</v>
      </c>
      <c r="I375" s="22">
        <f t="shared" si="32"/>
        <v>43836</v>
      </c>
      <c r="J375" s="21">
        <f t="shared" si="33"/>
        <v>43836.230555555558</v>
      </c>
      <c r="K375" s="22">
        <f t="shared" si="35"/>
        <v>43835.666666666664</v>
      </c>
      <c r="L375" s="22">
        <f t="shared" si="30"/>
        <v>43835.897222222222</v>
      </c>
      <c r="M375" s="23" t="str">
        <f t="shared" si="34"/>
        <v>new DateTime(2020,1,5,16,0,0)</v>
      </c>
      <c r="N375" s="23" t="str">
        <f t="shared" si="31"/>
        <v>new DateTime(2020,1,5,21,32,0)</v>
      </c>
    </row>
    <row r="376" spans="1:14" x14ac:dyDescent="0.25">
      <c r="A376" s="20">
        <v>2019</v>
      </c>
      <c r="B376" s="20">
        <v>12</v>
      </c>
      <c r="C376" s="20">
        <v>7</v>
      </c>
      <c r="D376" s="26"/>
      <c r="E376" s="26"/>
      <c r="F376" s="26"/>
      <c r="G376" s="24">
        <v>18</v>
      </c>
      <c r="H376" s="24">
        <v>20</v>
      </c>
      <c r="I376" s="22">
        <f t="shared" si="32"/>
        <v>43806</v>
      </c>
      <c r="J376" s="21">
        <f t="shared" si="33"/>
        <v>43806.763888888891</v>
      </c>
      <c r="K376" s="22">
        <f t="shared" si="35"/>
        <v>43805.666666666664</v>
      </c>
      <c r="L376" s="22">
        <f t="shared" si="30"/>
        <v>43806.430555555555</v>
      </c>
      <c r="M376" s="23" t="str">
        <f t="shared" si="34"/>
        <v>new DateTime(2019,12,6,16,0,0)</v>
      </c>
      <c r="N376" s="23" t="str">
        <f t="shared" si="31"/>
        <v>new DateTime(2019,12,7,10,20,0)</v>
      </c>
    </row>
    <row r="377" spans="1:14" x14ac:dyDescent="0.25">
      <c r="A377" s="20">
        <v>2019</v>
      </c>
      <c r="B377" s="20">
        <v>11</v>
      </c>
      <c r="C377" s="20">
        <v>8</v>
      </c>
      <c r="D377" s="26"/>
      <c r="E377" s="26"/>
      <c r="F377" s="26"/>
      <c r="G377" s="24">
        <v>1</v>
      </c>
      <c r="H377" s="24">
        <v>26</v>
      </c>
      <c r="I377" s="22">
        <f t="shared" si="32"/>
        <v>43777</v>
      </c>
      <c r="J377" s="21">
        <f t="shared" si="33"/>
        <v>43777.05972222222</v>
      </c>
      <c r="K377" s="22">
        <f t="shared" si="35"/>
        <v>43776.666666666664</v>
      </c>
      <c r="L377" s="22">
        <f t="shared" si="30"/>
        <v>43776.726388888885</v>
      </c>
      <c r="M377" s="23" t="str">
        <f t="shared" si="34"/>
        <v>new DateTime(2019,11,7,16,0,0)</v>
      </c>
      <c r="N377" s="23" t="str">
        <f t="shared" si="31"/>
        <v>new DateTime(2019,11,7,17,26,0)</v>
      </c>
    </row>
    <row r="378" spans="1:14" x14ac:dyDescent="0.25">
      <c r="A378" s="20">
        <v>2019</v>
      </c>
      <c r="B378" s="20">
        <v>10</v>
      </c>
      <c r="C378" s="20">
        <v>8</v>
      </c>
      <c r="D378" s="26"/>
      <c r="E378" s="26"/>
      <c r="F378" s="26"/>
      <c r="G378" s="24">
        <v>22</v>
      </c>
      <c r="H378" s="24">
        <v>7</v>
      </c>
      <c r="I378" s="22">
        <f t="shared" si="32"/>
        <v>43746</v>
      </c>
      <c r="J378" s="21">
        <f t="shared" si="33"/>
        <v>43746.921527777777</v>
      </c>
      <c r="K378" s="22">
        <f t="shared" si="35"/>
        <v>43745.666666666664</v>
      </c>
      <c r="L378" s="22">
        <f t="shared" si="30"/>
        <v>43746.588194444441</v>
      </c>
      <c r="M378" s="23" t="str">
        <f t="shared" si="34"/>
        <v>new DateTime(2019,10,7,16,0,0)</v>
      </c>
      <c r="N378" s="23" t="str">
        <f t="shared" si="31"/>
        <v>new DateTime(2019,10,8,14,7,0)</v>
      </c>
    </row>
    <row r="379" spans="1:14" x14ac:dyDescent="0.25">
      <c r="A379" s="20">
        <v>2019</v>
      </c>
      <c r="B379" s="20">
        <v>9</v>
      </c>
      <c r="C379" s="20">
        <v>8</v>
      </c>
      <c r="D379" s="26"/>
      <c r="E379" s="26"/>
      <c r="F379" s="26"/>
      <c r="G379" s="24">
        <v>6</v>
      </c>
      <c r="H379" s="24">
        <v>19</v>
      </c>
      <c r="I379" s="22">
        <f t="shared" si="32"/>
        <v>43716</v>
      </c>
      <c r="J379" s="21">
        <f t="shared" si="33"/>
        <v>43716.263194444444</v>
      </c>
      <c r="K379" s="22">
        <f t="shared" si="35"/>
        <v>43715.666666666664</v>
      </c>
      <c r="L379" s="22">
        <f t="shared" si="30"/>
        <v>43715.929861111108</v>
      </c>
      <c r="M379" s="23" t="str">
        <f t="shared" si="34"/>
        <v>new DateTime(2019,9,7,16,0,0)</v>
      </c>
      <c r="N379" s="23" t="str">
        <f t="shared" si="31"/>
        <v>new DateTime(2019,9,7,22,19,0)</v>
      </c>
    </row>
    <row r="380" spans="1:14" x14ac:dyDescent="0.25">
      <c r="A380" s="20">
        <v>2019</v>
      </c>
      <c r="B380" s="20">
        <v>8</v>
      </c>
      <c r="C380" s="20">
        <v>8</v>
      </c>
      <c r="D380" s="26"/>
      <c r="E380" s="26"/>
      <c r="F380" s="26"/>
      <c r="G380" s="24">
        <v>3</v>
      </c>
      <c r="H380" s="24">
        <v>14</v>
      </c>
      <c r="I380" s="22">
        <f t="shared" si="32"/>
        <v>43685</v>
      </c>
      <c r="J380" s="21">
        <f t="shared" si="33"/>
        <v>43685.134722222225</v>
      </c>
      <c r="K380" s="22">
        <f t="shared" si="35"/>
        <v>43684.666666666664</v>
      </c>
      <c r="L380" s="22">
        <f t="shared" ref="L380:L443" si="36">J380-(8/24)</f>
        <v>43684.801388888889</v>
      </c>
      <c r="M380" s="23" t="str">
        <f t="shared" si="34"/>
        <v>new DateTime(2019,8,7,16,0,0)</v>
      </c>
      <c r="N380" s="23" t="str">
        <f t="shared" si="31"/>
        <v>new DateTime(2019,8,7,19,14,0)</v>
      </c>
    </row>
    <row r="381" spans="1:14" x14ac:dyDescent="0.25">
      <c r="A381" s="20">
        <v>2019</v>
      </c>
      <c r="B381" s="20">
        <v>7</v>
      </c>
      <c r="C381" s="20">
        <v>7</v>
      </c>
      <c r="D381" s="26"/>
      <c r="E381" s="26"/>
      <c r="F381" s="26"/>
      <c r="G381" s="24">
        <v>17</v>
      </c>
      <c r="H381" s="24">
        <v>22</v>
      </c>
      <c r="I381" s="22">
        <f t="shared" si="32"/>
        <v>43653</v>
      </c>
      <c r="J381" s="21">
        <f t="shared" si="33"/>
        <v>43653.723611111112</v>
      </c>
      <c r="K381" s="22">
        <f t="shared" si="35"/>
        <v>43652.666666666664</v>
      </c>
      <c r="L381" s="22">
        <f t="shared" si="36"/>
        <v>43653.390277777777</v>
      </c>
      <c r="M381" s="23" t="str">
        <f t="shared" si="34"/>
        <v>new DateTime(2019,7,6,16,0,0)</v>
      </c>
      <c r="N381" s="23" t="str">
        <f t="shared" si="31"/>
        <v>new DateTime(2019,7,7,9,22,0)</v>
      </c>
    </row>
    <row r="382" spans="1:14" x14ac:dyDescent="0.25">
      <c r="A382" s="20">
        <v>2019</v>
      </c>
      <c r="B382" s="20">
        <v>6</v>
      </c>
      <c r="C382" s="20">
        <v>6</v>
      </c>
      <c r="D382" s="26"/>
      <c r="E382" s="26"/>
      <c r="F382" s="26"/>
      <c r="G382" s="24">
        <v>7</v>
      </c>
      <c r="H382" s="24">
        <v>8</v>
      </c>
      <c r="I382" s="22">
        <f t="shared" si="32"/>
        <v>43622</v>
      </c>
      <c r="J382" s="21">
        <f t="shared" si="33"/>
        <v>43622.297222222223</v>
      </c>
      <c r="K382" s="22">
        <f t="shared" si="35"/>
        <v>43621.666666666664</v>
      </c>
      <c r="L382" s="22">
        <f t="shared" si="36"/>
        <v>43621.963888888888</v>
      </c>
      <c r="M382" s="23" t="str">
        <f t="shared" si="34"/>
        <v>new DateTime(2019,6,5,16,0,0)</v>
      </c>
      <c r="N382" s="23" t="str">
        <f t="shared" ref="N382:N445" si="37">"new DateTime("&amp;YEAR(L382)&amp;","&amp;MONTH(L382)&amp;","&amp;DAY(L382)&amp;","&amp;HOUR(L382)&amp;","&amp;MINUTE(L382)&amp;","&amp;0&amp;")"</f>
        <v>new DateTime(2019,6,5,23,8,0)</v>
      </c>
    </row>
    <row r="383" spans="1:14" x14ac:dyDescent="0.25">
      <c r="A383" s="20">
        <v>2019</v>
      </c>
      <c r="B383" s="20">
        <v>5</v>
      </c>
      <c r="C383" s="20">
        <v>6</v>
      </c>
      <c r="D383" s="26"/>
      <c r="E383" s="26"/>
      <c r="F383" s="26"/>
      <c r="G383" s="24">
        <v>3</v>
      </c>
      <c r="H383" s="24">
        <v>4</v>
      </c>
      <c r="I383" s="22">
        <f t="shared" si="32"/>
        <v>43591</v>
      </c>
      <c r="J383" s="21">
        <f t="shared" si="33"/>
        <v>43591.12777777778</v>
      </c>
      <c r="K383" s="22">
        <f t="shared" si="35"/>
        <v>43590.666666666664</v>
      </c>
      <c r="L383" s="22">
        <f t="shared" si="36"/>
        <v>43590.794444444444</v>
      </c>
      <c r="M383" s="23" t="str">
        <f t="shared" si="34"/>
        <v>new DateTime(2019,5,5,16,0,0)</v>
      </c>
      <c r="N383" s="23" t="str">
        <f t="shared" si="37"/>
        <v>new DateTime(2019,5,5,19,4,0)</v>
      </c>
    </row>
    <row r="384" spans="1:14" x14ac:dyDescent="0.25">
      <c r="A384" s="20">
        <v>2019</v>
      </c>
      <c r="B384" s="20">
        <v>4</v>
      </c>
      <c r="C384" s="20">
        <v>5</v>
      </c>
      <c r="D384" s="26"/>
      <c r="E384" s="26"/>
      <c r="F384" s="26"/>
      <c r="G384" s="24">
        <v>9</v>
      </c>
      <c r="H384" s="24">
        <v>53</v>
      </c>
      <c r="I384" s="22">
        <f t="shared" si="32"/>
        <v>43560</v>
      </c>
      <c r="J384" s="21">
        <f t="shared" si="33"/>
        <v>43560.411805555559</v>
      </c>
      <c r="K384" s="22">
        <f t="shared" si="35"/>
        <v>43559.666666666664</v>
      </c>
      <c r="L384" s="22">
        <f t="shared" si="36"/>
        <v>43560.078472222223</v>
      </c>
      <c r="M384" s="23" t="str">
        <f t="shared" si="34"/>
        <v>new DateTime(2019,4,4,16,0,0)</v>
      </c>
      <c r="N384" s="23" t="str">
        <f t="shared" si="37"/>
        <v>new DateTime(2019,4,5,1,53,0)</v>
      </c>
    </row>
    <row r="385" spans="1:14" x14ac:dyDescent="0.25">
      <c r="A385" s="20">
        <v>2019</v>
      </c>
      <c r="B385" s="20">
        <v>3</v>
      </c>
      <c r="C385" s="20">
        <v>6</v>
      </c>
      <c r="D385" s="26"/>
      <c r="E385" s="26"/>
      <c r="F385" s="26"/>
      <c r="G385" s="24">
        <v>11</v>
      </c>
      <c r="H385" s="24">
        <v>16</v>
      </c>
      <c r="I385" s="22">
        <f t="shared" si="32"/>
        <v>43530</v>
      </c>
      <c r="J385" s="21">
        <f t="shared" si="33"/>
        <v>43530.469444444447</v>
      </c>
      <c r="K385" s="22">
        <f t="shared" si="35"/>
        <v>43529.666666666664</v>
      </c>
      <c r="L385" s="22">
        <f t="shared" si="36"/>
        <v>43530.136111111111</v>
      </c>
      <c r="M385" s="23" t="str">
        <f t="shared" si="34"/>
        <v>new DateTime(2019,3,5,16,0,0)</v>
      </c>
      <c r="N385" s="23" t="str">
        <f t="shared" si="37"/>
        <v>new DateTime(2019,3,6,3,16,0)</v>
      </c>
    </row>
    <row r="386" spans="1:14" x14ac:dyDescent="0.25">
      <c r="A386" s="20">
        <v>2019</v>
      </c>
      <c r="B386" s="20">
        <v>2</v>
      </c>
      <c r="C386" s="20">
        <v>4</v>
      </c>
      <c r="D386" s="26"/>
      <c r="E386" s="26"/>
      <c r="F386" s="26"/>
      <c r="G386" s="24">
        <v>23</v>
      </c>
      <c r="H386" s="24">
        <v>41</v>
      </c>
      <c r="I386" s="22">
        <f t="shared" ref="I386:I449" si="38">DATE(A386,B386,C386)+TIME(E386,F386,0)</f>
        <v>43500</v>
      </c>
      <c r="J386" s="21">
        <f t="shared" ref="J386:J449" si="39">DATE(A386,B386,C386)+TIME(G386,H386,0)</f>
        <v>43500.986805555556</v>
      </c>
      <c r="K386" s="22">
        <f t="shared" si="35"/>
        <v>43499.666666666664</v>
      </c>
      <c r="L386" s="22">
        <f t="shared" si="36"/>
        <v>43500.65347222222</v>
      </c>
      <c r="M386" s="23" t="str">
        <f t="shared" ref="M386:M449" si="40">"new DateTime("&amp;YEAR(K386)&amp;","&amp;MONTH(K386)&amp;","&amp;DAY(K386)&amp;","&amp;HOUR(K386)&amp;","&amp;MINUTE(K386)&amp;","&amp;0&amp;")"</f>
        <v>new DateTime(2019,2,3,16,0,0)</v>
      </c>
      <c r="N386" s="23" t="str">
        <f t="shared" si="37"/>
        <v>new DateTime(2019,2,4,15,41,0)</v>
      </c>
    </row>
    <row r="387" spans="1:14" x14ac:dyDescent="0.25">
      <c r="A387" s="20">
        <v>2019</v>
      </c>
      <c r="B387" s="20">
        <v>1</v>
      </c>
      <c r="C387" s="20">
        <v>5</v>
      </c>
      <c r="D387" s="26"/>
      <c r="E387" s="26"/>
      <c r="F387" s="26"/>
      <c r="G387" s="24">
        <v>12</v>
      </c>
      <c r="H387" s="24">
        <v>28</v>
      </c>
      <c r="I387" s="22">
        <f t="shared" si="38"/>
        <v>43470</v>
      </c>
      <c r="J387" s="21">
        <f t="shared" si="39"/>
        <v>43470.519444444442</v>
      </c>
      <c r="K387" s="22">
        <f t="shared" ref="K387:K450" si="41">I387-(8/24)</f>
        <v>43469.666666666664</v>
      </c>
      <c r="L387" s="22">
        <f t="shared" si="36"/>
        <v>43470.186111111107</v>
      </c>
      <c r="M387" s="23" t="str">
        <f t="shared" si="40"/>
        <v>new DateTime(2019,1,4,16,0,0)</v>
      </c>
      <c r="N387" s="23" t="str">
        <f t="shared" si="37"/>
        <v>new DateTime(2019,1,5,4,28,0)</v>
      </c>
    </row>
    <row r="388" spans="1:14" x14ac:dyDescent="0.25">
      <c r="A388" s="20">
        <v>2018</v>
      </c>
      <c r="B388" s="20">
        <v>12</v>
      </c>
      <c r="C388" s="20">
        <v>7</v>
      </c>
      <c r="D388" s="26"/>
      <c r="E388" s="26"/>
      <c r="F388" s="26"/>
      <c r="G388" s="24">
        <v>17</v>
      </c>
      <c r="H388" s="24">
        <v>30</v>
      </c>
      <c r="I388" s="22">
        <f t="shared" si="38"/>
        <v>43441</v>
      </c>
      <c r="J388" s="21">
        <f t="shared" si="39"/>
        <v>43441.729166666664</v>
      </c>
      <c r="K388" s="22">
        <f t="shared" si="41"/>
        <v>43440.666666666664</v>
      </c>
      <c r="L388" s="22">
        <f t="shared" si="36"/>
        <v>43441.395833333328</v>
      </c>
      <c r="M388" s="23" t="str">
        <f t="shared" si="40"/>
        <v>new DateTime(2018,12,6,16,0,0)</v>
      </c>
      <c r="N388" s="23" t="str">
        <f t="shared" si="37"/>
        <v>new DateTime(2018,12,7,9,30,0)</v>
      </c>
    </row>
    <row r="389" spans="1:14" x14ac:dyDescent="0.25">
      <c r="A389" s="20">
        <v>2018</v>
      </c>
      <c r="B389" s="20">
        <v>11</v>
      </c>
      <c r="C389" s="20">
        <v>7</v>
      </c>
      <c r="D389" s="26"/>
      <c r="E389" s="26"/>
      <c r="F389" s="26"/>
      <c r="G389" s="24">
        <v>19</v>
      </c>
      <c r="H389" s="24">
        <v>33</v>
      </c>
      <c r="I389" s="22">
        <f t="shared" si="38"/>
        <v>43411</v>
      </c>
      <c r="J389" s="21">
        <f t="shared" si="39"/>
        <v>43411.814583333333</v>
      </c>
      <c r="K389" s="22">
        <f t="shared" si="41"/>
        <v>43410.666666666664</v>
      </c>
      <c r="L389" s="22">
        <f t="shared" si="36"/>
        <v>43411.481249999997</v>
      </c>
      <c r="M389" s="23" t="str">
        <f t="shared" si="40"/>
        <v>new DateTime(2018,11,6,16,0,0)</v>
      </c>
      <c r="N389" s="23" t="str">
        <f t="shared" si="37"/>
        <v>new DateTime(2018,11,7,11,33,0)</v>
      </c>
    </row>
    <row r="390" spans="1:14" x14ac:dyDescent="0.25">
      <c r="A390" s="20">
        <v>2018</v>
      </c>
      <c r="B390" s="20">
        <v>10</v>
      </c>
      <c r="C390" s="20">
        <v>8</v>
      </c>
      <c r="D390" s="26"/>
      <c r="E390" s="26"/>
      <c r="F390" s="26"/>
      <c r="G390" s="24">
        <v>16</v>
      </c>
      <c r="H390" s="24">
        <v>16</v>
      </c>
      <c r="I390" s="22">
        <f t="shared" si="38"/>
        <v>43381</v>
      </c>
      <c r="J390" s="21">
        <f t="shared" si="39"/>
        <v>43381.677777777775</v>
      </c>
      <c r="K390" s="22">
        <f t="shared" si="41"/>
        <v>43380.666666666664</v>
      </c>
      <c r="L390" s="22">
        <f t="shared" si="36"/>
        <v>43381.344444444439</v>
      </c>
      <c r="M390" s="23" t="str">
        <f t="shared" si="40"/>
        <v>new DateTime(2018,10,7,16,0,0)</v>
      </c>
      <c r="N390" s="23" t="str">
        <f t="shared" si="37"/>
        <v>new DateTime(2018,10,8,8,16,0)</v>
      </c>
    </row>
    <row r="391" spans="1:14" x14ac:dyDescent="0.25">
      <c r="A391" s="20">
        <v>2018</v>
      </c>
      <c r="B391" s="20">
        <v>9</v>
      </c>
      <c r="C391" s="20">
        <v>8</v>
      </c>
      <c r="D391" s="26"/>
      <c r="E391" s="26"/>
      <c r="F391" s="26"/>
      <c r="G391" s="24">
        <v>0</v>
      </c>
      <c r="H391" s="24">
        <v>31</v>
      </c>
      <c r="I391" s="22">
        <f t="shared" si="38"/>
        <v>43351</v>
      </c>
      <c r="J391" s="21">
        <f t="shared" si="39"/>
        <v>43351.021527777775</v>
      </c>
      <c r="K391" s="22">
        <f t="shared" si="41"/>
        <v>43350.666666666664</v>
      </c>
      <c r="L391" s="22">
        <f t="shared" si="36"/>
        <v>43350.688194444439</v>
      </c>
      <c r="M391" s="23" t="str">
        <f t="shared" si="40"/>
        <v>new DateTime(2018,9,7,16,0,0)</v>
      </c>
      <c r="N391" s="23" t="str">
        <f t="shared" si="37"/>
        <v>new DateTime(2018,9,7,16,31,0)</v>
      </c>
    </row>
    <row r="392" spans="1:14" x14ac:dyDescent="0.25">
      <c r="A392" s="20">
        <v>2018</v>
      </c>
      <c r="B392" s="20">
        <v>8</v>
      </c>
      <c r="C392" s="20">
        <v>7</v>
      </c>
      <c r="D392" s="26"/>
      <c r="E392" s="26"/>
      <c r="F392" s="26"/>
      <c r="G392" s="24">
        <v>21</v>
      </c>
      <c r="H392" s="24">
        <v>32</v>
      </c>
      <c r="I392" s="22">
        <f t="shared" si="38"/>
        <v>43319</v>
      </c>
      <c r="J392" s="21">
        <f t="shared" si="39"/>
        <v>43319.897222222222</v>
      </c>
      <c r="K392" s="22">
        <f t="shared" si="41"/>
        <v>43318.666666666664</v>
      </c>
      <c r="L392" s="22">
        <f t="shared" si="36"/>
        <v>43319.563888888886</v>
      </c>
      <c r="M392" s="23" t="str">
        <f t="shared" si="40"/>
        <v>new DateTime(2018,8,6,16,0,0)</v>
      </c>
      <c r="N392" s="23" t="str">
        <f t="shared" si="37"/>
        <v>new DateTime(2018,8,7,13,32,0)</v>
      </c>
    </row>
    <row r="393" spans="1:14" x14ac:dyDescent="0.25">
      <c r="A393" s="20">
        <v>2018</v>
      </c>
      <c r="B393" s="20">
        <v>7</v>
      </c>
      <c r="C393" s="20">
        <v>7</v>
      </c>
      <c r="D393" s="26"/>
      <c r="E393" s="26"/>
      <c r="F393" s="26"/>
      <c r="G393" s="24">
        <v>11</v>
      </c>
      <c r="H393" s="24">
        <v>43</v>
      </c>
      <c r="I393" s="22">
        <f t="shared" si="38"/>
        <v>43288</v>
      </c>
      <c r="J393" s="21">
        <f t="shared" si="39"/>
        <v>43288.488194444442</v>
      </c>
      <c r="K393" s="22">
        <f t="shared" si="41"/>
        <v>43287.666666666664</v>
      </c>
      <c r="L393" s="22">
        <f t="shared" si="36"/>
        <v>43288.154861111107</v>
      </c>
      <c r="M393" s="23" t="str">
        <f t="shared" si="40"/>
        <v>new DateTime(2018,7,6,16,0,0)</v>
      </c>
      <c r="N393" s="23" t="str">
        <f t="shared" si="37"/>
        <v>new DateTime(2018,7,7,3,43,0)</v>
      </c>
    </row>
    <row r="394" spans="1:14" x14ac:dyDescent="0.25">
      <c r="A394" s="20">
        <v>2018</v>
      </c>
      <c r="B394" s="20">
        <v>6</v>
      </c>
      <c r="C394" s="20">
        <v>6</v>
      </c>
      <c r="D394" s="26"/>
      <c r="E394" s="26"/>
      <c r="F394" s="26"/>
      <c r="G394" s="24">
        <v>1</v>
      </c>
      <c r="H394" s="24">
        <v>31</v>
      </c>
      <c r="I394" s="22">
        <f t="shared" si="38"/>
        <v>43257</v>
      </c>
      <c r="J394" s="21">
        <f t="shared" si="39"/>
        <v>43257.063194444447</v>
      </c>
      <c r="K394" s="22">
        <f t="shared" si="41"/>
        <v>43256.666666666664</v>
      </c>
      <c r="L394" s="22">
        <f t="shared" si="36"/>
        <v>43256.729861111111</v>
      </c>
      <c r="M394" s="23" t="str">
        <f t="shared" si="40"/>
        <v>new DateTime(2018,6,5,16,0,0)</v>
      </c>
      <c r="N394" s="23" t="str">
        <f t="shared" si="37"/>
        <v>new DateTime(2018,6,5,17,31,0)</v>
      </c>
    </row>
    <row r="395" spans="1:14" x14ac:dyDescent="0.25">
      <c r="A395" s="20">
        <v>2018</v>
      </c>
      <c r="B395" s="20">
        <v>5</v>
      </c>
      <c r="C395" s="20">
        <v>5</v>
      </c>
      <c r="D395" s="26"/>
      <c r="E395" s="26"/>
      <c r="F395" s="26"/>
      <c r="G395" s="24">
        <v>21</v>
      </c>
      <c r="H395" s="24">
        <v>27</v>
      </c>
      <c r="I395" s="22">
        <f t="shared" si="38"/>
        <v>43225</v>
      </c>
      <c r="J395" s="21">
        <f t="shared" si="39"/>
        <v>43225.893750000003</v>
      </c>
      <c r="K395" s="22">
        <f t="shared" si="41"/>
        <v>43224.666666666664</v>
      </c>
      <c r="L395" s="22">
        <f t="shared" si="36"/>
        <v>43225.560416666667</v>
      </c>
      <c r="M395" s="23" t="str">
        <f t="shared" si="40"/>
        <v>new DateTime(2018,5,4,16,0,0)</v>
      </c>
      <c r="N395" s="23" t="str">
        <f t="shared" si="37"/>
        <v>new DateTime(2018,5,5,13,27,0)</v>
      </c>
    </row>
    <row r="396" spans="1:14" x14ac:dyDescent="0.25">
      <c r="A396" s="20">
        <v>2018</v>
      </c>
      <c r="B396" s="20">
        <v>4</v>
      </c>
      <c r="C396" s="20">
        <v>5</v>
      </c>
      <c r="D396" s="26"/>
      <c r="E396" s="26"/>
      <c r="F396" s="26"/>
      <c r="G396" s="24">
        <v>4</v>
      </c>
      <c r="H396" s="24">
        <v>14</v>
      </c>
      <c r="I396" s="22">
        <f t="shared" si="38"/>
        <v>43195</v>
      </c>
      <c r="J396" s="21">
        <f t="shared" si="39"/>
        <v>43195.176388888889</v>
      </c>
      <c r="K396" s="22">
        <f t="shared" si="41"/>
        <v>43194.666666666664</v>
      </c>
      <c r="L396" s="22">
        <f t="shared" si="36"/>
        <v>43194.843055555553</v>
      </c>
      <c r="M396" s="23" t="str">
        <f t="shared" si="40"/>
        <v>new DateTime(2018,4,4,16,0,0)</v>
      </c>
      <c r="N396" s="23" t="str">
        <f t="shared" si="37"/>
        <v>new DateTime(2018,4,4,20,14,0)</v>
      </c>
    </row>
    <row r="397" spans="1:14" x14ac:dyDescent="0.25">
      <c r="A397" s="20">
        <v>2018</v>
      </c>
      <c r="B397" s="20">
        <v>3</v>
      </c>
      <c r="C397" s="20">
        <v>5</v>
      </c>
      <c r="D397" s="26"/>
      <c r="E397" s="26"/>
      <c r="F397" s="26"/>
      <c r="G397" s="24">
        <v>23</v>
      </c>
      <c r="H397" s="24">
        <v>30</v>
      </c>
      <c r="I397" s="22">
        <f t="shared" si="38"/>
        <v>43164</v>
      </c>
      <c r="J397" s="21">
        <f t="shared" si="39"/>
        <v>43164.979166666664</v>
      </c>
      <c r="K397" s="22">
        <f t="shared" si="41"/>
        <v>43163.666666666664</v>
      </c>
      <c r="L397" s="22">
        <f t="shared" si="36"/>
        <v>43164.645833333328</v>
      </c>
      <c r="M397" s="23" t="str">
        <f t="shared" si="40"/>
        <v>new DateTime(2018,3,4,16,0,0)</v>
      </c>
      <c r="N397" s="23" t="str">
        <f t="shared" si="37"/>
        <v>new DateTime(2018,3,5,15,30,0)</v>
      </c>
    </row>
    <row r="398" spans="1:14" x14ac:dyDescent="0.25">
      <c r="A398" s="20">
        <v>2018</v>
      </c>
      <c r="B398" s="20">
        <v>2</v>
      </c>
      <c r="C398" s="20">
        <v>4</v>
      </c>
      <c r="D398" s="26"/>
      <c r="E398" s="26"/>
      <c r="F398" s="26"/>
      <c r="G398" s="24">
        <v>5</v>
      </c>
      <c r="H398" s="24">
        <v>30</v>
      </c>
      <c r="I398" s="22">
        <f t="shared" si="38"/>
        <v>43135</v>
      </c>
      <c r="J398" s="21">
        <f t="shared" si="39"/>
        <v>43135.229166666664</v>
      </c>
      <c r="K398" s="22">
        <f t="shared" si="41"/>
        <v>43134.666666666664</v>
      </c>
      <c r="L398" s="22">
        <f t="shared" si="36"/>
        <v>43134.895833333328</v>
      </c>
      <c r="M398" s="23" t="str">
        <f t="shared" si="40"/>
        <v>new DateTime(2018,2,3,16,0,0)</v>
      </c>
      <c r="N398" s="23" t="str">
        <f t="shared" si="37"/>
        <v>new DateTime(2018,2,3,21,30,0)</v>
      </c>
    </row>
    <row r="399" spans="1:14" x14ac:dyDescent="0.25">
      <c r="A399" s="20">
        <v>2018</v>
      </c>
      <c r="B399" s="20">
        <v>1</v>
      </c>
      <c r="C399" s="20">
        <v>5</v>
      </c>
      <c r="D399" s="26"/>
      <c r="E399" s="26"/>
      <c r="F399" s="26"/>
      <c r="G399" s="24">
        <v>17</v>
      </c>
      <c r="H399" s="24">
        <v>50</v>
      </c>
      <c r="I399" s="22">
        <f t="shared" si="38"/>
        <v>43105</v>
      </c>
      <c r="J399" s="21">
        <f t="shared" si="39"/>
        <v>43105.743055555555</v>
      </c>
      <c r="K399" s="22">
        <f t="shared" si="41"/>
        <v>43104.666666666664</v>
      </c>
      <c r="L399" s="22">
        <f t="shared" si="36"/>
        <v>43105.409722222219</v>
      </c>
      <c r="M399" s="23" t="str">
        <f t="shared" si="40"/>
        <v>new DateTime(2018,1,4,16,0,0)</v>
      </c>
      <c r="N399" s="23" t="str">
        <f t="shared" si="37"/>
        <v>new DateTime(2018,1,5,9,50,0)</v>
      </c>
    </row>
    <row r="400" spans="1:14" x14ac:dyDescent="0.25">
      <c r="A400" s="20">
        <v>2017</v>
      </c>
      <c r="B400" s="20">
        <v>12</v>
      </c>
      <c r="C400" s="20">
        <v>7</v>
      </c>
      <c r="D400" s="26"/>
      <c r="E400" s="26"/>
      <c r="F400" s="26"/>
      <c r="G400" s="24">
        <v>6</v>
      </c>
      <c r="H400" s="24">
        <v>34</v>
      </c>
      <c r="I400" s="22">
        <f t="shared" si="38"/>
        <v>43076</v>
      </c>
      <c r="J400" s="21">
        <f t="shared" si="39"/>
        <v>43076.273611111108</v>
      </c>
      <c r="K400" s="22">
        <f t="shared" si="41"/>
        <v>43075.666666666664</v>
      </c>
      <c r="L400" s="22">
        <f t="shared" si="36"/>
        <v>43075.940277777772</v>
      </c>
      <c r="M400" s="23" t="str">
        <f t="shared" si="40"/>
        <v>new DateTime(2017,12,6,16,0,0)</v>
      </c>
      <c r="N400" s="23" t="str">
        <f t="shared" si="37"/>
        <v>new DateTime(2017,12,6,22,34,0)</v>
      </c>
    </row>
    <row r="401" spans="1:14" x14ac:dyDescent="0.25">
      <c r="A401" s="20">
        <v>2017</v>
      </c>
      <c r="B401" s="20">
        <v>11</v>
      </c>
      <c r="C401" s="20">
        <v>7</v>
      </c>
      <c r="D401" s="26"/>
      <c r="E401" s="26"/>
      <c r="F401" s="26"/>
      <c r="G401" s="24">
        <v>13</v>
      </c>
      <c r="H401" s="24">
        <v>39</v>
      </c>
      <c r="I401" s="22">
        <f t="shared" si="38"/>
        <v>43046</v>
      </c>
      <c r="J401" s="21">
        <f t="shared" si="39"/>
        <v>43046.568749999999</v>
      </c>
      <c r="K401" s="22">
        <f t="shared" si="41"/>
        <v>43045.666666666664</v>
      </c>
      <c r="L401" s="22">
        <f t="shared" si="36"/>
        <v>43046.235416666663</v>
      </c>
      <c r="M401" s="23" t="str">
        <f t="shared" si="40"/>
        <v>new DateTime(2017,11,6,16,0,0)</v>
      </c>
      <c r="N401" s="23" t="str">
        <f t="shared" si="37"/>
        <v>new DateTime(2017,11,7,5,39,0)</v>
      </c>
    </row>
    <row r="402" spans="1:14" x14ac:dyDescent="0.25">
      <c r="A402" s="20">
        <v>2017</v>
      </c>
      <c r="B402" s="20">
        <v>10</v>
      </c>
      <c r="C402" s="20">
        <v>8</v>
      </c>
      <c r="D402" s="26"/>
      <c r="E402" s="26"/>
      <c r="F402" s="26"/>
      <c r="G402" s="24">
        <v>10</v>
      </c>
      <c r="H402" s="24">
        <v>24</v>
      </c>
      <c r="I402" s="22">
        <f t="shared" si="38"/>
        <v>43016</v>
      </c>
      <c r="J402" s="21">
        <f t="shared" si="39"/>
        <v>43016.433333333334</v>
      </c>
      <c r="K402" s="22">
        <f t="shared" si="41"/>
        <v>43015.666666666664</v>
      </c>
      <c r="L402" s="22">
        <f t="shared" si="36"/>
        <v>43016.1</v>
      </c>
      <c r="M402" s="23" t="str">
        <f t="shared" si="40"/>
        <v>new DateTime(2017,10,7,16,0,0)</v>
      </c>
      <c r="N402" s="23" t="str">
        <f t="shared" si="37"/>
        <v>new DateTime(2017,10,8,2,24,0)</v>
      </c>
    </row>
    <row r="403" spans="1:14" x14ac:dyDescent="0.25">
      <c r="A403" s="20">
        <v>2017</v>
      </c>
      <c r="B403" s="20">
        <v>9</v>
      </c>
      <c r="C403" s="20">
        <v>7</v>
      </c>
      <c r="D403" s="26"/>
      <c r="E403" s="26"/>
      <c r="F403" s="26"/>
      <c r="G403" s="24">
        <v>18</v>
      </c>
      <c r="H403" s="24">
        <v>40</v>
      </c>
      <c r="I403" s="22">
        <f t="shared" si="38"/>
        <v>42985</v>
      </c>
      <c r="J403" s="21">
        <f t="shared" si="39"/>
        <v>42985.777777777781</v>
      </c>
      <c r="K403" s="22">
        <f t="shared" si="41"/>
        <v>42984.666666666664</v>
      </c>
      <c r="L403" s="22">
        <f t="shared" si="36"/>
        <v>42985.444444444445</v>
      </c>
      <c r="M403" s="23" t="str">
        <f t="shared" si="40"/>
        <v>new DateTime(2017,9,6,16,0,0)</v>
      </c>
      <c r="N403" s="23" t="str">
        <f t="shared" si="37"/>
        <v>new DateTime(2017,9,7,10,40,0)</v>
      </c>
    </row>
    <row r="404" spans="1:14" x14ac:dyDescent="0.25">
      <c r="A404" s="20">
        <v>2017</v>
      </c>
      <c r="B404" s="20">
        <v>8</v>
      </c>
      <c r="C404" s="20">
        <v>7</v>
      </c>
      <c r="D404" s="26"/>
      <c r="E404" s="26"/>
      <c r="F404" s="26"/>
      <c r="G404" s="24">
        <v>15</v>
      </c>
      <c r="H404" s="24">
        <v>41</v>
      </c>
      <c r="I404" s="22">
        <f t="shared" si="38"/>
        <v>42954</v>
      </c>
      <c r="J404" s="21">
        <f t="shared" si="39"/>
        <v>42954.65347222222</v>
      </c>
      <c r="K404" s="22">
        <f t="shared" si="41"/>
        <v>42953.666666666664</v>
      </c>
      <c r="L404" s="22">
        <f t="shared" si="36"/>
        <v>42954.320138888885</v>
      </c>
      <c r="M404" s="23" t="str">
        <f t="shared" si="40"/>
        <v>new DateTime(2017,8,6,16,0,0)</v>
      </c>
      <c r="N404" s="23" t="str">
        <f t="shared" si="37"/>
        <v>new DateTime(2017,8,7,7,41,0)</v>
      </c>
    </row>
    <row r="405" spans="1:14" x14ac:dyDescent="0.25">
      <c r="A405" s="20">
        <v>2017</v>
      </c>
      <c r="B405" s="20">
        <v>7</v>
      </c>
      <c r="C405" s="20">
        <v>7</v>
      </c>
      <c r="D405" s="26"/>
      <c r="E405" s="26"/>
      <c r="F405" s="26"/>
      <c r="G405" s="24">
        <v>5</v>
      </c>
      <c r="H405" s="24">
        <v>52</v>
      </c>
      <c r="I405" s="22">
        <f t="shared" si="38"/>
        <v>42923</v>
      </c>
      <c r="J405" s="21">
        <f t="shared" si="39"/>
        <v>42923.244444444441</v>
      </c>
      <c r="K405" s="22">
        <f t="shared" si="41"/>
        <v>42922.666666666664</v>
      </c>
      <c r="L405" s="22">
        <f t="shared" si="36"/>
        <v>42922.911111111105</v>
      </c>
      <c r="M405" s="23" t="str">
        <f t="shared" si="40"/>
        <v>new DateTime(2017,7,6,16,0,0)</v>
      </c>
      <c r="N405" s="23" t="str">
        <f t="shared" si="37"/>
        <v>new DateTime(2017,7,6,21,52,0)</v>
      </c>
    </row>
    <row r="406" spans="1:14" x14ac:dyDescent="0.25">
      <c r="A406" s="20">
        <v>2017</v>
      </c>
      <c r="B406" s="20">
        <v>6</v>
      </c>
      <c r="C406" s="20">
        <v>5</v>
      </c>
      <c r="D406" s="26"/>
      <c r="E406" s="26"/>
      <c r="F406" s="26"/>
      <c r="G406" s="24">
        <v>19</v>
      </c>
      <c r="H406" s="24">
        <v>38</v>
      </c>
      <c r="I406" s="22">
        <f t="shared" si="38"/>
        <v>42891</v>
      </c>
      <c r="J406" s="21">
        <f t="shared" si="39"/>
        <v>42891.818055555559</v>
      </c>
      <c r="K406" s="22">
        <f t="shared" si="41"/>
        <v>42890.666666666664</v>
      </c>
      <c r="L406" s="22">
        <f t="shared" si="36"/>
        <v>42891.484722222223</v>
      </c>
      <c r="M406" s="23" t="str">
        <f t="shared" si="40"/>
        <v>new DateTime(2017,6,4,16,0,0)</v>
      </c>
      <c r="N406" s="23" t="str">
        <f t="shared" si="37"/>
        <v>new DateTime(2017,6,5,11,38,0)</v>
      </c>
    </row>
    <row r="407" spans="1:14" x14ac:dyDescent="0.25">
      <c r="A407" s="20">
        <v>2017</v>
      </c>
      <c r="B407" s="20">
        <v>5</v>
      </c>
      <c r="C407" s="20">
        <v>5</v>
      </c>
      <c r="D407" s="26"/>
      <c r="E407" s="26"/>
      <c r="F407" s="26"/>
      <c r="G407" s="24">
        <v>15</v>
      </c>
      <c r="H407" s="24">
        <v>33</v>
      </c>
      <c r="I407" s="22">
        <f t="shared" si="38"/>
        <v>42860</v>
      </c>
      <c r="J407" s="21">
        <f t="shared" si="39"/>
        <v>42860.647916666669</v>
      </c>
      <c r="K407" s="22">
        <f t="shared" si="41"/>
        <v>42859.666666666664</v>
      </c>
      <c r="L407" s="22">
        <f t="shared" si="36"/>
        <v>42860.314583333333</v>
      </c>
      <c r="M407" s="23" t="str">
        <f t="shared" si="40"/>
        <v>new DateTime(2017,5,4,16,0,0)</v>
      </c>
      <c r="N407" s="23" t="str">
        <f t="shared" si="37"/>
        <v>new DateTime(2017,5,5,7,33,0)</v>
      </c>
    </row>
    <row r="408" spans="1:14" x14ac:dyDescent="0.25">
      <c r="A408" s="20">
        <v>2017</v>
      </c>
      <c r="B408" s="20">
        <v>4</v>
      </c>
      <c r="C408" s="20">
        <v>4</v>
      </c>
      <c r="D408" s="26"/>
      <c r="E408" s="26"/>
      <c r="F408" s="26"/>
      <c r="G408" s="24">
        <v>22</v>
      </c>
      <c r="H408" s="24">
        <v>19</v>
      </c>
      <c r="I408" s="22">
        <f t="shared" si="38"/>
        <v>42829</v>
      </c>
      <c r="J408" s="21">
        <f t="shared" si="39"/>
        <v>42829.929861111108</v>
      </c>
      <c r="K408" s="22">
        <f t="shared" si="41"/>
        <v>42828.666666666664</v>
      </c>
      <c r="L408" s="22">
        <f t="shared" si="36"/>
        <v>42829.596527777772</v>
      </c>
      <c r="M408" s="23" t="str">
        <f t="shared" si="40"/>
        <v>new DateTime(2017,4,3,16,0,0)</v>
      </c>
      <c r="N408" s="23" t="str">
        <f t="shared" si="37"/>
        <v>new DateTime(2017,4,4,14,19,0)</v>
      </c>
    </row>
    <row r="409" spans="1:14" x14ac:dyDescent="0.25">
      <c r="A409" s="20">
        <v>2017</v>
      </c>
      <c r="B409" s="20">
        <v>3</v>
      </c>
      <c r="C409" s="20">
        <v>5</v>
      </c>
      <c r="D409" s="26"/>
      <c r="E409" s="26"/>
      <c r="F409" s="26"/>
      <c r="G409" s="24">
        <v>17</v>
      </c>
      <c r="H409" s="24">
        <v>34</v>
      </c>
      <c r="I409" s="22">
        <f t="shared" si="38"/>
        <v>42799</v>
      </c>
      <c r="J409" s="21">
        <f t="shared" si="39"/>
        <v>42799.731944444444</v>
      </c>
      <c r="K409" s="22">
        <f t="shared" si="41"/>
        <v>42798.666666666664</v>
      </c>
      <c r="L409" s="22">
        <f t="shared" si="36"/>
        <v>42799.398611111108</v>
      </c>
      <c r="M409" s="23" t="str">
        <f t="shared" si="40"/>
        <v>new DateTime(2017,3,4,16,0,0)</v>
      </c>
      <c r="N409" s="23" t="str">
        <f t="shared" si="37"/>
        <v>new DateTime(2017,3,5,9,34,0)</v>
      </c>
    </row>
    <row r="410" spans="1:14" x14ac:dyDescent="0.25">
      <c r="A410" s="20">
        <v>2017</v>
      </c>
      <c r="B410" s="20">
        <v>2</v>
      </c>
      <c r="C410" s="20">
        <v>3</v>
      </c>
      <c r="D410" s="26"/>
      <c r="E410" s="26"/>
      <c r="F410" s="26"/>
      <c r="G410" s="24">
        <v>23</v>
      </c>
      <c r="H410" s="24">
        <v>36</v>
      </c>
      <c r="I410" s="22">
        <f t="shared" si="38"/>
        <v>42769</v>
      </c>
      <c r="J410" s="21">
        <f t="shared" si="39"/>
        <v>42769.98333333333</v>
      </c>
      <c r="K410" s="22">
        <f t="shared" si="41"/>
        <v>42768.666666666664</v>
      </c>
      <c r="L410" s="22">
        <f t="shared" si="36"/>
        <v>42769.649999999994</v>
      </c>
      <c r="M410" s="23" t="str">
        <f t="shared" si="40"/>
        <v>new DateTime(2017,2,2,16,0,0)</v>
      </c>
      <c r="N410" s="23" t="str">
        <f t="shared" si="37"/>
        <v>new DateTime(2017,2,3,15,36,0)</v>
      </c>
    </row>
    <row r="411" spans="1:14" x14ac:dyDescent="0.25">
      <c r="A411" s="20">
        <v>2017</v>
      </c>
      <c r="B411" s="20">
        <v>1</v>
      </c>
      <c r="C411" s="20">
        <v>5</v>
      </c>
      <c r="D411" s="26"/>
      <c r="E411" s="26"/>
      <c r="F411" s="26"/>
      <c r="G411" s="24">
        <v>11</v>
      </c>
      <c r="H411" s="24">
        <v>57</v>
      </c>
      <c r="I411" s="22">
        <f t="shared" si="38"/>
        <v>42740</v>
      </c>
      <c r="J411" s="21">
        <f t="shared" si="39"/>
        <v>42740.497916666667</v>
      </c>
      <c r="K411" s="22">
        <f t="shared" si="41"/>
        <v>42739.666666666664</v>
      </c>
      <c r="L411" s="22">
        <f t="shared" si="36"/>
        <v>42740.164583333331</v>
      </c>
      <c r="M411" s="23" t="str">
        <f t="shared" si="40"/>
        <v>new DateTime(2017,1,4,16,0,0)</v>
      </c>
      <c r="N411" s="23" t="str">
        <f t="shared" si="37"/>
        <v>new DateTime(2017,1,5,3,57,0)</v>
      </c>
    </row>
    <row r="412" spans="1:14" x14ac:dyDescent="0.25">
      <c r="A412" s="20">
        <v>2016</v>
      </c>
      <c r="B412" s="20">
        <v>12</v>
      </c>
      <c r="C412" s="20">
        <v>7</v>
      </c>
      <c r="D412" s="26"/>
      <c r="E412" s="26"/>
      <c r="F412" s="26"/>
      <c r="G412" s="24">
        <v>0</v>
      </c>
      <c r="H412" s="24">
        <v>43</v>
      </c>
      <c r="I412" s="22">
        <f t="shared" si="38"/>
        <v>42711</v>
      </c>
      <c r="J412" s="21">
        <f t="shared" si="39"/>
        <v>42711.029861111114</v>
      </c>
      <c r="K412" s="22">
        <f t="shared" si="41"/>
        <v>42710.666666666664</v>
      </c>
      <c r="L412" s="22">
        <f t="shared" si="36"/>
        <v>42710.696527777778</v>
      </c>
      <c r="M412" s="23" t="str">
        <f t="shared" si="40"/>
        <v>new DateTime(2016,12,6,16,0,0)</v>
      </c>
      <c r="N412" s="23" t="str">
        <f t="shared" si="37"/>
        <v>new DateTime(2016,12,6,16,43,0)</v>
      </c>
    </row>
    <row r="413" spans="1:14" x14ac:dyDescent="0.25">
      <c r="A413" s="20">
        <v>2016</v>
      </c>
      <c r="B413" s="20">
        <v>11</v>
      </c>
      <c r="C413" s="20">
        <v>7</v>
      </c>
      <c r="D413" s="26"/>
      <c r="E413" s="26"/>
      <c r="F413" s="26"/>
      <c r="G413" s="24">
        <v>7</v>
      </c>
      <c r="H413" s="24">
        <v>49</v>
      </c>
      <c r="I413" s="22">
        <f t="shared" si="38"/>
        <v>42681</v>
      </c>
      <c r="J413" s="21">
        <f t="shared" si="39"/>
        <v>42681.325694444444</v>
      </c>
      <c r="K413" s="22">
        <f t="shared" si="41"/>
        <v>42680.666666666664</v>
      </c>
      <c r="L413" s="22">
        <f t="shared" si="36"/>
        <v>42680.992361111108</v>
      </c>
      <c r="M413" s="23" t="str">
        <f t="shared" si="40"/>
        <v>new DateTime(2016,11,6,16,0,0)</v>
      </c>
      <c r="N413" s="23" t="str">
        <f t="shared" si="37"/>
        <v>new DateTime(2016,11,6,23,49,0)</v>
      </c>
    </row>
    <row r="414" spans="1:14" x14ac:dyDescent="0.25">
      <c r="A414" s="20">
        <v>2016</v>
      </c>
      <c r="B414" s="20">
        <v>10</v>
      </c>
      <c r="C414" s="20">
        <v>8</v>
      </c>
      <c r="D414" s="26"/>
      <c r="E414" s="26"/>
      <c r="F414" s="26"/>
      <c r="G414" s="24">
        <v>4</v>
      </c>
      <c r="H414" s="24">
        <v>35</v>
      </c>
      <c r="I414" s="22">
        <f t="shared" si="38"/>
        <v>42651</v>
      </c>
      <c r="J414" s="21">
        <f t="shared" si="39"/>
        <v>42651.190972222219</v>
      </c>
      <c r="K414" s="22">
        <f t="shared" si="41"/>
        <v>42650.666666666664</v>
      </c>
      <c r="L414" s="22">
        <f t="shared" si="36"/>
        <v>42650.857638888883</v>
      </c>
      <c r="M414" s="23" t="str">
        <f t="shared" si="40"/>
        <v>new DateTime(2016,10,7,16,0,0)</v>
      </c>
      <c r="N414" s="23" t="str">
        <f t="shared" si="37"/>
        <v>new DateTime(2016,10,7,20,35,0)</v>
      </c>
    </row>
    <row r="415" spans="1:14" x14ac:dyDescent="0.25">
      <c r="A415" s="20">
        <v>2016</v>
      </c>
      <c r="B415" s="20">
        <v>9</v>
      </c>
      <c r="C415" s="20">
        <v>7</v>
      </c>
      <c r="D415" s="26"/>
      <c r="E415" s="26"/>
      <c r="F415" s="26"/>
      <c r="G415" s="24">
        <v>12</v>
      </c>
      <c r="H415" s="24">
        <v>53</v>
      </c>
      <c r="I415" s="22">
        <f t="shared" si="38"/>
        <v>42620</v>
      </c>
      <c r="J415" s="21">
        <f t="shared" si="39"/>
        <v>42620.536805555559</v>
      </c>
      <c r="K415" s="22">
        <f t="shared" si="41"/>
        <v>42619.666666666664</v>
      </c>
      <c r="L415" s="22">
        <f t="shared" si="36"/>
        <v>42620.203472222223</v>
      </c>
      <c r="M415" s="23" t="str">
        <f t="shared" si="40"/>
        <v>new DateTime(2016,9,6,16,0,0)</v>
      </c>
      <c r="N415" s="23" t="str">
        <f t="shared" si="37"/>
        <v>new DateTime(2016,9,7,4,53,0)</v>
      </c>
    </row>
    <row r="416" spans="1:14" x14ac:dyDescent="0.25">
      <c r="A416" s="20">
        <v>2016</v>
      </c>
      <c r="B416" s="20">
        <v>8</v>
      </c>
      <c r="C416" s="20">
        <v>7</v>
      </c>
      <c r="D416" s="26"/>
      <c r="E416" s="26"/>
      <c r="F416" s="26"/>
      <c r="G416" s="24">
        <v>9</v>
      </c>
      <c r="H416" s="24">
        <v>54</v>
      </c>
      <c r="I416" s="22">
        <f t="shared" si="38"/>
        <v>42589</v>
      </c>
      <c r="J416" s="21">
        <f t="shared" si="39"/>
        <v>42589.412499999999</v>
      </c>
      <c r="K416" s="22">
        <f t="shared" si="41"/>
        <v>42588.666666666664</v>
      </c>
      <c r="L416" s="22">
        <f t="shared" si="36"/>
        <v>42589.079166666663</v>
      </c>
      <c r="M416" s="23" t="str">
        <f t="shared" si="40"/>
        <v>new DateTime(2016,8,6,16,0,0)</v>
      </c>
      <c r="N416" s="23" t="str">
        <f t="shared" si="37"/>
        <v>new DateTime(2016,8,7,1,54,0)</v>
      </c>
    </row>
    <row r="417" spans="1:14" x14ac:dyDescent="0.25">
      <c r="A417" s="20">
        <v>2016</v>
      </c>
      <c r="B417" s="20">
        <v>7</v>
      </c>
      <c r="C417" s="20">
        <v>7</v>
      </c>
      <c r="D417" s="26"/>
      <c r="E417" s="26"/>
      <c r="F417" s="26"/>
      <c r="G417" s="24">
        <v>0</v>
      </c>
      <c r="H417" s="24">
        <v>5</v>
      </c>
      <c r="I417" s="22">
        <f t="shared" si="38"/>
        <v>42558</v>
      </c>
      <c r="J417" s="21">
        <f t="shared" si="39"/>
        <v>42558.003472222219</v>
      </c>
      <c r="K417" s="22">
        <f t="shared" si="41"/>
        <v>42557.666666666664</v>
      </c>
      <c r="L417" s="22">
        <f t="shared" si="36"/>
        <v>42557.670138888883</v>
      </c>
      <c r="M417" s="23" t="str">
        <f t="shared" si="40"/>
        <v>new DateTime(2016,7,6,16,0,0)</v>
      </c>
      <c r="N417" s="23" t="str">
        <f t="shared" si="37"/>
        <v>new DateTime(2016,7,6,16,5,0)</v>
      </c>
    </row>
    <row r="418" spans="1:14" x14ac:dyDescent="0.25">
      <c r="A418" s="20">
        <v>2016</v>
      </c>
      <c r="B418" s="20">
        <v>6</v>
      </c>
      <c r="C418" s="20">
        <v>5</v>
      </c>
      <c r="D418" s="26"/>
      <c r="E418" s="26"/>
      <c r="F418" s="26"/>
      <c r="G418" s="24">
        <v>13</v>
      </c>
      <c r="H418" s="24">
        <v>50</v>
      </c>
      <c r="I418" s="22">
        <f t="shared" si="38"/>
        <v>42526</v>
      </c>
      <c r="J418" s="21">
        <f t="shared" si="39"/>
        <v>42526.576388888891</v>
      </c>
      <c r="K418" s="22">
        <f t="shared" si="41"/>
        <v>42525.666666666664</v>
      </c>
      <c r="L418" s="22">
        <f t="shared" si="36"/>
        <v>42526.243055555555</v>
      </c>
      <c r="M418" s="23" t="str">
        <f t="shared" si="40"/>
        <v>new DateTime(2016,6,4,16,0,0)</v>
      </c>
      <c r="N418" s="23" t="str">
        <f t="shared" si="37"/>
        <v>new DateTime(2016,6,5,5,50,0)</v>
      </c>
    </row>
    <row r="419" spans="1:14" x14ac:dyDescent="0.25">
      <c r="A419" s="20">
        <v>2016</v>
      </c>
      <c r="B419" s="20">
        <v>5</v>
      </c>
      <c r="C419" s="20">
        <v>5</v>
      </c>
      <c r="D419" s="26"/>
      <c r="E419" s="26"/>
      <c r="F419" s="26"/>
      <c r="G419" s="24">
        <v>9</v>
      </c>
      <c r="H419" s="24">
        <v>43</v>
      </c>
      <c r="I419" s="22">
        <f t="shared" si="38"/>
        <v>42495</v>
      </c>
      <c r="J419" s="21">
        <f t="shared" si="39"/>
        <v>42495.404861111114</v>
      </c>
      <c r="K419" s="22">
        <f t="shared" si="41"/>
        <v>42494.666666666664</v>
      </c>
      <c r="L419" s="22">
        <f t="shared" si="36"/>
        <v>42495.071527777778</v>
      </c>
      <c r="M419" s="23" t="str">
        <f t="shared" si="40"/>
        <v>new DateTime(2016,5,4,16,0,0)</v>
      </c>
      <c r="N419" s="23" t="str">
        <f t="shared" si="37"/>
        <v>new DateTime(2016,5,5,1,43,0)</v>
      </c>
    </row>
    <row r="420" spans="1:14" x14ac:dyDescent="0.25">
      <c r="A420" s="20">
        <v>2016</v>
      </c>
      <c r="B420" s="20">
        <v>4</v>
      </c>
      <c r="C420" s="20">
        <v>4</v>
      </c>
      <c r="D420" s="26"/>
      <c r="E420" s="26"/>
      <c r="F420" s="26"/>
      <c r="G420" s="24">
        <v>16</v>
      </c>
      <c r="H420" s="24">
        <v>29</v>
      </c>
      <c r="I420" s="22">
        <f t="shared" si="38"/>
        <v>42464</v>
      </c>
      <c r="J420" s="21">
        <f t="shared" si="39"/>
        <v>42464.686805555553</v>
      </c>
      <c r="K420" s="22">
        <f t="shared" si="41"/>
        <v>42463.666666666664</v>
      </c>
      <c r="L420" s="22">
        <f t="shared" si="36"/>
        <v>42464.353472222218</v>
      </c>
      <c r="M420" s="23" t="str">
        <f t="shared" si="40"/>
        <v>new DateTime(2016,4,3,16,0,0)</v>
      </c>
      <c r="N420" s="23" t="str">
        <f t="shared" si="37"/>
        <v>new DateTime(2016,4,4,8,29,0)</v>
      </c>
    </row>
    <row r="421" spans="1:14" x14ac:dyDescent="0.25">
      <c r="A421" s="20">
        <v>2016</v>
      </c>
      <c r="B421" s="20">
        <v>3</v>
      </c>
      <c r="C421" s="20">
        <v>5</v>
      </c>
      <c r="D421" s="26"/>
      <c r="E421" s="26"/>
      <c r="F421" s="26"/>
      <c r="G421" s="24">
        <v>11</v>
      </c>
      <c r="H421" s="24">
        <v>45</v>
      </c>
      <c r="I421" s="22">
        <f t="shared" si="38"/>
        <v>42434</v>
      </c>
      <c r="J421" s="21">
        <f t="shared" si="39"/>
        <v>42434.489583333336</v>
      </c>
      <c r="K421" s="22">
        <f t="shared" si="41"/>
        <v>42433.666666666664</v>
      </c>
      <c r="L421" s="22">
        <f t="shared" si="36"/>
        <v>42434.15625</v>
      </c>
      <c r="M421" s="23" t="str">
        <f t="shared" si="40"/>
        <v>new DateTime(2016,3,4,16,0,0)</v>
      </c>
      <c r="N421" s="23" t="str">
        <f t="shared" si="37"/>
        <v>new DateTime(2016,3,5,3,45,0)</v>
      </c>
    </row>
    <row r="422" spans="1:14" x14ac:dyDescent="0.25">
      <c r="A422" s="20">
        <v>2016</v>
      </c>
      <c r="B422" s="20">
        <v>2</v>
      </c>
      <c r="C422" s="20">
        <v>4</v>
      </c>
      <c r="D422" s="26"/>
      <c r="E422" s="26"/>
      <c r="F422" s="26"/>
      <c r="G422" s="24">
        <v>17</v>
      </c>
      <c r="H422" s="24">
        <v>48</v>
      </c>
      <c r="I422" s="22">
        <f t="shared" si="38"/>
        <v>42404</v>
      </c>
      <c r="J422" s="21">
        <f t="shared" si="39"/>
        <v>42404.741666666669</v>
      </c>
      <c r="K422" s="22">
        <f t="shared" si="41"/>
        <v>42403.666666666664</v>
      </c>
      <c r="L422" s="22">
        <f t="shared" si="36"/>
        <v>42404.408333333333</v>
      </c>
      <c r="M422" s="23" t="str">
        <f t="shared" si="40"/>
        <v>new DateTime(2016,2,3,16,0,0)</v>
      </c>
      <c r="N422" s="23" t="str">
        <f t="shared" si="37"/>
        <v>new DateTime(2016,2,4,9,48,0)</v>
      </c>
    </row>
    <row r="423" spans="1:14" x14ac:dyDescent="0.25">
      <c r="A423" s="20">
        <v>2016</v>
      </c>
      <c r="B423" s="20">
        <v>1</v>
      </c>
      <c r="C423" s="20">
        <v>6</v>
      </c>
      <c r="D423" s="26"/>
      <c r="E423" s="26"/>
      <c r="F423" s="26"/>
      <c r="G423" s="24">
        <v>6</v>
      </c>
      <c r="H423" s="24">
        <v>10</v>
      </c>
      <c r="I423" s="22">
        <f t="shared" si="38"/>
        <v>42375</v>
      </c>
      <c r="J423" s="21">
        <f t="shared" si="39"/>
        <v>42375.256944444445</v>
      </c>
      <c r="K423" s="22">
        <f t="shared" si="41"/>
        <v>42374.666666666664</v>
      </c>
      <c r="L423" s="22">
        <f t="shared" si="36"/>
        <v>42374.923611111109</v>
      </c>
      <c r="M423" s="23" t="str">
        <f t="shared" si="40"/>
        <v>new DateTime(2016,1,5,16,0,0)</v>
      </c>
      <c r="N423" s="23" t="str">
        <f t="shared" si="37"/>
        <v>new DateTime(2016,1,5,22,10,0)</v>
      </c>
    </row>
    <row r="424" spans="1:14" x14ac:dyDescent="0.25">
      <c r="A424" s="20">
        <v>2015</v>
      </c>
      <c r="B424" s="20">
        <v>12</v>
      </c>
      <c r="C424" s="20">
        <v>7</v>
      </c>
      <c r="D424" s="26"/>
      <c r="E424" s="26"/>
      <c r="F424" s="26"/>
      <c r="G424" s="24">
        <v>18</v>
      </c>
      <c r="H424" s="24">
        <v>55</v>
      </c>
      <c r="I424" s="22">
        <f t="shared" si="38"/>
        <v>42345</v>
      </c>
      <c r="J424" s="21">
        <f t="shared" si="39"/>
        <v>42345.788194444445</v>
      </c>
      <c r="K424" s="22">
        <f t="shared" si="41"/>
        <v>42344.666666666664</v>
      </c>
      <c r="L424" s="22">
        <f t="shared" si="36"/>
        <v>42345.454861111109</v>
      </c>
      <c r="M424" s="23" t="str">
        <f t="shared" si="40"/>
        <v>new DateTime(2015,12,6,16,0,0)</v>
      </c>
      <c r="N424" s="23" t="str">
        <f t="shared" si="37"/>
        <v>new DateTime(2015,12,7,10,55,0)</v>
      </c>
    </row>
    <row r="425" spans="1:14" x14ac:dyDescent="0.25">
      <c r="A425" s="20">
        <v>2015</v>
      </c>
      <c r="B425" s="20">
        <v>11</v>
      </c>
      <c r="C425" s="20">
        <v>8</v>
      </c>
      <c r="D425" s="26"/>
      <c r="E425" s="26"/>
      <c r="F425" s="26"/>
      <c r="G425" s="24">
        <v>2</v>
      </c>
      <c r="H425" s="24">
        <v>0</v>
      </c>
      <c r="I425" s="22">
        <f t="shared" si="38"/>
        <v>42316</v>
      </c>
      <c r="J425" s="21">
        <f t="shared" si="39"/>
        <v>42316.083333333336</v>
      </c>
      <c r="K425" s="22">
        <f t="shared" si="41"/>
        <v>42315.666666666664</v>
      </c>
      <c r="L425" s="22">
        <f t="shared" si="36"/>
        <v>42315.75</v>
      </c>
      <c r="M425" s="23" t="str">
        <f t="shared" si="40"/>
        <v>new DateTime(2015,11,7,16,0,0)</v>
      </c>
      <c r="N425" s="23" t="str">
        <f t="shared" si="37"/>
        <v>new DateTime(2015,11,7,18,0,0)</v>
      </c>
    </row>
    <row r="426" spans="1:14" x14ac:dyDescent="0.25">
      <c r="A426" s="20">
        <v>2015</v>
      </c>
      <c r="B426" s="20">
        <v>10</v>
      </c>
      <c r="C426" s="20">
        <v>8</v>
      </c>
      <c r="D426" s="26"/>
      <c r="E426" s="26"/>
      <c r="F426" s="26"/>
      <c r="G426" s="24">
        <v>22</v>
      </c>
      <c r="H426" s="24">
        <v>44</v>
      </c>
      <c r="I426" s="22">
        <f t="shared" si="38"/>
        <v>42285</v>
      </c>
      <c r="J426" s="21">
        <f t="shared" si="39"/>
        <v>42285.947222222225</v>
      </c>
      <c r="K426" s="22">
        <f t="shared" si="41"/>
        <v>42284.666666666664</v>
      </c>
      <c r="L426" s="22">
        <f t="shared" si="36"/>
        <v>42285.613888888889</v>
      </c>
      <c r="M426" s="23" t="str">
        <f t="shared" si="40"/>
        <v>new DateTime(2015,10,7,16,0,0)</v>
      </c>
      <c r="N426" s="23" t="str">
        <f t="shared" si="37"/>
        <v>new DateTime(2015,10,8,14,44,0)</v>
      </c>
    </row>
    <row r="427" spans="1:14" x14ac:dyDescent="0.25">
      <c r="A427" s="20">
        <v>2015</v>
      </c>
      <c r="B427" s="20">
        <v>9</v>
      </c>
      <c r="C427" s="20">
        <v>8</v>
      </c>
      <c r="D427" s="26"/>
      <c r="E427" s="26"/>
      <c r="F427" s="26"/>
      <c r="G427" s="24">
        <v>7</v>
      </c>
      <c r="H427" s="24">
        <v>1</v>
      </c>
      <c r="I427" s="22">
        <f t="shared" si="38"/>
        <v>42255</v>
      </c>
      <c r="J427" s="21">
        <f t="shared" si="39"/>
        <v>42255.292361111111</v>
      </c>
      <c r="K427" s="22">
        <f t="shared" si="41"/>
        <v>42254.666666666664</v>
      </c>
      <c r="L427" s="22">
        <f t="shared" si="36"/>
        <v>42254.959027777775</v>
      </c>
      <c r="M427" s="23" t="str">
        <f t="shared" si="40"/>
        <v>new DateTime(2015,9,7,16,0,0)</v>
      </c>
      <c r="N427" s="23" t="str">
        <f t="shared" si="37"/>
        <v>new DateTime(2015,9,7,23,1,0)</v>
      </c>
    </row>
    <row r="428" spans="1:14" x14ac:dyDescent="0.25">
      <c r="A428" s="20">
        <v>2015</v>
      </c>
      <c r="B428" s="20">
        <v>8</v>
      </c>
      <c r="C428" s="20">
        <v>8</v>
      </c>
      <c r="D428" s="26"/>
      <c r="E428" s="26"/>
      <c r="F428" s="26"/>
      <c r="G428" s="24">
        <v>4</v>
      </c>
      <c r="H428" s="24">
        <v>3</v>
      </c>
      <c r="I428" s="22">
        <f t="shared" si="38"/>
        <v>42224</v>
      </c>
      <c r="J428" s="21">
        <f t="shared" si="39"/>
        <v>42224.168749999997</v>
      </c>
      <c r="K428" s="22">
        <f t="shared" si="41"/>
        <v>42223.666666666664</v>
      </c>
      <c r="L428" s="22">
        <f t="shared" si="36"/>
        <v>42223.835416666661</v>
      </c>
      <c r="M428" s="23" t="str">
        <f t="shared" si="40"/>
        <v>new DateTime(2015,8,7,16,0,0)</v>
      </c>
      <c r="N428" s="23" t="str">
        <f t="shared" si="37"/>
        <v>new DateTime(2015,8,7,20,3,0)</v>
      </c>
    </row>
    <row r="429" spans="1:14" x14ac:dyDescent="0.25">
      <c r="A429" s="20">
        <v>2015</v>
      </c>
      <c r="B429" s="20">
        <v>7</v>
      </c>
      <c r="C429" s="20">
        <v>7</v>
      </c>
      <c r="D429" s="26"/>
      <c r="E429" s="26"/>
      <c r="F429" s="26"/>
      <c r="G429" s="24">
        <v>18</v>
      </c>
      <c r="H429" s="24">
        <v>13</v>
      </c>
      <c r="I429" s="22">
        <f t="shared" si="38"/>
        <v>42192</v>
      </c>
      <c r="J429" s="21">
        <f t="shared" si="39"/>
        <v>42192.759027777778</v>
      </c>
      <c r="K429" s="22">
        <f t="shared" si="41"/>
        <v>42191.666666666664</v>
      </c>
      <c r="L429" s="22">
        <f t="shared" si="36"/>
        <v>42192.425694444442</v>
      </c>
      <c r="M429" s="23" t="str">
        <f t="shared" si="40"/>
        <v>new DateTime(2015,7,6,16,0,0)</v>
      </c>
      <c r="N429" s="23" t="str">
        <f t="shared" si="37"/>
        <v>new DateTime(2015,7,7,10,13,0)</v>
      </c>
    </row>
    <row r="430" spans="1:14" x14ac:dyDescent="0.25">
      <c r="A430" s="20">
        <v>2015</v>
      </c>
      <c r="B430" s="20">
        <v>6</v>
      </c>
      <c r="C430" s="20">
        <v>6</v>
      </c>
      <c r="D430" s="26"/>
      <c r="E430" s="26"/>
      <c r="F430" s="26"/>
      <c r="G430" s="24">
        <v>8</v>
      </c>
      <c r="H430" s="24">
        <v>0</v>
      </c>
      <c r="I430" s="22">
        <f t="shared" si="38"/>
        <v>42161</v>
      </c>
      <c r="J430" s="21">
        <f t="shared" si="39"/>
        <v>42161.333333333336</v>
      </c>
      <c r="K430" s="22">
        <f t="shared" si="41"/>
        <v>42160.666666666664</v>
      </c>
      <c r="L430" s="22">
        <f t="shared" si="36"/>
        <v>42161</v>
      </c>
      <c r="M430" s="23" t="str">
        <f t="shared" si="40"/>
        <v>new DateTime(2015,6,5,16,0,0)</v>
      </c>
      <c r="N430" s="23" t="str">
        <f t="shared" si="37"/>
        <v>new DateTime(2015,6,6,0,0,0)</v>
      </c>
    </row>
    <row r="431" spans="1:14" x14ac:dyDescent="0.25">
      <c r="A431" s="20">
        <v>2015</v>
      </c>
      <c r="B431" s="20">
        <v>5</v>
      </c>
      <c r="C431" s="20">
        <v>6</v>
      </c>
      <c r="D431" s="26"/>
      <c r="E431" s="26"/>
      <c r="F431" s="26"/>
      <c r="G431" s="24">
        <v>3</v>
      </c>
      <c r="H431" s="24">
        <v>54</v>
      </c>
      <c r="I431" s="22">
        <f t="shared" si="38"/>
        <v>42130</v>
      </c>
      <c r="J431" s="21">
        <f t="shared" si="39"/>
        <v>42130.162499999999</v>
      </c>
      <c r="K431" s="22">
        <f t="shared" si="41"/>
        <v>42129.666666666664</v>
      </c>
      <c r="L431" s="22">
        <f t="shared" si="36"/>
        <v>42129.829166666663</v>
      </c>
      <c r="M431" s="23" t="str">
        <f t="shared" si="40"/>
        <v>new DateTime(2015,5,5,16,0,0)</v>
      </c>
      <c r="N431" s="23" t="str">
        <f t="shared" si="37"/>
        <v>new DateTime(2015,5,5,19,54,0)</v>
      </c>
    </row>
    <row r="432" spans="1:14" x14ac:dyDescent="0.25">
      <c r="A432" s="20">
        <v>2015</v>
      </c>
      <c r="B432" s="20">
        <v>4</v>
      </c>
      <c r="C432" s="20">
        <v>5</v>
      </c>
      <c r="D432" s="26"/>
      <c r="E432" s="26"/>
      <c r="F432" s="26"/>
      <c r="G432" s="24">
        <v>10</v>
      </c>
      <c r="H432" s="24">
        <v>40</v>
      </c>
      <c r="I432" s="22">
        <f t="shared" si="38"/>
        <v>42099</v>
      </c>
      <c r="J432" s="21">
        <f t="shared" si="39"/>
        <v>42099.444444444445</v>
      </c>
      <c r="K432" s="22">
        <f t="shared" si="41"/>
        <v>42098.666666666664</v>
      </c>
      <c r="L432" s="22">
        <f t="shared" si="36"/>
        <v>42099.111111111109</v>
      </c>
      <c r="M432" s="23" t="str">
        <f t="shared" si="40"/>
        <v>new DateTime(2015,4,4,16,0,0)</v>
      </c>
      <c r="N432" s="23" t="str">
        <f t="shared" si="37"/>
        <v>new DateTime(2015,4,5,2,40,0)</v>
      </c>
    </row>
    <row r="433" spans="1:14" x14ac:dyDescent="0.25">
      <c r="A433" s="20">
        <v>2015</v>
      </c>
      <c r="B433" s="20">
        <v>3</v>
      </c>
      <c r="C433" s="20">
        <v>6</v>
      </c>
      <c r="D433" s="26"/>
      <c r="E433" s="26"/>
      <c r="F433" s="26"/>
      <c r="G433" s="24">
        <v>5</v>
      </c>
      <c r="H433" s="24">
        <v>57</v>
      </c>
      <c r="I433" s="22">
        <f t="shared" si="38"/>
        <v>42069</v>
      </c>
      <c r="J433" s="21">
        <f t="shared" si="39"/>
        <v>42069.247916666667</v>
      </c>
      <c r="K433" s="22">
        <f t="shared" si="41"/>
        <v>42068.666666666664</v>
      </c>
      <c r="L433" s="22">
        <f t="shared" si="36"/>
        <v>42068.914583333331</v>
      </c>
      <c r="M433" s="23" t="str">
        <f t="shared" si="40"/>
        <v>new DateTime(2015,3,5,16,0,0)</v>
      </c>
      <c r="N433" s="23" t="str">
        <f t="shared" si="37"/>
        <v>new DateTime(2015,3,5,21,57,0)</v>
      </c>
    </row>
    <row r="434" spans="1:14" x14ac:dyDescent="0.25">
      <c r="A434" s="20">
        <v>2015</v>
      </c>
      <c r="B434" s="20">
        <v>2</v>
      </c>
      <c r="C434" s="20">
        <v>4</v>
      </c>
      <c r="D434" s="26"/>
      <c r="E434" s="26"/>
      <c r="F434" s="26"/>
      <c r="G434" s="24">
        <v>12</v>
      </c>
      <c r="H434" s="24">
        <v>0</v>
      </c>
      <c r="I434" s="22">
        <f t="shared" si="38"/>
        <v>42039</v>
      </c>
      <c r="J434" s="21">
        <f t="shared" si="39"/>
        <v>42039.5</v>
      </c>
      <c r="K434" s="22">
        <f t="shared" si="41"/>
        <v>42038.666666666664</v>
      </c>
      <c r="L434" s="22">
        <f t="shared" si="36"/>
        <v>42039.166666666664</v>
      </c>
      <c r="M434" s="23" t="str">
        <f t="shared" si="40"/>
        <v>new DateTime(2015,2,3,16,0,0)</v>
      </c>
      <c r="N434" s="23" t="str">
        <f t="shared" si="37"/>
        <v>new DateTime(2015,2,4,4,0,0)</v>
      </c>
    </row>
    <row r="435" spans="1:14" x14ac:dyDescent="0.25">
      <c r="A435" s="20">
        <v>2015</v>
      </c>
      <c r="B435" s="20">
        <v>1</v>
      </c>
      <c r="C435" s="20">
        <v>6</v>
      </c>
      <c r="D435" s="26"/>
      <c r="E435" s="26"/>
      <c r="F435" s="26"/>
      <c r="G435" s="24">
        <v>0</v>
      </c>
      <c r="H435" s="24">
        <v>22</v>
      </c>
      <c r="I435" s="22">
        <f t="shared" si="38"/>
        <v>42010</v>
      </c>
      <c r="J435" s="21">
        <f t="shared" si="39"/>
        <v>42010.015277777777</v>
      </c>
      <c r="K435" s="22">
        <f t="shared" si="41"/>
        <v>42009.666666666664</v>
      </c>
      <c r="L435" s="22">
        <f t="shared" si="36"/>
        <v>42009.681944444441</v>
      </c>
      <c r="M435" s="23" t="str">
        <f t="shared" si="40"/>
        <v>new DateTime(2015,1,5,16,0,0)</v>
      </c>
      <c r="N435" s="23" t="str">
        <f t="shared" si="37"/>
        <v>new DateTime(2015,1,5,16,22,0)</v>
      </c>
    </row>
    <row r="436" spans="1:14" x14ac:dyDescent="0.25">
      <c r="A436" s="20">
        <v>2014</v>
      </c>
      <c r="B436" s="20">
        <v>12</v>
      </c>
      <c r="C436" s="20">
        <v>7</v>
      </c>
      <c r="D436" s="26"/>
      <c r="E436" s="26"/>
      <c r="F436" s="26"/>
      <c r="G436" s="24">
        <v>13</v>
      </c>
      <c r="H436" s="24">
        <v>6</v>
      </c>
      <c r="I436" s="22">
        <f t="shared" si="38"/>
        <v>41980</v>
      </c>
      <c r="J436" s="21">
        <f t="shared" si="39"/>
        <v>41980.54583333333</v>
      </c>
      <c r="K436" s="22">
        <f t="shared" si="41"/>
        <v>41979.666666666664</v>
      </c>
      <c r="L436" s="22">
        <f t="shared" si="36"/>
        <v>41980.212499999994</v>
      </c>
      <c r="M436" s="23" t="str">
        <f t="shared" si="40"/>
        <v>new DateTime(2014,12,6,16,0,0)</v>
      </c>
      <c r="N436" s="23" t="str">
        <f t="shared" si="37"/>
        <v>new DateTime(2014,12,7,5,6,0)</v>
      </c>
    </row>
    <row r="437" spans="1:14" x14ac:dyDescent="0.25">
      <c r="A437" s="20">
        <v>2014</v>
      </c>
      <c r="B437" s="20">
        <v>11</v>
      </c>
      <c r="C437" s="20">
        <v>7</v>
      </c>
      <c r="D437" s="26"/>
      <c r="E437" s="26"/>
      <c r="F437" s="26"/>
      <c r="G437" s="24">
        <v>20</v>
      </c>
      <c r="H437" s="24">
        <v>8</v>
      </c>
      <c r="I437" s="22">
        <f t="shared" si="38"/>
        <v>41950</v>
      </c>
      <c r="J437" s="21">
        <f t="shared" si="39"/>
        <v>41950.838888888888</v>
      </c>
      <c r="K437" s="22">
        <f t="shared" si="41"/>
        <v>41949.666666666664</v>
      </c>
      <c r="L437" s="22">
        <f t="shared" si="36"/>
        <v>41950.505555555552</v>
      </c>
      <c r="M437" s="23" t="str">
        <f t="shared" si="40"/>
        <v>new DateTime(2014,11,6,16,0,0)</v>
      </c>
      <c r="N437" s="23" t="str">
        <f t="shared" si="37"/>
        <v>new DateTime(2014,11,7,12,8,0)</v>
      </c>
    </row>
    <row r="438" spans="1:14" x14ac:dyDescent="0.25">
      <c r="A438" s="20">
        <v>2014</v>
      </c>
      <c r="B438" s="20">
        <v>10</v>
      </c>
      <c r="C438" s="20">
        <v>8</v>
      </c>
      <c r="D438" s="26"/>
      <c r="E438" s="26"/>
      <c r="F438" s="26"/>
      <c r="G438" s="24">
        <v>16</v>
      </c>
      <c r="H438" s="24">
        <v>49</v>
      </c>
      <c r="I438" s="22">
        <f t="shared" si="38"/>
        <v>41920</v>
      </c>
      <c r="J438" s="21">
        <f t="shared" si="39"/>
        <v>41920.700694444444</v>
      </c>
      <c r="K438" s="22">
        <f t="shared" si="41"/>
        <v>41919.666666666664</v>
      </c>
      <c r="L438" s="22">
        <f t="shared" si="36"/>
        <v>41920.367361111108</v>
      </c>
      <c r="M438" s="23" t="str">
        <f t="shared" si="40"/>
        <v>new DateTime(2014,10,7,16,0,0)</v>
      </c>
      <c r="N438" s="23" t="str">
        <f t="shared" si="37"/>
        <v>new DateTime(2014,10,8,8,49,0)</v>
      </c>
    </row>
    <row r="439" spans="1:14" x14ac:dyDescent="0.25">
      <c r="A439" s="20">
        <v>2014</v>
      </c>
      <c r="B439" s="20">
        <v>9</v>
      </c>
      <c r="C439" s="20">
        <v>8</v>
      </c>
      <c r="D439" s="26"/>
      <c r="E439" s="26"/>
      <c r="F439" s="26"/>
      <c r="G439" s="24">
        <v>1</v>
      </c>
      <c r="H439" s="24">
        <v>3</v>
      </c>
      <c r="I439" s="22">
        <f t="shared" si="38"/>
        <v>41890</v>
      </c>
      <c r="J439" s="21">
        <f t="shared" si="39"/>
        <v>41890.043749999997</v>
      </c>
      <c r="K439" s="22">
        <f t="shared" si="41"/>
        <v>41889.666666666664</v>
      </c>
      <c r="L439" s="22">
        <f t="shared" si="36"/>
        <v>41889.710416666661</v>
      </c>
      <c r="M439" s="23" t="str">
        <f t="shared" si="40"/>
        <v>new DateTime(2014,9,7,16,0,0)</v>
      </c>
      <c r="N439" s="23" t="str">
        <f t="shared" si="37"/>
        <v>new DateTime(2014,9,7,17,3,0)</v>
      </c>
    </row>
    <row r="440" spans="1:14" x14ac:dyDescent="0.25">
      <c r="A440" s="20">
        <v>2014</v>
      </c>
      <c r="B440" s="20">
        <v>8</v>
      </c>
      <c r="C440" s="20">
        <v>7</v>
      </c>
      <c r="D440" s="26"/>
      <c r="E440" s="26"/>
      <c r="F440" s="26"/>
      <c r="G440" s="24">
        <v>22</v>
      </c>
      <c r="H440" s="24">
        <v>4</v>
      </c>
      <c r="I440" s="22">
        <f t="shared" si="38"/>
        <v>41858</v>
      </c>
      <c r="J440" s="21">
        <f t="shared" si="39"/>
        <v>41858.919444444444</v>
      </c>
      <c r="K440" s="22">
        <f t="shared" si="41"/>
        <v>41857.666666666664</v>
      </c>
      <c r="L440" s="22">
        <f t="shared" si="36"/>
        <v>41858.586111111108</v>
      </c>
      <c r="M440" s="23" t="str">
        <f t="shared" si="40"/>
        <v>new DateTime(2014,8,6,16,0,0)</v>
      </c>
      <c r="N440" s="23" t="str">
        <f t="shared" si="37"/>
        <v>new DateTime(2014,8,7,14,4,0)</v>
      </c>
    </row>
    <row r="441" spans="1:14" x14ac:dyDescent="0.25">
      <c r="A441" s="20">
        <v>2014</v>
      </c>
      <c r="B441" s="20">
        <v>7</v>
      </c>
      <c r="C441" s="20">
        <v>7</v>
      </c>
      <c r="D441" s="26"/>
      <c r="E441" s="26"/>
      <c r="F441" s="26"/>
      <c r="G441" s="24">
        <v>12</v>
      </c>
      <c r="H441" s="24">
        <v>16</v>
      </c>
      <c r="I441" s="22">
        <f t="shared" si="38"/>
        <v>41827</v>
      </c>
      <c r="J441" s="21">
        <f t="shared" si="39"/>
        <v>41827.511111111111</v>
      </c>
      <c r="K441" s="22">
        <f t="shared" si="41"/>
        <v>41826.666666666664</v>
      </c>
      <c r="L441" s="22">
        <f t="shared" si="36"/>
        <v>41827.177777777775</v>
      </c>
      <c r="M441" s="23" t="str">
        <f t="shared" si="40"/>
        <v>new DateTime(2014,7,6,16,0,0)</v>
      </c>
      <c r="N441" s="23" t="str">
        <f t="shared" si="37"/>
        <v>new DateTime(2014,7,7,4,16,0)</v>
      </c>
    </row>
    <row r="442" spans="1:14" x14ac:dyDescent="0.25">
      <c r="A442" s="20">
        <v>2014</v>
      </c>
      <c r="B442" s="20">
        <v>6</v>
      </c>
      <c r="C442" s="20">
        <v>6</v>
      </c>
      <c r="D442" s="26"/>
      <c r="E442" s="26"/>
      <c r="F442" s="26"/>
      <c r="G442" s="24">
        <v>2</v>
      </c>
      <c r="H442" s="24">
        <v>4</v>
      </c>
      <c r="I442" s="22">
        <f t="shared" si="38"/>
        <v>41796</v>
      </c>
      <c r="J442" s="21">
        <f t="shared" si="39"/>
        <v>41796.086111111108</v>
      </c>
      <c r="K442" s="22">
        <f t="shared" si="41"/>
        <v>41795.666666666664</v>
      </c>
      <c r="L442" s="22">
        <f t="shared" si="36"/>
        <v>41795.752777777772</v>
      </c>
      <c r="M442" s="23" t="str">
        <f t="shared" si="40"/>
        <v>new DateTime(2014,6,5,16,0,0)</v>
      </c>
      <c r="N442" s="23" t="str">
        <f t="shared" si="37"/>
        <v>new DateTime(2014,6,5,18,4,0)</v>
      </c>
    </row>
    <row r="443" spans="1:14" x14ac:dyDescent="0.25">
      <c r="A443" s="20">
        <v>2014</v>
      </c>
      <c r="B443" s="20">
        <v>5</v>
      </c>
      <c r="C443" s="20">
        <v>5</v>
      </c>
      <c r="D443" s="26"/>
      <c r="E443" s="26"/>
      <c r="F443" s="26"/>
      <c r="G443" s="24">
        <v>22</v>
      </c>
      <c r="H443" s="24">
        <v>1</v>
      </c>
      <c r="I443" s="22">
        <f t="shared" si="38"/>
        <v>41764</v>
      </c>
      <c r="J443" s="21">
        <f t="shared" si="39"/>
        <v>41764.917361111111</v>
      </c>
      <c r="K443" s="22">
        <f t="shared" si="41"/>
        <v>41763.666666666664</v>
      </c>
      <c r="L443" s="22">
        <f t="shared" si="36"/>
        <v>41764.584027777775</v>
      </c>
      <c r="M443" s="23" t="str">
        <f t="shared" si="40"/>
        <v>new DateTime(2014,5,4,16,0,0)</v>
      </c>
      <c r="N443" s="23" t="str">
        <f t="shared" si="37"/>
        <v>new DateTime(2014,5,5,14,1,0)</v>
      </c>
    </row>
    <row r="444" spans="1:14" x14ac:dyDescent="0.25">
      <c r="A444" s="20">
        <v>2014</v>
      </c>
      <c r="B444" s="20">
        <v>4</v>
      </c>
      <c r="C444" s="20">
        <v>5</v>
      </c>
      <c r="D444" s="26"/>
      <c r="E444" s="26"/>
      <c r="F444" s="26"/>
      <c r="G444" s="24">
        <v>4</v>
      </c>
      <c r="H444" s="24">
        <v>48</v>
      </c>
      <c r="I444" s="22">
        <f t="shared" si="38"/>
        <v>41734</v>
      </c>
      <c r="J444" s="21">
        <f t="shared" si="39"/>
        <v>41734.199999999997</v>
      </c>
      <c r="K444" s="22">
        <f t="shared" si="41"/>
        <v>41733.666666666664</v>
      </c>
      <c r="L444" s="22">
        <f t="shared" ref="L444:L507" si="42">J444-(8/24)</f>
        <v>41733.866666666661</v>
      </c>
      <c r="M444" s="23" t="str">
        <f t="shared" si="40"/>
        <v>new DateTime(2014,4,4,16,0,0)</v>
      </c>
      <c r="N444" s="23" t="str">
        <f t="shared" si="37"/>
        <v>new DateTime(2014,4,4,20,48,0)</v>
      </c>
    </row>
    <row r="445" spans="1:14" x14ac:dyDescent="0.25">
      <c r="A445" s="20">
        <v>2014</v>
      </c>
      <c r="B445" s="20">
        <v>3</v>
      </c>
      <c r="C445" s="20">
        <v>6</v>
      </c>
      <c r="D445" s="26"/>
      <c r="E445" s="26"/>
      <c r="F445" s="26"/>
      <c r="G445" s="24">
        <v>0</v>
      </c>
      <c r="H445" s="24">
        <v>4</v>
      </c>
      <c r="I445" s="22">
        <f t="shared" si="38"/>
        <v>41704</v>
      </c>
      <c r="J445" s="21">
        <f t="shared" si="39"/>
        <v>41704.00277777778</v>
      </c>
      <c r="K445" s="22">
        <f t="shared" si="41"/>
        <v>41703.666666666664</v>
      </c>
      <c r="L445" s="22">
        <f t="shared" si="42"/>
        <v>41703.669444444444</v>
      </c>
      <c r="M445" s="23" t="str">
        <f t="shared" si="40"/>
        <v>new DateTime(2014,3,5,16,0,0)</v>
      </c>
      <c r="N445" s="23" t="str">
        <f t="shared" si="37"/>
        <v>new DateTime(2014,3,5,16,4,0)</v>
      </c>
    </row>
    <row r="446" spans="1:14" x14ac:dyDescent="0.25">
      <c r="A446" s="20">
        <v>2014</v>
      </c>
      <c r="B446" s="20">
        <v>2</v>
      </c>
      <c r="C446" s="20">
        <v>4</v>
      </c>
      <c r="D446" s="26"/>
      <c r="E446" s="26"/>
      <c r="F446" s="26"/>
      <c r="G446" s="24">
        <v>6</v>
      </c>
      <c r="H446" s="24">
        <v>5</v>
      </c>
      <c r="I446" s="22">
        <f t="shared" si="38"/>
        <v>41674</v>
      </c>
      <c r="J446" s="21">
        <f t="shared" si="39"/>
        <v>41674.253472222219</v>
      </c>
      <c r="K446" s="22">
        <f t="shared" si="41"/>
        <v>41673.666666666664</v>
      </c>
      <c r="L446" s="22">
        <f t="shared" si="42"/>
        <v>41673.920138888883</v>
      </c>
      <c r="M446" s="23" t="str">
        <f t="shared" si="40"/>
        <v>new DateTime(2014,2,3,16,0,0)</v>
      </c>
      <c r="N446" s="23" t="str">
        <f t="shared" ref="N446:N509" si="43">"new DateTime("&amp;YEAR(L446)&amp;","&amp;MONTH(L446)&amp;","&amp;DAY(L446)&amp;","&amp;HOUR(L446)&amp;","&amp;MINUTE(L446)&amp;","&amp;0&amp;")"</f>
        <v>new DateTime(2014,2,3,22,5,0)</v>
      </c>
    </row>
    <row r="447" spans="1:14" x14ac:dyDescent="0.25">
      <c r="A447" s="20">
        <v>2014</v>
      </c>
      <c r="B447" s="20">
        <v>1</v>
      </c>
      <c r="C447" s="20">
        <v>5</v>
      </c>
      <c r="D447" s="26"/>
      <c r="E447" s="26"/>
      <c r="F447" s="26"/>
      <c r="G447" s="24">
        <v>18</v>
      </c>
      <c r="H447" s="24">
        <v>26</v>
      </c>
      <c r="I447" s="22">
        <f t="shared" si="38"/>
        <v>41644</v>
      </c>
      <c r="J447" s="21">
        <f t="shared" si="39"/>
        <v>41644.768055555556</v>
      </c>
      <c r="K447" s="22">
        <f t="shared" si="41"/>
        <v>41643.666666666664</v>
      </c>
      <c r="L447" s="22">
        <f t="shared" si="42"/>
        <v>41644.43472222222</v>
      </c>
      <c r="M447" s="23" t="str">
        <f t="shared" si="40"/>
        <v>new DateTime(2014,1,4,16,0,0)</v>
      </c>
      <c r="N447" s="23" t="str">
        <f t="shared" si="43"/>
        <v>new DateTime(2014,1,5,10,26,0)</v>
      </c>
    </row>
    <row r="448" spans="1:14" x14ac:dyDescent="0.25">
      <c r="A448" s="20">
        <v>2013</v>
      </c>
      <c r="B448" s="20">
        <v>12</v>
      </c>
      <c r="C448" s="20">
        <v>7</v>
      </c>
      <c r="D448" s="26"/>
      <c r="E448" s="26"/>
      <c r="F448" s="26"/>
      <c r="G448" s="24">
        <v>7</v>
      </c>
      <c r="H448" s="24">
        <v>10</v>
      </c>
      <c r="I448" s="22">
        <f t="shared" si="38"/>
        <v>41615</v>
      </c>
      <c r="J448" s="21">
        <f t="shared" si="39"/>
        <v>41615.298611111109</v>
      </c>
      <c r="K448" s="22">
        <f t="shared" si="41"/>
        <v>41614.666666666664</v>
      </c>
      <c r="L448" s="22">
        <f t="shared" si="42"/>
        <v>41614.965277777774</v>
      </c>
      <c r="M448" s="23" t="str">
        <f t="shared" si="40"/>
        <v>new DateTime(2013,12,6,16,0,0)</v>
      </c>
      <c r="N448" s="23" t="str">
        <f t="shared" si="43"/>
        <v>new DateTime(2013,12,6,23,10,0)</v>
      </c>
    </row>
    <row r="449" spans="1:14" x14ac:dyDescent="0.25">
      <c r="A449" s="20">
        <v>2013</v>
      </c>
      <c r="B449" s="20">
        <v>11</v>
      </c>
      <c r="C449" s="20">
        <v>7</v>
      </c>
      <c r="D449" s="26"/>
      <c r="E449" s="26"/>
      <c r="F449" s="26"/>
      <c r="G449" s="24">
        <v>14</v>
      </c>
      <c r="H449" s="24">
        <v>15</v>
      </c>
      <c r="I449" s="22">
        <f t="shared" si="38"/>
        <v>41585</v>
      </c>
      <c r="J449" s="21">
        <f t="shared" si="39"/>
        <v>41585.59375</v>
      </c>
      <c r="K449" s="22">
        <f t="shared" si="41"/>
        <v>41584.666666666664</v>
      </c>
      <c r="L449" s="22">
        <f t="shared" si="42"/>
        <v>41585.260416666664</v>
      </c>
      <c r="M449" s="23" t="str">
        <f t="shared" si="40"/>
        <v>new DateTime(2013,11,6,16,0,0)</v>
      </c>
      <c r="N449" s="23" t="str">
        <f t="shared" si="43"/>
        <v>new DateTime(2013,11,7,6,15,0)</v>
      </c>
    </row>
    <row r="450" spans="1:14" x14ac:dyDescent="0.25">
      <c r="A450" s="20">
        <v>2013</v>
      </c>
      <c r="B450" s="20">
        <v>10</v>
      </c>
      <c r="C450" s="20">
        <v>8</v>
      </c>
      <c r="D450" s="26"/>
      <c r="E450" s="26"/>
      <c r="F450" s="26"/>
      <c r="G450" s="24">
        <v>11</v>
      </c>
      <c r="H450" s="24">
        <v>0</v>
      </c>
      <c r="I450" s="22">
        <f t="shared" ref="I450:I513" si="44">DATE(A450,B450,C450)+TIME(E450,F450,0)</f>
        <v>41555</v>
      </c>
      <c r="J450" s="21">
        <f t="shared" ref="J450:J513" si="45">DATE(A450,B450,C450)+TIME(G450,H450,0)</f>
        <v>41555.458333333336</v>
      </c>
      <c r="K450" s="22">
        <f t="shared" si="41"/>
        <v>41554.666666666664</v>
      </c>
      <c r="L450" s="22">
        <f t="shared" si="42"/>
        <v>41555.125</v>
      </c>
      <c r="M450" s="23" t="str">
        <f t="shared" ref="M450:M513" si="46">"new DateTime("&amp;YEAR(K450)&amp;","&amp;MONTH(K450)&amp;","&amp;DAY(K450)&amp;","&amp;HOUR(K450)&amp;","&amp;MINUTE(K450)&amp;","&amp;0&amp;")"</f>
        <v>new DateTime(2013,10,7,16,0,0)</v>
      </c>
      <c r="N450" s="23" t="str">
        <f t="shared" si="43"/>
        <v>new DateTime(2013,10,8,3,0,0)</v>
      </c>
    </row>
    <row r="451" spans="1:14" x14ac:dyDescent="0.25">
      <c r="A451" s="20">
        <v>2013</v>
      </c>
      <c r="B451" s="20">
        <v>9</v>
      </c>
      <c r="C451" s="20">
        <v>7</v>
      </c>
      <c r="D451" s="26"/>
      <c r="E451" s="26"/>
      <c r="F451" s="26"/>
      <c r="G451" s="24">
        <v>19</v>
      </c>
      <c r="H451" s="24">
        <v>18</v>
      </c>
      <c r="I451" s="22">
        <f t="shared" si="44"/>
        <v>41524</v>
      </c>
      <c r="J451" s="21">
        <f t="shared" si="45"/>
        <v>41524.804166666669</v>
      </c>
      <c r="K451" s="22">
        <f t="shared" ref="K451:K514" si="47">I451-(8/24)</f>
        <v>41523.666666666664</v>
      </c>
      <c r="L451" s="22">
        <f t="shared" si="42"/>
        <v>41524.470833333333</v>
      </c>
      <c r="M451" s="23" t="str">
        <f t="shared" si="46"/>
        <v>new DateTime(2013,9,6,16,0,0)</v>
      </c>
      <c r="N451" s="23" t="str">
        <f t="shared" si="43"/>
        <v>new DateTime(2013,9,7,11,18,0)</v>
      </c>
    </row>
    <row r="452" spans="1:14" x14ac:dyDescent="0.25">
      <c r="A452" s="20">
        <v>2013</v>
      </c>
      <c r="B452" s="20">
        <v>8</v>
      </c>
      <c r="C452" s="20">
        <v>7</v>
      </c>
      <c r="D452" s="26"/>
      <c r="E452" s="26"/>
      <c r="F452" s="26"/>
      <c r="G452" s="24">
        <v>16</v>
      </c>
      <c r="H452" s="24">
        <v>22</v>
      </c>
      <c r="I452" s="22">
        <f t="shared" si="44"/>
        <v>41493</v>
      </c>
      <c r="J452" s="21">
        <f t="shared" si="45"/>
        <v>41493.681944444441</v>
      </c>
      <c r="K452" s="22">
        <f t="shared" si="47"/>
        <v>41492.666666666664</v>
      </c>
      <c r="L452" s="22">
        <f t="shared" si="42"/>
        <v>41493.348611111105</v>
      </c>
      <c r="M452" s="23" t="str">
        <f t="shared" si="46"/>
        <v>new DateTime(2013,8,6,16,0,0)</v>
      </c>
      <c r="N452" s="23" t="str">
        <f t="shared" si="43"/>
        <v>new DateTime(2013,8,7,8,22,0)</v>
      </c>
    </row>
    <row r="453" spans="1:14" x14ac:dyDescent="0.25">
      <c r="A453" s="20">
        <v>2013</v>
      </c>
      <c r="B453" s="20">
        <v>7</v>
      </c>
      <c r="C453" s="20">
        <v>7</v>
      </c>
      <c r="D453" s="26"/>
      <c r="E453" s="26"/>
      <c r="F453" s="26"/>
      <c r="G453" s="24">
        <v>6</v>
      </c>
      <c r="H453" s="24">
        <v>36</v>
      </c>
      <c r="I453" s="22">
        <f t="shared" si="44"/>
        <v>41462</v>
      </c>
      <c r="J453" s="21">
        <f t="shared" si="45"/>
        <v>41462.275000000001</v>
      </c>
      <c r="K453" s="22">
        <f t="shared" si="47"/>
        <v>41461.666666666664</v>
      </c>
      <c r="L453" s="22">
        <f t="shared" si="42"/>
        <v>41461.941666666666</v>
      </c>
      <c r="M453" s="23" t="str">
        <f t="shared" si="46"/>
        <v>new DateTime(2013,7,6,16,0,0)</v>
      </c>
      <c r="N453" s="23" t="str">
        <f t="shared" si="43"/>
        <v>new DateTime(2013,7,6,22,36,0)</v>
      </c>
    </row>
    <row r="454" spans="1:14" x14ac:dyDescent="0.25">
      <c r="A454" s="20">
        <v>2013</v>
      </c>
      <c r="B454" s="20">
        <v>6</v>
      </c>
      <c r="C454" s="20">
        <v>5</v>
      </c>
      <c r="D454" s="26"/>
      <c r="E454" s="26"/>
      <c r="F454" s="26"/>
      <c r="G454" s="24">
        <v>20</v>
      </c>
      <c r="H454" s="24">
        <v>24</v>
      </c>
      <c r="I454" s="22">
        <f t="shared" si="44"/>
        <v>41430</v>
      </c>
      <c r="J454" s="21">
        <f t="shared" si="45"/>
        <v>41430.85</v>
      </c>
      <c r="K454" s="22">
        <f t="shared" si="47"/>
        <v>41429.666666666664</v>
      </c>
      <c r="L454" s="22">
        <f t="shared" si="42"/>
        <v>41430.516666666663</v>
      </c>
      <c r="M454" s="23" t="str">
        <f t="shared" si="46"/>
        <v>new DateTime(2013,6,4,16,0,0)</v>
      </c>
      <c r="N454" s="23" t="str">
        <f t="shared" si="43"/>
        <v>new DateTime(2013,6,5,12,24,0)</v>
      </c>
    </row>
    <row r="455" spans="1:14" x14ac:dyDescent="0.25">
      <c r="A455" s="20">
        <v>2013</v>
      </c>
      <c r="B455" s="20">
        <v>5</v>
      </c>
      <c r="C455" s="20">
        <v>5</v>
      </c>
      <c r="D455" s="26"/>
      <c r="E455" s="26"/>
      <c r="F455" s="26"/>
      <c r="G455" s="24">
        <v>16</v>
      </c>
      <c r="H455" s="24">
        <v>20</v>
      </c>
      <c r="I455" s="22">
        <f t="shared" si="44"/>
        <v>41399</v>
      </c>
      <c r="J455" s="21">
        <f t="shared" si="45"/>
        <v>41399.680555555555</v>
      </c>
      <c r="K455" s="22">
        <f t="shared" si="47"/>
        <v>41398.666666666664</v>
      </c>
      <c r="L455" s="22">
        <f t="shared" si="42"/>
        <v>41399.347222222219</v>
      </c>
      <c r="M455" s="23" t="str">
        <f t="shared" si="46"/>
        <v>new DateTime(2013,5,4,16,0,0)</v>
      </c>
      <c r="N455" s="23" t="str">
        <f t="shared" si="43"/>
        <v>new DateTime(2013,5,5,8,20,0)</v>
      </c>
    </row>
    <row r="456" spans="1:14" x14ac:dyDescent="0.25">
      <c r="A456" s="20">
        <v>2013</v>
      </c>
      <c r="B456" s="20">
        <v>4</v>
      </c>
      <c r="C456" s="20">
        <v>4</v>
      </c>
      <c r="D456" s="26"/>
      <c r="E456" s="26"/>
      <c r="F456" s="26"/>
      <c r="G456" s="24">
        <v>23</v>
      </c>
      <c r="H456" s="24">
        <v>4</v>
      </c>
      <c r="I456" s="22">
        <f t="shared" si="44"/>
        <v>41368</v>
      </c>
      <c r="J456" s="21">
        <f t="shared" si="45"/>
        <v>41368.961111111108</v>
      </c>
      <c r="K456" s="22">
        <f t="shared" si="47"/>
        <v>41367.666666666664</v>
      </c>
      <c r="L456" s="22">
        <f t="shared" si="42"/>
        <v>41368.627777777772</v>
      </c>
      <c r="M456" s="23" t="str">
        <f t="shared" si="46"/>
        <v>new DateTime(2013,4,3,16,0,0)</v>
      </c>
      <c r="N456" s="23" t="str">
        <f t="shared" si="43"/>
        <v>new DateTime(2013,4,4,15,4,0)</v>
      </c>
    </row>
    <row r="457" spans="1:14" x14ac:dyDescent="0.25">
      <c r="A457" s="20">
        <v>2013</v>
      </c>
      <c r="B457" s="20">
        <v>3</v>
      </c>
      <c r="C457" s="20">
        <v>5</v>
      </c>
      <c r="D457" s="26"/>
      <c r="E457" s="26"/>
      <c r="F457" s="26"/>
      <c r="G457" s="24">
        <v>18</v>
      </c>
      <c r="H457" s="24">
        <v>16</v>
      </c>
      <c r="I457" s="22">
        <f t="shared" si="44"/>
        <v>41338</v>
      </c>
      <c r="J457" s="21">
        <f t="shared" si="45"/>
        <v>41338.761111111111</v>
      </c>
      <c r="K457" s="22">
        <f t="shared" si="47"/>
        <v>41337.666666666664</v>
      </c>
      <c r="L457" s="22">
        <f t="shared" si="42"/>
        <v>41338.427777777775</v>
      </c>
      <c r="M457" s="23" t="str">
        <f t="shared" si="46"/>
        <v>new DateTime(2013,3,4,16,0,0)</v>
      </c>
      <c r="N457" s="23" t="str">
        <f t="shared" si="43"/>
        <v>new DateTime(2013,3,5,10,16,0)</v>
      </c>
    </row>
    <row r="458" spans="1:14" x14ac:dyDescent="0.25">
      <c r="A458" s="20">
        <v>2013</v>
      </c>
      <c r="B458" s="20">
        <v>2</v>
      </c>
      <c r="C458" s="20">
        <v>4</v>
      </c>
      <c r="D458" s="26"/>
      <c r="E458" s="26"/>
      <c r="F458" s="26"/>
      <c r="G458" s="24">
        <v>0</v>
      </c>
      <c r="H458" s="24">
        <v>15</v>
      </c>
      <c r="I458" s="22">
        <f t="shared" si="44"/>
        <v>41309</v>
      </c>
      <c r="J458" s="21">
        <f t="shared" si="45"/>
        <v>41309.010416666664</v>
      </c>
      <c r="K458" s="22">
        <f t="shared" si="47"/>
        <v>41308.666666666664</v>
      </c>
      <c r="L458" s="22">
        <f t="shared" si="42"/>
        <v>41308.677083333328</v>
      </c>
      <c r="M458" s="23" t="str">
        <f t="shared" si="46"/>
        <v>new DateTime(2013,2,3,16,0,0)</v>
      </c>
      <c r="N458" s="23" t="str">
        <f t="shared" si="43"/>
        <v>new DateTime(2013,2,3,16,15,0)</v>
      </c>
    </row>
    <row r="459" spans="1:14" x14ac:dyDescent="0.25">
      <c r="A459" s="20">
        <v>2013</v>
      </c>
      <c r="B459" s="20">
        <v>1</v>
      </c>
      <c r="C459" s="20">
        <v>5</v>
      </c>
      <c r="D459" s="26"/>
      <c r="E459" s="26"/>
      <c r="F459" s="26"/>
      <c r="G459" s="24">
        <v>12</v>
      </c>
      <c r="H459" s="24">
        <v>35</v>
      </c>
      <c r="I459" s="22">
        <f t="shared" si="44"/>
        <v>41279</v>
      </c>
      <c r="J459" s="21">
        <f t="shared" si="45"/>
        <v>41279.524305555555</v>
      </c>
      <c r="K459" s="22">
        <f t="shared" si="47"/>
        <v>41278.666666666664</v>
      </c>
      <c r="L459" s="22">
        <f t="shared" si="42"/>
        <v>41279.190972222219</v>
      </c>
      <c r="M459" s="23" t="str">
        <f t="shared" si="46"/>
        <v>new DateTime(2013,1,4,16,0,0)</v>
      </c>
      <c r="N459" s="23" t="str">
        <f t="shared" si="43"/>
        <v>new DateTime(2013,1,5,4,35,0)</v>
      </c>
    </row>
    <row r="460" spans="1:14" x14ac:dyDescent="0.25">
      <c r="A460" s="20">
        <v>2012</v>
      </c>
      <c r="B460" s="20">
        <v>12</v>
      </c>
      <c r="C460" s="20">
        <v>7</v>
      </c>
      <c r="D460" s="26"/>
      <c r="E460" s="26"/>
      <c r="F460" s="26"/>
      <c r="G460" s="24">
        <v>1</v>
      </c>
      <c r="H460" s="24">
        <v>21</v>
      </c>
      <c r="I460" s="22">
        <f t="shared" si="44"/>
        <v>41250</v>
      </c>
      <c r="J460" s="21">
        <f t="shared" si="45"/>
        <v>41250.056250000001</v>
      </c>
      <c r="K460" s="22">
        <f t="shared" si="47"/>
        <v>41249.666666666664</v>
      </c>
      <c r="L460" s="22">
        <f t="shared" si="42"/>
        <v>41249.722916666666</v>
      </c>
      <c r="M460" s="23" t="str">
        <f t="shared" si="46"/>
        <v>new DateTime(2012,12,6,16,0,0)</v>
      </c>
      <c r="N460" s="23" t="str">
        <f t="shared" si="43"/>
        <v>new DateTime(2012,12,6,17,21,0)</v>
      </c>
    </row>
    <row r="461" spans="1:14" x14ac:dyDescent="0.25">
      <c r="A461" s="20">
        <v>2012</v>
      </c>
      <c r="B461" s="20">
        <v>11</v>
      </c>
      <c r="C461" s="20">
        <v>7</v>
      </c>
      <c r="D461" s="26"/>
      <c r="E461" s="26"/>
      <c r="F461" s="26"/>
      <c r="G461" s="24">
        <v>8</v>
      </c>
      <c r="H461" s="24">
        <v>27</v>
      </c>
      <c r="I461" s="22">
        <f t="shared" si="44"/>
        <v>41220</v>
      </c>
      <c r="J461" s="21">
        <f t="shared" si="45"/>
        <v>41220.352083333331</v>
      </c>
      <c r="K461" s="22">
        <f t="shared" si="47"/>
        <v>41219.666666666664</v>
      </c>
      <c r="L461" s="22">
        <f t="shared" si="42"/>
        <v>41220.018749999996</v>
      </c>
      <c r="M461" s="23" t="str">
        <f t="shared" si="46"/>
        <v>new DateTime(2012,11,6,16,0,0)</v>
      </c>
      <c r="N461" s="23" t="str">
        <f t="shared" si="43"/>
        <v>new DateTime(2012,11,7,0,27,0)</v>
      </c>
    </row>
    <row r="462" spans="1:14" x14ac:dyDescent="0.25">
      <c r="A462" s="20">
        <v>2012</v>
      </c>
      <c r="B462" s="20">
        <v>10</v>
      </c>
      <c r="C462" s="20">
        <v>8</v>
      </c>
      <c r="D462" s="26"/>
      <c r="E462" s="26"/>
      <c r="F462" s="26"/>
      <c r="G462" s="24">
        <v>5</v>
      </c>
      <c r="H462" s="24">
        <v>13</v>
      </c>
      <c r="I462" s="22">
        <f t="shared" si="44"/>
        <v>41190</v>
      </c>
      <c r="J462" s="21">
        <f t="shared" si="45"/>
        <v>41190.217361111114</v>
      </c>
      <c r="K462" s="22">
        <f t="shared" si="47"/>
        <v>41189.666666666664</v>
      </c>
      <c r="L462" s="22">
        <f t="shared" si="42"/>
        <v>41189.884027777778</v>
      </c>
      <c r="M462" s="23" t="str">
        <f t="shared" si="46"/>
        <v>new DateTime(2012,10,7,16,0,0)</v>
      </c>
      <c r="N462" s="23" t="str">
        <f t="shared" si="43"/>
        <v>new DateTime(2012,10,7,21,13,0)</v>
      </c>
    </row>
    <row r="463" spans="1:14" x14ac:dyDescent="0.25">
      <c r="A463" s="20">
        <v>2012</v>
      </c>
      <c r="B463" s="20">
        <v>9</v>
      </c>
      <c r="C463" s="20">
        <v>7</v>
      </c>
      <c r="D463" s="26"/>
      <c r="E463" s="26"/>
      <c r="F463" s="26"/>
      <c r="G463" s="24">
        <v>13</v>
      </c>
      <c r="H463" s="24">
        <v>30</v>
      </c>
      <c r="I463" s="22">
        <f t="shared" si="44"/>
        <v>41159</v>
      </c>
      <c r="J463" s="21">
        <f t="shared" si="45"/>
        <v>41159.5625</v>
      </c>
      <c r="K463" s="22">
        <f t="shared" si="47"/>
        <v>41158.666666666664</v>
      </c>
      <c r="L463" s="22">
        <f t="shared" si="42"/>
        <v>41159.229166666664</v>
      </c>
      <c r="M463" s="23" t="str">
        <f t="shared" si="46"/>
        <v>new DateTime(2012,9,6,16,0,0)</v>
      </c>
      <c r="N463" s="23" t="str">
        <f t="shared" si="43"/>
        <v>new DateTime(2012,9,7,5,30,0)</v>
      </c>
    </row>
    <row r="464" spans="1:14" x14ac:dyDescent="0.25">
      <c r="A464" s="20">
        <v>2012</v>
      </c>
      <c r="B464" s="20">
        <v>8</v>
      </c>
      <c r="C464" s="20">
        <v>7</v>
      </c>
      <c r="D464" s="26"/>
      <c r="E464" s="26"/>
      <c r="F464" s="26"/>
      <c r="G464" s="24">
        <v>10</v>
      </c>
      <c r="H464" s="24">
        <v>32</v>
      </c>
      <c r="I464" s="22">
        <f t="shared" si="44"/>
        <v>41128</v>
      </c>
      <c r="J464" s="21">
        <f t="shared" si="45"/>
        <v>41128.438888888886</v>
      </c>
      <c r="K464" s="22">
        <f t="shared" si="47"/>
        <v>41127.666666666664</v>
      </c>
      <c r="L464" s="22">
        <f t="shared" si="42"/>
        <v>41128.10555555555</v>
      </c>
      <c r="M464" s="23" t="str">
        <f t="shared" si="46"/>
        <v>new DateTime(2012,8,6,16,0,0)</v>
      </c>
      <c r="N464" s="23" t="str">
        <f t="shared" si="43"/>
        <v>new DateTime(2012,8,7,2,32,0)</v>
      </c>
    </row>
    <row r="465" spans="1:14" x14ac:dyDescent="0.25">
      <c r="A465" s="20">
        <v>2012</v>
      </c>
      <c r="B465" s="20">
        <v>7</v>
      </c>
      <c r="C465" s="20">
        <v>7</v>
      </c>
      <c r="D465" s="26"/>
      <c r="E465" s="26"/>
      <c r="F465" s="26"/>
      <c r="G465" s="24">
        <v>0</v>
      </c>
      <c r="H465" s="24">
        <v>42</v>
      </c>
      <c r="I465" s="22">
        <f t="shared" si="44"/>
        <v>41097</v>
      </c>
      <c r="J465" s="21">
        <f t="shared" si="45"/>
        <v>41097.029166666667</v>
      </c>
      <c r="K465" s="22">
        <f t="shared" si="47"/>
        <v>41096.666666666664</v>
      </c>
      <c r="L465" s="22">
        <f t="shared" si="42"/>
        <v>41096.695833333331</v>
      </c>
      <c r="M465" s="23" t="str">
        <f t="shared" si="46"/>
        <v>new DateTime(2012,7,6,16,0,0)</v>
      </c>
      <c r="N465" s="23" t="str">
        <f t="shared" si="43"/>
        <v>new DateTime(2012,7,6,16,42,0)</v>
      </c>
    </row>
    <row r="466" spans="1:14" x14ac:dyDescent="0.25">
      <c r="A466" s="20">
        <v>2012</v>
      </c>
      <c r="B466" s="20">
        <v>6</v>
      </c>
      <c r="C466" s="20">
        <v>5</v>
      </c>
      <c r="D466" s="26"/>
      <c r="E466" s="26"/>
      <c r="F466" s="26"/>
      <c r="G466" s="24">
        <v>14</v>
      </c>
      <c r="H466" s="24">
        <v>27</v>
      </c>
      <c r="I466" s="22">
        <f t="shared" si="44"/>
        <v>41065</v>
      </c>
      <c r="J466" s="21">
        <f t="shared" si="45"/>
        <v>41065.602083333331</v>
      </c>
      <c r="K466" s="22">
        <f t="shared" si="47"/>
        <v>41064.666666666664</v>
      </c>
      <c r="L466" s="22">
        <f t="shared" si="42"/>
        <v>41065.268749999996</v>
      </c>
      <c r="M466" s="23" t="str">
        <f t="shared" si="46"/>
        <v>new DateTime(2012,6,4,16,0,0)</v>
      </c>
      <c r="N466" s="23" t="str">
        <f t="shared" si="43"/>
        <v>new DateTime(2012,6,5,6,27,0)</v>
      </c>
    </row>
    <row r="467" spans="1:14" x14ac:dyDescent="0.25">
      <c r="A467" s="20">
        <v>2012</v>
      </c>
      <c r="B467" s="20">
        <v>5</v>
      </c>
      <c r="C467" s="20">
        <v>5</v>
      </c>
      <c r="D467" s="26"/>
      <c r="E467" s="26"/>
      <c r="F467" s="26"/>
      <c r="G467" s="24">
        <v>10</v>
      </c>
      <c r="H467" s="24">
        <v>21</v>
      </c>
      <c r="I467" s="22">
        <f t="shared" si="44"/>
        <v>41034</v>
      </c>
      <c r="J467" s="21">
        <f t="shared" si="45"/>
        <v>41034.431250000001</v>
      </c>
      <c r="K467" s="22">
        <f t="shared" si="47"/>
        <v>41033.666666666664</v>
      </c>
      <c r="L467" s="22">
        <f t="shared" si="42"/>
        <v>41034.097916666666</v>
      </c>
      <c r="M467" s="23" t="str">
        <f t="shared" si="46"/>
        <v>new DateTime(2012,5,4,16,0,0)</v>
      </c>
      <c r="N467" s="23" t="str">
        <f t="shared" si="43"/>
        <v>new DateTime(2012,5,5,2,21,0)</v>
      </c>
    </row>
    <row r="468" spans="1:14" x14ac:dyDescent="0.25">
      <c r="A468" s="20">
        <v>2012</v>
      </c>
      <c r="B468" s="20">
        <v>4</v>
      </c>
      <c r="C468" s="20">
        <v>4</v>
      </c>
      <c r="D468" s="26"/>
      <c r="E468" s="26"/>
      <c r="F468" s="26"/>
      <c r="G468" s="24">
        <v>17</v>
      </c>
      <c r="H468" s="24">
        <v>7</v>
      </c>
      <c r="I468" s="22">
        <f t="shared" si="44"/>
        <v>41003</v>
      </c>
      <c r="J468" s="21">
        <f t="shared" si="45"/>
        <v>41003.713194444441</v>
      </c>
      <c r="K468" s="22">
        <f t="shared" si="47"/>
        <v>41002.666666666664</v>
      </c>
      <c r="L468" s="22">
        <f t="shared" si="42"/>
        <v>41003.379861111105</v>
      </c>
      <c r="M468" s="23" t="str">
        <f t="shared" si="46"/>
        <v>new DateTime(2012,4,3,16,0,0)</v>
      </c>
      <c r="N468" s="23" t="str">
        <f t="shared" si="43"/>
        <v>new DateTime(2012,4,4,9,7,0)</v>
      </c>
    </row>
    <row r="469" spans="1:14" x14ac:dyDescent="0.25">
      <c r="A469" s="20">
        <v>2012</v>
      </c>
      <c r="B469" s="20">
        <v>3</v>
      </c>
      <c r="C469" s="20">
        <v>5</v>
      </c>
      <c r="D469" s="26"/>
      <c r="E469" s="26"/>
      <c r="F469" s="26"/>
      <c r="G469" s="24">
        <v>12</v>
      </c>
      <c r="H469" s="24">
        <v>23</v>
      </c>
      <c r="I469" s="22">
        <f t="shared" si="44"/>
        <v>40973</v>
      </c>
      <c r="J469" s="21">
        <f t="shared" si="45"/>
        <v>40973.515972222223</v>
      </c>
      <c r="K469" s="22">
        <f t="shared" si="47"/>
        <v>40972.666666666664</v>
      </c>
      <c r="L469" s="22">
        <f t="shared" si="42"/>
        <v>40973.182638888888</v>
      </c>
      <c r="M469" s="23" t="str">
        <f t="shared" si="46"/>
        <v>new DateTime(2012,3,4,16,0,0)</v>
      </c>
      <c r="N469" s="23" t="str">
        <f t="shared" si="43"/>
        <v>new DateTime(2012,3,5,4,23,0)</v>
      </c>
    </row>
    <row r="470" spans="1:14" x14ac:dyDescent="0.25">
      <c r="A470" s="20">
        <v>2012</v>
      </c>
      <c r="B470" s="20">
        <v>2</v>
      </c>
      <c r="C470" s="20">
        <v>4</v>
      </c>
      <c r="D470" s="26"/>
      <c r="E470" s="26"/>
      <c r="F470" s="26"/>
      <c r="G470" s="24">
        <v>18</v>
      </c>
      <c r="H470" s="24">
        <v>24</v>
      </c>
      <c r="I470" s="22">
        <f t="shared" si="44"/>
        <v>40943</v>
      </c>
      <c r="J470" s="21">
        <f t="shared" si="45"/>
        <v>40943.76666666667</v>
      </c>
      <c r="K470" s="22">
        <f t="shared" si="47"/>
        <v>40942.666666666664</v>
      </c>
      <c r="L470" s="22">
        <f t="shared" si="42"/>
        <v>40943.433333333334</v>
      </c>
      <c r="M470" s="23" t="str">
        <f t="shared" si="46"/>
        <v>new DateTime(2012,2,3,16,0,0)</v>
      </c>
      <c r="N470" s="23" t="str">
        <f t="shared" si="43"/>
        <v>new DateTime(2012,2,4,10,24,0)</v>
      </c>
    </row>
    <row r="471" spans="1:14" x14ac:dyDescent="0.25">
      <c r="A471" s="20">
        <v>2012</v>
      </c>
      <c r="B471" s="20">
        <v>1</v>
      </c>
      <c r="C471" s="20">
        <v>6</v>
      </c>
      <c r="D471" s="26"/>
      <c r="E471" s="26"/>
      <c r="F471" s="26"/>
      <c r="G471" s="24">
        <v>6</v>
      </c>
      <c r="H471" s="24">
        <v>45</v>
      </c>
      <c r="I471" s="22">
        <f t="shared" si="44"/>
        <v>40914</v>
      </c>
      <c r="J471" s="21">
        <f t="shared" si="45"/>
        <v>40914.28125</v>
      </c>
      <c r="K471" s="22">
        <f t="shared" si="47"/>
        <v>40913.666666666664</v>
      </c>
      <c r="L471" s="22">
        <f t="shared" si="42"/>
        <v>40913.947916666664</v>
      </c>
      <c r="M471" s="23" t="str">
        <f t="shared" si="46"/>
        <v>new DateTime(2012,1,5,16,0,0)</v>
      </c>
      <c r="N471" s="23" t="str">
        <f t="shared" si="43"/>
        <v>new DateTime(2012,1,5,22,45,0)</v>
      </c>
    </row>
    <row r="472" spans="1:14" x14ac:dyDescent="0.25">
      <c r="A472" s="20">
        <v>2011</v>
      </c>
      <c r="B472" s="20">
        <v>12</v>
      </c>
      <c r="C472" s="20">
        <v>7</v>
      </c>
      <c r="D472" s="26"/>
      <c r="E472" s="26"/>
      <c r="F472" s="26"/>
      <c r="G472" s="24">
        <v>19</v>
      </c>
      <c r="H472" s="24">
        <v>30</v>
      </c>
      <c r="I472" s="22">
        <f t="shared" si="44"/>
        <v>40884</v>
      </c>
      <c r="J472" s="21">
        <f t="shared" si="45"/>
        <v>40884.8125</v>
      </c>
      <c r="K472" s="22">
        <f t="shared" si="47"/>
        <v>40883.666666666664</v>
      </c>
      <c r="L472" s="22">
        <f t="shared" si="42"/>
        <v>40884.479166666664</v>
      </c>
      <c r="M472" s="23" t="str">
        <f t="shared" si="46"/>
        <v>new DateTime(2011,12,6,16,0,0)</v>
      </c>
      <c r="N472" s="23" t="str">
        <f t="shared" si="43"/>
        <v>new DateTime(2011,12,7,11,30,0)</v>
      </c>
    </row>
    <row r="473" spans="1:14" x14ac:dyDescent="0.25">
      <c r="A473" s="20">
        <v>2011</v>
      </c>
      <c r="B473" s="20">
        <v>11</v>
      </c>
      <c r="C473" s="20">
        <v>8</v>
      </c>
      <c r="D473" s="26"/>
      <c r="E473" s="26"/>
      <c r="F473" s="26"/>
      <c r="G473" s="24">
        <v>2</v>
      </c>
      <c r="H473" s="24">
        <v>37</v>
      </c>
      <c r="I473" s="22">
        <f t="shared" si="44"/>
        <v>40855</v>
      </c>
      <c r="J473" s="21">
        <f t="shared" si="45"/>
        <v>40855.109027777777</v>
      </c>
      <c r="K473" s="22">
        <f t="shared" si="47"/>
        <v>40854.666666666664</v>
      </c>
      <c r="L473" s="22">
        <f t="shared" si="42"/>
        <v>40854.775694444441</v>
      </c>
      <c r="M473" s="23" t="str">
        <f t="shared" si="46"/>
        <v>new DateTime(2011,11,7,16,0,0)</v>
      </c>
      <c r="N473" s="23" t="str">
        <f t="shared" si="43"/>
        <v>new DateTime(2011,11,7,18,37,0)</v>
      </c>
    </row>
    <row r="474" spans="1:14" x14ac:dyDescent="0.25">
      <c r="A474" s="20">
        <v>2011</v>
      </c>
      <c r="B474" s="20">
        <v>10</v>
      </c>
      <c r="C474" s="20">
        <v>8</v>
      </c>
      <c r="D474" s="26"/>
      <c r="E474" s="26"/>
      <c r="F474" s="26"/>
      <c r="G474" s="24">
        <v>23</v>
      </c>
      <c r="H474" s="24">
        <v>20</v>
      </c>
      <c r="I474" s="22">
        <f t="shared" si="44"/>
        <v>40824</v>
      </c>
      <c r="J474" s="21">
        <f t="shared" si="45"/>
        <v>40824.972222222219</v>
      </c>
      <c r="K474" s="22">
        <f t="shared" si="47"/>
        <v>40823.666666666664</v>
      </c>
      <c r="L474" s="22">
        <f t="shared" si="42"/>
        <v>40824.638888888883</v>
      </c>
      <c r="M474" s="23" t="str">
        <f t="shared" si="46"/>
        <v>new DateTime(2011,10,7,16,0,0)</v>
      </c>
      <c r="N474" s="23" t="str">
        <f t="shared" si="43"/>
        <v>new DateTime(2011,10,8,15,20,0)</v>
      </c>
    </row>
    <row r="475" spans="1:14" x14ac:dyDescent="0.25">
      <c r="A475" s="20">
        <v>2011</v>
      </c>
      <c r="B475" s="20">
        <v>9</v>
      </c>
      <c r="C475" s="20">
        <v>8</v>
      </c>
      <c r="D475" s="26"/>
      <c r="E475" s="26"/>
      <c r="F475" s="26"/>
      <c r="G475" s="24">
        <v>7</v>
      </c>
      <c r="H475" s="24">
        <v>36</v>
      </c>
      <c r="I475" s="22">
        <f t="shared" si="44"/>
        <v>40794</v>
      </c>
      <c r="J475" s="21">
        <f t="shared" si="45"/>
        <v>40794.316666666666</v>
      </c>
      <c r="K475" s="22">
        <f t="shared" si="47"/>
        <v>40793.666666666664</v>
      </c>
      <c r="L475" s="22">
        <f t="shared" si="42"/>
        <v>40793.98333333333</v>
      </c>
      <c r="M475" s="23" t="str">
        <f t="shared" si="46"/>
        <v>new DateTime(2011,9,7,16,0,0)</v>
      </c>
      <c r="N475" s="23" t="str">
        <f t="shared" si="43"/>
        <v>new DateTime(2011,9,7,23,36,0)</v>
      </c>
    </row>
    <row r="476" spans="1:14" x14ac:dyDescent="0.25">
      <c r="A476" s="20">
        <v>2011</v>
      </c>
      <c r="B476" s="20">
        <v>8</v>
      </c>
      <c r="C476" s="20">
        <v>8</v>
      </c>
      <c r="D476" s="26"/>
      <c r="E476" s="26"/>
      <c r="F476" s="26"/>
      <c r="G476" s="24">
        <v>4</v>
      </c>
      <c r="H476" s="24">
        <v>35</v>
      </c>
      <c r="I476" s="22">
        <f t="shared" si="44"/>
        <v>40763</v>
      </c>
      <c r="J476" s="21">
        <f t="shared" si="45"/>
        <v>40763.190972222219</v>
      </c>
      <c r="K476" s="22">
        <f t="shared" si="47"/>
        <v>40762.666666666664</v>
      </c>
      <c r="L476" s="22">
        <f t="shared" si="42"/>
        <v>40762.857638888883</v>
      </c>
      <c r="M476" s="23" t="str">
        <f t="shared" si="46"/>
        <v>new DateTime(2011,8,7,16,0,0)</v>
      </c>
      <c r="N476" s="23" t="str">
        <f t="shared" si="43"/>
        <v>new DateTime(2011,8,7,20,35,0)</v>
      </c>
    </row>
    <row r="477" spans="1:14" x14ac:dyDescent="0.25">
      <c r="A477" s="20">
        <v>2011</v>
      </c>
      <c r="B477" s="20">
        <v>7</v>
      </c>
      <c r="C477" s="20">
        <v>7</v>
      </c>
      <c r="D477" s="26"/>
      <c r="E477" s="26"/>
      <c r="F477" s="26"/>
      <c r="G477" s="24">
        <v>18</v>
      </c>
      <c r="H477" s="24">
        <v>43</v>
      </c>
      <c r="I477" s="22">
        <f t="shared" si="44"/>
        <v>40731</v>
      </c>
      <c r="J477" s="21">
        <f t="shared" si="45"/>
        <v>40731.779861111114</v>
      </c>
      <c r="K477" s="22">
        <f t="shared" si="47"/>
        <v>40730.666666666664</v>
      </c>
      <c r="L477" s="22">
        <f t="shared" si="42"/>
        <v>40731.446527777778</v>
      </c>
      <c r="M477" s="23" t="str">
        <f t="shared" si="46"/>
        <v>new DateTime(2011,7,6,16,0,0)</v>
      </c>
      <c r="N477" s="23" t="str">
        <f t="shared" si="43"/>
        <v>new DateTime(2011,7,7,10,43,0)</v>
      </c>
    </row>
    <row r="478" spans="1:14" x14ac:dyDescent="0.25">
      <c r="A478" s="20">
        <v>2011</v>
      </c>
      <c r="B478" s="20">
        <v>6</v>
      </c>
      <c r="C478" s="20">
        <v>6</v>
      </c>
      <c r="D478" s="26"/>
      <c r="E478" s="26"/>
      <c r="F478" s="26"/>
      <c r="G478" s="24">
        <v>8</v>
      </c>
      <c r="H478" s="24">
        <v>28</v>
      </c>
      <c r="I478" s="22">
        <f t="shared" si="44"/>
        <v>40700</v>
      </c>
      <c r="J478" s="21">
        <f t="shared" si="45"/>
        <v>40700.352777777778</v>
      </c>
      <c r="K478" s="22">
        <f t="shared" si="47"/>
        <v>40699.666666666664</v>
      </c>
      <c r="L478" s="22">
        <f t="shared" si="42"/>
        <v>40700.019444444442</v>
      </c>
      <c r="M478" s="23" t="str">
        <f t="shared" si="46"/>
        <v>new DateTime(2011,6,5,16,0,0)</v>
      </c>
      <c r="N478" s="23" t="str">
        <f t="shared" si="43"/>
        <v>new DateTime(2011,6,6,0,28,0)</v>
      </c>
    </row>
    <row r="479" spans="1:14" x14ac:dyDescent="0.25">
      <c r="A479" s="20">
        <v>2011</v>
      </c>
      <c r="B479" s="20">
        <v>5</v>
      </c>
      <c r="C479" s="20">
        <v>6</v>
      </c>
      <c r="D479" s="26"/>
      <c r="E479" s="26"/>
      <c r="F479" s="26"/>
      <c r="G479" s="24">
        <v>4</v>
      </c>
      <c r="H479" s="24">
        <v>25</v>
      </c>
      <c r="I479" s="22">
        <f t="shared" si="44"/>
        <v>40669</v>
      </c>
      <c r="J479" s="21">
        <f t="shared" si="45"/>
        <v>40669.184027777781</v>
      </c>
      <c r="K479" s="22">
        <f t="shared" si="47"/>
        <v>40668.666666666664</v>
      </c>
      <c r="L479" s="22">
        <f t="shared" si="42"/>
        <v>40668.850694444445</v>
      </c>
      <c r="M479" s="23" t="str">
        <f t="shared" si="46"/>
        <v>new DateTime(2011,5,5,16,0,0)</v>
      </c>
      <c r="N479" s="23" t="str">
        <f t="shared" si="43"/>
        <v>new DateTime(2011,5,5,20,25,0)</v>
      </c>
    </row>
    <row r="480" spans="1:14" x14ac:dyDescent="0.25">
      <c r="A480" s="20">
        <v>2011</v>
      </c>
      <c r="B480" s="20">
        <v>4</v>
      </c>
      <c r="C480" s="20">
        <v>5</v>
      </c>
      <c r="D480" s="26"/>
      <c r="E480" s="26"/>
      <c r="F480" s="26"/>
      <c r="G480" s="24">
        <v>11</v>
      </c>
      <c r="H480" s="24">
        <v>13</v>
      </c>
      <c r="I480" s="22">
        <f t="shared" si="44"/>
        <v>40638</v>
      </c>
      <c r="J480" s="21">
        <f t="shared" si="45"/>
        <v>40638.467361111114</v>
      </c>
      <c r="K480" s="22">
        <f t="shared" si="47"/>
        <v>40637.666666666664</v>
      </c>
      <c r="L480" s="22">
        <f t="shared" si="42"/>
        <v>40638.134027777778</v>
      </c>
      <c r="M480" s="23" t="str">
        <f t="shared" si="46"/>
        <v>new DateTime(2011,4,4,16,0,0)</v>
      </c>
      <c r="N480" s="23" t="str">
        <f t="shared" si="43"/>
        <v>new DateTime(2011,4,5,3,13,0)</v>
      </c>
    </row>
    <row r="481" spans="1:14" x14ac:dyDescent="0.25">
      <c r="A481" s="20">
        <v>2011</v>
      </c>
      <c r="B481" s="20">
        <v>3</v>
      </c>
      <c r="C481" s="20">
        <v>6</v>
      </c>
      <c r="D481" s="26"/>
      <c r="E481" s="26"/>
      <c r="F481" s="26"/>
      <c r="G481" s="24">
        <v>6</v>
      </c>
      <c r="H481" s="24">
        <v>31</v>
      </c>
      <c r="I481" s="22">
        <f t="shared" si="44"/>
        <v>40608</v>
      </c>
      <c r="J481" s="21">
        <f t="shared" si="45"/>
        <v>40608.271527777775</v>
      </c>
      <c r="K481" s="22">
        <f t="shared" si="47"/>
        <v>40607.666666666664</v>
      </c>
      <c r="L481" s="22">
        <f t="shared" si="42"/>
        <v>40607.938194444439</v>
      </c>
      <c r="M481" s="23" t="str">
        <f t="shared" si="46"/>
        <v>new DateTime(2011,3,5,16,0,0)</v>
      </c>
      <c r="N481" s="23" t="str">
        <f t="shared" si="43"/>
        <v>new DateTime(2011,3,5,22,31,0)</v>
      </c>
    </row>
    <row r="482" spans="1:14" x14ac:dyDescent="0.25">
      <c r="A482" s="20">
        <v>2011</v>
      </c>
      <c r="B482" s="20">
        <v>2</v>
      </c>
      <c r="C482" s="20">
        <v>4</v>
      </c>
      <c r="D482" s="26"/>
      <c r="E482" s="26"/>
      <c r="F482" s="26"/>
      <c r="G482" s="24">
        <v>12</v>
      </c>
      <c r="H482" s="24">
        <v>34</v>
      </c>
      <c r="I482" s="22">
        <f t="shared" si="44"/>
        <v>40578</v>
      </c>
      <c r="J482" s="21">
        <f t="shared" si="45"/>
        <v>40578.523611111108</v>
      </c>
      <c r="K482" s="22">
        <f t="shared" si="47"/>
        <v>40577.666666666664</v>
      </c>
      <c r="L482" s="22">
        <f t="shared" si="42"/>
        <v>40578.190277777772</v>
      </c>
      <c r="M482" s="23" t="str">
        <f t="shared" si="46"/>
        <v>new DateTime(2011,2,3,16,0,0)</v>
      </c>
      <c r="N482" s="23" t="str">
        <f t="shared" si="43"/>
        <v>new DateTime(2011,2,4,4,34,0)</v>
      </c>
    </row>
    <row r="483" spans="1:14" x14ac:dyDescent="0.25">
      <c r="A483" s="20">
        <v>2011</v>
      </c>
      <c r="B483" s="20">
        <v>1</v>
      </c>
      <c r="C483" s="20">
        <v>6</v>
      </c>
      <c r="D483" s="26"/>
      <c r="E483" s="26"/>
      <c r="F483" s="26"/>
      <c r="G483" s="24">
        <v>0</v>
      </c>
      <c r="H483" s="24">
        <v>56</v>
      </c>
      <c r="I483" s="22">
        <f t="shared" si="44"/>
        <v>40549</v>
      </c>
      <c r="J483" s="21">
        <f t="shared" si="45"/>
        <v>40549.038888888892</v>
      </c>
      <c r="K483" s="22">
        <f t="shared" si="47"/>
        <v>40548.666666666664</v>
      </c>
      <c r="L483" s="22">
        <f t="shared" si="42"/>
        <v>40548.705555555556</v>
      </c>
      <c r="M483" s="23" t="str">
        <f t="shared" si="46"/>
        <v>new DateTime(2011,1,5,16,0,0)</v>
      </c>
      <c r="N483" s="23" t="str">
        <f t="shared" si="43"/>
        <v>new DateTime(2011,1,5,16,56,0)</v>
      </c>
    </row>
    <row r="484" spans="1:14" x14ac:dyDescent="0.25">
      <c r="A484" s="20">
        <v>2010</v>
      </c>
      <c r="B484" s="20">
        <v>12</v>
      </c>
      <c r="C484" s="20">
        <v>7</v>
      </c>
      <c r="D484" s="26"/>
      <c r="E484" s="26"/>
      <c r="F484" s="26"/>
      <c r="G484" s="24">
        <v>13</v>
      </c>
      <c r="H484" s="24">
        <v>40</v>
      </c>
      <c r="I484" s="22">
        <f t="shared" si="44"/>
        <v>40519</v>
      </c>
      <c r="J484" s="21">
        <f t="shared" si="45"/>
        <v>40519.569444444445</v>
      </c>
      <c r="K484" s="22">
        <f t="shared" si="47"/>
        <v>40518.666666666664</v>
      </c>
      <c r="L484" s="22">
        <f t="shared" si="42"/>
        <v>40519.236111111109</v>
      </c>
      <c r="M484" s="23" t="str">
        <f t="shared" si="46"/>
        <v>new DateTime(2010,12,6,16,0,0)</v>
      </c>
      <c r="N484" s="23" t="str">
        <f t="shared" si="43"/>
        <v>new DateTime(2010,12,7,5,40,0)</v>
      </c>
    </row>
    <row r="485" spans="1:14" x14ac:dyDescent="0.25">
      <c r="A485" s="20">
        <v>2010</v>
      </c>
      <c r="B485" s="20">
        <v>11</v>
      </c>
      <c r="C485" s="20">
        <v>7</v>
      </c>
      <c r="D485" s="26"/>
      <c r="E485" s="26"/>
      <c r="F485" s="26"/>
      <c r="G485" s="24">
        <v>20</v>
      </c>
      <c r="H485" s="24">
        <v>44</v>
      </c>
      <c r="I485" s="22">
        <f t="shared" si="44"/>
        <v>40489</v>
      </c>
      <c r="J485" s="21">
        <f t="shared" si="45"/>
        <v>40489.863888888889</v>
      </c>
      <c r="K485" s="22">
        <f t="shared" si="47"/>
        <v>40488.666666666664</v>
      </c>
      <c r="L485" s="22">
        <f t="shared" si="42"/>
        <v>40489.530555555553</v>
      </c>
      <c r="M485" s="23" t="str">
        <f t="shared" si="46"/>
        <v>new DateTime(2010,11,6,16,0,0)</v>
      </c>
      <c r="N485" s="23" t="str">
        <f t="shared" si="43"/>
        <v>new DateTime(2010,11,7,12,44,0)</v>
      </c>
    </row>
    <row r="486" spans="1:14" x14ac:dyDescent="0.25">
      <c r="A486" s="20">
        <v>2010</v>
      </c>
      <c r="B486" s="20">
        <v>10</v>
      </c>
      <c r="C486" s="20">
        <v>8</v>
      </c>
      <c r="D486" s="26"/>
      <c r="E486" s="26"/>
      <c r="F486" s="26"/>
      <c r="G486" s="24">
        <v>12</v>
      </c>
      <c r="H486" s="24">
        <v>28</v>
      </c>
      <c r="I486" s="22">
        <f t="shared" si="44"/>
        <v>40459</v>
      </c>
      <c r="J486" s="21">
        <f t="shared" si="45"/>
        <v>40459.519444444442</v>
      </c>
      <c r="K486" s="22">
        <f t="shared" si="47"/>
        <v>40458.666666666664</v>
      </c>
      <c r="L486" s="22">
        <f t="shared" si="42"/>
        <v>40459.186111111107</v>
      </c>
      <c r="M486" s="23" t="str">
        <f t="shared" si="46"/>
        <v>new DateTime(2010,10,7,16,0,0)</v>
      </c>
      <c r="N486" s="23" t="str">
        <f t="shared" si="43"/>
        <v>new DateTime(2010,10,8,4,28,0)</v>
      </c>
    </row>
    <row r="487" spans="1:14" x14ac:dyDescent="0.25">
      <c r="A487" s="20">
        <v>2010</v>
      </c>
      <c r="B487" s="20">
        <v>9</v>
      </c>
      <c r="C487" s="20">
        <v>8</v>
      </c>
      <c r="D487" s="26"/>
      <c r="E487" s="26"/>
      <c r="F487" s="26"/>
      <c r="G487" s="24">
        <v>1</v>
      </c>
      <c r="H487" s="24">
        <v>46</v>
      </c>
      <c r="I487" s="22">
        <f t="shared" si="44"/>
        <v>40429</v>
      </c>
      <c r="J487" s="21">
        <f t="shared" si="45"/>
        <v>40429.073611111111</v>
      </c>
      <c r="K487" s="22">
        <f t="shared" si="47"/>
        <v>40428.666666666664</v>
      </c>
      <c r="L487" s="22">
        <f t="shared" si="42"/>
        <v>40428.740277777775</v>
      </c>
      <c r="M487" s="23" t="str">
        <f t="shared" si="46"/>
        <v>new DateTime(2010,9,7,16,0,0)</v>
      </c>
      <c r="N487" s="23" t="str">
        <f t="shared" si="43"/>
        <v>new DateTime(2010,9,7,17,46,0)</v>
      </c>
    </row>
    <row r="488" spans="1:14" x14ac:dyDescent="0.25">
      <c r="A488" s="20">
        <v>2010</v>
      </c>
      <c r="B488" s="20">
        <v>8</v>
      </c>
      <c r="C488" s="20">
        <v>7</v>
      </c>
      <c r="D488" s="26"/>
      <c r="E488" s="26"/>
      <c r="F488" s="26"/>
      <c r="G488" s="24">
        <v>22</v>
      </c>
      <c r="H488" s="24">
        <v>50</v>
      </c>
      <c r="I488" s="22">
        <f t="shared" si="44"/>
        <v>40397</v>
      </c>
      <c r="J488" s="21">
        <f t="shared" si="45"/>
        <v>40397.951388888891</v>
      </c>
      <c r="K488" s="22">
        <f t="shared" si="47"/>
        <v>40396.666666666664</v>
      </c>
      <c r="L488" s="22">
        <f t="shared" si="42"/>
        <v>40397.618055555555</v>
      </c>
      <c r="M488" s="23" t="str">
        <f t="shared" si="46"/>
        <v>new DateTime(2010,8,6,16,0,0)</v>
      </c>
      <c r="N488" s="23" t="str">
        <f t="shared" si="43"/>
        <v>new DateTime(2010,8,7,14,50,0)</v>
      </c>
    </row>
    <row r="489" spans="1:14" x14ac:dyDescent="0.25">
      <c r="A489" s="20">
        <v>2010</v>
      </c>
      <c r="B489" s="20">
        <v>7</v>
      </c>
      <c r="C489" s="20">
        <v>7</v>
      </c>
      <c r="D489" s="26"/>
      <c r="E489" s="26"/>
      <c r="F489" s="26"/>
      <c r="G489" s="24">
        <v>13</v>
      </c>
      <c r="H489" s="24">
        <v>4</v>
      </c>
      <c r="I489" s="22">
        <f t="shared" si="44"/>
        <v>40366</v>
      </c>
      <c r="J489" s="21">
        <f t="shared" si="45"/>
        <v>40366.544444444444</v>
      </c>
      <c r="K489" s="22">
        <f t="shared" si="47"/>
        <v>40365.666666666664</v>
      </c>
      <c r="L489" s="22">
        <f t="shared" si="42"/>
        <v>40366.211111111108</v>
      </c>
      <c r="M489" s="23" t="str">
        <f t="shared" si="46"/>
        <v>new DateTime(2010,7,6,16,0,0)</v>
      </c>
      <c r="N489" s="23" t="str">
        <f t="shared" si="43"/>
        <v>new DateTime(2010,7,7,5,4,0)</v>
      </c>
    </row>
    <row r="490" spans="1:14" x14ac:dyDescent="0.25">
      <c r="A490" s="20">
        <v>2010</v>
      </c>
      <c r="B490" s="20">
        <v>6</v>
      </c>
      <c r="C490" s="20">
        <v>6</v>
      </c>
      <c r="D490" s="26"/>
      <c r="E490" s="26"/>
      <c r="F490" s="26"/>
      <c r="G490" s="24">
        <v>2</v>
      </c>
      <c r="H490" s="24">
        <v>51</v>
      </c>
      <c r="I490" s="22">
        <f t="shared" si="44"/>
        <v>40335</v>
      </c>
      <c r="J490" s="21">
        <f t="shared" si="45"/>
        <v>40335.118750000001</v>
      </c>
      <c r="K490" s="22">
        <f t="shared" si="47"/>
        <v>40334.666666666664</v>
      </c>
      <c r="L490" s="22">
        <f t="shared" si="42"/>
        <v>40334.785416666666</v>
      </c>
      <c r="M490" s="23" t="str">
        <f t="shared" si="46"/>
        <v>new DateTime(2010,6,5,16,0,0)</v>
      </c>
      <c r="N490" s="23" t="str">
        <f t="shared" si="43"/>
        <v>new DateTime(2010,6,5,18,51,0)</v>
      </c>
    </row>
    <row r="491" spans="1:14" x14ac:dyDescent="0.25">
      <c r="A491" s="20">
        <v>2010</v>
      </c>
      <c r="B491" s="20">
        <v>5</v>
      </c>
      <c r="C491" s="20">
        <v>5</v>
      </c>
      <c r="D491" s="26"/>
      <c r="E491" s="26"/>
      <c r="F491" s="26"/>
      <c r="G491" s="24">
        <v>22</v>
      </c>
      <c r="H491" s="24">
        <v>45</v>
      </c>
      <c r="I491" s="22">
        <f t="shared" si="44"/>
        <v>40303</v>
      </c>
      <c r="J491" s="21">
        <f t="shared" si="45"/>
        <v>40303.947916666664</v>
      </c>
      <c r="K491" s="22">
        <f t="shared" si="47"/>
        <v>40302.666666666664</v>
      </c>
      <c r="L491" s="22">
        <f t="shared" si="42"/>
        <v>40303.614583333328</v>
      </c>
      <c r="M491" s="23" t="str">
        <f t="shared" si="46"/>
        <v>new DateTime(2010,5,4,16,0,0)</v>
      </c>
      <c r="N491" s="23" t="str">
        <f t="shared" si="43"/>
        <v>new DateTime(2010,5,5,14,45,0)</v>
      </c>
    </row>
    <row r="492" spans="1:14" x14ac:dyDescent="0.25">
      <c r="A492" s="20">
        <v>2010</v>
      </c>
      <c r="B492" s="20">
        <v>4</v>
      </c>
      <c r="C492" s="20">
        <v>5</v>
      </c>
      <c r="D492" s="26"/>
      <c r="E492" s="26"/>
      <c r="F492" s="26"/>
      <c r="G492" s="24">
        <v>5</v>
      </c>
      <c r="H492" s="24">
        <v>32</v>
      </c>
      <c r="I492" s="22">
        <f t="shared" si="44"/>
        <v>40273</v>
      </c>
      <c r="J492" s="21">
        <f t="shared" si="45"/>
        <v>40273.230555555558</v>
      </c>
      <c r="K492" s="22">
        <f t="shared" si="47"/>
        <v>40272.666666666664</v>
      </c>
      <c r="L492" s="22">
        <f t="shared" si="42"/>
        <v>40272.897222222222</v>
      </c>
      <c r="M492" s="23" t="str">
        <f t="shared" si="46"/>
        <v>new DateTime(2010,4,4,16,0,0)</v>
      </c>
      <c r="N492" s="23" t="str">
        <f t="shared" si="43"/>
        <v>new DateTime(2010,4,4,21,32,0)</v>
      </c>
    </row>
    <row r="493" spans="1:14" x14ac:dyDescent="0.25">
      <c r="A493" s="20">
        <v>2010</v>
      </c>
      <c r="B493" s="20">
        <v>3</v>
      </c>
      <c r="C493" s="20">
        <v>6</v>
      </c>
      <c r="D493" s="26"/>
      <c r="E493" s="26"/>
      <c r="F493" s="26"/>
      <c r="G493" s="24">
        <v>8</v>
      </c>
      <c r="H493" s="24">
        <v>48</v>
      </c>
      <c r="I493" s="22">
        <f t="shared" si="44"/>
        <v>40243</v>
      </c>
      <c r="J493" s="21">
        <f t="shared" si="45"/>
        <v>40243.366666666669</v>
      </c>
      <c r="K493" s="22">
        <f t="shared" si="47"/>
        <v>40242.666666666664</v>
      </c>
      <c r="L493" s="22">
        <f t="shared" si="42"/>
        <v>40243.033333333333</v>
      </c>
      <c r="M493" s="23" t="str">
        <f t="shared" si="46"/>
        <v>new DateTime(2010,3,5,16,0,0)</v>
      </c>
      <c r="N493" s="23" t="str">
        <f t="shared" si="43"/>
        <v>new DateTime(2010,3,6,0,48,0)</v>
      </c>
    </row>
    <row r="494" spans="1:14" x14ac:dyDescent="0.25">
      <c r="A494" s="20">
        <v>2010</v>
      </c>
      <c r="B494" s="20">
        <v>2</v>
      </c>
      <c r="C494" s="20">
        <v>4</v>
      </c>
      <c r="D494" s="26"/>
      <c r="E494" s="26"/>
      <c r="F494" s="26"/>
      <c r="G494" s="24">
        <v>6</v>
      </c>
      <c r="H494" s="24">
        <v>49</v>
      </c>
      <c r="I494" s="22">
        <f t="shared" si="44"/>
        <v>40213</v>
      </c>
      <c r="J494" s="21">
        <f t="shared" si="45"/>
        <v>40213.28402777778</v>
      </c>
      <c r="K494" s="22">
        <f t="shared" si="47"/>
        <v>40212.666666666664</v>
      </c>
      <c r="L494" s="22">
        <f t="shared" si="42"/>
        <v>40212.950694444444</v>
      </c>
      <c r="M494" s="23" t="str">
        <f t="shared" si="46"/>
        <v>new DateTime(2010,2,3,16,0,0)</v>
      </c>
      <c r="N494" s="23" t="str">
        <f t="shared" si="43"/>
        <v>new DateTime(2010,2,3,22,49,0)</v>
      </c>
    </row>
    <row r="495" spans="1:14" x14ac:dyDescent="0.25">
      <c r="A495" s="20">
        <v>2010</v>
      </c>
      <c r="B495" s="20">
        <v>1</v>
      </c>
      <c r="C495" s="20">
        <v>5</v>
      </c>
      <c r="D495" s="26"/>
      <c r="E495" s="26"/>
      <c r="F495" s="26"/>
      <c r="G495" s="24">
        <v>19</v>
      </c>
      <c r="H495" s="24">
        <v>10</v>
      </c>
      <c r="I495" s="22">
        <f t="shared" si="44"/>
        <v>40183</v>
      </c>
      <c r="J495" s="21">
        <f t="shared" si="45"/>
        <v>40183.798611111109</v>
      </c>
      <c r="K495" s="22">
        <f t="shared" si="47"/>
        <v>40182.666666666664</v>
      </c>
      <c r="L495" s="22">
        <f t="shared" si="42"/>
        <v>40183.465277777774</v>
      </c>
      <c r="M495" s="23" t="str">
        <f t="shared" si="46"/>
        <v>new DateTime(2010,1,4,16,0,0)</v>
      </c>
      <c r="N495" s="23" t="str">
        <f t="shared" si="43"/>
        <v>new DateTime(2010,1,5,11,10,0)</v>
      </c>
    </row>
    <row r="496" spans="1:14" x14ac:dyDescent="0.25">
      <c r="A496" s="20">
        <v>2009</v>
      </c>
      <c r="B496" s="20">
        <v>12</v>
      </c>
      <c r="C496" s="20">
        <v>7</v>
      </c>
      <c r="D496" s="26"/>
      <c r="E496" s="26"/>
      <c r="F496" s="26"/>
      <c r="G496" s="24">
        <v>7</v>
      </c>
      <c r="H496" s="24">
        <v>54</v>
      </c>
      <c r="I496" s="22">
        <f t="shared" si="44"/>
        <v>40154</v>
      </c>
      <c r="J496" s="21">
        <f t="shared" si="45"/>
        <v>40154.32916666667</v>
      </c>
      <c r="K496" s="22">
        <f t="shared" si="47"/>
        <v>40153.666666666664</v>
      </c>
      <c r="L496" s="22">
        <f t="shared" si="42"/>
        <v>40153.995833333334</v>
      </c>
      <c r="M496" s="23" t="str">
        <f t="shared" si="46"/>
        <v>new DateTime(2009,12,6,16,0,0)</v>
      </c>
      <c r="N496" s="23" t="str">
        <f t="shared" si="43"/>
        <v>new DateTime(2009,12,6,23,54,0)</v>
      </c>
    </row>
    <row r="497" spans="1:14" x14ac:dyDescent="0.25">
      <c r="A497" s="20">
        <v>2009</v>
      </c>
      <c r="B497" s="20">
        <v>11</v>
      </c>
      <c r="C497" s="20">
        <v>7</v>
      </c>
      <c r="D497" s="26"/>
      <c r="E497" s="26"/>
      <c r="F497" s="26"/>
      <c r="G497" s="24">
        <v>14</v>
      </c>
      <c r="H497" s="24">
        <v>58</v>
      </c>
      <c r="I497" s="22">
        <f t="shared" si="44"/>
        <v>40124</v>
      </c>
      <c r="J497" s="21">
        <f t="shared" si="45"/>
        <v>40124.623611111114</v>
      </c>
      <c r="K497" s="22">
        <f t="shared" si="47"/>
        <v>40123.666666666664</v>
      </c>
      <c r="L497" s="22">
        <f t="shared" si="42"/>
        <v>40124.290277777778</v>
      </c>
      <c r="M497" s="23" t="str">
        <f t="shared" si="46"/>
        <v>new DateTime(2009,11,6,16,0,0)</v>
      </c>
      <c r="N497" s="23" t="str">
        <f t="shared" si="43"/>
        <v>new DateTime(2009,11,7,6,58,0)</v>
      </c>
    </row>
    <row r="498" spans="1:14" x14ac:dyDescent="0.25">
      <c r="A498" s="20">
        <v>2009</v>
      </c>
      <c r="B498" s="20">
        <v>10</v>
      </c>
      <c r="C498" s="20">
        <v>8</v>
      </c>
      <c r="D498" s="26"/>
      <c r="E498" s="26"/>
      <c r="F498" s="26"/>
      <c r="G498" s="24">
        <v>11</v>
      </c>
      <c r="H498" s="24">
        <v>41</v>
      </c>
      <c r="I498" s="22">
        <f t="shared" si="44"/>
        <v>40094</v>
      </c>
      <c r="J498" s="21">
        <f t="shared" si="45"/>
        <v>40094.486805555556</v>
      </c>
      <c r="K498" s="22">
        <f t="shared" si="47"/>
        <v>40093.666666666664</v>
      </c>
      <c r="L498" s="22">
        <f t="shared" si="42"/>
        <v>40094.15347222222</v>
      </c>
      <c r="M498" s="23" t="str">
        <f t="shared" si="46"/>
        <v>new DateTime(2009,10,7,16,0,0)</v>
      </c>
      <c r="N498" s="23" t="str">
        <f t="shared" si="43"/>
        <v>new DateTime(2009,10,8,3,41,0)</v>
      </c>
    </row>
    <row r="499" spans="1:14" x14ac:dyDescent="0.25">
      <c r="A499" s="20">
        <v>2009</v>
      </c>
      <c r="B499" s="20">
        <v>9</v>
      </c>
      <c r="C499" s="20">
        <v>7</v>
      </c>
      <c r="D499" s="26"/>
      <c r="E499" s="26"/>
      <c r="F499" s="26"/>
      <c r="G499" s="24">
        <v>19</v>
      </c>
      <c r="H499" s="24">
        <v>59</v>
      </c>
      <c r="I499" s="22">
        <f t="shared" si="44"/>
        <v>40063</v>
      </c>
      <c r="J499" s="21">
        <f t="shared" si="45"/>
        <v>40063.832638888889</v>
      </c>
      <c r="K499" s="22">
        <f t="shared" si="47"/>
        <v>40062.666666666664</v>
      </c>
      <c r="L499" s="22">
        <f t="shared" si="42"/>
        <v>40063.499305555553</v>
      </c>
      <c r="M499" s="23" t="str">
        <f t="shared" si="46"/>
        <v>new DateTime(2009,9,6,16,0,0)</v>
      </c>
      <c r="N499" s="23" t="str">
        <f t="shared" si="43"/>
        <v>new DateTime(2009,9,7,11,59,0)</v>
      </c>
    </row>
    <row r="500" spans="1:14" x14ac:dyDescent="0.25">
      <c r="A500" s="20">
        <v>2009</v>
      </c>
      <c r="B500" s="20">
        <v>8</v>
      </c>
      <c r="C500" s="20">
        <v>7</v>
      </c>
      <c r="D500" s="26"/>
      <c r="E500" s="26"/>
      <c r="F500" s="26"/>
      <c r="G500" s="24">
        <v>17</v>
      </c>
      <c r="H500" s="24">
        <v>2</v>
      </c>
      <c r="I500" s="22">
        <f t="shared" si="44"/>
        <v>40032</v>
      </c>
      <c r="J500" s="21">
        <f t="shared" si="45"/>
        <v>40032.709722222222</v>
      </c>
      <c r="K500" s="22">
        <f t="shared" si="47"/>
        <v>40031.666666666664</v>
      </c>
      <c r="L500" s="22">
        <f t="shared" si="42"/>
        <v>40032.376388888886</v>
      </c>
      <c r="M500" s="23" t="str">
        <f t="shared" si="46"/>
        <v>new DateTime(2009,8,6,16,0,0)</v>
      </c>
      <c r="N500" s="23" t="str">
        <f t="shared" si="43"/>
        <v>new DateTime(2009,8,7,9,2,0)</v>
      </c>
    </row>
    <row r="501" spans="1:14" x14ac:dyDescent="0.25">
      <c r="A501" s="20">
        <v>2009</v>
      </c>
      <c r="B501" s="20">
        <v>7</v>
      </c>
      <c r="C501" s="20">
        <v>7</v>
      </c>
      <c r="D501" s="26"/>
      <c r="E501" s="26"/>
      <c r="F501" s="26"/>
      <c r="G501" s="24">
        <v>7</v>
      </c>
      <c r="H501" s="24">
        <v>15</v>
      </c>
      <c r="I501" s="22">
        <f t="shared" si="44"/>
        <v>40001</v>
      </c>
      <c r="J501" s="21">
        <f t="shared" si="45"/>
        <v>40001.302083333336</v>
      </c>
      <c r="K501" s="22">
        <f t="shared" si="47"/>
        <v>40000.666666666664</v>
      </c>
      <c r="L501" s="22">
        <f t="shared" si="42"/>
        <v>40000.96875</v>
      </c>
      <c r="M501" s="23" t="str">
        <f t="shared" si="46"/>
        <v>new DateTime(2009,7,6,16,0,0)</v>
      </c>
      <c r="N501" s="23" t="str">
        <f t="shared" si="43"/>
        <v>new DateTime(2009,7,6,23,15,0)</v>
      </c>
    </row>
    <row r="502" spans="1:14" x14ac:dyDescent="0.25">
      <c r="A502" s="20">
        <v>2009</v>
      </c>
      <c r="B502" s="20">
        <v>6</v>
      </c>
      <c r="C502" s="20">
        <v>5</v>
      </c>
      <c r="D502" s="26"/>
      <c r="E502" s="26"/>
      <c r="F502" s="26"/>
      <c r="G502" s="24">
        <v>21</v>
      </c>
      <c r="H502" s="24">
        <v>0</v>
      </c>
      <c r="I502" s="22">
        <f t="shared" si="44"/>
        <v>39969</v>
      </c>
      <c r="J502" s="21">
        <f t="shared" si="45"/>
        <v>39969.875</v>
      </c>
      <c r="K502" s="22">
        <f t="shared" si="47"/>
        <v>39968.666666666664</v>
      </c>
      <c r="L502" s="22">
        <f t="shared" si="42"/>
        <v>39969.541666666664</v>
      </c>
      <c r="M502" s="23" t="str">
        <f t="shared" si="46"/>
        <v>new DateTime(2009,6,4,16,0,0)</v>
      </c>
      <c r="N502" s="23" t="str">
        <f t="shared" si="43"/>
        <v>new DateTime(2009,6,5,13,0,0)</v>
      </c>
    </row>
    <row r="503" spans="1:14" x14ac:dyDescent="0.25">
      <c r="A503" s="20">
        <v>2009</v>
      </c>
      <c r="B503" s="20">
        <v>5</v>
      </c>
      <c r="C503" s="20">
        <v>5</v>
      </c>
      <c r="D503" s="26"/>
      <c r="E503" s="26"/>
      <c r="F503" s="26"/>
      <c r="G503" s="24">
        <v>16</v>
      </c>
      <c r="H503" s="24">
        <v>52</v>
      </c>
      <c r="I503" s="22">
        <f t="shared" si="44"/>
        <v>39938</v>
      </c>
      <c r="J503" s="21">
        <f t="shared" si="45"/>
        <v>39938.702777777777</v>
      </c>
      <c r="K503" s="22">
        <f t="shared" si="47"/>
        <v>39937.666666666664</v>
      </c>
      <c r="L503" s="22">
        <f t="shared" si="42"/>
        <v>39938.369444444441</v>
      </c>
      <c r="M503" s="23" t="str">
        <f t="shared" si="46"/>
        <v>new DateTime(2009,5,4,16,0,0)</v>
      </c>
      <c r="N503" s="23" t="str">
        <f t="shared" si="43"/>
        <v>new DateTime(2009,5,5,8,52,0)</v>
      </c>
    </row>
    <row r="504" spans="1:14" x14ac:dyDescent="0.25">
      <c r="A504" s="20">
        <v>2009</v>
      </c>
      <c r="B504" s="20">
        <v>4</v>
      </c>
      <c r="C504" s="20">
        <v>4</v>
      </c>
      <c r="D504" s="26"/>
      <c r="E504" s="26"/>
      <c r="F504" s="26"/>
      <c r="G504" s="24">
        <v>23</v>
      </c>
      <c r="H504" s="24">
        <v>35</v>
      </c>
      <c r="I504" s="22">
        <f t="shared" si="44"/>
        <v>39907</v>
      </c>
      <c r="J504" s="21">
        <f t="shared" si="45"/>
        <v>39907.982638888891</v>
      </c>
      <c r="K504" s="22">
        <f t="shared" si="47"/>
        <v>39906.666666666664</v>
      </c>
      <c r="L504" s="22">
        <f t="shared" si="42"/>
        <v>39907.649305555555</v>
      </c>
      <c r="M504" s="23" t="str">
        <f t="shared" si="46"/>
        <v>new DateTime(2009,4,3,16,0,0)</v>
      </c>
      <c r="N504" s="23" t="str">
        <f t="shared" si="43"/>
        <v>new DateTime(2009,4,4,15,35,0)</v>
      </c>
    </row>
    <row r="505" spans="1:14" x14ac:dyDescent="0.25">
      <c r="A505" s="20">
        <v>2009</v>
      </c>
      <c r="B505" s="20">
        <v>3</v>
      </c>
      <c r="C505" s="20">
        <v>5</v>
      </c>
      <c r="D505" s="26"/>
      <c r="E505" s="26"/>
      <c r="F505" s="26"/>
      <c r="G505" s="24">
        <v>18</v>
      </c>
      <c r="H505" s="24">
        <v>49</v>
      </c>
      <c r="I505" s="22">
        <f t="shared" si="44"/>
        <v>39877</v>
      </c>
      <c r="J505" s="21">
        <f t="shared" si="45"/>
        <v>39877.78402777778</v>
      </c>
      <c r="K505" s="22">
        <f t="shared" si="47"/>
        <v>39876.666666666664</v>
      </c>
      <c r="L505" s="22">
        <f t="shared" si="42"/>
        <v>39877.450694444444</v>
      </c>
      <c r="M505" s="23" t="str">
        <f t="shared" si="46"/>
        <v>new DateTime(2009,3,4,16,0,0)</v>
      </c>
      <c r="N505" s="23" t="str">
        <f t="shared" si="43"/>
        <v>new DateTime(2009,3,5,10,49,0)</v>
      </c>
    </row>
    <row r="506" spans="1:14" x14ac:dyDescent="0.25">
      <c r="A506" s="20">
        <v>2009</v>
      </c>
      <c r="B506" s="20">
        <v>2</v>
      </c>
      <c r="C506" s="20">
        <v>4</v>
      </c>
      <c r="D506" s="26"/>
      <c r="E506" s="26"/>
      <c r="F506" s="26"/>
      <c r="G506" s="24">
        <v>0</v>
      </c>
      <c r="H506" s="24">
        <v>51</v>
      </c>
      <c r="I506" s="22">
        <f t="shared" si="44"/>
        <v>39848</v>
      </c>
      <c r="J506" s="21">
        <f t="shared" si="45"/>
        <v>39848.035416666666</v>
      </c>
      <c r="K506" s="22">
        <f t="shared" si="47"/>
        <v>39847.666666666664</v>
      </c>
      <c r="L506" s="22">
        <f t="shared" si="42"/>
        <v>39847.70208333333</v>
      </c>
      <c r="M506" s="23" t="str">
        <f t="shared" si="46"/>
        <v>new DateTime(2009,2,3,16,0,0)</v>
      </c>
      <c r="N506" s="23" t="str">
        <f t="shared" si="43"/>
        <v>new DateTime(2009,2,3,16,51,0)</v>
      </c>
    </row>
    <row r="507" spans="1:14" x14ac:dyDescent="0.25">
      <c r="A507" s="20">
        <v>2009</v>
      </c>
      <c r="B507" s="20">
        <v>1</v>
      </c>
      <c r="C507" s="20">
        <v>5</v>
      </c>
      <c r="D507" s="26"/>
      <c r="E507" s="26"/>
      <c r="F507" s="26"/>
      <c r="G507" s="24">
        <v>13</v>
      </c>
      <c r="H507" s="24">
        <v>16</v>
      </c>
      <c r="I507" s="22">
        <f t="shared" si="44"/>
        <v>39818</v>
      </c>
      <c r="J507" s="21">
        <f t="shared" si="45"/>
        <v>39818.552777777775</v>
      </c>
      <c r="K507" s="22">
        <f t="shared" si="47"/>
        <v>39817.666666666664</v>
      </c>
      <c r="L507" s="22">
        <f t="shared" si="42"/>
        <v>39818.219444444439</v>
      </c>
      <c r="M507" s="23" t="str">
        <f t="shared" si="46"/>
        <v>new DateTime(2009,1,4,16,0,0)</v>
      </c>
      <c r="N507" s="23" t="str">
        <f t="shared" si="43"/>
        <v>new DateTime(2009,1,5,5,16,0)</v>
      </c>
    </row>
    <row r="508" spans="1:14" x14ac:dyDescent="0.25">
      <c r="A508" s="20">
        <v>2008</v>
      </c>
      <c r="B508" s="20">
        <v>12</v>
      </c>
      <c r="C508" s="20">
        <v>7</v>
      </c>
      <c r="D508" s="26"/>
      <c r="E508" s="26"/>
      <c r="F508" s="26"/>
      <c r="G508" s="24">
        <v>2</v>
      </c>
      <c r="H508" s="24">
        <v>4</v>
      </c>
      <c r="I508" s="22">
        <f t="shared" si="44"/>
        <v>39789</v>
      </c>
      <c r="J508" s="21">
        <f t="shared" si="45"/>
        <v>39789.086111111108</v>
      </c>
      <c r="K508" s="22">
        <f t="shared" si="47"/>
        <v>39788.666666666664</v>
      </c>
      <c r="L508" s="22">
        <f t="shared" ref="L508:L571" si="48">J508-(8/24)</f>
        <v>39788.752777777772</v>
      </c>
      <c r="M508" s="23" t="str">
        <f t="shared" si="46"/>
        <v>new DateTime(2008,12,6,16,0,0)</v>
      </c>
      <c r="N508" s="23" t="str">
        <f t="shared" si="43"/>
        <v>new DateTime(2008,12,6,18,4,0)</v>
      </c>
    </row>
    <row r="509" spans="1:14" x14ac:dyDescent="0.25">
      <c r="A509" s="20">
        <v>2008</v>
      </c>
      <c r="B509" s="20">
        <v>11</v>
      </c>
      <c r="C509" s="20">
        <v>7</v>
      </c>
      <c r="D509" s="26"/>
      <c r="E509" s="26"/>
      <c r="F509" s="26"/>
      <c r="G509" s="24">
        <v>9</v>
      </c>
      <c r="H509" s="24">
        <v>12</v>
      </c>
      <c r="I509" s="22">
        <f t="shared" si="44"/>
        <v>39759</v>
      </c>
      <c r="J509" s="21">
        <f t="shared" si="45"/>
        <v>39759.383333333331</v>
      </c>
      <c r="K509" s="22">
        <f t="shared" si="47"/>
        <v>39758.666666666664</v>
      </c>
      <c r="L509" s="22">
        <f t="shared" si="48"/>
        <v>39759.049999999996</v>
      </c>
      <c r="M509" s="23" t="str">
        <f t="shared" si="46"/>
        <v>new DateTime(2008,11,6,16,0,0)</v>
      </c>
      <c r="N509" s="23" t="str">
        <f t="shared" si="43"/>
        <v>new DateTime(2008,11,7,1,12,0)</v>
      </c>
    </row>
    <row r="510" spans="1:14" x14ac:dyDescent="0.25">
      <c r="A510" s="20">
        <v>2008</v>
      </c>
      <c r="B510" s="20">
        <v>10</v>
      </c>
      <c r="C510" s="20">
        <v>8</v>
      </c>
      <c r="D510" s="26"/>
      <c r="E510" s="26"/>
      <c r="F510" s="26"/>
      <c r="G510" s="24">
        <v>5</v>
      </c>
      <c r="H510" s="24">
        <v>58</v>
      </c>
      <c r="I510" s="22">
        <f t="shared" si="44"/>
        <v>39729</v>
      </c>
      <c r="J510" s="21">
        <f t="shared" si="45"/>
        <v>39729.248611111114</v>
      </c>
      <c r="K510" s="22">
        <f t="shared" si="47"/>
        <v>39728.666666666664</v>
      </c>
      <c r="L510" s="22">
        <f t="shared" si="48"/>
        <v>39728.915277777778</v>
      </c>
      <c r="M510" s="23" t="str">
        <f t="shared" si="46"/>
        <v>new DateTime(2008,10,7,16,0,0)</v>
      </c>
      <c r="N510" s="23" t="str">
        <f t="shared" ref="N510:N573" si="49">"new DateTime("&amp;YEAR(L510)&amp;","&amp;MONTH(L510)&amp;","&amp;DAY(L510)&amp;","&amp;HOUR(L510)&amp;","&amp;MINUTE(L510)&amp;","&amp;0&amp;")"</f>
        <v>new DateTime(2008,10,7,21,58,0)</v>
      </c>
    </row>
    <row r="511" spans="1:14" x14ac:dyDescent="0.25">
      <c r="A511" s="20">
        <v>2008</v>
      </c>
      <c r="B511" s="20">
        <v>9</v>
      </c>
      <c r="C511" s="20">
        <v>7</v>
      </c>
      <c r="D511" s="26"/>
      <c r="E511" s="26"/>
      <c r="F511" s="26"/>
      <c r="G511" s="24">
        <v>14</v>
      </c>
      <c r="H511" s="24">
        <v>15</v>
      </c>
      <c r="I511" s="22">
        <f t="shared" si="44"/>
        <v>39698</v>
      </c>
      <c r="J511" s="21">
        <f t="shared" si="45"/>
        <v>39698.59375</v>
      </c>
      <c r="K511" s="22">
        <f t="shared" si="47"/>
        <v>39697.666666666664</v>
      </c>
      <c r="L511" s="22">
        <f t="shared" si="48"/>
        <v>39698.260416666664</v>
      </c>
      <c r="M511" s="23" t="str">
        <f t="shared" si="46"/>
        <v>new DateTime(2008,9,6,16,0,0)</v>
      </c>
      <c r="N511" s="23" t="str">
        <f t="shared" si="49"/>
        <v>new DateTime(2008,9,7,6,15,0)</v>
      </c>
    </row>
    <row r="512" spans="1:14" x14ac:dyDescent="0.25">
      <c r="A512" s="20">
        <v>2008</v>
      </c>
      <c r="B512" s="20">
        <v>8</v>
      </c>
      <c r="C512" s="20">
        <v>7</v>
      </c>
      <c r="D512" s="26"/>
      <c r="E512" s="26"/>
      <c r="F512" s="26"/>
      <c r="G512" s="24">
        <v>11</v>
      </c>
      <c r="H512" s="24">
        <v>17</v>
      </c>
      <c r="I512" s="22">
        <f t="shared" si="44"/>
        <v>39667</v>
      </c>
      <c r="J512" s="21">
        <f t="shared" si="45"/>
        <v>39667.470138888886</v>
      </c>
      <c r="K512" s="22">
        <f t="shared" si="47"/>
        <v>39666.666666666664</v>
      </c>
      <c r="L512" s="22">
        <f t="shared" si="48"/>
        <v>39667.13680555555</v>
      </c>
      <c r="M512" s="23" t="str">
        <f t="shared" si="46"/>
        <v>new DateTime(2008,8,6,16,0,0)</v>
      </c>
      <c r="N512" s="23" t="str">
        <f t="shared" si="49"/>
        <v>new DateTime(2008,8,7,3,17,0)</v>
      </c>
    </row>
    <row r="513" spans="1:14" x14ac:dyDescent="0.25">
      <c r="A513" s="20">
        <v>2008</v>
      </c>
      <c r="B513" s="20">
        <v>7</v>
      </c>
      <c r="C513" s="20">
        <v>7</v>
      </c>
      <c r="D513" s="26"/>
      <c r="E513" s="26"/>
      <c r="F513" s="26"/>
      <c r="G513" s="24">
        <v>1</v>
      </c>
      <c r="H513" s="24">
        <v>28</v>
      </c>
      <c r="I513" s="22">
        <f t="shared" si="44"/>
        <v>39636</v>
      </c>
      <c r="J513" s="21">
        <f t="shared" si="45"/>
        <v>39636.061111111114</v>
      </c>
      <c r="K513" s="22">
        <f t="shared" si="47"/>
        <v>39635.666666666664</v>
      </c>
      <c r="L513" s="22">
        <f t="shared" si="48"/>
        <v>39635.727777777778</v>
      </c>
      <c r="M513" s="23" t="str">
        <f t="shared" si="46"/>
        <v>new DateTime(2008,7,6,16,0,0)</v>
      </c>
      <c r="N513" s="23" t="str">
        <f t="shared" si="49"/>
        <v>new DateTime(2008,7,6,17,28,0)</v>
      </c>
    </row>
    <row r="514" spans="1:14" x14ac:dyDescent="0.25">
      <c r="A514" s="20">
        <v>2008</v>
      </c>
      <c r="B514" s="20">
        <v>6</v>
      </c>
      <c r="C514" s="20">
        <v>5</v>
      </c>
      <c r="D514" s="26"/>
      <c r="E514" s="26"/>
      <c r="F514" s="26"/>
      <c r="G514" s="24">
        <v>15</v>
      </c>
      <c r="H514" s="24">
        <v>13</v>
      </c>
      <c r="I514" s="22">
        <f t="shared" ref="I514:I577" si="50">DATE(A514,B514,C514)+TIME(E514,F514,0)</f>
        <v>39604</v>
      </c>
      <c r="J514" s="21">
        <f t="shared" ref="J514:J577" si="51">DATE(A514,B514,C514)+TIME(G514,H514,0)</f>
        <v>39604.634027777778</v>
      </c>
      <c r="K514" s="22">
        <f t="shared" si="47"/>
        <v>39603.666666666664</v>
      </c>
      <c r="L514" s="22">
        <f t="shared" si="48"/>
        <v>39604.300694444442</v>
      </c>
      <c r="M514" s="23" t="str">
        <f t="shared" ref="M514:M577" si="52">"new DateTime("&amp;YEAR(K514)&amp;","&amp;MONTH(K514)&amp;","&amp;DAY(K514)&amp;","&amp;HOUR(K514)&amp;","&amp;MINUTE(K514)&amp;","&amp;0&amp;")"</f>
        <v>new DateTime(2008,6,4,16,0,0)</v>
      </c>
      <c r="N514" s="23" t="str">
        <f t="shared" si="49"/>
        <v>new DateTime(2008,6,5,7,13,0)</v>
      </c>
    </row>
    <row r="515" spans="1:14" x14ac:dyDescent="0.25">
      <c r="A515" s="20">
        <v>2008</v>
      </c>
      <c r="B515" s="20">
        <v>5</v>
      </c>
      <c r="C515" s="20">
        <v>5</v>
      </c>
      <c r="D515" s="26"/>
      <c r="E515" s="26"/>
      <c r="F515" s="26"/>
      <c r="G515" s="24">
        <v>11</v>
      </c>
      <c r="H515" s="24">
        <v>5</v>
      </c>
      <c r="I515" s="22">
        <f t="shared" si="50"/>
        <v>39573</v>
      </c>
      <c r="J515" s="21">
        <f t="shared" si="51"/>
        <v>39573.461805555555</v>
      </c>
      <c r="K515" s="22">
        <f t="shared" ref="K515:K578" si="53">I515-(8/24)</f>
        <v>39572.666666666664</v>
      </c>
      <c r="L515" s="22">
        <f t="shared" si="48"/>
        <v>39573.128472222219</v>
      </c>
      <c r="M515" s="23" t="str">
        <f t="shared" si="52"/>
        <v>new DateTime(2008,5,4,16,0,0)</v>
      </c>
      <c r="N515" s="23" t="str">
        <f t="shared" si="49"/>
        <v>new DateTime(2008,5,5,3,5,0)</v>
      </c>
    </row>
    <row r="516" spans="1:14" x14ac:dyDescent="0.25">
      <c r="A516" s="20">
        <v>2008</v>
      </c>
      <c r="B516" s="20">
        <v>4</v>
      </c>
      <c r="C516" s="20">
        <v>4</v>
      </c>
      <c r="D516" s="26"/>
      <c r="E516" s="26"/>
      <c r="F516" s="26"/>
      <c r="G516" s="24">
        <v>17</v>
      </c>
      <c r="H516" s="24">
        <v>47</v>
      </c>
      <c r="I516" s="22">
        <f t="shared" si="50"/>
        <v>39542</v>
      </c>
      <c r="J516" s="21">
        <f t="shared" si="51"/>
        <v>39542.740972222222</v>
      </c>
      <c r="K516" s="22">
        <f t="shared" si="53"/>
        <v>39541.666666666664</v>
      </c>
      <c r="L516" s="22">
        <f t="shared" si="48"/>
        <v>39542.407638888886</v>
      </c>
      <c r="M516" s="23" t="str">
        <f t="shared" si="52"/>
        <v>new DateTime(2008,4,3,16,0,0)</v>
      </c>
      <c r="N516" s="23" t="str">
        <f t="shared" si="49"/>
        <v>new DateTime(2008,4,4,9,47,0)</v>
      </c>
    </row>
    <row r="517" spans="1:14" x14ac:dyDescent="0.25">
      <c r="A517" s="20">
        <v>2008</v>
      </c>
      <c r="B517" s="20">
        <v>3</v>
      </c>
      <c r="C517" s="20">
        <v>5</v>
      </c>
      <c r="D517" s="26"/>
      <c r="E517" s="26"/>
      <c r="F517" s="26"/>
      <c r="G517" s="24">
        <v>13</v>
      </c>
      <c r="H517" s="24">
        <v>5</v>
      </c>
      <c r="I517" s="22">
        <f t="shared" si="50"/>
        <v>39512</v>
      </c>
      <c r="J517" s="21">
        <f t="shared" si="51"/>
        <v>39512.545138888891</v>
      </c>
      <c r="K517" s="22">
        <f t="shared" si="53"/>
        <v>39511.666666666664</v>
      </c>
      <c r="L517" s="22">
        <f t="shared" si="48"/>
        <v>39512.211805555555</v>
      </c>
      <c r="M517" s="23" t="str">
        <f t="shared" si="52"/>
        <v>new DateTime(2008,3,4,16,0,0)</v>
      </c>
      <c r="N517" s="23" t="str">
        <f t="shared" si="49"/>
        <v>new DateTime(2008,3,5,5,5,0)</v>
      </c>
    </row>
    <row r="518" spans="1:14" x14ac:dyDescent="0.25">
      <c r="A518" s="20">
        <v>2008</v>
      </c>
      <c r="B518" s="20">
        <v>2</v>
      </c>
      <c r="C518" s="20">
        <v>4</v>
      </c>
      <c r="D518" s="26"/>
      <c r="E518" s="26"/>
      <c r="F518" s="26"/>
      <c r="G518" s="24">
        <v>19</v>
      </c>
      <c r="H518" s="24">
        <v>2</v>
      </c>
      <c r="I518" s="22">
        <f t="shared" si="50"/>
        <v>39482</v>
      </c>
      <c r="J518" s="21">
        <f t="shared" si="51"/>
        <v>39482.793055555558</v>
      </c>
      <c r="K518" s="22">
        <f t="shared" si="53"/>
        <v>39481.666666666664</v>
      </c>
      <c r="L518" s="22">
        <f t="shared" si="48"/>
        <v>39482.459722222222</v>
      </c>
      <c r="M518" s="23" t="str">
        <f t="shared" si="52"/>
        <v>new DateTime(2008,2,3,16,0,0)</v>
      </c>
      <c r="N518" s="23" t="str">
        <f t="shared" si="49"/>
        <v>new DateTime(2008,2,4,11,2,0)</v>
      </c>
    </row>
    <row r="519" spans="1:14" x14ac:dyDescent="0.25">
      <c r="A519" s="20">
        <v>2008</v>
      </c>
      <c r="B519" s="20">
        <v>1</v>
      </c>
      <c r="C519" s="20">
        <v>6</v>
      </c>
      <c r="D519" s="26"/>
      <c r="E519" s="26"/>
      <c r="F519" s="26"/>
      <c r="G519" s="24">
        <v>7</v>
      </c>
      <c r="H519" s="24">
        <v>26</v>
      </c>
      <c r="I519" s="22">
        <f t="shared" si="50"/>
        <v>39453</v>
      </c>
      <c r="J519" s="21">
        <f t="shared" si="51"/>
        <v>39453.30972222222</v>
      </c>
      <c r="K519" s="22">
        <f t="shared" si="53"/>
        <v>39452.666666666664</v>
      </c>
      <c r="L519" s="22">
        <f t="shared" si="48"/>
        <v>39452.976388888885</v>
      </c>
      <c r="M519" s="23" t="str">
        <f t="shared" si="52"/>
        <v>new DateTime(2008,1,5,16,0,0)</v>
      </c>
      <c r="N519" s="23" t="str">
        <f t="shared" si="49"/>
        <v>new DateTime(2008,1,5,23,26,0)</v>
      </c>
    </row>
    <row r="520" spans="1:14" x14ac:dyDescent="0.25">
      <c r="A520" s="20">
        <v>2007</v>
      </c>
      <c r="B520" s="20">
        <v>12</v>
      </c>
      <c r="C520" s="20">
        <v>7</v>
      </c>
      <c r="D520" s="26"/>
      <c r="E520" s="26"/>
      <c r="F520" s="26"/>
      <c r="G520" s="24">
        <v>20</v>
      </c>
      <c r="H520" s="24">
        <v>16</v>
      </c>
      <c r="I520" s="22">
        <f t="shared" si="50"/>
        <v>39423</v>
      </c>
      <c r="J520" s="21">
        <f t="shared" si="51"/>
        <v>39423.844444444447</v>
      </c>
      <c r="K520" s="22">
        <f t="shared" si="53"/>
        <v>39422.666666666664</v>
      </c>
      <c r="L520" s="22">
        <f t="shared" si="48"/>
        <v>39423.511111111111</v>
      </c>
      <c r="M520" s="23" t="str">
        <f t="shared" si="52"/>
        <v>new DateTime(2007,12,6,16,0,0)</v>
      </c>
      <c r="N520" s="23" t="str">
        <f t="shared" si="49"/>
        <v>new DateTime(2007,12,7,12,16,0)</v>
      </c>
    </row>
    <row r="521" spans="1:14" x14ac:dyDescent="0.25">
      <c r="A521" s="20">
        <v>2007</v>
      </c>
      <c r="B521" s="20">
        <v>11</v>
      </c>
      <c r="C521" s="20">
        <v>8</v>
      </c>
      <c r="D521" s="26"/>
      <c r="E521" s="26"/>
      <c r="F521" s="26"/>
      <c r="G521" s="24">
        <v>3</v>
      </c>
      <c r="H521" s="24">
        <v>25</v>
      </c>
      <c r="I521" s="22">
        <f t="shared" si="50"/>
        <v>39394</v>
      </c>
      <c r="J521" s="21">
        <f t="shared" si="51"/>
        <v>39394.142361111109</v>
      </c>
      <c r="K521" s="22">
        <f t="shared" si="53"/>
        <v>39393.666666666664</v>
      </c>
      <c r="L521" s="22">
        <f t="shared" si="48"/>
        <v>39393.809027777774</v>
      </c>
      <c r="M521" s="23" t="str">
        <f t="shared" si="52"/>
        <v>new DateTime(2007,11,7,16,0,0)</v>
      </c>
      <c r="N521" s="23" t="str">
        <f t="shared" si="49"/>
        <v>new DateTime(2007,11,7,19,25,0)</v>
      </c>
    </row>
    <row r="522" spans="1:14" x14ac:dyDescent="0.25">
      <c r="A522" s="20">
        <v>2007</v>
      </c>
      <c r="B522" s="20">
        <v>10</v>
      </c>
      <c r="C522" s="20">
        <v>9</v>
      </c>
      <c r="D522" s="26"/>
      <c r="E522" s="26"/>
      <c r="F522" s="26"/>
      <c r="G522" s="24">
        <v>0</v>
      </c>
      <c r="H522" s="24">
        <v>13</v>
      </c>
      <c r="I522" s="22">
        <f t="shared" si="50"/>
        <v>39364</v>
      </c>
      <c r="J522" s="21">
        <f t="shared" si="51"/>
        <v>39364.009027777778</v>
      </c>
      <c r="K522" s="22">
        <f t="shared" si="53"/>
        <v>39363.666666666664</v>
      </c>
      <c r="L522" s="22">
        <f t="shared" si="48"/>
        <v>39363.675694444442</v>
      </c>
      <c r="M522" s="23" t="str">
        <f t="shared" si="52"/>
        <v>new DateTime(2007,10,8,16,0,0)</v>
      </c>
      <c r="N522" s="23" t="str">
        <f t="shared" si="49"/>
        <v>new DateTime(2007,10,8,16,13,0)</v>
      </c>
    </row>
    <row r="523" spans="1:14" x14ac:dyDescent="0.25">
      <c r="A523" s="20">
        <v>2007</v>
      </c>
      <c r="B523" s="20">
        <v>9</v>
      </c>
      <c r="C523" s="20">
        <v>8</v>
      </c>
      <c r="D523" s="26"/>
      <c r="E523" s="26"/>
      <c r="F523" s="26"/>
      <c r="G523" s="24">
        <v>8</v>
      </c>
      <c r="H523" s="24">
        <v>31</v>
      </c>
      <c r="I523" s="22">
        <f t="shared" si="50"/>
        <v>39333</v>
      </c>
      <c r="J523" s="21">
        <f t="shared" si="51"/>
        <v>39333.354861111111</v>
      </c>
      <c r="K523" s="22">
        <f t="shared" si="53"/>
        <v>39332.666666666664</v>
      </c>
      <c r="L523" s="22">
        <f t="shared" si="48"/>
        <v>39333.021527777775</v>
      </c>
      <c r="M523" s="23" t="str">
        <f t="shared" si="52"/>
        <v>new DateTime(2007,9,7,16,0,0)</v>
      </c>
      <c r="N523" s="23" t="str">
        <f t="shared" si="49"/>
        <v>new DateTime(2007,9,8,0,31,0)</v>
      </c>
    </row>
    <row r="524" spans="1:14" x14ac:dyDescent="0.25">
      <c r="A524" s="20">
        <v>2007</v>
      </c>
      <c r="B524" s="20">
        <v>8</v>
      </c>
      <c r="C524" s="20">
        <v>8</v>
      </c>
      <c r="D524" s="26"/>
      <c r="E524" s="26"/>
      <c r="F524" s="26"/>
      <c r="G524" s="24">
        <v>10</v>
      </c>
      <c r="H524" s="24">
        <v>38</v>
      </c>
      <c r="I524" s="22">
        <f t="shared" si="50"/>
        <v>39302</v>
      </c>
      <c r="J524" s="21">
        <f t="shared" si="51"/>
        <v>39302.443055555559</v>
      </c>
      <c r="K524" s="22">
        <f t="shared" si="53"/>
        <v>39301.666666666664</v>
      </c>
      <c r="L524" s="22">
        <f t="shared" si="48"/>
        <v>39302.109722222223</v>
      </c>
      <c r="M524" s="23" t="str">
        <f t="shared" si="52"/>
        <v>new DateTime(2007,8,7,16,0,0)</v>
      </c>
      <c r="N524" s="23" t="str">
        <f t="shared" si="49"/>
        <v>new DateTime(2007,8,8,2,38,0)</v>
      </c>
    </row>
    <row r="525" spans="1:14" x14ac:dyDescent="0.25">
      <c r="A525" s="20">
        <v>2007</v>
      </c>
      <c r="B525" s="20">
        <v>7</v>
      </c>
      <c r="C525" s="20">
        <v>7</v>
      </c>
      <c r="D525" s="26"/>
      <c r="E525" s="26"/>
      <c r="F525" s="26"/>
      <c r="G525" s="24">
        <v>19</v>
      </c>
      <c r="H525" s="24">
        <v>43</v>
      </c>
      <c r="I525" s="22">
        <f t="shared" si="50"/>
        <v>39270</v>
      </c>
      <c r="J525" s="21">
        <f t="shared" si="51"/>
        <v>39270.821527777778</v>
      </c>
      <c r="K525" s="22">
        <f t="shared" si="53"/>
        <v>39269.666666666664</v>
      </c>
      <c r="L525" s="22">
        <f t="shared" si="48"/>
        <v>39270.488194444442</v>
      </c>
      <c r="M525" s="23" t="str">
        <f t="shared" si="52"/>
        <v>new DateTime(2007,7,6,16,0,0)</v>
      </c>
      <c r="N525" s="23" t="str">
        <f t="shared" si="49"/>
        <v>new DateTime(2007,7,7,11,43,0)</v>
      </c>
    </row>
    <row r="526" spans="1:14" x14ac:dyDescent="0.25">
      <c r="A526" s="20">
        <v>2007</v>
      </c>
      <c r="B526" s="20">
        <v>6</v>
      </c>
      <c r="C526" s="20">
        <v>6</v>
      </c>
      <c r="D526" s="26"/>
      <c r="E526" s="26"/>
      <c r="F526" s="26"/>
      <c r="G526" s="24">
        <v>9</v>
      </c>
      <c r="H526" s="24">
        <v>28</v>
      </c>
      <c r="I526" s="22">
        <f t="shared" si="50"/>
        <v>39239</v>
      </c>
      <c r="J526" s="21">
        <f t="shared" si="51"/>
        <v>39239.394444444442</v>
      </c>
      <c r="K526" s="22">
        <f t="shared" si="53"/>
        <v>39238.666666666664</v>
      </c>
      <c r="L526" s="22">
        <f t="shared" si="48"/>
        <v>39239.061111111107</v>
      </c>
      <c r="M526" s="23" t="str">
        <f t="shared" si="52"/>
        <v>new DateTime(2007,6,5,16,0,0)</v>
      </c>
      <c r="N526" s="23" t="str">
        <f t="shared" si="49"/>
        <v>new DateTime(2007,6,6,1,28,0)</v>
      </c>
    </row>
    <row r="527" spans="1:14" x14ac:dyDescent="0.25">
      <c r="A527" s="20">
        <v>2007</v>
      </c>
      <c r="B527" s="20">
        <v>5</v>
      </c>
      <c r="C527" s="20">
        <v>6</v>
      </c>
      <c r="D527" s="26"/>
      <c r="E527" s="26"/>
      <c r="F527" s="26"/>
      <c r="G527" s="24">
        <v>5</v>
      </c>
      <c r="H527" s="24">
        <v>21</v>
      </c>
      <c r="I527" s="22">
        <f t="shared" si="50"/>
        <v>39208</v>
      </c>
      <c r="J527" s="21">
        <f t="shared" si="51"/>
        <v>39208.222916666666</v>
      </c>
      <c r="K527" s="22">
        <f t="shared" si="53"/>
        <v>39207.666666666664</v>
      </c>
      <c r="L527" s="22">
        <f t="shared" si="48"/>
        <v>39207.88958333333</v>
      </c>
      <c r="M527" s="23" t="str">
        <f t="shared" si="52"/>
        <v>new DateTime(2007,5,5,16,0,0)</v>
      </c>
      <c r="N527" s="23" t="str">
        <f t="shared" si="49"/>
        <v>new DateTime(2007,5,5,21,21,0)</v>
      </c>
    </row>
    <row r="528" spans="1:14" x14ac:dyDescent="0.25">
      <c r="A528" s="20">
        <v>2007</v>
      </c>
      <c r="B528" s="20">
        <v>4</v>
      </c>
      <c r="C528" s="20">
        <v>5</v>
      </c>
      <c r="D528" s="26"/>
      <c r="E528" s="26"/>
      <c r="F528" s="26"/>
      <c r="G528" s="24">
        <v>12</v>
      </c>
      <c r="H528" s="24">
        <v>6</v>
      </c>
      <c r="I528" s="22">
        <f t="shared" si="50"/>
        <v>39177</v>
      </c>
      <c r="J528" s="21">
        <f t="shared" si="51"/>
        <v>39177.504166666666</v>
      </c>
      <c r="K528" s="22">
        <f t="shared" si="53"/>
        <v>39176.666666666664</v>
      </c>
      <c r="L528" s="22">
        <f t="shared" si="48"/>
        <v>39177.17083333333</v>
      </c>
      <c r="M528" s="23" t="str">
        <f t="shared" si="52"/>
        <v>new DateTime(2007,4,4,16,0,0)</v>
      </c>
      <c r="N528" s="23" t="str">
        <f t="shared" si="49"/>
        <v>new DateTime(2007,4,5,4,6,0)</v>
      </c>
    </row>
    <row r="529" spans="1:14" x14ac:dyDescent="0.25">
      <c r="A529" s="20">
        <v>2007</v>
      </c>
      <c r="B529" s="20">
        <v>3</v>
      </c>
      <c r="C529" s="20">
        <v>6</v>
      </c>
      <c r="D529" s="26"/>
      <c r="E529" s="26"/>
      <c r="F529" s="26"/>
      <c r="G529" s="24">
        <v>7</v>
      </c>
      <c r="H529" s="24">
        <v>19</v>
      </c>
      <c r="I529" s="22">
        <f t="shared" si="50"/>
        <v>39147</v>
      </c>
      <c r="J529" s="21">
        <f t="shared" si="51"/>
        <v>39147.304861111108</v>
      </c>
      <c r="K529" s="22">
        <f t="shared" si="53"/>
        <v>39146.666666666664</v>
      </c>
      <c r="L529" s="22">
        <f t="shared" si="48"/>
        <v>39146.971527777772</v>
      </c>
      <c r="M529" s="23" t="str">
        <f t="shared" si="52"/>
        <v>new DateTime(2007,3,5,16,0,0)</v>
      </c>
      <c r="N529" s="23" t="str">
        <f t="shared" si="49"/>
        <v>new DateTime(2007,3,5,23,19,0)</v>
      </c>
    </row>
    <row r="530" spans="1:14" x14ac:dyDescent="0.25">
      <c r="A530" s="20">
        <v>2007</v>
      </c>
      <c r="B530" s="20">
        <v>2</v>
      </c>
      <c r="C530" s="20">
        <v>4</v>
      </c>
      <c r="D530" s="26"/>
      <c r="E530" s="26"/>
      <c r="F530" s="26"/>
      <c r="G530" s="24">
        <v>13</v>
      </c>
      <c r="H530" s="24">
        <v>20</v>
      </c>
      <c r="I530" s="22">
        <f t="shared" si="50"/>
        <v>39117</v>
      </c>
      <c r="J530" s="21">
        <f t="shared" si="51"/>
        <v>39117.555555555555</v>
      </c>
      <c r="K530" s="22">
        <f t="shared" si="53"/>
        <v>39116.666666666664</v>
      </c>
      <c r="L530" s="22">
        <f t="shared" si="48"/>
        <v>39117.222222222219</v>
      </c>
      <c r="M530" s="23" t="str">
        <f t="shared" si="52"/>
        <v>new DateTime(2007,2,3,16,0,0)</v>
      </c>
      <c r="N530" s="23" t="str">
        <f t="shared" si="49"/>
        <v>new DateTime(2007,2,4,5,20,0)</v>
      </c>
    </row>
    <row r="531" spans="1:14" x14ac:dyDescent="0.25">
      <c r="A531" s="20">
        <v>2007</v>
      </c>
      <c r="B531" s="20">
        <v>1</v>
      </c>
      <c r="C531" s="20">
        <v>6</v>
      </c>
      <c r="D531" s="26"/>
      <c r="E531" s="26"/>
      <c r="F531" s="26"/>
      <c r="G531" s="24">
        <v>1</v>
      </c>
      <c r="H531" s="24">
        <v>42</v>
      </c>
      <c r="I531" s="22">
        <f t="shared" si="50"/>
        <v>39088</v>
      </c>
      <c r="J531" s="21">
        <f t="shared" si="51"/>
        <v>39088.070833333331</v>
      </c>
      <c r="K531" s="22">
        <f t="shared" si="53"/>
        <v>39087.666666666664</v>
      </c>
      <c r="L531" s="22">
        <f t="shared" si="48"/>
        <v>39087.737499999996</v>
      </c>
      <c r="M531" s="23" t="str">
        <f t="shared" si="52"/>
        <v>new DateTime(2007,1,5,16,0,0)</v>
      </c>
      <c r="N531" s="23" t="str">
        <f t="shared" si="49"/>
        <v>new DateTime(2007,1,5,17,42,0)</v>
      </c>
    </row>
    <row r="532" spans="1:14" x14ac:dyDescent="0.25">
      <c r="A532" s="20">
        <v>2006</v>
      </c>
      <c r="B532" s="20">
        <v>12</v>
      </c>
      <c r="C532" s="20">
        <v>7</v>
      </c>
      <c r="D532" s="26"/>
      <c r="E532" s="26"/>
      <c r="F532" s="26"/>
      <c r="G532" s="24">
        <v>14</v>
      </c>
      <c r="H532" s="24">
        <v>28</v>
      </c>
      <c r="I532" s="22">
        <f t="shared" si="50"/>
        <v>39058</v>
      </c>
      <c r="J532" s="21">
        <f t="shared" si="51"/>
        <v>39058.602777777778</v>
      </c>
      <c r="K532" s="22">
        <f t="shared" si="53"/>
        <v>39057.666666666664</v>
      </c>
      <c r="L532" s="22">
        <f t="shared" si="48"/>
        <v>39058.269444444442</v>
      </c>
      <c r="M532" s="23" t="str">
        <f t="shared" si="52"/>
        <v>new DateTime(2006,12,6,16,0,0)</v>
      </c>
      <c r="N532" s="23" t="str">
        <f t="shared" si="49"/>
        <v>new DateTime(2006,12,7,6,28,0)</v>
      </c>
    </row>
    <row r="533" spans="1:14" x14ac:dyDescent="0.25">
      <c r="A533" s="20">
        <v>2006</v>
      </c>
      <c r="B533" s="20">
        <v>11</v>
      </c>
      <c r="C533" s="20">
        <v>7</v>
      </c>
      <c r="D533" s="26"/>
      <c r="E533" s="26"/>
      <c r="F533" s="26"/>
      <c r="G533" s="24">
        <v>21</v>
      </c>
      <c r="H533" s="24">
        <v>36</v>
      </c>
      <c r="I533" s="22">
        <f t="shared" si="50"/>
        <v>39028</v>
      </c>
      <c r="J533" s="21">
        <f t="shared" si="51"/>
        <v>39028.9</v>
      </c>
      <c r="K533" s="22">
        <f t="shared" si="53"/>
        <v>39027.666666666664</v>
      </c>
      <c r="L533" s="22">
        <f t="shared" si="48"/>
        <v>39028.566666666666</v>
      </c>
      <c r="M533" s="23" t="str">
        <f t="shared" si="52"/>
        <v>new DateTime(2006,11,6,16,0,0)</v>
      </c>
      <c r="N533" s="23" t="str">
        <f t="shared" si="49"/>
        <v>new DateTime(2006,11,7,13,36,0)</v>
      </c>
    </row>
    <row r="534" spans="1:14" x14ac:dyDescent="0.25">
      <c r="A534" s="20">
        <v>2006</v>
      </c>
      <c r="B534" s="20">
        <v>10</v>
      </c>
      <c r="C534" s="20">
        <v>8</v>
      </c>
      <c r="D534" s="26"/>
      <c r="E534" s="26"/>
      <c r="F534" s="26"/>
      <c r="G534" s="24">
        <v>18</v>
      </c>
      <c r="H534" s="24">
        <v>23</v>
      </c>
      <c r="I534" s="22">
        <f t="shared" si="50"/>
        <v>38998</v>
      </c>
      <c r="J534" s="21">
        <f t="shared" si="51"/>
        <v>38998.765972222223</v>
      </c>
      <c r="K534" s="22">
        <f t="shared" si="53"/>
        <v>38997.666666666664</v>
      </c>
      <c r="L534" s="22">
        <f t="shared" si="48"/>
        <v>38998.432638888888</v>
      </c>
      <c r="M534" s="23" t="str">
        <f t="shared" si="52"/>
        <v>new DateTime(2006,10,7,16,0,0)</v>
      </c>
      <c r="N534" s="23" t="str">
        <f t="shared" si="49"/>
        <v>new DateTime(2006,10,8,10,23,0)</v>
      </c>
    </row>
    <row r="535" spans="1:14" x14ac:dyDescent="0.25">
      <c r="A535" s="20">
        <v>2006</v>
      </c>
      <c r="B535" s="20">
        <v>9</v>
      </c>
      <c r="C535" s="20">
        <v>8</v>
      </c>
      <c r="D535" s="26"/>
      <c r="E535" s="26"/>
      <c r="F535" s="26"/>
      <c r="G535" s="24">
        <v>2</v>
      </c>
      <c r="H535" s="24">
        <v>40</v>
      </c>
      <c r="I535" s="22">
        <f t="shared" si="50"/>
        <v>38968</v>
      </c>
      <c r="J535" s="21">
        <f t="shared" si="51"/>
        <v>38968.111111111109</v>
      </c>
      <c r="K535" s="22">
        <f t="shared" si="53"/>
        <v>38967.666666666664</v>
      </c>
      <c r="L535" s="22">
        <f t="shared" si="48"/>
        <v>38967.777777777774</v>
      </c>
      <c r="M535" s="23" t="str">
        <f t="shared" si="52"/>
        <v>new DateTime(2006,9,7,16,0,0)</v>
      </c>
      <c r="N535" s="23" t="str">
        <f t="shared" si="49"/>
        <v>new DateTime(2006,9,7,18,40,0)</v>
      </c>
    </row>
    <row r="536" spans="1:14" x14ac:dyDescent="0.25">
      <c r="A536" s="20">
        <v>2006</v>
      </c>
      <c r="B536" s="20">
        <v>8</v>
      </c>
      <c r="C536" s="20">
        <v>7</v>
      </c>
      <c r="D536" s="26"/>
      <c r="E536" s="26"/>
      <c r="F536" s="26"/>
      <c r="G536" s="24">
        <v>23</v>
      </c>
      <c r="H536" s="24">
        <v>42</v>
      </c>
      <c r="I536" s="22">
        <f t="shared" si="50"/>
        <v>38936</v>
      </c>
      <c r="J536" s="21">
        <f t="shared" si="51"/>
        <v>38936.987500000003</v>
      </c>
      <c r="K536" s="22">
        <f t="shared" si="53"/>
        <v>38935.666666666664</v>
      </c>
      <c r="L536" s="22">
        <f t="shared" si="48"/>
        <v>38936.654166666667</v>
      </c>
      <c r="M536" s="23" t="str">
        <f t="shared" si="52"/>
        <v>new DateTime(2006,8,6,16,0,0)</v>
      </c>
      <c r="N536" s="23" t="str">
        <f t="shared" si="49"/>
        <v>new DateTime(2006,8,7,15,42,0)</v>
      </c>
    </row>
    <row r="537" spans="1:14" x14ac:dyDescent="0.25">
      <c r="A537" s="20">
        <v>2006</v>
      </c>
      <c r="B537" s="20">
        <v>7</v>
      </c>
      <c r="C537" s="20">
        <v>7</v>
      </c>
      <c r="D537" s="26"/>
      <c r="E537" s="26"/>
      <c r="F537" s="26"/>
      <c r="G537" s="24">
        <v>13</v>
      </c>
      <c r="H537" s="24">
        <v>53</v>
      </c>
      <c r="I537" s="22">
        <f t="shared" si="50"/>
        <v>38905</v>
      </c>
      <c r="J537" s="21">
        <f t="shared" si="51"/>
        <v>38905.578472222223</v>
      </c>
      <c r="K537" s="22">
        <f t="shared" si="53"/>
        <v>38904.666666666664</v>
      </c>
      <c r="L537" s="22">
        <f t="shared" si="48"/>
        <v>38905.245138888888</v>
      </c>
      <c r="M537" s="23" t="str">
        <f t="shared" si="52"/>
        <v>new DateTime(2006,7,6,16,0,0)</v>
      </c>
      <c r="N537" s="23" t="str">
        <f t="shared" si="49"/>
        <v>new DateTime(2006,7,7,5,53,0)</v>
      </c>
    </row>
    <row r="538" spans="1:14" x14ac:dyDescent="0.25">
      <c r="A538" s="20">
        <v>2006</v>
      </c>
      <c r="B538" s="20">
        <v>6</v>
      </c>
      <c r="C538" s="20">
        <v>6</v>
      </c>
      <c r="D538" s="26"/>
      <c r="E538" s="26"/>
      <c r="F538" s="26"/>
      <c r="G538" s="24">
        <v>3</v>
      </c>
      <c r="H538" s="24">
        <v>38</v>
      </c>
      <c r="I538" s="22">
        <f t="shared" si="50"/>
        <v>38874</v>
      </c>
      <c r="J538" s="21">
        <f t="shared" si="51"/>
        <v>38874.151388888888</v>
      </c>
      <c r="K538" s="22">
        <f t="shared" si="53"/>
        <v>38873.666666666664</v>
      </c>
      <c r="L538" s="22">
        <f t="shared" si="48"/>
        <v>38873.818055555552</v>
      </c>
      <c r="M538" s="23" t="str">
        <f t="shared" si="52"/>
        <v>new DateTime(2006,6,5,16,0,0)</v>
      </c>
      <c r="N538" s="23" t="str">
        <f t="shared" si="49"/>
        <v>new DateTime(2006,6,5,19,38,0)</v>
      </c>
    </row>
    <row r="539" spans="1:14" x14ac:dyDescent="0.25">
      <c r="A539" s="20">
        <v>2006</v>
      </c>
      <c r="B539" s="20">
        <v>5</v>
      </c>
      <c r="C539" s="20">
        <v>5</v>
      </c>
      <c r="D539" s="26"/>
      <c r="E539" s="26"/>
      <c r="F539" s="26"/>
      <c r="G539" s="24">
        <v>23</v>
      </c>
      <c r="H539" s="24">
        <v>32</v>
      </c>
      <c r="I539" s="22">
        <f t="shared" si="50"/>
        <v>38842</v>
      </c>
      <c r="J539" s="21">
        <f t="shared" si="51"/>
        <v>38842.980555555558</v>
      </c>
      <c r="K539" s="22">
        <f t="shared" si="53"/>
        <v>38841.666666666664</v>
      </c>
      <c r="L539" s="22">
        <f t="shared" si="48"/>
        <v>38842.647222222222</v>
      </c>
      <c r="M539" s="23" t="str">
        <f t="shared" si="52"/>
        <v>new DateTime(2006,5,4,16,0,0)</v>
      </c>
      <c r="N539" s="23" t="str">
        <f t="shared" si="49"/>
        <v>new DateTime(2006,5,5,15,32,0)</v>
      </c>
    </row>
    <row r="540" spans="1:14" x14ac:dyDescent="0.25">
      <c r="A540" s="20">
        <v>2006</v>
      </c>
      <c r="B540" s="20">
        <v>4</v>
      </c>
      <c r="C540" s="20">
        <v>5</v>
      </c>
      <c r="D540" s="26"/>
      <c r="E540" s="26"/>
      <c r="F540" s="26"/>
      <c r="G540" s="24">
        <v>6</v>
      </c>
      <c r="H540" s="24">
        <v>17</v>
      </c>
      <c r="I540" s="22">
        <f t="shared" si="50"/>
        <v>38812</v>
      </c>
      <c r="J540" s="21">
        <f t="shared" si="51"/>
        <v>38812.261805555558</v>
      </c>
      <c r="K540" s="22">
        <f t="shared" si="53"/>
        <v>38811.666666666664</v>
      </c>
      <c r="L540" s="22">
        <f t="shared" si="48"/>
        <v>38811.928472222222</v>
      </c>
      <c r="M540" s="23" t="str">
        <f t="shared" si="52"/>
        <v>new DateTime(2006,4,4,16,0,0)</v>
      </c>
      <c r="N540" s="23" t="str">
        <f t="shared" si="49"/>
        <v>new DateTime(2006,4,4,22,17,0)</v>
      </c>
    </row>
    <row r="541" spans="1:14" x14ac:dyDescent="0.25">
      <c r="A541" s="20">
        <v>2006</v>
      </c>
      <c r="B541" s="20">
        <v>3</v>
      </c>
      <c r="C541" s="20">
        <v>6</v>
      </c>
      <c r="D541" s="26"/>
      <c r="E541" s="26"/>
      <c r="F541" s="26"/>
      <c r="G541" s="24">
        <v>1</v>
      </c>
      <c r="H541" s="24">
        <v>30</v>
      </c>
      <c r="I541" s="22">
        <f t="shared" si="50"/>
        <v>38782</v>
      </c>
      <c r="J541" s="21">
        <f t="shared" si="51"/>
        <v>38782.0625</v>
      </c>
      <c r="K541" s="22">
        <f t="shared" si="53"/>
        <v>38781.666666666664</v>
      </c>
      <c r="L541" s="22">
        <f t="shared" si="48"/>
        <v>38781.729166666664</v>
      </c>
      <c r="M541" s="23" t="str">
        <f t="shared" si="52"/>
        <v>new DateTime(2006,3,5,16,0,0)</v>
      </c>
      <c r="N541" s="23" t="str">
        <f t="shared" si="49"/>
        <v>new DateTime(2006,3,5,17,30,0)</v>
      </c>
    </row>
    <row r="542" spans="1:14" x14ac:dyDescent="0.25">
      <c r="A542" s="20">
        <v>2006</v>
      </c>
      <c r="B542" s="20">
        <v>2</v>
      </c>
      <c r="C542" s="20">
        <v>4</v>
      </c>
      <c r="D542" s="26"/>
      <c r="E542" s="26"/>
      <c r="F542" s="26"/>
      <c r="G542" s="24">
        <v>7</v>
      </c>
      <c r="H542" s="24">
        <v>29</v>
      </c>
      <c r="I542" s="22">
        <f t="shared" si="50"/>
        <v>38752</v>
      </c>
      <c r="J542" s="21">
        <f t="shared" si="51"/>
        <v>38752.311805555553</v>
      </c>
      <c r="K542" s="22">
        <f t="shared" si="53"/>
        <v>38751.666666666664</v>
      </c>
      <c r="L542" s="22">
        <f t="shared" si="48"/>
        <v>38751.978472222218</v>
      </c>
      <c r="M542" s="23" t="str">
        <f t="shared" si="52"/>
        <v>new DateTime(2006,2,3,16,0,0)</v>
      </c>
      <c r="N542" s="23" t="str">
        <f t="shared" si="49"/>
        <v>new DateTime(2006,2,3,23,29,0)</v>
      </c>
    </row>
    <row r="543" spans="1:14" x14ac:dyDescent="0.25">
      <c r="A543" s="20">
        <v>2006</v>
      </c>
      <c r="B543" s="20">
        <v>1</v>
      </c>
      <c r="C543" s="20">
        <v>5</v>
      </c>
      <c r="D543" s="26"/>
      <c r="E543" s="26"/>
      <c r="F543" s="26"/>
      <c r="G543" s="24">
        <v>19</v>
      </c>
      <c r="H543" s="24">
        <v>49</v>
      </c>
      <c r="I543" s="22">
        <f t="shared" si="50"/>
        <v>38722</v>
      </c>
      <c r="J543" s="21">
        <f t="shared" si="51"/>
        <v>38722.825694444444</v>
      </c>
      <c r="K543" s="22">
        <f t="shared" si="53"/>
        <v>38721.666666666664</v>
      </c>
      <c r="L543" s="22">
        <f t="shared" si="48"/>
        <v>38722.492361111108</v>
      </c>
      <c r="M543" s="23" t="str">
        <f t="shared" si="52"/>
        <v>new DateTime(2006,1,4,16,0,0)</v>
      </c>
      <c r="N543" s="23" t="str">
        <f t="shared" si="49"/>
        <v>new DateTime(2006,1,5,11,49,0)</v>
      </c>
    </row>
    <row r="544" spans="1:14" x14ac:dyDescent="0.25">
      <c r="A544" s="20">
        <v>2005</v>
      </c>
      <c r="B544" s="20">
        <v>12</v>
      </c>
      <c r="C544" s="20">
        <v>7</v>
      </c>
      <c r="D544" s="26"/>
      <c r="E544" s="26"/>
      <c r="F544" s="26"/>
      <c r="G544" s="24">
        <v>8</v>
      </c>
      <c r="H544" s="24">
        <v>34</v>
      </c>
      <c r="I544" s="22">
        <f t="shared" si="50"/>
        <v>38693</v>
      </c>
      <c r="J544" s="21">
        <f t="shared" si="51"/>
        <v>38693.356944444444</v>
      </c>
      <c r="K544" s="22">
        <f t="shared" si="53"/>
        <v>38692.666666666664</v>
      </c>
      <c r="L544" s="22">
        <f t="shared" si="48"/>
        <v>38693.023611111108</v>
      </c>
      <c r="M544" s="23" t="str">
        <f t="shared" si="52"/>
        <v>new DateTime(2005,12,6,16,0,0)</v>
      </c>
      <c r="N544" s="23" t="str">
        <f t="shared" si="49"/>
        <v>new DateTime(2005,12,7,0,34,0)</v>
      </c>
    </row>
    <row r="545" spans="1:14" x14ac:dyDescent="0.25">
      <c r="A545" s="20">
        <v>2005</v>
      </c>
      <c r="B545" s="20">
        <v>11</v>
      </c>
      <c r="C545" s="20">
        <v>7</v>
      </c>
      <c r="D545" s="26"/>
      <c r="E545" s="26"/>
      <c r="F545" s="26"/>
      <c r="G545" s="24">
        <v>15</v>
      </c>
      <c r="H545" s="24">
        <v>44</v>
      </c>
      <c r="I545" s="22">
        <f t="shared" si="50"/>
        <v>38663</v>
      </c>
      <c r="J545" s="21">
        <f t="shared" si="51"/>
        <v>38663.655555555553</v>
      </c>
      <c r="K545" s="22">
        <f t="shared" si="53"/>
        <v>38662.666666666664</v>
      </c>
      <c r="L545" s="22">
        <f t="shared" si="48"/>
        <v>38663.322222222218</v>
      </c>
      <c r="M545" s="23" t="str">
        <f t="shared" si="52"/>
        <v>new DateTime(2005,11,6,16,0,0)</v>
      </c>
      <c r="N545" s="23" t="str">
        <f t="shared" si="49"/>
        <v>new DateTime(2005,11,7,7,44,0)</v>
      </c>
    </row>
    <row r="546" spans="1:14" x14ac:dyDescent="0.25">
      <c r="A546" s="20">
        <v>2005</v>
      </c>
      <c r="B546" s="20">
        <v>10</v>
      </c>
      <c r="C546" s="20">
        <v>8</v>
      </c>
      <c r="D546" s="26"/>
      <c r="E546" s="26"/>
      <c r="F546" s="26"/>
      <c r="G546" s="24">
        <v>12</v>
      </c>
      <c r="H546" s="24">
        <v>35</v>
      </c>
      <c r="I546" s="22">
        <f t="shared" si="50"/>
        <v>38633</v>
      </c>
      <c r="J546" s="21">
        <f t="shared" si="51"/>
        <v>38633.524305555555</v>
      </c>
      <c r="K546" s="22">
        <f t="shared" si="53"/>
        <v>38632.666666666664</v>
      </c>
      <c r="L546" s="22">
        <f t="shared" si="48"/>
        <v>38633.190972222219</v>
      </c>
      <c r="M546" s="23" t="str">
        <f t="shared" si="52"/>
        <v>new DateTime(2005,10,7,16,0,0)</v>
      </c>
      <c r="N546" s="23" t="str">
        <f t="shared" si="49"/>
        <v>new DateTime(2005,10,8,4,35,0)</v>
      </c>
    </row>
    <row r="547" spans="1:14" x14ac:dyDescent="0.25">
      <c r="A547" s="20">
        <v>2005</v>
      </c>
      <c r="B547" s="20">
        <v>9</v>
      </c>
      <c r="C547" s="20">
        <v>7</v>
      </c>
      <c r="D547" s="26"/>
      <c r="E547" s="26"/>
      <c r="F547" s="26"/>
      <c r="G547" s="24">
        <v>20</v>
      </c>
      <c r="H547" s="24">
        <v>58</v>
      </c>
      <c r="I547" s="22">
        <f t="shared" si="50"/>
        <v>38602</v>
      </c>
      <c r="J547" s="21">
        <f t="shared" si="51"/>
        <v>38602.873611111114</v>
      </c>
      <c r="K547" s="22">
        <f t="shared" si="53"/>
        <v>38601.666666666664</v>
      </c>
      <c r="L547" s="22">
        <f t="shared" si="48"/>
        <v>38602.540277777778</v>
      </c>
      <c r="M547" s="23" t="str">
        <f t="shared" si="52"/>
        <v>new DateTime(2005,9,6,16,0,0)</v>
      </c>
      <c r="N547" s="23" t="str">
        <f t="shared" si="49"/>
        <v>new DateTime(2005,9,7,12,58,0)</v>
      </c>
    </row>
    <row r="548" spans="1:14" x14ac:dyDescent="0.25">
      <c r="A548" s="20">
        <v>2005</v>
      </c>
      <c r="B548" s="20">
        <v>8</v>
      </c>
      <c r="C548" s="20">
        <v>7</v>
      </c>
      <c r="D548" s="26"/>
      <c r="E548" s="26"/>
      <c r="F548" s="26"/>
      <c r="G548" s="24">
        <v>18</v>
      </c>
      <c r="H548" s="24">
        <v>4</v>
      </c>
      <c r="I548" s="22">
        <f t="shared" si="50"/>
        <v>38571</v>
      </c>
      <c r="J548" s="21">
        <f t="shared" si="51"/>
        <v>38571.75277777778</v>
      </c>
      <c r="K548" s="22">
        <f t="shared" si="53"/>
        <v>38570.666666666664</v>
      </c>
      <c r="L548" s="22">
        <f t="shared" si="48"/>
        <v>38571.419444444444</v>
      </c>
      <c r="M548" s="23" t="str">
        <f t="shared" si="52"/>
        <v>new DateTime(2005,8,6,16,0,0)</v>
      </c>
      <c r="N548" s="23" t="str">
        <f t="shared" si="49"/>
        <v>new DateTime(2005,8,7,10,4,0)</v>
      </c>
    </row>
    <row r="549" spans="1:14" x14ac:dyDescent="0.25">
      <c r="A549" s="20">
        <v>2005</v>
      </c>
      <c r="B549" s="20">
        <v>7</v>
      </c>
      <c r="C549" s="20">
        <v>7</v>
      </c>
      <c r="D549" s="26"/>
      <c r="E549" s="26"/>
      <c r="F549" s="26"/>
      <c r="G549" s="24">
        <v>8</v>
      </c>
      <c r="H549" s="24">
        <v>18</v>
      </c>
      <c r="I549" s="22">
        <f t="shared" si="50"/>
        <v>38540</v>
      </c>
      <c r="J549" s="21">
        <f t="shared" si="51"/>
        <v>38540.345833333333</v>
      </c>
      <c r="K549" s="22">
        <f t="shared" si="53"/>
        <v>38539.666666666664</v>
      </c>
      <c r="L549" s="22">
        <f t="shared" si="48"/>
        <v>38540.012499999997</v>
      </c>
      <c r="M549" s="23" t="str">
        <f t="shared" si="52"/>
        <v>new DateTime(2005,7,6,16,0,0)</v>
      </c>
      <c r="N549" s="23" t="str">
        <f t="shared" si="49"/>
        <v>new DateTime(2005,7,7,0,18,0)</v>
      </c>
    </row>
    <row r="550" spans="1:14" x14ac:dyDescent="0.25">
      <c r="A550" s="20">
        <v>2005</v>
      </c>
      <c r="B550" s="20">
        <v>6</v>
      </c>
      <c r="C550" s="20">
        <v>5</v>
      </c>
      <c r="D550" s="26"/>
      <c r="E550" s="26"/>
      <c r="F550" s="26"/>
      <c r="G550" s="24">
        <v>22</v>
      </c>
      <c r="H550" s="24">
        <v>3</v>
      </c>
      <c r="I550" s="22">
        <f t="shared" si="50"/>
        <v>38508</v>
      </c>
      <c r="J550" s="21">
        <f t="shared" si="51"/>
        <v>38508.918749999997</v>
      </c>
      <c r="K550" s="22">
        <f t="shared" si="53"/>
        <v>38507.666666666664</v>
      </c>
      <c r="L550" s="22">
        <f t="shared" si="48"/>
        <v>38508.585416666661</v>
      </c>
      <c r="M550" s="23" t="str">
        <f t="shared" si="52"/>
        <v>new DateTime(2005,6,4,16,0,0)</v>
      </c>
      <c r="N550" s="23" t="str">
        <f t="shared" si="49"/>
        <v>new DateTime(2005,6,5,14,3,0)</v>
      </c>
    </row>
    <row r="551" spans="1:14" x14ac:dyDescent="0.25">
      <c r="A551" s="20">
        <v>2005</v>
      </c>
      <c r="B551" s="20">
        <v>5</v>
      </c>
      <c r="C551" s="20">
        <v>5</v>
      </c>
      <c r="D551" s="26"/>
      <c r="E551" s="26"/>
      <c r="F551" s="26"/>
      <c r="G551" s="24">
        <v>17</v>
      </c>
      <c r="H551" s="24">
        <v>54</v>
      </c>
      <c r="I551" s="22">
        <f t="shared" si="50"/>
        <v>38477</v>
      </c>
      <c r="J551" s="21">
        <f t="shared" si="51"/>
        <v>38477.745833333334</v>
      </c>
      <c r="K551" s="22">
        <f t="shared" si="53"/>
        <v>38476.666666666664</v>
      </c>
      <c r="L551" s="22">
        <f t="shared" si="48"/>
        <v>38477.412499999999</v>
      </c>
      <c r="M551" s="23" t="str">
        <f t="shared" si="52"/>
        <v>new DateTime(2005,5,4,16,0,0)</v>
      </c>
      <c r="N551" s="23" t="str">
        <f t="shared" si="49"/>
        <v>new DateTime(2005,5,5,9,54,0)</v>
      </c>
    </row>
    <row r="552" spans="1:14" x14ac:dyDescent="0.25">
      <c r="A552" s="20">
        <v>2005</v>
      </c>
      <c r="B552" s="20">
        <v>4</v>
      </c>
      <c r="C552" s="20">
        <v>5</v>
      </c>
      <c r="D552" s="26"/>
      <c r="E552" s="26"/>
      <c r="F552" s="26"/>
      <c r="G552" s="24">
        <v>0</v>
      </c>
      <c r="H552" s="24">
        <v>36</v>
      </c>
      <c r="I552" s="22">
        <f t="shared" si="50"/>
        <v>38447</v>
      </c>
      <c r="J552" s="21">
        <f t="shared" si="51"/>
        <v>38447.025000000001</v>
      </c>
      <c r="K552" s="22">
        <f t="shared" si="53"/>
        <v>38446.666666666664</v>
      </c>
      <c r="L552" s="22">
        <f t="shared" si="48"/>
        <v>38446.691666666666</v>
      </c>
      <c r="M552" s="23" t="str">
        <f t="shared" si="52"/>
        <v>new DateTime(2005,4,4,16,0,0)</v>
      </c>
      <c r="N552" s="23" t="str">
        <f t="shared" si="49"/>
        <v>new DateTime(2005,4,4,16,36,0)</v>
      </c>
    </row>
    <row r="553" spans="1:14" x14ac:dyDescent="0.25">
      <c r="A553" s="20">
        <v>2005</v>
      </c>
      <c r="B553" s="20">
        <v>3</v>
      </c>
      <c r="C553" s="20">
        <v>5</v>
      </c>
      <c r="D553" s="26"/>
      <c r="E553" s="26"/>
      <c r="F553" s="26"/>
      <c r="G553" s="24">
        <v>19</v>
      </c>
      <c r="H553" s="24">
        <v>47</v>
      </c>
      <c r="I553" s="22">
        <f t="shared" si="50"/>
        <v>38416</v>
      </c>
      <c r="J553" s="21">
        <f t="shared" si="51"/>
        <v>38416.824305555558</v>
      </c>
      <c r="K553" s="22">
        <f t="shared" si="53"/>
        <v>38415.666666666664</v>
      </c>
      <c r="L553" s="22">
        <f t="shared" si="48"/>
        <v>38416.490972222222</v>
      </c>
      <c r="M553" s="23" t="str">
        <f t="shared" si="52"/>
        <v>new DateTime(2005,3,4,16,0,0)</v>
      </c>
      <c r="N553" s="23" t="str">
        <f t="shared" si="49"/>
        <v>new DateTime(2005,3,5,11,47,0)</v>
      </c>
    </row>
    <row r="554" spans="1:14" x14ac:dyDescent="0.25">
      <c r="A554" s="20">
        <v>2005</v>
      </c>
      <c r="B554" s="20">
        <v>2</v>
      </c>
      <c r="C554" s="20">
        <v>4</v>
      </c>
      <c r="D554" s="26"/>
      <c r="E554" s="26"/>
      <c r="F554" s="26"/>
      <c r="G554" s="24">
        <v>1</v>
      </c>
      <c r="H554" s="24">
        <v>45</v>
      </c>
      <c r="I554" s="22">
        <f t="shared" si="50"/>
        <v>38387</v>
      </c>
      <c r="J554" s="21">
        <f t="shared" si="51"/>
        <v>38387.072916666664</v>
      </c>
      <c r="K554" s="22">
        <f t="shared" si="53"/>
        <v>38386.666666666664</v>
      </c>
      <c r="L554" s="22">
        <f t="shared" si="48"/>
        <v>38386.739583333328</v>
      </c>
      <c r="M554" s="23" t="str">
        <f t="shared" si="52"/>
        <v>new DateTime(2005,2,3,16,0,0)</v>
      </c>
      <c r="N554" s="23" t="str">
        <f t="shared" si="49"/>
        <v>new DateTime(2005,2,3,17,45,0)</v>
      </c>
    </row>
    <row r="555" spans="1:14" x14ac:dyDescent="0.25">
      <c r="A555" s="20">
        <v>2005</v>
      </c>
      <c r="B555" s="20">
        <v>1</v>
      </c>
      <c r="C555" s="20">
        <v>5</v>
      </c>
      <c r="D555" s="26"/>
      <c r="E555" s="26"/>
      <c r="F555" s="26"/>
      <c r="G555" s="24">
        <v>14</v>
      </c>
      <c r="H555" s="24">
        <v>5</v>
      </c>
      <c r="I555" s="22">
        <f t="shared" si="50"/>
        <v>38357</v>
      </c>
      <c r="J555" s="21">
        <f t="shared" si="51"/>
        <v>38357.586805555555</v>
      </c>
      <c r="K555" s="22">
        <f t="shared" si="53"/>
        <v>38356.666666666664</v>
      </c>
      <c r="L555" s="22">
        <f t="shared" si="48"/>
        <v>38357.253472222219</v>
      </c>
      <c r="M555" s="23" t="str">
        <f t="shared" si="52"/>
        <v>new DateTime(2005,1,4,16,0,0)</v>
      </c>
      <c r="N555" s="23" t="str">
        <f t="shared" si="49"/>
        <v>new DateTime(2005,1,5,6,5,0)</v>
      </c>
    </row>
    <row r="556" spans="1:14" x14ac:dyDescent="0.25">
      <c r="A556" s="20">
        <v>2004</v>
      </c>
      <c r="B556" s="20">
        <v>12</v>
      </c>
      <c r="C556" s="20">
        <v>7</v>
      </c>
      <c r="D556" s="26"/>
      <c r="E556" s="26"/>
      <c r="F556" s="26"/>
      <c r="G556" s="24">
        <v>2</v>
      </c>
      <c r="H556" s="24">
        <v>50</v>
      </c>
      <c r="I556" s="22">
        <f t="shared" si="50"/>
        <v>38328</v>
      </c>
      <c r="J556" s="21">
        <f t="shared" si="51"/>
        <v>38328.118055555555</v>
      </c>
      <c r="K556" s="22">
        <f t="shared" si="53"/>
        <v>38327.666666666664</v>
      </c>
      <c r="L556" s="22">
        <f t="shared" si="48"/>
        <v>38327.784722222219</v>
      </c>
      <c r="M556" s="23" t="str">
        <f t="shared" si="52"/>
        <v>new DateTime(2004,12,6,16,0,0)</v>
      </c>
      <c r="N556" s="23" t="str">
        <f t="shared" si="49"/>
        <v>new DateTime(2004,12,6,18,50,0)</v>
      </c>
    </row>
    <row r="557" spans="1:14" x14ac:dyDescent="0.25">
      <c r="A557" s="20">
        <v>2004</v>
      </c>
      <c r="B557" s="20">
        <v>11</v>
      </c>
      <c r="C557" s="20">
        <v>7</v>
      </c>
      <c r="D557" s="26"/>
      <c r="E557" s="26"/>
      <c r="F557" s="26"/>
      <c r="G557" s="24">
        <v>10</v>
      </c>
      <c r="H557" s="24">
        <v>0</v>
      </c>
      <c r="I557" s="22">
        <f t="shared" si="50"/>
        <v>38298</v>
      </c>
      <c r="J557" s="21">
        <f t="shared" si="51"/>
        <v>38298.416666666664</v>
      </c>
      <c r="K557" s="22">
        <f t="shared" si="53"/>
        <v>38297.666666666664</v>
      </c>
      <c r="L557" s="22">
        <f t="shared" si="48"/>
        <v>38298.083333333328</v>
      </c>
      <c r="M557" s="23" t="str">
        <f t="shared" si="52"/>
        <v>new DateTime(2004,11,6,16,0,0)</v>
      </c>
      <c r="N557" s="23" t="str">
        <f t="shared" si="49"/>
        <v>new DateTime(2004,11,7,2,0,0)</v>
      </c>
    </row>
    <row r="558" spans="1:14" x14ac:dyDescent="0.25">
      <c r="A558" s="20">
        <v>2004</v>
      </c>
      <c r="B558" s="20">
        <v>10</v>
      </c>
      <c r="C558" s="20">
        <v>8</v>
      </c>
      <c r="D558" s="26"/>
      <c r="E558" s="26"/>
      <c r="F558" s="26"/>
      <c r="G558" s="24">
        <v>6</v>
      </c>
      <c r="H558" s="24">
        <v>51</v>
      </c>
      <c r="I558" s="22">
        <f t="shared" si="50"/>
        <v>38268</v>
      </c>
      <c r="J558" s="21">
        <f t="shared" si="51"/>
        <v>38268.285416666666</v>
      </c>
      <c r="K558" s="22">
        <f t="shared" si="53"/>
        <v>38267.666666666664</v>
      </c>
      <c r="L558" s="22">
        <f t="shared" si="48"/>
        <v>38267.95208333333</v>
      </c>
      <c r="M558" s="23" t="str">
        <f t="shared" si="52"/>
        <v>new DateTime(2004,10,7,16,0,0)</v>
      </c>
      <c r="N558" s="23" t="str">
        <f t="shared" si="49"/>
        <v>new DateTime(2004,10,7,22,51,0)</v>
      </c>
    </row>
    <row r="559" spans="1:14" x14ac:dyDescent="0.25">
      <c r="A559" s="20">
        <v>2004</v>
      </c>
      <c r="B559" s="20">
        <v>9</v>
      </c>
      <c r="C559" s="20">
        <v>7</v>
      </c>
      <c r="D559" s="26"/>
      <c r="E559" s="26"/>
      <c r="F559" s="26"/>
      <c r="G559" s="24">
        <v>15</v>
      </c>
      <c r="H559" s="24">
        <v>14</v>
      </c>
      <c r="I559" s="22">
        <f t="shared" si="50"/>
        <v>38237</v>
      </c>
      <c r="J559" s="21">
        <f t="shared" si="51"/>
        <v>38237.634722222225</v>
      </c>
      <c r="K559" s="22">
        <f t="shared" si="53"/>
        <v>38236.666666666664</v>
      </c>
      <c r="L559" s="22">
        <f t="shared" si="48"/>
        <v>38237.301388888889</v>
      </c>
      <c r="M559" s="23" t="str">
        <f t="shared" si="52"/>
        <v>new DateTime(2004,9,6,16,0,0)</v>
      </c>
      <c r="N559" s="23" t="str">
        <f t="shared" si="49"/>
        <v>new DateTime(2004,9,7,7,14,0)</v>
      </c>
    </row>
    <row r="560" spans="1:14" x14ac:dyDescent="0.25">
      <c r="A560" s="20">
        <v>2004</v>
      </c>
      <c r="B560" s="20">
        <v>8</v>
      </c>
      <c r="C560" s="20">
        <v>7</v>
      </c>
      <c r="D560" s="26"/>
      <c r="E560" s="26"/>
      <c r="F560" s="26"/>
      <c r="G560" s="24">
        <v>12</v>
      </c>
      <c r="H560" s="24">
        <v>21</v>
      </c>
      <c r="I560" s="22">
        <f t="shared" si="50"/>
        <v>38206</v>
      </c>
      <c r="J560" s="21">
        <f t="shared" si="51"/>
        <v>38206.51458333333</v>
      </c>
      <c r="K560" s="22">
        <f t="shared" si="53"/>
        <v>38205.666666666664</v>
      </c>
      <c r="L560" s="22">
        <f t="shared" si="48"/>
        <v>38206.181249999994</v>
      </c>
      <c r="M560" s="23" t="str">
        <f t="shared" si="52"/>
        <v>new DateTime(2004,8,6,16,0,0)</v>
      </c>
      <c r="N560" s="23" t="str">
        <f t="shared" si="49"/>
        <v>new DateTime(2004,8,7,4,21,0)</v>
      </c>
    </row>
    <row r="561" spans="1:14" x14ac:dyDescent="0.25">
      <c r="A561" s="20">
        <v>2004</v>
      </c>
      <c r="B561" s="20">
        <v>7</v>
      </c>
      <c r="C561" s="20">
        <v>7</v>
      </c>
      <c r="D561" s="26"/>
      <c r="E561" s="26"/>
      <c r="F561" s="26"/>
      <c r="G561" s="24">
        <v>2</v>
      </c>
      <c r="H561" s="24">
        <v>33</v>
      </c>
      <c r="I561" s="22">
        <f t="shared" si="50"/>
        <v>38175</v>
      </c>
      <c r="J561" s="21">
        <f t="shared" si="51"/>
        <v>38175.106249999997</v>
      </c>
      <c r="K561" s="22">
        <f t="shared" si="53"/>
        <v>38174.666666666664</v>
      </c>
      <c r="L561" s="22">
        <f t="shared" si="48"/>
        <v>38174.772916666661</v>
      </c>
      <c r="M561" s="23" t="str">
        <f t="shared" si="52"/>
        <v>new DateTime(2004,7,6,16,0,0)</v>
      </c>
      <c r="N561" s="23" t="str">
        <f t="shared" si="49"/>
        <v>new DateTime(2004,7,6,18,33,0)</v>
      </c>
    </row>
    <row r="562" spans="1:14" x14ac:dyDescent="0.25">
      <c r="A562" s="20">
        <v>2004</v>
      </c>
      <c r="B562" s="20">
        <v>6</v>
      </c>
      <c r="C562" s="20">
        <v>5</v>
      </c>
      <c r="D562" s="26"/>
      <c r="E562" s="26"/>
      <c r="F562" s="26"/>
      <c r="G562" s="24">
        <v>16</v>
      </c>
      <c r="H562" s="24">
        <v>15</v>
      </c>
      <c r="I562" s="22">
        <f t="shared" si="50"/>
        <v>38143</v>
      </c>
      <c r="J562" s="21">
        <f t="shared" si="51"/>
        <v>38143.677083333336</v>
      </c>
      <c r="K562" s="22">
        <f t="shared" si="53"/>
        <v>38142.666666666664</v>
      </c>
      <c r="L562" s="22">
        <f t="shared" si="48"/>
        <v>38143.34375</v>
      </c>
      <c r="M562" s="23" t="str">
        <f t="shared" si="52"/>
        <v>new DateTime(2004,6,4,16,0,0)</v>
      </c>
      <c r="N562" s="23" t="str">
        <f t="shared" si="49"/>
        <v>new DateTime(2004,6,5,8,15,0)</v>
      </c>
    </row>
    <row r="563" spans="1:14" x14ac:dyDescent="0.25">
      <c r="A563" s="20">
        <v>2004</v>
      </c>
      <c r="B563" s="20">
        <v>5</v>
      </c>
      <c r="C563" s="20">
        <v>5</v>
      </c>
      <c r="D563" s="26"/>
      <c r="E563" s="26"/>
      <c r="F563" s="26"/>
      <c r="G563" s="24">
        <v>12</v>
      </c>
      <c r="H563" s="24">
        <v>4</v>
      </c>
      <c r="I563" s="22">
        <f t="shared" si="50"/>
        <v>38112</v>
      </c>
      <c r="J563" s="21">
        <f t="shared" si="51"/>
        <v>38112.50277777778</v>
      </c>
      <c r="K563" s="22">
        <f t="shared" si="53"/>
        <v>38111.666666666664</v>
      </c>
      <c r="L563" s="22">
        <f t="shared" si="48"/>
        <v>38112.169444444444</v>
      </c>
      <c r="M563" s="23" t="str">
        <f t="shared" si="52"/>
        <v>new DateTime(2004,5,4,16,0,0)</v>
      </c>
      <c r="N563" s="23" t="str">
        <f t="shared" si="49"/>
        <v>new DateTime(2004,5,5,4,4,0)</v>
      </c>
    </row>
    <row r="564" spans="1:14" x14ac:dyDescent="0.25">
      <c r="A564" s="20">
        <v>2004</v>
      </c>
      <c r="B564" s="20">
        <v>4</v>
      </c>
      <c r="C564" s="20">
        <v>4</v>
      </c>
      <c r="D564" s="26"/>
      <c r="E564" s="26"/>
      <c r="F564" s="26"/>
      <c r="G564" s="24">
        <v>18</v>
      </c>
      <c r="H564" s="24">
        <v>44</v>
      </c>
      <c r="I564" s="22">
        <f t="shared" si="50"/>
        <v>38081</v>
      </c>
      <c r="J564" s="21">
        <f t="shared" si="51"/>
        <v>38081.780555555553</v>
      </c>
      <c r="K564" s="22">
        <f t="shared" si="53"/>
        <v>38080.666666666664</v>
      </c>
      <c r="L564" s="22">
        <f t="shared" si="48"/>
        <v>38081.447222222218</v>
      </c>
      <c r="M564" s="23" t="str">
        <f t="shared" si="52"/>
        <v>new DateTime(2004,4,3,16,0,0)</v>
      </c>
      <c r="N564" s="23" t="str">
        <f t="shared" si="49"/>
        <v>new DateTime(2004,4,4,10,44,0)</v>
      </c>
    </row>
    <row r="565" spans="1:14" x14ac:dyDescent="0.25">
      <c r="A565" s="20">
        <v>2004</v>
      </c>
      <c r="B565" s="20">
        <v>3</v>
      </c>
      <c r="C565" s="20">
        <v>5</v>
      </c>
      <c r="D565" s="26"/>
      <c r="E565" s="26"/>
      <c r="F565" s="26"/>
      <c r="G565" s="24">
        <v>13</v>
      </c>
      <c r="H565" s="24">
        <v>57</v>
      </c>
      <c r="I565" s="22">
        <f t="shared" si="50"/>
        <v>38051</v>
      </c>
      <c r="J565" s="21">
        <f t="shared" si="51"/>
        <v>38051.581250000003</v>
      </c>
      <c r="K565" s="22">
        <f t="shared" si="53"/>
        <v>38050.666666666664</v>
      </c>
      <c r="L565" s="22">
        <f t="shared" si="48"/>
        <v>38051.247916666667</v>
      </c>
      <c r="M565" s="23" t="str">
        <f t="shared" si="52"/>
        <v>new DateTime(2004,3,4,16,0,0)</v>
      </c>
      <c r="N565" s="23" t="str">
        <f t="shared" si="49"/>
        <v>new DateTime(2004,3,5,5,57,0)</v>
      </c>
    </row>
    <row r="566" spans="1:14" x14ac:dyDescent="0.25">
      <c r="A566" s="20">
        <v>2004</v>
      </c>
      <c r="B566" s="20">
        <v>2</v>
      </c>
      <c r="C566" s="20">
        <v>4</v>
      </c>
      <c r="D566" s="26"/>
      <c r="E566" s="26"/>
      <c r="F566" s="26"/>
      <c r="G566" s="24">
        <v>19</v>
      </c>
      <c r="H566" s="24">
        <v>58</v>
      </c>
      <c r="I566" s="22">
        <f t="shared" si="50"/>
        <v>38021</v>
      </c>
      <c r="J566" s="21">
        <f t="shared" si="51"/>
        <v>38021.831944444442</v>
      </c>
      <c r="K566" s="22">
        <f t="shared" si="53"/>
        <v>38020.666666666664</v>
      </c>
      <c r="L566" s="22">
        <f t="shared" si="48"/>
        <v>38021.498611111107</v>
      </c>
      <c r="M566" s="23" t="str">
        <f t="shared" si="52"/>
        <v>new DateTime(2004,2,3,16,0,0)</v>
      </c>
      <c r="N566" s="23" t="str">
        <f t="shared" si="49"/>
        <v>new DateTime(2004,2,4,11,58,0)</v>
      </c>
    </row>
    <row r="567" spans="1:14" x14ac:dyDescent="0.25">
      <c r="A567" s="20">
        <v>2004</v>
      </c>
      <c r="B567" s="20">
        <v>1</v>
      </c>
      <c r="C567" s="20">
        <v>6</v>
      </c>
      <c r="D567" s="26"/>
      <c r="E567" s="26"/>
      <c r="F567" s="26"/>
      <c r="G567" s="24">
        <v>8</v>
      </c>
      <c r="H567" s="24">
        <v>20</v>
      </c>
      <c r="I567" s="22">
        <f t="shared" si="50"/>
        <v>37992</v>
      </c>
      <c r="J567" s="21">
        <f t="shared" si="51"/>
        <v>37992.347222222219</v>
      </c>
      <c r="K567" s="22">
        <f t="shared" si="53"/>
        <v>37991.666666666664</v>
      </c>
      <c r="L567" s="22">
        <f t="shared" si="48"/>
        <v>37992.013888888883</v>
      </c>
      <c r="M567" s="23" t="str">
        <f t="shared" si="52"/>
        <v>new DateTime(2004,1,5,16,0,0)</v>
      </c>
      <c r="N567" s="23" t="str">
        <f t="shared" si="49"/>
        <v>new DateTime(2004,1,6,0,20,0)</v>
      </c>
    </row>
    <row r="568" spans="1:14" x14ac:dyDescent="0.25">
      <c r="A568" s="20">
        <v>2003</v>
      </c>
      <c r="B568" s="20">
        <v>12</v>
      </c>
      <c r="C568" s="20">
        <v>7</v>
      </c>
      <c r="D568" s="26"/>
      <c r="E568" s="26"/>
      <c r="F568" s="26"/>
      <c r="G568" s="24">
        <v>21</v>
      </c>
      <c r="H568" s="24">
        <v>7</v>
      </c>
      <c r="I568" s="22">
        <f t="shared" si="50"/>
        <v>37962</v>
      </c>
      <c r="J568" s="21">
        <f t="shared" si="51"/>
        <v>37962.879861111112</v>
      </c>
      <c r="K568" s="22">
        <f t="shared" si="53"/>
        <v>37961.666666666664</v>
      </c>
      <c r="L568" s="22">
        <f t="shared" si="48"/>
        <v>37962.546527777777</v>
      </c>
      <c r="M568" s="23" t="str">
        <f t="shared" si="52"/>
        <v>new DateTime(2003,12,6,16,0,0)</v>
      </c>
      <c r="N568" s="23" t="str">
        <f t="shared" si="49"/>
        <v>new DateTime(2003,12,7,13,7,0)</v>
      </c>
    </row>
    <row r="569" spans="1:14" x14ac:dyDescent="0.25">
      <c r="A569" s="20">
        <v>2003</v>
      </c>
      <c r="B569" s="20">
        <v>11</v>
      </c>
      <c r="C569" s="20">
        <v>8</v>
      </c>
      <c r="D569" s="26"/>
      <c r="E569" s="26"/>
      <c r="F569" s="26"/>
      <c r="G569" s="24">
        <v>4</v>
      </c>
      <c r="H569" s="24">
        <v>15</v>
      </c>
      <c r="I569" s="22">
        <f t="shared" si="50"/>
        <v>37933</v>
      </c>
      <c r="J569" s="21">
        <f t="shared" si="51"/>
        <v>37933.177083333336</v>
      </c>
      <c r="K569" s="22">
        <f t="shared" si="53"/>
        <v>37932.666666666664</v>
      </c>
      <c r="L569" s="22">
        <f t="shared" si="48"/>
        <v>37932.84375</v>
      </c>
      <c r="M569" s="23" t="str">
        <f t="shared" si="52"/>
        <v>new DateTime(2003,11,7,16,0,0)</v>
      </c>
      <c r="N569" s="23" t="str">
        <f t="shared" si="49"/>
        <v>new DateTime(2003,11,7,20,15,0)</v>
      </c>
    </row>
    <row r="570" spans="1:14" x14ac:dyDescent="0.25">
      <c r="A570" s="20">
        <v>2003</v>
      </c>
      <c r="B570" s="20">
        <v>10</v>
      </c>
      <c r="C570" s="20">
        <v>9</v>
      </c>
      <c r="D570" s="26"/>
      <c r="E570" s="26"/>
      <c r="F570" s="26"/>
      <c r="G570" s="24">
        <v>1</v>
      </c>
      <c r="H570" s="24">
        <v>2</v>
      </c>
      <c r="I570" s="22">
        <f t="shared" si="50"/>
        <v>37903</v>
      </c>
      <c r="J570" s="21">
        <f t="shared" si="51"/>
        <v>37903.043055555558</v>
      </c>
      <c r="K570" s="22">
        <f t="shared" si="53"/>
        <v>37902.666666666664</v>
      </c>
      <c r="L570" s="22">
        <f t="shared" si="48"/>
        <v>37902.709722222222</v>
      </c>
      <c r="M570" s="23" t="str">
        <f t="shared" si="52"/>
        <v>new DateTime(2003,10,8,16,0,0)</v>
      </c>
      <c r="N570" s="23" t="str">
        <f t="shared" si="49"/>
        <v>new DateTime(2003,10,8,17,2,0)</v>
      </c>
    </row>
    <row r="571" spans="1:14" x14ac:dyDescent="0.25">
      <c r="A571" s="20">
        <v>2003</v>
      </c>
      <c r="B571" s="20">
        <v>9</v>
      </c>
      <c r="C571" s="20">
        <v>8</v>
      </c>
      <c r="D571" s="26"/>
      <c r="E571" s="26"/>
      <c r="F571" s="26"/>
      <c r="G571" s="24">
        <v>9</v>
      </c>
      <c r="H571" s="24">
        <v>22</v>
      </c>
      <c r="I571" s="22">
        <f t="shared" si="50"/>
        <v>37872</v>
      </c>
      <c r="J571" s="21">
        <f t="shared" si="51"/>
        <v>37872.390277777777</v>
      </c>
      <c r="K571" s="22">
        <f t="shared" si="53"/>
        <v>37871.666666666664</v>
      </c>
      <c r="L571" s="22">
        <f t="shared" si="48"/>
        <v>37872.056944444441</v>
      </c>
      <c r="M571" s="23" t="str">
        <f t="shared" si="52"/>
        <v>new DateTime(2003,9,7,16,0,0)</v>
      </c>
      <c r="N571" s="23" t="str">
        <f t="shared" si="49"/>
        <v>new DateTime(2003,9,8,1,22,0)</v>
      </c>
    </row>
    <row r="572" spans="1:14" x14ac:dyDescent="0.25">
      <c r="A572" s="20">
        <v>2003</v>
      </c>
      <c r="B572" s="20">
        <v>8</v>
      </c>
      <c r="C572" s="20">
        <v>8</v>
      </c>
      <c r="D572" s="26"/>
      <c r="E572" s="26"/>
      <c r="F572" s="26"/>
      <c r="G572" s="24">
        <v>6</v>
      </c>
      <c r="H572" s="24">
        <v>26</v>
      </c>
      <c r="I572" s="22">
        <f t="shared" si="50"/>
        <v>37841</v>
      </c>
      <c r="J572" s="21">
        <f t="shared" si="51"/>
        <v>37841.268055555556</v>
      </c>
      <c r="K572" s="22">
        <f t="shared" si="53"/>
        <v>37840.666666666664</v>
      </c>
      <c r="L572" s="22">
        <f t="shared" ref="L572:L635" si="54">J572-(8/24)</f>
        <v>37840.93472222222</v>
      </c>
      <c r="M572" s="23" t="str">
        <f t="shared" si="52"/>
        <v>new DateTime(2003,8,7,16,0,0)</v>
      </c>
      <c r="N572" s="23" t="str">
        <f t="shared" si="49"/>
        <v>new DateTime(2003,8,7,22,26,0)</v>
      </c>
    </row>
    <row r="573" spans="1:14" x14ac:dyDescent="0.25">
      <c r="A573" s="20">
        <v>2003</v>
      </c>
      <c r="B573" s="20">
        <v>7</v>
      </c>
      <c r="C573" s="20">
        <v>7</v>
      </c>
      <c r="D573" s="26"/>
      <c r="E573" s="26"/>
      <c r="F573" s="26"/>
      <c r="G573" s="24">
        <v>20</v>
      </c>
      <c r="H573" s="24">
        <v>37</v>
      </c>
      <c r="I573" s="22">
        <f t="shared" si="50"/>
        <v>37809</v>
      </c>
      <c r="J573" s="21">
        <f t="shared" si="51"/>
        <v>37809.859027777777</v>
      </c>
      <c r="K573" s="22">
        <f t="shared" si="53"/>
        <v>37808.666666666664</v>
      </c>
      <c r="L573" s="22">
        <f t="shared" si="54"/>
        <v>37809.525694444441</v>
      </c>
      <c r="M573" s="23" t="str">
        <f t="shared" si="52"/>
        <v>new DateTime(2003,7,6,16,0,0)</v>
      </c>
      <c r="N573" s="23" t="str">
        <f t="shared" si="49"/>
        <v>new DateTime(2003,7,7,12,37,0)</v>
      </c>
    </row>
    <row r="574" spans="1:14" x14ac:dyDescent="0.25">
      <c r="A574" s="20">
        <v>2003</v>
      </c>
      <c r="B574" s="20">
        <v>6</v>
      </c>
      <c r="C574" s="20">
        <v>6</v>
      </c>
      <c r="D574" s="26"/>
      <c r="E574" s="26"/>
      <c r="F574" s="26"/>
      <c r="G574" s="24">
        <v>10</v>
      </c>
      <c r="H574" s="24">
        <v>21</v>
      </c>
      <c r="I574" s="22">
        <f t="shared" si="50"/>
        <v>37778</v>
      </c>
      <c r="J574" s="21">
        <f t="shared" si="51"/>
        <v>37778.431250000001</v>
      </c>
      <c r="K574" s="22">
        <f t="shared" si="53"/>
        <v>37777.666666666664</v>
      </c>
      <c r="L574" s="22">
        <f t="shared" si="54"/>
        <v>37778.097916666666</v>
      </c>
      <c r="M574" s="23" t="str">
        <f t="shared" si="52"/>
        <v>new DateTime(2003,6,5,16,0,0)</v>
      </c>
      <c r="N574" s="23" t="str">
        <f t="shared" ref="N574:N637" si="55">"new DateTime("&amp;YEAR(L574)&amp;","&amp;MONTH(L574)&amp;","&amp;DAY(L574)&amp;","&amp;HOUR(L574)&amp;","&amp;MINUTE(L574)&amp;","&amp;0&amp;")"</f>
        <v>new DateTime(2003,6,6,2,21,0)</v>
      </c>
    </row>
    <row r="575" spans="1:14" x14ac:dyDescent="0.25">
      <c r="A575" s="20">
        <v>2003</v>
      </c>
      <c r="B575" s="20">
        <v>5</v>
      </c>
      <c r="C575" s="20">
        <v>6</v>
      </c>
      <c r="D575" s="26"/>
      <c r="E575" s="26"/>
      <c r="F575" s="26"/>
      <c r="G575" s="24">
        <v>6</v>
      </c>
      <c r="H575" s="24">
        <v>12</v>
      </c>
      <c r="I575" s="22">
        <f t="shared" si="50"/>
        <v>37747</v>
      </c>
      <c r="J575" s="21">
        <f t="shared" si="51"/>
        <v>37747.258333333331</v>
      </c>
      <c r="K575" s="22">
        <f t="shared" si="53"/>
        <v>37746.666666666664</v>
      </c>
      <c r="L575" s="22">
        <f t="shared" si="54"/>
        <v>37746.924999999996</v>
      </c>
      <c r="M575" s="23" t="str">
        <f t="shared" si="52"/>
        <v>new DateTime(2003,5,5,16,0,0)</v>
      </c>
      <c r="N575" s="23" t="str">
        <f t="shared" si="55"/>
        <v>new DateTime(2003,5,5,22,12,0)</v>
      </c>
    </row>
    <row r="576" spans="1:14" x14ac:dyDescent="0.25">
      <c r="A576" s="20">
        <v>2003</v>
      </c>
      <c r="B576" s="20">
        <v>4</v>
      </c>
      <c r="C576" s="20">
        <v>5</v>
      </c>
      <c r="D576" s="26"/>
      <c r="E576" s="26"/>
      <c r="F576" s="26"/>
      <c r="G576" s="24">
        <v>12</v>
      </c>
      <c r="H576" s="24">
        <v>54</v>
      </c>
      <c r="I576" s="22">
        <f t="shared" si="50"/>
        <v>37716</v>
      </c>
      <c r="J576" s="21">
        <f t="shared" si="51"/>
        <v>37716.537499999999</v>
      </c>
      <c r="K576" s="22">
        <f t="shared" si="53"/>
        <v>37715.666666666664</v>
      </c>
      <c r="L576" s="22">
        <f t="shared" si="54"/>
        <v>37716.204166666663</v>
      </c>
      <c r="M576" s="23" t="str">
        <f t="shared" si="52"/>
        <v>new DateTime(2003,4,4,16,0,0)</v>
      </c>
      <c r="N576" s="23" t="str">
        <f t="shared" si="55"/>
        <v>new DateTime(2003,4,5,4,54,0)</v>
      </c>
    </row>
    <row r="577" spans="1:14" x14ac:dyDescent="0.25">
      <c r="A577" s="20">
        <v>2003</v>
      </c>
      <c r="B577" s="20">
        <v>3</v>
      </c>
      <c r="C577" s="20">
        <v>6</v>
      </c>
      <c r="D577" s="26"/>
      <c r="E577" s="26"/>
      <c r="F577" s="26"/>
      <c r="G577" s="24">
        <v>8</v>
      </c>
      <c r="H577" s="24">
        <v>6</v>
      </c>
      <c r="I577" s="22">
        <f t="shared" si="50"/>
        <v>37686</v>
      </c>
      <c r="J577" s="21">
        <f t="shared" si="51"/>
        <v>37686.337500000001</v>
      </c>
      <c r="K577" s="22">
        <f t="shared" si="53"/>
        <v>37685.666666666664</v>
      </c>
      <c r="L577" s="22">
        <f t="shared" si="54"/>
        <v>37686.004166666666</v>
      </c>
      <c r="M577" s="23" t="str">
        <f t="shared" si="52"/>
        <v>new DateTime(2003,3,5,16,0,0)</v>
      </c>
      <c r="N577" s="23" t="str">
        <f t="shared" si="55"/>
        <v>new DateTime(2003,3,6,0,6,0)</v>
      </c>
    </row>
    <row r="578" spans="1:14" x14ac:dyDescent="0.25">
      <c r="A578" s="20">
        <v>2003</v>
      </c>
      <c r="B578" s="20">
        <v>2</v>
      </c>
      <c r="C578" s="20">
        <v>4</v>
      </c>
      <c r="D578" s="26"/>
      <c r="E578" s="26"/>
      <c r="F578" s="26"/>
      <c r="G578" s="24">
        <v>14</v>
      </c>
      <c r="H578" s="24">
        <v>7</v>
      </c>
      <c r="I578" s="22">
        <f t="shared" ref="I578:I641" si="56">DATE(A578,B578,C578)+TIME(E578,F578,0)</f>
        <v>37656</v>
      </c>
      <c r="J578" s="21">
        <f t="shared" ref="J578:J641" si="57">DATE(A578,B578,C578)+TIME(G578,H578,0)</f>
        <v>37656.588194444441</v>
      </c>
      <c r="K578" s="22">
        <f t="shared" si="53"/>
        <v>37655.666666666664</v>
      </c>
      <c r="L578" s="22">
        <f t="shared" si="54"/>
        <v>37656.254861111105</v>
      </c>
      <c r="M578" s="23" t="str">
        <f t="shared" ref="M578:M641" si="58">"new DateTime("&amp;YEAR(K578)&amp;","&amp;MONTH(K578)&amp;","&amp;DAY(K578)&amp;","&amp;HOUR(K578)&amp;","&amp;MINUTE(K578)&amp;","&amp;0&amp;")"</f>
        <v>new DateTime(2003,2,3,16,0,0)</v>
      </c>
      <c r="N578" s="23" t="str">
        <f t="shared" si="55"/>
        <v>new DateTime(2003,2,4,6,7,0)</v>
      </c>
    </row>
    <row r="579" spans="1:14" x14ac:dyDescent="0.25">
      <c r="A579" s="20">
        <v>2003</v>
      </c>
      <c r="B579" s="20">
        <v>1</v>
      </c>
      <c r="C579" s="20">
        <v>6</v>
      </c>
      <c r="D579" s="26"/>
      <c r="E579" s="26"/>
      <c r="F579" s="26"/>
      <c r="G579" s="24">
        <v>2</v>
      </c>
      <c r="H579" s="24">
        <v>29</v>
      </c>
      <c r="I579" s="22">
        <f t="shared" si="56"/>
        <v>37627</v>
      </c>
      <c r="J579" s="21">
        <f t="shared" si="57"/>
        <v>37627.103472222225</v>
      </c>
      <c r="K579" s="22">
        <f t="shared" ref="K579:K642" si="59">I579-(8/24)</f>
        <v>37626.666666666664</v>
      </c>
      <c r="L579" s="22">
        <f t="shared" si="54"/>
        <v>37626.770138888889</v>
      </c>
      <c r="M579" s="23" t="str">
        <f t="shared" si="58"/>
        <v>new DateTime(2003,1,5,16,0,0)</v>
      </c>
      <c r="N579" s="23" t="str">
        <f t="shared" si="55"/>
        <v>new DateTime(2003,1,5,18,29,0)</v>
      </c>
    </row>
    <row r="580" spans="1:14" x14ac:dyDescent="0.25">
      <c r="A580" s="20">
        <v>2002</v>
      </c>
      <c r="B580" s="20">
        <v>12</v>
      </c>
      <c r="C580" s="20">
        <v>7</v>
      </c>
      <c r="D580" s="26"/>
      <c r="E580" s="26"/>
      <c r="F580" s="26"/>
      <c r="G580" s="24">
        <v>15</v>
      </c>
      <c r="H580" s="24">
        <v>16</v>
      </c>
      <c r="I580" s="22">
        <f t="shared" si="56"/>
        <v>37597</v>
      </c>
      <c r="J580" s="21">
        <f t="shared" si="57"/>
        <v>37597.636111111111</v>
      </c>
      <c r="K580" s="22">
        <f t="shared" si="59"/>
        <v>37596.666666666664</v>
      </c>
      <c r="L580" s="22">
        <f t="shared" si="54"/>
        <v>37597.302777777775</v>
      </c>
      <c r="M580" s="23" t="str">
        <f t="shared" si="58"/>
        <v>new DateTime(2002,12,6,16,0,0)</v>
      </c>
      <c r="N580" s="23" t="str">
        <f t="shared" si="55"/>
        <v>new DateTime(2002,12,7,7,16,0)</v>
      </c>
    </row>
    <row r="581" spans="1:14" x14ac:dyDescent="0.25">
      <c r="A581" s="20">
        <v>2002</v>
      </c>
      <c r="B581" s="20">
        <v>11</v>
      </c>
      <c r="C581" s="20">
        <v>7</v>
      </c>
      <c r="D581" s="26"/>
      <c r="E581" s="26"/>
      <c r="F581" s="26"/>
      <c r="G581" s="24">
        <v>22</v>
      </c>
      <c r="H581" s="24">
        <v>23</v>
      </c>
      <c r="I581" s="22">
        <f t="shared" si="56"/>
        <v>37567</v>
      </c>
      <c r="J581" s="21">
        <f t="shared" si="57"/>
        <v>37567.932638888888</v>
      </c>
      <c r="K581" s="22">
        <f t="shared" si="59"/>
        <v>37566.666666666664</v>
      </c>
      <c r="L581" s="22">
        <f t="shared" si="54"/>
        <v>37567.599305555552</v>
      </c>
      <c r="M581" s="23" t="str">
        <f t="shared" si="58"/>
        <v>new DateTime(2002,11,6,16,0,0)</v>
      </c>
      <c r="N581" s="23" t="str">
        <f t="shared" si="55"/>
        <v>new DateTime(2002,11,7,14,23,0)</v>
      </c>
    </row>
    <row r="582" spans="1:14" x14ac:dyDescent="0.25">
      <c r="A582" s="20">
        <v>2002</v>
      </c>
      <c r="B582" s="20">
        <v>10</v>
      </c>
      <c r="C582" s="20">
        <v>8</v>
      </c>
      <c r="D582" s="26"/>
      <c r="E582" s="26"/>
      <c r="F582" s="26"/>
      <c r="G582" s="24">
        <v>19</v>
      </c>
      <c r="H582" s="24">
        <v>11</v>
      </c>
      <c r="I582" s="22">
        <f t="shared" si="56"/>
        <v>37537</v>
      </c>
      <c r="J582" s="21">
        <f t="shared" si="57"/>
        <v>37537.799305555556</v>
      </c>
      <c r="K582" s="22">
        <f t="shared" si="59"/>
        <v>37536.666666666664</v>
      </c>
      <c r="L582" s="22">
        <f t="shared" si="54"/>
        <v>37537.46597222222</v>
      </c>
      <c r="M582" s="23" t="str">
        <f t="shared" si="58"/>
        <v>new DateTime(2002,10,7,16,0,0)</v>
      </c>
      <c r="N582" s="23" t="str">
        <f t="shared" si="55"/>
        <v>new DateTime(2002,10,8,11,11,0)</v>
      </c>
    </row>
    <row r="583" spans="1:14" x14ac:dyDescent="0.25">
      <c r="A583" s="20">
        <v>2002</v>
      </c>
      <c r="B583" s="20">
        <v>9</v>
      </c>
      <c r="C583" s="20">
        <v>8</v>
      </c>
      <c r="D583" s="26"/>
      <c r="E583" s="26"/>
      <c r="F583" s="26"/>
      <c r="G583" s="24">
        <v>3</v>
      </c>
      <c r="H583" s="24">
        <v>32</v>
      </c>
      <c r="I583" s="22">
        <f t="shared" si="56"/>
        <v>37507</v>
      </c>
      <c r="J583" s="21">
        <f t="shared" si="57"/>
        <v>37507.147222222222</v>
      </c>
      <c r="K583" s="22">
        <f t="shared" si="59"/>
        <v>37506.666666666664</v>
      </c>
      <c r="L583" s="22">
        <f t="shared" si="54"/>
        <v>37506.813888888886</v>
      </c>
      <c r="M583" s="23" t="str">
        <f t="shared" si="58"/>
        <v>new DateTime(2002,9,7,16,0,0)</v>
      </c>
      <c r="N583" s="23" t="str">
        <f t="shared" si="55"/>
        <v>new DateTime(2002,9,7,19,32,0)</v>
      </c>
    </row>
    <row r="584" spans="1:14" x14ac:dyDescent="0.25">
      <c r="A584" s="20">
        <v>2002</v>
      </c>
      <c r="B584" s="20">
        <v>8</v>
      </c>
      <c r="C584" s="20">
        <v>8</v>
      </c>
      <c r="D584" s="26"/>
      <c r="E584" s="26"/>
      <c r="F584" s="26"/>
      <c r="G584" s="24">
        <v>0</v>
      </c>
      <c r="H584" s="24">
        <v>41</v>
      </c>
      <c r="I584" s="22">
        <f t="shared" si="56"/>
        <v>37476</v>
      </c>
      <c r="J584" s="21">
        <f t="shared" si="57"/>
        <v>37476.02847222222</v>
      </c>
      <c r="K584" s="22">
        <f t="shared" si="59"/>
        <v>37475.666666666664</v>
      </c>
      <c r="L584" s="22">
        <f t="shared" si="54"/>
        <v>37475.695138888885</v>
      </c>
      <c r="M584" s="23" t="str">
        <f t="shared" si="58"/>
        <v>new DateTime(2002,8,7,16,0,0)</v>
      </c>
      <c r="N584" s="23" t="str">
        <f t="shared" si="55"/>
        <v>new DateTime(2002,8,7,16,41,0)</v>
      </c>
    </row>
    <row r="585" spans="1:14" x14ac:dyDescent="0.25">
      <c r="A585" s="20">
        <v>2002</v>
      </c>
      <c r="B585" s="20">
        <v>7</v>
      </c>
      <c r="C585" s="20">
        <v>7</v>
      </c>
      <c r="D585" s="26"/>
      <c r="E585" s="26"/>
      <c r="F585" s="26"/>
      <c r="G585" s="24">
        <v>14</v>
      </c>
      <c r="H585" s="24">
        <v>57</v>
      </c>
      <c r="I585" s="22">
        <f t="shared" si="56"/>
        <v>37444</v>
      </c>
      <c r="J585" s="21">
        <f t="shared" si="57"/>
        <v>37444.622916666667</v>
      </c>
      <c r="K585" s="22">
        <f t="shared" si="59"/>
        <v>37443.666666666664</v>
      </c>
      <c r="L585" s="22">
        <f t="shared" si="54"/>
        <v>37444.289583333331</v>
      </c>
      <c r="M585" s="23" t="str">
        <f t="shared" si="58"/>
        <v>new DateTime(2002,7,6,16,0,0)</v>
      </c>
      <c r="N585" s="23" t="str">
        <f t="shared" si="55"/>
        <v>new DateTime(2002,7,7,6,57,0)</v>
      </c>
    </row>
    <row r="586" spans="1:14" x14ac:dyDescent="0.25">
      <c r="A586" s="20">
        <v>2002</v>
      </c>
      <c r="B586" s="20">
        <v>6</v>
      </c>
      <c r="C586" s="20">
        <v>6</v>
      </c>
      <c r="D586" s="26"/>
      <c r="E586" s="26"/>
      <c r="F586" s="26"/>
      <c r="G586" s="24">
        <v>4</v>
      </c>
      <c r="H586" s="24">
        <v>46</v>
      </c>
      <c r="I586" s="22">
        <f t="shared" si="56"/>
        <v>37413</v>
      </c>
      <c r="J586" s="21">
        <f t="shared" si="57"/>
        <v>37413.198611111111</v>
      </c>
      <c r="K586" s="22">
        <f t="shared" si="59"/>
        <v>37412.666666666664</v>
      </c>
      <c r="L586" s="22">
        <f t="shared" si="54"/>
        <v>37412.865277777775</v>
      </c>
      <c r="M586" s="23" t="str">
        <f t="shared" si="58"/>
        <v>new DateTime(2002,6,5,16,0,0)</v>
      </c>
      <c r="N586" s="23" t="str">
        <f t="shared" si="55"/>
        <v>new DateTime(2002,6,5,20,46,0)</v>
      </c>
    </row>
    <row r="587" spans="1:14" x14ac:dyDescent="0.25">
      <c r="A587" s="20">
        <v>2002</v>
      </c>
      <c r="B587" s="20">
        <v>5</v>
      </c>
      <c r="C587" s="20">
        <v>6</v>
      </c>
      <c r="D587" s="26"/>
      <c r="E587" s="26"/>
      <c r="F587" s="26"/>
      <c r="G587" s="24">
        <v>0</v>
      </c>
      <c r="H587" s="24">
        <v>39</v>
      </c>
      <c r="I587" s="22">
        <f t="shared" si="56"/>
        <v>37382</v>
      </c>
      <c r="J587" s="21">
        <f t="shared" si="57"/>
        <v>37382.027083333334</v>
      </c>
      <c r="K587" s="22">
        <f t="shared" si="59"/>
        <v>37381.666666666664</v>
      </c>
      <c r="L587" s="22">
        <f t="shared" si="54"/>
        <v>37381.693749999999</v>
      </c>
      <c r="M587" s="23" t="str">
        <f t="shared" si="58"/>
        <v>new DateTime(2002,5,5,16,0,0)</v>
      </c>
      <c r="N587" s="23" t="str">
        <f t="shared" si="55"/>
        <v>new DateTime(2002,5,5,16,39,0)</v>
      </c>
    </row>
    <row r="588" spans="1:14" x14ac:dyDescent="0.25">
      <c r="A588" s="20">
        <v>2002</v>
      </c>
      <c r="B588" s="20">
        <v>4</v>
      </c>
      <c r="C588" s="20">
        <v>5</v>
      </c>
      <c r="D588" s="26"/>
      <c r="E588" s="26"/>
      <c r="F588" s="26"/>
      <c r="G588" s="24">
        <v>7</v>
      </c>
      <c r="H588" s="24">
        <v>19</v>
      </c>
      <c r="I588" s="22">
        <f t="shared" si="56"/>
        <v>37351</v>
      </c>
      <c r="J588" s="21">
        <f t="shared" si="57"/>
        <v>37351.304861111108</v>
      </c>
      <c r="K588" s="22">
        <f t="shared" si="59"/>
        <v>37350.666666666664</v>
      </c>
      <c r="L588" s="22">
        <f t="shared" si="54"/>
        <v>37350.971527777772</v>
      </c>
      <c r="M588" s="23" t="str">
        <f t="shared" si="58"/>
        <v>new DateTime(2002,4,4,16,0,0)</v>
      </c>
      <c r="N588" s="23" t="str">
        <f t="shared" si="55"/>
        <v>new DateTime(2002,4,4,23,19,0)</v>
      </c>
    </row>
    <row r="589" spans="1:14" x14ac:dyDescent="0.25">
      <c r="A589" s="20">
        <v>2002</v>
      </c>
      <c r="B589" s="20">
        <v>3</v>
      </c>
      <c r="C589" s="20">
        <v>6</v>
      </c>
      <c r="D589" s="26"/>
      <c r="E589" s="26"/>
      <c r="F589" s="26"/>
      <c r="G589" s="24">
        <v>2</v>
      </c>
      <c r="H589" s="24">
        <v>29</v>
      </c>
      <c r="I589" s="22">
        <f t="shared" si="56"/>
        <v>37321</v>
      </c>
      <c r="J589" s="21">
        <f t="shared" si="57"/>
        <v>37321.103472222225</v>
      </c>
      <c r="K589" s="22">
        <f t="shared" si="59"/>
        <v>37320.666666666664</v>
      </c>
      <c r="L589" s="22">
        <f t="shared" si="54"/>
        <v>37320.770138888889</v>
      </c>
      <c r="M589" s="23" t="str">
        <f t="shared" si="58"/>
        <v>new DateTime(2002,3,5,16,0,0)</v>
      </c>
      <c r="N589" s="23" t="str">
        <f t="shared" si="55"/>
        <v>new DateTime(2002,3,5,18,29,0)</v>
      </c>
    </row>
    <row r="590" spans="1:14" x14ac:dyDescent="0.25">
      <c r="A590" s="20">
        <v>2002</v>
      </c>
      <c r="B590" s="20">
        <v>2</v>
      </c>
      <c r="C590" s="20">
        <v>4</v>
      </c>
      <c r="D590" s="26"/>
      <c r="E590" s="26"/>
      <c r="F590" s="26"/>
      <c r="G590" s="24">
        <v>8</v>
      </c>
      <c r="H590" s="24">
        <v>26</v>
      </c>
      <c r="I590" s="22">
        <f t="shared" si="56"/>
        <v>37291</v>
      </c>
      <c r="J590" s="21">
        <f t="shared" si="57"/>
        <v>37291.351388888892</v>
      </c>
      <c r="K590" s="22">
        <f t="shared" si="59"/>
        <v>37290.666666666664</v>
      </c>
      <c r="L590" s="22">
        <f t="shared" si="54"/>
        <v>37291.018055555556</v>
      </c>
      <c r="M590" s="23" t="str">
        <f t="shared" si="58"/>
        <v>new DateTime(2002,2,3,16,0,0)</v>
      </c>
      <c r="N590" s="23" t="str">
        <f t="shared" si="55"/>
        <v>new DateTime(2002,2,4,0,26,0)</v>
      </c>
    </row>
    <row r="591" spans="1:14" x14ac:dyDescent="0.25">
      <c r="A591" s="20">
        <v>2002</v>
      </c>
      <c r="B591" s="20">
        <v>1</v>
      </c>
      <c r="C591" s="20">
        <v>5</v>
      </c>
      <c r="D591" s="26"/>
      <c r="E591" s="26"/>
      <c r="F591" s="26"/>
      <c r="G591" s="24">
        <v>20</v>
      </c>
      <c r="H591" s="24">
        <v>45</v>
      </c>
      <c r="I591" s="22">
        <f t="shared" si="56"/>
        <v>37261</v>
      </c>
      <c r="J591" s="21">
        <f t="shared" si="57"/>
        <v>37261.864583333336</v>
      </c>
      <c r="K591" s="22">
        <f t="shared" si="59"/>
        <v>37260.666666666664</v>
      </c>
      <c r="L591" s="22">
        <f t="shared" si="54"/>
        <v>37261.53125</v>
      </c>
      <c r="M591" s="23" t="str">
        <f t="shared" si="58"/>
        <v>new DateTime(2002,1,4,16,0,0)</v>
      </c>
      <c r="N591" s="23" t="str">
        <f t="shared" si="55"/>
        <v>new DateTime(2002,1,5,12,45,0)</v>
      </c>
    </row>
    <row r="592" spans="1:14" x14ac:dyDescent="0.25">
      <c r="A592" s="20">
        <v>2001</v>
      </c>
      <c r="B592" s="20">
        <v>12</v>
      </c>
      <c r="C592" s="20">
        <v>7</v>
      </c>
      <c r="D592" s="26"/>
      <c r="E592" s="26"/>
      <c r="F592" s="26"/>
      <c r="G592" s="24">
        <v>9</v>
      </c>
      <c r="H592" s="24">
        <v>30</v>
      </c>
      <c r="I592" s="22">
        <f t="shared" si="56"/>
        <v>37232</v>
      </c>
      <c r="J592" s="21">
        <f t="shared" si="57"/>
        <v>37232.395833333336</v>
      </c>
      <c r="K592" s="22">
        <f t="shared" si="59"/>
        <v>37231.666666666664</v>
      </c>
      <c r="L592" s="22">
        <f t="shared" si="54"/>
        <v>37232.0625</v>
      </c>
      <c r="M592" s="23" t="str">
        <f t="shared" si="58"/>
        <v>new DateTime(2001,12,6,16,0,0)</v>
      </c>
      <c r="N592" s="23" t="str">
        <f t="shared" si="55"/>
        <v>new DateTime(2001,12,7,1,30,0)</v>
      </c>
    </row>
    <row r="593" spans="1:14" x14ac:dyDescent="0.25">
      <c r="A593" s="20">
        <v>2001</v>
      </c>
      <c r="B593" s="20">
        <v>11</v>
      </c>
      <c r="C593" s="20">
        <v>7</v>
      </c>
      <c r="D593" s="26"/>
      <c r="E593" s="26"/>
      <c r="F593" s="26"/>
      <c r="G593" s="24">
        <v>16</v>
      </c>
      <c r="H593" s="24">
        <v>38</v>
      </c>
      <c r="I593" s="22">
        <f t="shared" si="56"/>
        <v>37202</v>
      </c>
      <c r="J593" s="21">
        <f t="shared" si="57"/>
        <v>37202.693055555559</v>
      </c>
      <c r="K593" s="22">
        <f t="shared" si="59"/>
        <v>37201.666666666664</v>
      </c>
      <c r="L593" s="22">
        <f t="shared" si="54"/>
        <v>37202.359722222223</v>
      </c>
      <c r="M593" s="23" t="str">
        <f t="shared" si="58"/>
        <v>new DateTime(2001,11,6,16,0,0)</v>
      </c>
      <c r="N593" s="23" t="str">
        <f t="shared" si="55"/>
        <v>new DateTime(2001,11,7,8,38,0)</v>
      </c>
    </row>
    <row r="594" spans="1:14" x14ac:dyDescent="0.25">
      <c r="A594" s="20">
        <v>2001</v>
      </c>
      <c r="B594" s="20">
        <v>10</v>
      </c>
      <c r="C594" s="20">
        <v>8</v>
      </c>
      <c r="D594" s="26"/>
      <c r="E594" s="26"/>
      <c r="F594" s="26"/>
      <c r="G594" s="24">
        <v>13</v>
      </c>
      <c r="H594" s="24">
        <v>26</v>
      </c>
      <c r="I594" s="22">
        <f t="shared" si="56"/>
        <v>37172</v>
      </c>
      <c r="J594" s="21">
        <f t="shared" si="57"/>
        <v>37172.55972222222</v>
      </c>
      <c r="K594" s="22">
        <f t="shared" si="59"/>
        <v>37171.666666666664</v>
      </c>
      <c r="L594" s="22">
        <f t="shared" si="54"/>
        <v>37172.226388888885</v>
      </c>
      <c r="M594" s="23" t="str">
        <f t="shared" si="58"/>
        <v>new DateTime(2001,10,7,16,0,0)</v>
      </c>
      <c r="N594" s="23" t="str">
        <f t="shared" si="55"/>
        <v>new DateTime(2001,10,8,5,26,0)</v>
      </c>
    </row>
    <row r="595" spans="1:14" x14ac:dyDescent="0.25">
      <c r="A595" s="20">
        <v>2001</v>
      </c>
      <c r="B595" s="20">
        <v>9</v>
      </c>
      <c r="C595" s="20">
        <v>7</v>
      </c>
      <c r="D595" s="26"/>
      <c r="E595" s="26"/>
      <c r="F595" s="26"/>
      <c r="G595" s="24">
        <v>21</v>
      </c>
      <c r="H595" s="24">
        <v>47</v>
      </c>
      <c r="I595" s="22">
        <f t="shared" si="56"/>
        <v>37141</v>
      </c>
      <c r="J595" s="21">
        <f t="shared" si="57"/>
        <v>37141.907638888886</v>
      </c>
      <c r="K595" s="22">
        <f t="shared" si="59"/>
        <v>37140.666666666664</v>
      </c>
      <c r="L595" s="22">
        <f t="shared" si="54"/>
        <v>37141.57430555555</v>
      </c>
      <c r="M595" s="23" t="str">
        <f t="shared" si="58"/>
        <v>new DateTime(2001,9,6,16,0,0)</v>
      </c>
      <c r="N595" s="23" t="str">
        <f t="shared" si="55"/>
        <v>new DateTime(2001,9,7,13,47,0)</v>
      </c>
    </row>
    <row r="596" spans="1:14" x14ac:dyDescent="0.25">
      <c r="A596" s="20">
        <v>2001</v>
      </c>
      <c r="B596" s="20">
        <v>8</v>
      </c>
      <c r="C596" s="20">
        <v>7</v>
      </c>
      <c r="D596" s="26"/>
      <c r="E596" s="26"/>
      <c r="F596" s="26"/>
      <c r="G596" s="24">
        <v>18</v>
      </c>
      <c r="H596" s="24">
        <v>53</v>
      </c>
      <c r="I596" s="22">
        <f t="shared" si="56"/>
        <v>37110</v>
      </c>
      <c r="J596" s="21">
        <f t="shared" si="57"/>
        <v>37110.786805555559</v>
      </c>
      <c r="K596" s="22">
        <f t="shared" si="59"/>
        <v>37109.666666666664</v>
      </c>
      <c r="L596" s="22">
        <f t="shared" si="54"/>
        <v>37110.453472222223</v>
      </c>
      <c r="M596" s="23" t="str">
        <f t="shared" si="58"/>
        <v>new DateTime(2001,8,6,16,0,0)</v>
      </c>
      <c r="N596" s="23" t="str">
        <f t="shared" si="55"/>
        <v>new DateTime(2001,8,7,10,53,0)</v>
      </c>
    </row>
    <row r="597" spans="1:14" x14ac:dyDescent="0.25">
      <c r="A597" s="20">
        <v>2001</v>
      </c>
      <c r="B597" s="20">
        <v>7</v>
      </c>
      <c r="C597" s="20">
        <v>7</v>
      </c>
      <c r="D597" s="26"/>
      <c r="E597" s="26"/>
      <c r="F597" s="26"/>
      <c r="G597" s="24">
        <v>9</v>
      </c>
      <c r="H597" s="24">
        <v>8</v>
      </c>
      <c r="I597" s="22">
        <f t="shared" si="56"/>
        <v>37079</v>
      </c>
      <c r="J597" s="21">
        <f t="shared" si="57"/>
        <v>37079.380555555559</v>
      </c>
      <c r="K597" s="22">
        <f t="shared" si="59"/>
        <v>37078.666666666664</v>
      </c>
      <c r="L597" s="22">
        <f t="shared" si="54"/>
        <v>37079.047222222223</v>
      </c>
      <c r="M597" s="23" t="str">
        <f t="shared" si="58"/>
        <v>new DateTime(2001,7,6,16,0,0)</v>
      </c>
      <c r="N597" s="23" t="str">
        <f t="shared" si="55"/>
        <v>new DateTime(2001,7,7,1,8,0)</v>
      </c>
    </row>
    <row r="598" spans="1:14" x14ac:dyDescent="0.25">
      <c r="A598" s="20">
        <v>2001</v>
      </c>
      <c r="B598" s="20">
        <v>6</v>
      </c>
      <c r="C598" s="20">
        <v>5</v>
      </c>
      <c r="D598" s="26"/>
      <c r="E598" s="26"/>
      <c r="F598" s="26"/>
      <c r="G598" s="24">
        <v>22</v>
      </c>
      <c r="H598" s="24">
        <v>56</v>
      </c>
      <c r="I598" s="22">
        <f t="shared" si="56"/>
        <v>37047</v>
      </c>
      <c r="J598" s="21">
        <f t="shared" si="57"/>
        <v>37047.955555555556</v>
      </c>
      <c r="K598" s="22">
        <f t="shared" si="59"/>
        <v>37046.666666666664</v>
      </c>
      <c r="L598" s="22">
        <f t="shared" si="54"/>
        <v>37047.62222222222</v>
      </c>
      <c r="M598" s="23" t="str">
        <f t="shared" si="58"/>
        <v>new DateTime(2001,6,4,16,0,0)</v>
      </c>
      <c r="N598" s="23" t="str">
        <f t="shared" si="55"/>
        <v>new DateTime(2001,6,5,14,56,0)</v>
      </c>
    </row>
    <row r="599" spans="1:14" x14ac:dyDescent="0.25">
      <c r="A599" s="20">
        <v>2001</v>
      </c>
      <c r="B599" s="20">
        <v>5</v>
      </c>
      <c r="C599" s="20">
        <v>5</v>
      </c>
      <c r="D599" s="26"/>
      <c r="E599" s="26"/>
      <c r="F599" s="26"/>
      <c r="G599" s="24">
        <v>18</v>
      </c>
      <c r="H599" s="24">
        <v>46</v>
      </c>
      <c r="I599" s="22">
        <f t="shared" si="56"/>
        <v>37016</v>
      </c>
      <c r="J599" s="21">
        <f t="shared" si="57"/>
        <v>37016.781944444447</v>
      </c>
      <c r="K599" s="22">
        <f t="shared" si="59"/>
        <v>37015.666666666664</v>
      </c>
      <c r="L599" s="22">
        <f t="shared" si="54"/>
        <v>37016.448611111111</v>
      </c>
      <c r="M599" s="23" t="str">
        <f t="shared" si="58"/>
        <v>new DateTime(2001,5,4,16,0,0)</v>
      </c>
      <c r="N599" s="23" t="str">
        <f t="shared" si="55"/>
        <v>new DateTime(2001,5,5,10,46,0)</v>
      </c>
    </row>
    <row r="600" spans="1:14" x14ac:dyDescent="0.25">
      <c r="A600" s="20">
        <v>2001</v>
      </c>
      <c r="B600" s="20">
        <v>4</v>
      </c>
      <c r="C600" s="20">
        <v>5</v>
      </c>
      <c r="D600" s="26"/>
      <c r="E600" s="26"/>
      <c r="F600" s="26"/>
      <c r="G600" s="24">
        <v>1</v>
      </c>
      <c r="H600" s="24">
        <v>26</v>
      </c>
      <c r="I600" s="22">
        <f t="shared" si="56"/>
        <v>36986</v>
      </c>
      <c r="J600" s="21">
        <f t="shared" si="57"/>
        <v>36986.05972222222</v>
      </c>
      <c r="K600" s="22">
        <f t="shared" si="59"/>
        <v>36985.666666666664</v>
      </c>
      <c r="L600" s="22">
        <f t="shared" si="54"/>
        <v>36985.726388888885</v>
      </c>
      <c r="M600" s="23" t="str">
        <f t="shared" si="58"/>
        <v>new DateTime(2001,4,4,16,0,0)</v>
      </c>
      <c r="N600" s="23" t="str">
        <f t="shared" si="55"/>
        <v>new DateTime(2001,4,4,17,26,0)</v>
      </c>
    </row>
    <row r="601" spans="1:14" x14ac:dyDescent="0.25">
      <c r="A601" s="20">
        <v>2001</v>
      </c>
      <c r="B601" s="20">
        <v>3</v>
      </c>
      <c r="C601" s="20">
        <v>5</v>
      </c>
      <c r="D601" s="26"/>
      <c r="E601" s="26"/>
      <c r="F601" s="26"/>
      <c r="G601" s="24">
        <v>20</v>
      </c>
      <c r="H601" s="24">
        <v>34</v>
      </c>
      <c r="I601" s="22">
        <f t="shared" si="56"/>
        <v>36955</v>
      </c>
      <c r="J601" s="21">
        <f t="shared" si="57"/>
        <v>36955.856944444444</v>
      </c>
      <c r="K601" s="22">
        <f t="shared" si="59"/>
        <v>36954.666666666664</v>
      </c>
      <c r="L601" s="22">
        <f t="shared" si="54"/>
        <v>36955.523611111108</v>
      </c>
      <c r="M601" s="23" t="str">
        <f t="shared" si="58"/>
        <v>new DateTime(2001,3,4,16,0,0)</v>
      </c>
      <c r="N601" s="23" t="str">
        <f t="shared" si="55"/>
        <v>new DateTime(2001,3,5,12,34,0)</v>
      </c>
    </row>
    <row r="602" spans="1:14" x14ac:dyDescent="0.25">
      <c r="A602" s="20">
        <v>2001</v>
      </c>
      <c r="B602" s="20">
        <v>2</v>
      </c>
      <c r="C602" s="20">
        <v>4</v>
      </c>
      <c r="D602" s="26"/>
      <c r="E602" s="26"/>
      <c r="F602" s="26"/>
      <c r="G602" s="24">
        <v>2</v>
      </c>
      <c r="H602" s="24">
        <v>30</v>
      </c>
      <c r="I602" s="22">
        <f t="shared" si="56"/>
        <v>36926</v>
      </c>
      <c r="J602" s="21">
        <f t="shared" si="57"/>
        <v>36926.104166666664</v>
      </c>
      <c r="K602" s="22">
        <f t="shared" si="59"/>
        <v>36925.666666666664</v>
      </c>
      <c r="L602" s="22">
        <f t="shared" si="54"/>
        <v>36925.770833333328</v>
      </c>
      <c r="M602" s="23" t="str">
        <f t="shared" si="58"/>
        <v>new DateTime(2001,2,3,16,0,0)</v>
      </c>
      <c r="N602" s="23" t="str">
        <f t="shared" si="55"/>
        <v>new DateTime(2001,2,3,18,30,0)</v>
      </c>
    </row>
    <row r="603" spans="1:14" x14ac:dyDescent="0.25">
      <c r="A603" s="20">
        <v>2001</v>
      </c>
      <c r="B603" s="20">
        <v>1</v>
      </c>
      <c r="C603" s="20">
        <v>5</v>
      </c>
      <c r="D603" s="26"/>
      <c r="E603" s="26"/>
      <c r="F603" s="26"/>
      <c r="G603" s="24">
        <v>14</v>
      </c>
      <c r="H603" s="24">
        <v>51</v>
      </c>
      <c r="I603" s="22">
        <f t="shared" si="56"/>
        <v>36896</v>
      </c>
      <c r="J603" s="21">
        <f t="shared" si="57"/>
        <v>36896.618750000001</v>
      </c>
      <c r="K603" s="22">
        <f t="shared" si="59"/>
        <v>36895.666666666664</v>
      </c>
      <c r="L603" s="22">
        <f t="shared" si="54"/>
        <v>36896.285416666666</v>
      </c>
      <c r="M603" s="23" t="str">
        <f t="shared" si="58"/>
        <v>new DateTime(2001,1,4,16,0,0)</v>
      </c>
      <c r="N603" s="23" t="str">
        <f t="shared" si="55"/>
        <v>new DateTime(2001,1,5,6,51,0)</v>
      </c>
    </row>
    <row r="604" spans="1:14" x14ac:dyDescent="0.25">
      <c r="A604" s="20">
        <v>2000</v>
      </c>
      <c r="B604" s="20">
        <v>12</v>
      </c>
      <c r="C604" s="20">
        <v>7</v>
      </c>
      <c r="D604" s="26"/>
      <c r="E604" s="26"/>
      <c r="F604" s="26"/>
      <c r="G604" s="24">
        <v>3</v>
      </c>
      <c r="H604" s="24">
        <v>38</v>
      </c>
      <c r="I604" s="22">
        <f t="shared" si="56"/>
        <v>36867</v>
      </c>
      <c r="J604" s="21">
        <f t="shared" si="57"/>
        <v>36867.151388888888</v>
      </c>
      <c r="K604" s="22">
        <f t="shared" si="59"/>
        <v>36866.666666666664</v>
      </c>
      <c r="L604" s="22">
        <f t="shared" si="54"/>
        <v>36866.818055555552</v>
      </c>
      <c r="M604" s="23" t="str">
        <f t="shared" si="58"/>
        <v>new DateTime(2000,12,6,16,0,0)</v>
      </c>
      <c r="N604" s="23" t="str">
        <f t="shared" si="55"/>
        <v>new DateTime(2000,12,6,19,38,0)</v>
      </c>
    </row>
    <row r="605" spans="1:14" x14ac:dyDescent="0.25">
      <c r="A605" s="20">
        <v>2000</v>
      </c>
      <c r="B605" s="20">
        <v>11</v>
      </c>
      <c r="C605" s="20">
        <v>7</v>
      </c>
      <c r="D605" s="26"/>
      <c r="E605" s="26"/>
      <c r="F605" s="26"/>
      <c r="G605" s="24">
        <v>10</v>
      </c>
      <c r="H605" s="24">
        <v>49</v>
      </c>
      <c r="I605" s="22">
        <f t="shared" si="56"/>
        <v>36837</v>
      </c>
      <c r="J605" s="21">
        <f t="shared" si="57"/>
        <v>36837.450694444444</v>
      </c>
      <c r="K605" s="22">
        <f t="shared" si="59"/>
        <v>36836.666666666664</v>
      </c>
      <c r="L605" s="22">
        <f t="shared" si="54"/>
        <v>36837.117361111108</v>
      </c>
      <c r="M605" s="23" t="str">
        <f t="shared" si="58"/>
        <v>new DateTime(2000,11,6,16,0,0)</v>
      </c>
      <c r="N605" s="23" t="str">
        <f t="shared" si="55"/>
        <v>new DateTime(2000,11,7,2,49,0)</v>
      </c>
    </row>
    <row r="606" spans="1:14" x14ac:dyDescent="0.25">
      <c r="A606" s="20">
        <v>2000</v>
      </c>
      <c r="B606" s="20">
        <v>10</v>
      </c>
      <c r="C606" s="20">
        <v>8</v>
      </c>
      <c r="D606" s="26"/>
      <c r="E606" s="26"/>
      <c r="F606" s="26"/>
      <c r="G606" s="24">
        <v>7</v>
      </c>
      <c r="H606" s="24">
        <v>39</v>
      </c>
      <c r="I606" s="22">
        <f t="shared" si="56"/>
        <v>36807</v>
      </c>
      <c r="J606" s="21">
        <f t="shared" si="57"/>
        <v>36807.318749999999</v>
      </c>
      <c r="K606" s="22">
        <f t="shared" si="59"/>
        <v>36806.666666666664</v>
      </c>
      <c r="L606" s="22">
        <f t="shared" si="54"/>
        <v>36806.985416666663</v>
      </c>
      <c r="M606" s="23" t="str">
        <f t="shared" si="58"/>
        <v>new DateTime(2000,10,7,16,0,0)</v>
      </c>
      <c r="N606" s="23" t="str">
        <f t="shared" si="55"/>
        <v>new DateTime(2000,10,7,23,39,0)</v>
      </c>
    </row>
    <row r="607" spans="1:14" x14ac:dyDescent="0.25">
      <c r="A607" s="20">
        <v>2000</v>
      </c>
      <c r="B607" s="20">
        <v>9</v>
      </c>
      <c r="C607" s="20">
        <v>7</v>
      </c>
      <c r="D607" s="26"/>
      <c r="E607" s="26"/>
      <c r="F607" s="26"/>
      <c r="G607" s="24">
        <v>16</v>
      </c>
      <c r="H607" s="24">
        <v>0</v>
      </c>
      <c r="I607" s="22">
        <f t="shared" si="56"/>
        <v>36776</v>
      </c>
      <c r="J607" s="21">
        <f t="shared" si="57"/>
        <v>36776.666666666664</v>
      </c>
      <c r="K607" s="22">
        <f t="shared" si="59"/>
        <v>36775.666666666664</v>
      </c>
      <c r="L607" s="22">
        <f t="shared" si="54"/>
        <v>36776.333333333328</v>
      </c>
      <c r="M607" s="23" t="str">
        <f t="shared" si="58"/>
        <v>new DateTime(2000,9,6,16,0,0)</v>
      </c>
      <c r="N607" s="23" t="str">
        <f t="shared" si="55"/>
        <v>new DateTime(2000,9,7,8,0,0)</v>
      </c>
    </row>
    <row r="608" spans="1:14" x14ac:dyDescent="0.25">
      <c r="A608" s="20">
        <v>2000</v>
      </c>
      <c r="B608" s="20">
        <v>8</v>
      </c>
      <c r="C608" s="20">
        <v>7</v>
      </c>
      <c r="D608" s="26"/>
      <c r="E608" s="26"/>
      <c r="F608" s="26"/>
      <c r="G608" s="24">
        <v>13</v>
      </c>
      <c r="H608" s="24">
        <v>3</v>
      </c>
      <c r="I608" s="22">
        <f t="shared" si="56"/>
        <v>36745</v>
      </c>
      <c r="J608" s="21">
        <f t="shared" si="57"/>
        <v>36745.543749999997</v>
      </c>
      <c r="K608" s="22">
        <f t="shared" si="59"/>
        <v>36744.666666666664</v>
      </c>
      <c r="L608" s="22">
        <f t="shared" si="54"/>
        <v>36745.210416666661</v>
      </c>
      <c r="M608" s="23" t="str">
        <f t="shared" si="58"/>
        <v>new DateTime(2000,8,6,16,0,0)</v>
      </c>
      <c r="N608" s="23" t="str">
        <f t="shared" si="55"/>
        <v>new DateTime(2000,8,7,5,3,0)</v>
      </c>
    </row>
    <row r="609" spans="1:14" x14ac:dyDescent="0.25">
      <c r="A609" s="20">
        <v>2000</v>
      </c>
      <c r="B609" s="20">
        <v>7</v>
      </c>
      <c r="C609" s="20">
        <v>7</v>
      </c>
      <c r="D609" s="26"/>
      <c r="E609" s="26"/>
      <c r="F609" s="26"/>
      <c r="G609" s="24">
        <v>3</v>
      </c>
      <c r="H609" s="24">
        <v>14</v>
      </c>
      <c r="I609" s="22">
        <f t="shared" si="56"/>
        <v>36714</v>
      </c>
      <c r="J609" s="21">
        <f t="shared" si="57"/>
        <v>36714.134722222225</v>
      </c>
      <c r="K609" s="22">
        <f t="shared" si="59"/>
        <v>36713.666666666664</v>
      </c>
      <c r="L609" s="22">
        <f t="shared" si="54"/>
        <v>36713.801388888889</v>
      </c>
      <c r="M609" s="23" t="str">
        <f t="shared" si="58"/>
        <v>new DateTime(2000,7,6,16,0,0)</v>
      </c>
      <c r="N609" s="23" t="str">
        <f t="shared" si="55"/>
        <v>new DateTime(2000,7,6,19,14,0)</v>
      </c>
    </row>
    <row r="610" spans="1:14" x14ac:dyDescent="0.25">
      <c r="A610" s="20">
        <v>2000</v>
      </c>
      <c r="B610" s="20">
        <v>6</v>
      </c>
      <c r="C610" s="20">
        <v>5</v>
      </c>
      <c r="D610" s="26"/>
      <c r="E610" s="26"/>
      <c r="F610" s="26"/>
      <c r="G610" s="24">
        <v>16</v>
      </c>
      <c r="H610" s="24">
        <v>59</v>
      </c>
      <c r="I610" s="22">
        <f t="shared" si="56"/>
        <v>36682</v>
      </c>
      <c r="J610" s="21">
        <f t="shared" si="57"/>
        <v>36682.707638888889</v>
      </c>
      <c r="K610" s="22">
        <f t="shared" si="59"/>
        <v>36681.666666666664</v>
      </c>
      <c r="L610" s="22">
        <f t="shared" si="54"/>
        <v>36682.374305555553</v>
      </c>
      <c r="M610" s="23" t="str">
        <f t="shared" si="58"/>
        <v>new DateTime(2000,6,4,16,0,0)</v>
      </c>
      <c r="N610" s="23" t="str">
        <f t="shared" si="55"/>
        <v>new DateTime(2000,6,5,8,59,0)</v>
      </c>
    </row>
    <row r="611" spans="1:14" x14ac:dyDescent="0.25">
      <c r="A611" s="20">
        <v>2000</v>
      </c>
      <c r="B611" s="20">
        <v>5</v>
      </c>
      <c r="C611" s="20">
        <v>5</v>
      </c>
      <c r="D611" s="26"/>
      <c r="E611" s="26"/>
      <c r="F611" s="26"/>
      <c r="G611" s="24">
        <v>12</v>
      </c>
      <c r="H611" s="24">
        <v>51</v>
      </c>
      <c r="I611" s="22">
        <f t="shared" si="56"/>
        <v>36651</v>
      </c>
      <c r="J611" s="21">
        <f t="shared" si="57"/>
        <v>36651.535416666666</v>
      </c>
      <c r="K611" s="22">
        <f t="shared" si="59"/>
        <v>36650.666666666664</v>
      </c>
      <c r="L611" s="22">
        <f t="shared" si="54"/>
        <v>36651.20208333333</v>
      </c>
      <c r="M611" s="23" t="str">
        <f t="shared" si="58"/>
        <v>new DateTime(2000,5,4,16,0,0)</v>
      </c>
      <c r="N611" s="23" t="str">
        <f t="shared" si="55"/>
        <v>new DateTime(2000,5,5,4,51,0)</v>
      </c>
    </row>
    <row r="612" spans="1:14" x14ac:dyDescent="0.25">
      <c r="A612" s="20">
        <v>2000</v>
      </c>
      <c r="B612" s="20">
        <v>4</v>
      </c>
      <c r="C612" s="20">
        <v>4</v>
      </c>
      <c r="D612" s="26"/>
      <c r="E612" s="26"/>
      <c r="F612" s="26"/>
      <c r="G612" s="24">
        <v>19</v>
      </c>
      <c r="H612" s="24">
        <v>32</v>
      </c>
      <c r="I612" s="22">
        <f t="shared" si="56"/>
        <v>36620</v>
      </c>
      <c r="J612" s="21">
        <f t="shared" si="57"/>
        <v>36620.813888888886</v>
      </c>
      <c r="K612" s="22">
        <f t="shared" si="59"/>
        <v>36619.666666666664</v>
      </c>
      <c r="L612" s="22">
        <f t="shared" si="54"/>
        <v>36620.48055555555</v>
      </c>
      <c r="M612" s="23" t="str">
        <f t="shared" si="58"/>
        <v>new DateTime(2000,4,3,16,0,0)</v>
      </c>
      <c r="N612" s="23" t="str">
        <f t="shared" si="55"/>
        <v>new DateTime(2000,4,4,11,32,0)</v>
      </c>
    </row>
    <row r="613" spans="1:14" x14ac:dyDescent="0.25">
      <c r="A613" s="20">
        <v>2000</v>
      </c>
      <c r="B613" s="20">
        <v>3</v>
      </c>
      <c r="C613" s="20">
        <v>5</v>
      </c>
      <c r="D613" s="26"/>
      <c r="E613" s="26"/>
      <c r="F613" s="26"/>
      <c r="G613" s="24">
        <v>14</v>
      </c>
      <c r="H613" s="24">
        <v>43</v>
      </c>
      <c r="I613" s="22">
        <f t="shared" si="56"/>
        <v>36590</v>
      </c>
      <c r="J613" s="21">
        <f t="shared" si="57"/>
        <v>36590.613194444442</v>
      </c>
      <c r="K613" s="22">
        <f t="shared" si="59"/>
        <v>36589.666666666664</v>
      </c>
      <c r="L613" s="22">
        <f t="shared" si="54"/>
        <v>36590.279861111107</v>
      </c>
      <c r="M613" s="23" t="str">
        <f t="shared" si="58"/>
        <v>new DateTime(2000,3,4,16,0,0)</v>
      </c>
      <c r="N613" s="23" t="str">
        <f t="shared" si="55"/>
        <v>new DateTime(2000,3,5,6,43,0)</v>
      </c>
    </row>
    <row r="614" spans="1:14" x14ac:dyDescent="0.25">
      <c r="A614" s="20">
        <v>2000</v>
      </c>
      <c r="B614" s="20">
        <v>2</v>
      </c>
      <c r="C614" s="20">
        <v>4</v>
      </c>
      <c r="D614" s="26"/>
      <c r="E614" s="26"/>
      <c r="F614" s="26"/>
      <c r="G614" s="24">
        <v>20</v>
      </c>
      <c r="H614" s="24">
        <v>41</v>
      </c>
      <c r="I614" s="22">
        <f t="shared" si="56"/>
        <v>36560</v>
      </c>
      <c r="J614" s="21">
        <f t="shared" si="57"/>
        <v>36560.861805555556</v>
      </c>
      <c r="K614" s="22">
        <f t="shared" si="59"/>
        <v>36559.666666666664</v>
      </c>
      <c r="L614" s="22">
        <f t="shared" si="54"/>
        <v>36560.52847222222</v>
      </c>
      <c r="M614" s="23" t="str">
        <f t="shared" si="58"/>
        <v>new DateTime(2000,2,3,16,0,0)</v>
      </c>
      <c r="N614" s="23" t="str">
        <f t="shared" si="55"/>
        <v>new DateTime(2000,2,4,12,41,0)</v>
      </c>
    </row>
    <row r="615" spans="1:14" x14ac:dyDescent="0.25">
      <c r="A615" s="20">
        <v>2000</v>
      </c>
      <c r="B615" s="20">
        <v>1</v>
      </c>
      <c r="C615" s="20">
        <v>6</v>
      </c>
      <c r="D615" s="26"/>
      <c r="E615" s="26"/>
      <c r="F615" s="26"/>
      <c r="G615" s="24">
        <v>9</v>
      </c>
      <c r="H615" s="24">
        <v>1</v>
      </c>
      <c r="I615" s="22">
        <f t="shared" si="56"/>
        <v>36531</v>
      </c>
      <c r="J615" s="21">
        <f t="shared" si="57"/>
        <v>36531.375694444447</v>
      </c>
      <c r="K615" s="22">
        <f t="shared" si="59"/>
        <v>36530.666666666664</v>
      </c>
      <c r="L615" s="22">
        <f t="shared" si="54"/>
        <v>36531.042361111111</v>
      </c>
      <c r="M615" s="23" t="str">
        <f t="shared" si="58"/>
        <v>new DateTime(2000,1,5,16,0,0)</v>
      </c>
      <c r="N615" s="23" t="str">
        <f t="shared" si="55"/>
        <v>new DateTime(2000,1,6,1,1,0)</v>
      </c>
    </row>
    <row r="616" spans="1:14" x14ac:dyDescent="0.25">
      <c r="A616" s="20">
        <v>1999</v>
      </c>
      <c r="B616" s="20">
        <v>12</v>
      </c>
      <c r="C616" s="20">
        <v>7</v>
      </c>
      <c r="D616" s="26"/>
      <c r="E616" s="26"/>
      <c r="F616" s="26"/>
      <c r="G616" s="24">
        <v>21</v>
      </c>
      <c r="H616" s="24">
        <v>48</v>
      </c>
      <c r="I616" s="22">
        <f t="shared" si="56"/>
        <v>36501</v>
      </c>
      <c r="J616" s="21">
        <f t="shared" si="57"/>
        <v>36501.908333333333</v>
      </c>
      <c r="K616" s="22">
        <f t="shared" si="59"/>
        <v>36500.666666666664</v>
      </c>
      <c r="L616" s="22">
        <f t="shared" si="54"/>
        <v>36501.574999999997</v>
      </c>
      <c r="M616" s="23" t="str">
        <f t="shared" si="58"/>
        <v>new DateTime(1999,12,6,16,0,0)</v>
      </c>
      <c r="N616" s="23" t="str">
        <f t="shared" si="55"/>
        <v>new DateTime(1999,12,7,13,48,0)</v>
      </c>
    </row>
    <row r="617" spans="1:14" x14ac:dyDescent="0.25">
      <c r="A617" s="20">
        <v>1999</v>
      </c>
      <c r="B617" s="20">
        <v>11</v>
      </c>
      <c r="C617" s="20">
        <v>8</v>
      </c>
      <c r="D617" s="26"/>
      <c r="E617" s="26"/>
      <c r="F617" s="26"/>
      <c r="G617" s="24">
        <v>4</v>
      </c>
      <c r="H617" s="24">
        <v>58</v>
      </c>
      <c r="I617" s="22">
        <f t="shared" si="56"/>
        <v>36472</v>
      </c>
      <c r="J617" s="21">
        <f t="shared" si="57"/>
        <v>36472.206944444442</v>
      </c>
      <c r="K617" s="22">
        <f t="shared" si="59"/>
        <v>36471.666666666664</v>
      </c>
      <c r="L617" s="22">
        <f t="shared" si="54"/>
        <v>36471.873611111107</v>
      </c>
      <c r="M617" s="23" t="str">
        <f t="shared" si="58"/>
        <v>new DateTime(1999,11,7,16,0,0)</v>
      </c>
      <c r="N617" s="23" t="str">
        <f t="shared" si="55"/>
        <v>new DateTime(1999,11,7,20,58,0)</v>
      </c>
    </row>
    <row r="618" spans="1:14" x14ac:dyDescent="0.25">
      <c r="A618" s="20">
        <v>1999</v>
      </c>
      <c r="B618" s="20">
        <v>10</v>
      </c>
      <c r="C618" s="20">
        <v>9</v>
      </c>
      <c r="D618" s="26"/>
      <c r="E618" s="26"/>
      <c r="F618" s="26"/>
      <c r="G618" s="24">
        <v>1</v>
      </c>
      <c r="H618" s="24">
        <v>49</v>
      </c>
      <c r="I618" s="22">
        <f t="shared" si="56"/>
        <v>36442</v>
      </c>
      <c r="J618" s="21">
        <f t="shared" si="57"/>
        <v>36442.075694444444</v>
      </c>
      <c r="K618" s="22">
        <f t="shared" si="59"/>
        <v>36441.666666666664</v>
      </c>
      <c r="L618" s="22">
        <f t="shared" si="54"/>
        <v>36441.742361111108</v>
      </c>
      <c r="M618" s="23" t="str">
        <f t="shared" si="58"/>
        <v>new DateTime(1999,10,8,16,0,0)</v>
      </c>
      <c r="N618" s="23" t="str">
        <f t="shared" si="55"/>
        <v>new DateTime(1999,10,8,17,49,0)</v>
      </c>
    </row>
    <row r="619" spans="1:14" x14ac:dyDescent="0.25">
      <c r="A619" s="20">
        <v>1999</v>
      </c>
      <c r="B619" s="20">
        <v>9</v>
      </c>
      <c r="C619" s="20">
        <v>8</v>
      </c>
      <c r="D619" s="26"/>
      <c r="E619" s="26"/>
      <c r="F619" s="26"/>
      <c r="G619" s="24">
        <v>10</v>
      </c>
      <c r="H619" s="24">
        <v>11</v>
      </c>
      <c r="I619" s="22">
        <f t="shared" si="56"/>
        <v>36411</v>
      </c>
      <c r="J619" s="21">
        <f t="shared" si="57"/>
        <v>36411.424305555556</v>
      </c>
      <c r="K619" s="22">
        <f t="shared" si="59"/>
        <v>36410.666666666664</v>
      </c>
      <c r="L619" s="22">
        <f t="shared" si="54"/>
        <v>36411.09097222222</v>
      </c>
      <c r="M619" s="23" t="str">
        <f t="shared" si="58"/>
        <v>new DateTime(1999,9,7,16,0,0)</v>
      </c>
      <c r="N619" s="23" t="str">
        <f t="shared" si="55"/>
        <v>new DateTime(1999,9,8,2,11,0)</v>
      </c>
    </row>
    <row r="620" spans="1:14" x14ac:dyDescent="0.25">
      <c r="A620" s="20">
        <v>1999</v>
      </c>
      <c r="B620" s="20">
        <v>8</v>
      </c>
      <c r="C620" s="20">
        <v>8</v>
      </c>
      <c r="D620" s="26"/>
      <c r="E620" s="26"/>
      <c r="F620" s="26"/>
      <c r="G620" s="24">
        <v>7</v>
      </c>
      <c r="H620" s="24">
        <v>15</v>
      </c>
      <c r="I620" s="22">
        <f t="shared" si="56"/>
        <v>36380</v>
      </c>
      <c r="J620" s="21">
        <f t="shared" si="57"/>
        <v>36380.302083333336</v>
      </c>
      <c r="K620" s="22">
        <f t="shared" si="59"/>
        <v>36379.666666666664</v>
      </c>
      <c r="L620" s="22">
        <f t="shared" si="54"/>
        <v>36379.96875</v>
      </c>
      <c r="M620" s="23" t="str">
        <f t="shared" si="58"/>
        <v>new DateTime(1999,8,7,16,0,0)</v>
      </c>
      <c r="N620" s="23" t="str">
        <f t="shared" si="55"/>
        <v>new DateTime(1999,8,7,23,15,0)</v>
      </c>
    </row>
    <row r="621" spans="1:14" x14ac:dyDescent="0.25">
      <c r="A621" s="20">
        <v>1999</v>
      </c>
      <c r="B621" s="20">
        <v>7</v>
      </c>
      <c r="C621" s="20">
        <v>7</v>
      </c>
      <c r="D621" s="26"/>
      <c r="E621" s="26"/>
      <c r="F621" s="26"/>
      <c r="G621" s="24">
        <v>21</v>
      </c>
      <c r="H621" s="24">
        <v>25</v>
      </c>
      <c r="I621" s="22">
        <f t="shared" si="56"/>
        <v>36348</v>
      </c>
      <c r="J621" s="21">
        <f t="shared" si="57"/>
        <v>36348.892361111109</v>
      </c>
      <c r="K621" s="22">
        <f t="shared" si="59"/>
        <v>36347.666666666664</v>
      </c>
      <c r="L621" s="22">
        <f t="shared" si="54"/>
        <v>36348.559027777774</v>
      </c>
      <c r="M621" s="23" t="str">
        <f t="shared" si="58"/>
        <v>new DateTime(1999,7,6,16,0,0)</v>
      </c>
      <c r="N621" s="23" t="str">
        <f t="shared" si="55"/>
        <v>new DateTime(1999,7,7,13,25,0)</v>
      </c>
    </row>
    <row r="622" spans="1:14" x14ac:dyDescent="0.25">
      <c r="A622" s="20">
        <v>1999</v>
      </c>
      <c r="B622" s="20">
        <v>6</v>
      </c>
      <c r="C622" s="20">
        <v>6</v>
      </c>
      <c r="D622" s="26"/>
      <c r="E622" s="26"/>
      <c r="F622" s="26"/>
      <c r="G622" s="24">
        <v>11</v>
      </c>
      <c r="H622" s="24">
        <v>9</v>
      </c>
      <c r="I622" s="22">
        <f t="shared" si="56"/>
        <v>36317</v>
      </c>
      <c r="J622" s="21">
        <f t="shared" si="57"/>
        <v>36317.464583333334</v>
      </c>
      <c r="K622" s="22">
        <f t="shared" si="59"/>
        <v>36316.666666666664</v>
      </c>
      <c r="L622" s="22">
        <f t="shared" si="54"/>
        <v>36317.131249999999</v>
      </c>
      <c r="M622" s="23" t="str">
        <f t="shared" si="58"/>
        <v>new DateTime(1999,6,5,16,0,0)</v>
      </c>
      <c r="N622" s="23" t="str">
        <f t="shared" si="55"/>
        <v>new DateTime(1999,6,6,3,9,0)</v>
      </c>
    </row>
    <row r="623" spans="1:14" x14ac:dyDescent="0.25">
      <c r="A623" s="20">
        <v>1999</v>
      </c>
      <c r="B623" s="20">
        <v>5</v>
      </c>
      <c r="C623" s="20">
        <v>6</v>
      </c>
      <c r="D623" s="26"/>
      <c r="E623" s="26"/>
      <c r="F623" s="26"/>
      <c r="G623" s="24">
        <v>7</v>
      </c>
      <c r="H623" s="24">
        <v>1</v>
      </c>
      <c r="I623" s="22">
        <f t="shared" si="56"/>
        <v>36286</v>
      </c>
      <c r="J623" s="21">
        <f t="shared" si="57"/>
        <v>36286.292361111111</v>
      </c>
      <c r="K623" s="22">
        <f t="shared" si="59"/>
        <v>36285.666666666664</v>
      </c>
      <c r="L623" s="22">
        <f t="shared" si="54"/>
        <v>36285.959027777775</v>
      </c>
      <c r="M623" s="23" t="str">
        <f t="shared" si="58"/>
        <v>new DateTime(1999,5,5,16,0,0)</v>
      </c>
      <c r="N623" s="23" t="str">
        <f t="shared" si="55"/>
        <v>new DateTime(1999,5,5,23,1,0)</v>
      </c>
    </row>
    <row r="624" spans="1:14" x14ac:dyDescent="0.25">
      <c r="A624" s="20">
        <v>1999</v>
      </c>
      <c r="B624" s="20">
        <v>4</v>
      </c>
      <c r="C624" s="20">
        <v>5</v>
      </c>
      <c r="D624" s="26"/>
      <c r="E624" s="26"/>
      <c r="F624" s="26"/>
      <c r="G624" s="24">
        <v>13</v>
      </c>
      <c r="H624" s="24">
        <v>45</v>
      </c>
      <c r="I624" s="22">
        <f t="shared" si="56"/>
        <v>36255</v>
      </c>
      <c r="J624" s="21">
        <f t="shared" si="57"/>
        <v>36255.572916666664</v>
      </c>
      <c r="K624" s="22">
        <f t="shared" si="59"/>
        <v>36254.666666666664</v>
      </c>
      <c r="L624" s="22">
        <f t="shared" si="54"/>
        <v>36255.239583333328</v>
      </c>
      <c r="M624" s="23" t="str">
        <f t="shared" si="58"/>
        <v>new DateTime(1999,4,4,16,0,0)</v>
      </c>
      <c r="N624" s="23" t="str">
        <f t="shared" si="55"/>
        <v>new DateTime(1999,4,5,5,45,0)</v>
      </c>
    </row>
    <row r="625" spans="1:14" x14ac:dyDescent="0.25">
      <c r="A625" s="20">
        <v>1999</v>
      </c>
      <c r="B625" s="20">
        <v>3</v>
      </c>
      <c r="C625" s="20">
        <v>6</v>
      </c>
      <c r="D625" s="26"/>
      <c r="E625" s="26"/>
      <c r="F625" s="26"/>
      <c r="G625" s="24">
        <v>8</v>
      </c>
      <c r="H625" s="24">
        <v>58</v>
      </c>
      <c r="I625" s="22">
        <f t="shared" si="56"/>
        <v>36225</v>
      </c>
      <c r="J625" s="21">
        <f t="shared" si="57"/>
        <v>36225.373611111114</v>
      </c>
      <c r="K625" s="22">
        <f t="shared" si="59"/>
        <v>36224.666666666664</v>
      </c>
      <c r="L625" s="22">
        <f t="shared" si="54"/>
        <v>36225.040277777778</v>
      </c>
      <c r="M625" s="23" t="str">
        <f t="shared" si="58"/>
        <v>new DateTime(1999,3,5,16,0,0)</v>
      </c>
      <c r="N625" s="23" t="str">
        <f t="shared" si="55"/>
        <v>new DateTime(1999,3,6,0,58,0)</v>
      </c>
    </row>
    <row r="626" spans="1:14" x14ac:dyDescent="0.25">
      <c r="A626" s="20">
        <v>1999</v>
      </c>
      <c r="B626" s="20">
        <v>2</v>
      </c>
      <c r="C626" s="20">
        <v>4</v>
      </c>
      <c r="D626" s="26"/>
      <c r="E626" s="26"/>
      <c r="F626" s="26"/>
      <c r="G626" s="24">
        <v>14</v>
      </c>
      <c r="H626" s="24">
        <v>58</v>
      </c>
      <c r="I626" s="22">
        <f t="shared" si="56"/>
        <v>36195</v>
      </c>
      <c r="J626" s="21">
        <f t="shared" si="57"/>
        <v>36195.623611111114</v>
      </c>
      <c r="K626" s="22">
        <f t="shared" si="59"/>
        <v>36194.666666666664</v>
      </c>
      <c r="L626" s="22">
        <f t="shared" si="54"/>
        <v>36195.290277777778</v>
      </c>
      <c r="M626" s="23" t="str">
        <f t="shared" si="58"/>
        <v>new DateTime(1999,2,3,16,0,0)</v>
      </c>
      <c r="N626" s="23" t="str">
        <f t="shared" si="55"/>
        <v>new DateTime(1999,2,4,6,58,0)</v>
      </c>
    </row>
    <row r="627" spans="1:14" x14ac:dyDescent="0.25">
      <c r="A627" s="20">
        <v>1999</v>
      </c>
      <c r="B627" s="20">
        <v>1</v>
      </c>
      <c r="C627" s="20">
        <v>6</v>
      </c>
      <c r="D627" s="26"/>
      <c r="E627" s="26"/>
      <c r="F627" s="26"/>
      <c r="G627" s="24">
        <v>3</v>
      </c>
      <c r="H627" s="24">
        <v>10</v>
      </c>
      <c r="I627" s="22">
        <f t="shared" si="56"/>
        <v>36166</v>
      </c>
      <c r="J627" s="21">
        <f t="shared" si="57"/>
        <v>36166.131944444445</v>
      </c>
      <c r="K627" s="22">
        <f t="shared" si="59"/>
        <v>36165.666666666664</v>
      </c>
      <c r="L627" s="22">
        <f t="shared" si="54"/>
        <v>36165.798611111109</v>
      </c>
      <c r="M627" s="23" t="str">
        <f t="shared" si="58"/>
        <v>new DateTime(1999,1,5,16,0,0)</v>
      </c>
      <c r="N627" s="23" t="str">
        <f t="shared" si="55"/>
        <v>new DateTime(1999,1,5,19,10,0)</v>
      </c>
    </row>
    <row r="628" spans="1:14" x14ac:dyDescent="0.25">
      <c r="A628" s="20">
        <v>1998</v>
      </c>
      <c r="B628" s="20">
        <v>12</v>
      </c>
      <c r="C628" s="20">
        <v>7</v>
      </c>
      <c r="D628" s="26"/>
      <c r="E628" s="26"/>
      <c r="F628" s="26"/>
      <c r="G628" s="24">
        <v>16</v>
      </c>
      <c r="H628" s="24">
        <v>2</v>
      </c>
      <c r="I628" s="22">
        <f t="shared" si="56"/>
        <v>36136</v>
      </c>
      <c r="J628" s="21">
        <f t="shared" si="57"/>
        <v>36136.668055555558</v>
      </c>
      <c r="K628" s="22">
        <f t="shared" si="59"/>
        <v>36135.666666666664</v>
      </c>
      <c r="L628" s="22">
        <f t="shared" si="54"/>
        <v>36136.334722222222</v>
      </c>
      <c r="M628" s="23" t="str">
        <f t="shared" si="58"/>
        <v>new DateTime(1998,12,6,16,0,0)</v>
      </c>
      <c r="N628" s="23" t="str">
        <f t="shared" si="55"/>
        <v>new DateTime(1998,12,7,8,2,0)</v>
      </c>
    </row>
    <row r="629" spans="1:14" x14ac:dyDescent="0.25">
      <c r="A629" s="20">
        <v>1998</v>
      </c>
      <c r="B629" s="20">
        <v>11</v>
      </c>
      <c r="C629" s="20">
        <v>7</v>
      </c>
      <c r="D629" s="26"/>
      <c r="E629" s="26"/>
      <c r="F629" s="26"/>
      <c r="G629" s="24">
        <v>23</v>
      </c>
      <c r="H629" s="24">
        <v>9</v>
      </c>
      <c r="I629" s="22">
        <f t="shared" si="56"/>
        <v>36106</v>
      </c>
      <c r="J629" s="21">
        <f t="shared" si="57"/>
        <v>36106.964583333334</v>
      </c>
      <c r="K629" s="22">
        <f t="shared" si="59"/>
        <v>36105.666666666664</v>
      </c>
      <c r="L629" s="22">
        <f t="shared" si="54"/>
        <v>36106.631249999999</v>
      </c>
      <c r="M629" s="23" t="str">
        <f t="shared" si="58"/>
        <v>new DateTime(1998,11,6,16,0,0)</v>
      </c>
      <c r="N629" s="23" t="str">
        <f t="shared" si="55"/>
        <v>new DateTime(1998,11,7,15,9,0)</v>
      </c>
    </row>
    <row r="630" spans="1:14" x14ac:dyDescent="0.25">
      <c r="A630" s="20">
        <v>1998</v>
      </c>
      <c r="B630" s="20">
        <v>10</v>
      </c>
      <c r="C630" s="20">
        <v>8</v>
      </c>
      <c r="D630" s="26"/>
      <c r="E630" s="26"/>
      <c r="F630" s="26"/>
      <c r="G630" s="24">
        <v>19</v>
      </c>
      <c r="H630" s="24">
        <v>56</v>
      </c>
      <c r="I630" s="22">
        <f t="shared" si="56"/>
        <v>36076</v>
      </c>
      <c r="J630" s="21">
        <f t="shared" si="57"/>
        <v>36076.830555555556</v>
      </c>
      <c r="K630" s="22">
        <f t="shared" si="59"/>
        <v>36075.666666666664</v>
      </c>
      <c r="L630" s="22">
        <f t="shared" si="54"/>
        <v>36076.49722222222</v>
      </c>
      <c r="M630" s="23" t="str">
        <f t="shared" si="58"/>
        <v>new DateTime(1998,10,7,16,0,0)</v>
      </c>
      <c r="N630" s="23" t="str">
        <f t="shared" si="55"/>
        <v>new DateTime(1998,10,8,11,56,0)</v>
      </c>
    </row>
    <row r="631" spans="1:14" x14ac:dyDescent="0.25">
      <c r="A631" s="20">
        <v>1998</v>
      </c>
      <c r="B631" s="20">
        <v>9</v>
      </c>
      <c r="C631" s="20">
        <v>8</v>
      </c>
      <c r="D631" s="26"/>
      <c r="E631" s="26"/>
      <c r="F631" s="26"/>
      <c r="G631" s="24">
        <v>4</v>
      </c>
      <c r="H631" s="24">
        <v>16</v>
      </c>
      <c r="I631" s="22">
        <f t="shared" si="56"/>
        <v>36046</v>
      </c>
      <c r="J631" s="21">
        <f t="shared" si="57"/>
        <v>36046.177777777775</v>
      </c>
      <c r="K631" s="22">
        <f t="shared" si="59"/>
        <v>36045.666666666664</v>
      </c>
      <c r="L631" s="22">
        <f t="shared" si="54"/>
        <v>36045.844444444439</v>
      </c>
      <c r="M631" s="23" t="str">
        <f t="shared" si="58"/>
        <v>new DateTime(1998,9,7,16,0,0)</v>
      </c>
      <c r="N631" s="23" t="str">
        <f t="shared" si="55"/>
        <v>new DateTime(1998,9,7,20,16,0)</v>
      </c>
    </row>
    <row r="632" spans="1:14" x14ac:dyDescent="0.25">
      <c r="A632" s="20">
        <v>1998</v>
      </c>
      <c r="B632" s="20">
        <v>8</v>
      </c>
      <c r="C632" s="20">
        <v>8</v>
      </c>
      <c r="D632" s="26"/>
      <c r="E632" s="26"/>
      <c r="F632" s="26"/>
      <c r="G632" s="24">
        <v>1</v>
      </c>
      <c r="H632" s="24">
        <v>20</v>
      </c>
      <c r="I632" s="22">
        <f t="shared" si="56"/>
        <v>36015</v>
      </c>
      <c r="J632" s="21">
        <f t="shared" si="57"/>
        <v>36015.055555555555</v>
      </c>
      <c r="K632" s="22">
        <f t="shared" si="59"/>
        <v>36014.666666666664</v>
      </c>
      <c r="L632" s="22">
        <f t="shared" si="54"/>
        <v>36014.722222222219</v>
      </c>
      <c r="M632" s="23" t="str">
        <f t="shared" si="58"/>
        <v>new DateTime(1998,8,7,16,0,0)</v>
      </c>
      <c r="N632" s="23" t="str">
        <f t="shared" si="55"/>
        <v>new DateTime(1998,8,7,17,20,0)</v>
      </c>
    </row>
    <row r="633" spans="1:14" x14ac:dyDescent="0.25">
      <c r="A633" s="20">
        <v>1998</v>
      </c>
      <c r="B633" s="20">
        <v>7</v>
      </c>
      <c r="C633" s="20">
        <v>7</v>
      </c>
      <c r="D633" s="26"/>
      <c r="E633" s="26"/>
      <c r="F633" s="26"/>
      <c r="G633" s="24">
        <v>15</v>
      </c>
      <c r="H633" s="24">
        <v>31</v>
      </c>
      <c r="I633" s="22">
        <f t="shared" si="56"/>
        <v>35983</v>
      </c>
      <c r="J633" s="21">
        <f t="shared" si="57"/>
        <v>35983.646527777775</v>
      </c>
      <c r="K633" s="22">
        <f t="shared" si="59"/>
        <v>35982.666666666664</v>
      </c>
      <c r="L633" s="22">
        <f t="shared" si="54"/>
        <v>35983.313194444439</v>
      </c>
      <c r="M633" s="23" t="str">
        <f t="shared" si="58"/>
        <v>new DateTime(1998,7,6,16,0,0)</v>
      </c>
      <c r="N633" s="23" t="str">
        <f t="shared" si="55"/>
        <v>new DateTime(1998,7,7,7,31,0)</v>
      </c>
    </row>
    <row r="634" spans="1:14" x14ac:dyDescent="0.25">
      <c r="A634" s="20">
        <v>1998</v>
      </c>
      <c r="B634" s="20">
        <v>6</v>
      </c>
      <c r="C634" s="20">
        <v>6</v>
      </c>
      <c r="D634" s="26"/>
      <c r="E634" s="26"/>
      <c r="F634" s="26"/>
      <c r="G634" s="24">
        <v>5</v>
      </c>
      <c r="H634" s="24">
        <v>13</v>
      </c>
      <c r="I634" s="22">
        <f t="shared" si="56"/>
        <v>35952</v>
      </c>
      <c r="J634" s="21">
        <f t="shared" si="57"/>
        <v>35952.217361111114</v>
      </c>
      <c r="K634" s="22">
        <f t="shared" si="59"/>
        <v>35951.666666666664</v>
      </c>
      <c r="L634" s="22">
        <f t="shared" si="54"/>
        <v>35951.884027777778</v>
      </c>
      <c r="M634" s="23" t="str">
        <f t="shared" si="58"/>
        <v>new DateTime(1998,6,5,16,0,0)</v>
      </c>
      <c r="N634" s="23" t="str">
        <f t="shared" si="55"/>
        <v>new DateTime(1998,6,5,21,13,0)</v>
      </c>
    </row>
    <row r="635" spans="1:14" x14ac:dyDescent="0.25">
      <c r="A635" s="20">
        <v>1998</v>
      </c>
      <c r="B635" s="20">
        <v>5</v>
      </c>
      <c r="C635" s="20">
        <v>6</v>
      </c>
      <c r="D635" s="26"/>
      <c r="E635" s="26"/>
      <c r="F635" s="26"/>
      <c r="G635" s="24">
        <v>1</v>
      </c>
      <c r="H635" s="24">
        <v>3</v>
      </c>
      <c r="I635" s="22">
        <f t="shared" si="56"/>
        <v>35921</v>
      </c>
      <c r="J635" s="21">
        <f t="shared" si="57"/>
        <v>35921.043749999997</v>
      </c>
      <c r="K635" s="22">
        <f t="shared" si="59"/>
        <v>35920.666666666664</v>
      </c>
      <c r="L635" s="22">
        <f t="shared" si="54"/>
        <v>35920.710416666661</v>
      </c>
      <c r="M635" s="23" t="str">
        <f t="shared" si="58"/>
        <v>new DateTime(1998,5,5,16,0,0)</v>
      </c>
      <c r="N635" s="23" t="str">
        <f t="shared" si="55"/>
        <v>new DateTime(1998,5,5,17,3,0)</v>
      </c>
    </row>
    <row r="636" spans="1:14" x14ac:dyDescent="0.25">
      <c r="A636" s="20">
        <v>1998</v>
      </c>
      <c r="B636" s="20">
        <v>4</v>
      </c>
      <c r="C636" s="20">
        <v>5</v>
      </c>
      <c r="D636" s="26"/>
      <c r="E636" s="26"/>
      <c r="F636" s="26"/>
      <c r="G636" s="24">
        <v>7</v>
      </c>
      <c r="H636" s="24">
        <v>45</v>
      </c>
      <c r="I636" s="22">
        <f t="shared" si="56"/>
        <v>35890</v>
      </c>
      <c r="J636" s="21">
        <f t="shared" si="57"/>
        <v>35890.322916666664</v>
      </c>
      <c r="K636" s="22">
        <f t="shared" si="59"/>
        <v>35889.666666666664</v>
      </c>
      <c r="L636" s="22">
        <f t="shared" ref="L636:L699" si="60">J636-(8/24)</f>
        <v>35889.989583333328</v>
      </c>
      <c r="M636" s="23" t="str">
        <f t="shared" si="58"/>
        <v>new DateTime(1998,4,4,16,0,0)</v>
      </c>
      <c r="N636" s="23" t="str">
        <f t="shared" si="55"/>
        <v>new DateTime(1998,4,4,23,45,0)</v>
      </c>
    </row>
    <row r="637" spans="1:14" x14ac:dyDescent="0.25">
      <c r="A637" s="20">
        <v>1998</v>
      </c>
      <c r="B637" s="20">
        <v>3</v>
      </c>
      <c r="C637" s="20">
        <v>6</v>
      </c>
      <c r="D637" s="26"/>
      <c r="E637" s="26"/>
      <c r="F637" s="26"/>
      <c r="G637" s="24">
        <v>2</v>
      </c>
      <c r="H637" s="24">
        <v>58</v>
      </c>
      <c r="I637" s="22">
        <f t="shared" si="56"/>
        <v>35860</v>
      </c>
      <c r="J637" s="21">
        <f t="shared" si="57"/>
        <v>35860.123611111114</v>
      </c>
      <c r="K637" s="22">
        <f t="shared" si="59"/>
        <v>35859.666666666664</v>
      </c>
      <c r="L637" s="22">
        <f t="shared" si="60"/>
        <v>35859.790277777778</v>
      </c>
      <c r="M637" s="23" t="str">
        <f t="shared" si="58"/>
        <v>new DateTime(1998,3,5,16,0,0)</v>
      </c>
      <c r="N637" s="23" t="str">
        <f t="shared" si="55"/>
        <v>new DateTime(1998,3,5,18,58,0)</v>
      </c>
    </row>
    <row r="638" spans="1:14" x14ac:dyDescent="0.25">
      <c r="A638" s="20">
        <v>1998</v>
      </c>
      <c r="B638" s="20">
        <v>2</v>
      </c>
      <c r="C638" s="20">
        <v>4</v>
      </c>
      <c r="D638" s="26"/>
      <c r="E638" s="26"/>
      <c r="F638" s="26"/>
      <c r="G638" s="24">
        <v>8</v>
      </c>
      <c r="H638" s="24">
        <v>57</v>
      </c>
      <c r="I638" s="22">
        <f t="shared" si="56"/>
        <v>35830</v>
      </c>
      <c r="J638" s="21">
        <f t="shared" si="57"/>
        <v>35830.372916666667</v>
      </c>
      <c r="K638" s="22">
        <f t="shared" si="59"/>
        <v>35829.666666666664</v>
      </c>
      <c r="L638" s="22">
        <f t="shared" si="60"/>
        <v>35830.039583333331</v>
      </c>
      <c r="M638" s="23" t="str">
        <f t="shared" si="58"/>
        <v>new DateTime(1998,2,3,16,0,0)</v>
      </c>
      <c r="N638" s="23" t="str">
        <f t="shared" ref="N638:N701" si="61">"new DateTime("&amp;YEAR(L638)&amp;","&amp;MONTH(L638)&amp;","&amp;DAY(L638)&amp;","&amp;HOUR(L638)&amp;","&amp;MINUTE(L638)&amp;","&amp;0&amp;")"</f>
        <v>new DateTime(1998,2,4,0,57,0)</v>
      </c>
    </row>
    <row r="639" spans="1:14" x14ac:dyDescent="0.25">
      <c r="A639" s="20">
        <v>1998</v>
      </c>
      <c r="B639" s="20">
        <v>1</v>
      </c>
      <c r="C639" s="20">
        <v>5</v>
      </c>
      <c r="D639" s="26"/>
      <c r="E639" s="26"/>
      <c r="F639" s="26"/>
      <c r="G639" s="24">
        <v>21</v>
      </c>
      <c r="H639" s="24">
        <v>19</v>
      </c>
      <c r="I639" s="22">
        <f t="shared" si="56"/>
        <v>35800</v>
      </c>
      <c r="J639" s="21">
        <f t="shared" si="57"/>
        <v>35800.888194444444</v>
      </c>
      <c r="K639" s="22">
        <f t="shared" si="59"/>
        <v>35799.666666666664</v>
      </c>
      <c r="L639" s="22">
        <f t="shared" si="60"/>
        <v>35800.554861111108</v>
      </c>
      <c r="M639" s="23" t="str">
        <f t="shared" si="58"/>
        <v>new DateTime(1998,1,4,16,0,0)</v>
      </c>
      <c r="N639" s="23" t="str">
        <f t="shared" si="61"/>
        <v>new DateTime(1998,1,5,13,19,0)</v>
      </c>
    </row>
    <row r="640" spans="1:14" x14ac:dyDescent="0.25">
      <c r="A640" s="20">
        <v>1997</v>
      </c>
      <c r="B640" s="20">
        <v>12</v>
      </c>
      <c r="C640" s="20">
        <v>7</v>
      </c>
      <c r="D640" s="26"/>
      <c r="E640" s="26"/>
      <c r="F640" s="26"/>
      <c r="G640" s="24">
        <v>10</v>
      </c>
      <c r="H640" s="24">
        <v>5</v>
      </c>
      <c r="I640" s="22">
        <f t="shared" si="56"/>
        <v>35771</v>
      </c>
      <c r="J640" s="21">
        <f t="shared" si="57"/>
        <v>35771.420138888891</v>
      </c>
      <c r="K640" s="22">
        <f t="shared" si="59"/>
        <v>35770.666666666664</v>
      </c>
      <c r="L640" s="22">
        <f t="shared" si="60"/>
        <v>35771.086805555555</v>
      </c>
      <c r="M640" s="23" t="str">
        <f t="shared" si="58"/>
        <v>new DateTime(1997,12,6,16,0,0)</v>
      </c>
      <c r="N640" s="23" t="str">
        <f t="shared" si="61"/>
        <v>new DateTime(1997,12,7,2,5,0)</v>
      </c>
    </row>
    <row r="641" spans="1:14" x14ac:dyDescent="0.25">
      <c r="A641" s="20">
        <v>1997</v>
      </c>
      <c r="B641" s="20">
        <v>11</v>
      </c>
      <c r="C641" s="20">
        <v>7</v>
      </c>
      <c r="D641" s="26"/>
      <c r="E641" s="26"/>
      <c r="F641" s="26"/>
      <c r="G641" s="24">
        <v>17</v>
      </c>
      <c r="H641" s="24">
        <v>15</v>
      </c>
      <c r="I641" s="22">
        <f t="shared" si="56"/>
        <v>35741</v>
      </c>
      <c r="J641" s="21">
        <f t="shared" si="57"/>
        <v>35741.71875</v>
      </c>
      <c r="K641" s="22">
        <f t="shared" si="59"/>
        <v>35740.666666666664</v>
      </c>
      <c r="L641" s="22">
        <f t="shared" si="60"/>
        <v>35741.385416666664</v>
      </c>
      <c r="M641" s="23" t="str">
        <f t="shared" si="58"/>
        <v>new DateTime(1997,11,6,16,0,0)</v>
      </c>
      <c r="N641" s="23" t="str">
        <f t="shared" si="61"/>
        <v>new DateTime(1997,11,7,9,15,0)</v>
      </c>
    </row>
    <row r="642" spans="1:14" x14ac:dyDescent="0.25">
      <c r="A642" s="20">
        <v>1997</v>
      </c>
      <c r="B642" s="20">
        <v>10</v>
      </c>
      <c r="C642" s="20">
        <v>8</v>
      </c>
      <c r="D642" s="26"/>
      <c r="E642" s="26"/>
      <c r="F642" s="26"/>
      <c r="G642" s="24">
        <v>14</v>
      </c>
      <c r="H642" s="24">
        <v>6</v>
      </c>
      <c r="I642" s="22">
        <f t="shared" ref="I642:I705" si="62">DATE(A642,B642,C642)+TIME(E642,F642,0)</f>
        <v>35711</v>
      </c>
      <c r="J642" s="21">
        <f t="shared" ref="J642:J705" si="63">DATE(A642,B642,C642)+TIME(G642,H642,0)</f>
        <v>35711.587500000001</v>
      </c>
      <c r="K642" s="22">
        <f t="shared" si="59"/>
        <v>35710.666666666664</v>
      </c>
      <c r="L642" s="22">
        <f t="shared" si="60"/>
        <v>35711.254166666666</v>
      </c>
      <c r="M642" s="23" t="str">
        <f t="shared" ref="M642:M705" si="64">"new DateTime("&amp;YEAR(K642)&amp;","&amp;MONTH(K642)&amp;","&amp;DAY(K642)&amp;","&amp;HOUR(K642)&amp;","&amp;MINUTE(K642)&amp;","&amp;0&amp;")"</f>
        <v>new DateTime(1997,10,7,16,0,0)</v>
      </c>
      <c r="N642" s="23" t="str">
        <f t="shared" si="61"/>
        <v>new DateTime(1997,10,8,6,6,0)</v>
      </c>
    </row>
    <row r="643" spans="1:14" x14ac:dyDescent="0.25">
      <c r="A643" s="20">
        <v>1997</v>
      </c>
      <c r="B643" s="20">
        <v>9</v>
      </c>
      <c r="C643" s="20">
        <v>7</v>
      </c>
      <c r="D643" s="26"/>
      <c r="E643" s="26"/>
      <c r="F643" s="26"/>
      <c r="G643" s="24">
        <v>22</v>
      </c>
      <c r="H643" s="24">
        <v>29</v>
      </c>
      <c r="I643" s="22">
        <f t="shared" si="62"/>
        <v>35680</v>
      </c>
      <c r="J643" s="21">
        <f t="shared" si="63"/>
        <v>35680.936805555553</v>
      </c>
      <c r="K643" s="22">
        <f t="shared" ref="K643:K706" si="65">I643-(8/24)</f>
        <v>35679.666666666664</v>
      </c>
      <c r="L643" s="22">
        <f t="shared" si="60"/>
        <v>35680.603472222218</v>
      </c>
      <c r="M643" s="23" t="str">
        <f t="shared" si="64"/>
        <v>new DateTime(1997,9,6,16,0,0)</v>
      </c>
      <c r="N643" s="23" t="str">
        <f t="shared" si="61"/>
        <v>new DateTime(1997,9,7,14,29,0)</v>
      </c>
    </row>
    <row r="644" spans="1:14" x14ac:dyDescent="0.25">
      <c r="A644" s="20">
        <v>1997</v>
      </c>
      <c r="B644" s="20">
        <v>8</v>
      </c>
      <c r="C644" s="20">
        <v>7</v>
      </c>
      <c r="D644" s="26"/>
      <c r="E644" s="26"/>
      <c r="F644" s="26"/>
      <c r="G644" s="24">
        <v>19</v>
      </c>
      <c r="H644" s="24">
        <v>36</v>
      </c>
      <c r="I644" s="22">
        <f t="shared" si="62"/>
        <v>35649</v>
      </c>
      <c r="J644" s="21">
        <f t="shared" si="63"/>
        <v>35649.816666666666</v>
      </c>
      <c r="K644" s="22">
        <f t="shared" si="65"/>
        <v>35648.666666666664</v>
      </c>
      <c r="L644" s="22">
        <f t="shared" si="60"/>
        <v>35649.48333333333</v>
      </c>
      <c r="M644" s="23" t="str">
        <f t="shared" si="64"/>
        <v>new DateTime(1997,8,6,16,0,0)</v>
      </c>
      <c r="N644" s="23" t="str">
        <f t="shared" si="61"/>
        <v>new DateTime(1997,8,7,11,36,0)</v>
      </c>
    </row>
    <row r="645" spans="1:14" x14ac:dyDescent="0.25">
      <c r="A645" s="20">
        <v>1997</v>
      </c>
      <c r="B645" s="20">
        <v>7</v>
      </c>
      <c r="C645" s="20">
        <v>7</v>
      </c>
      <c r="D645" s="26"/>
      <c r="E645" s="26"/>
      <c r="F645" s="26"/>
      <c r="G645" s="24">
        <v>9</v>
      </c>
      <c r="H645" s="24">
        <v>50</v>
      </c>
      <c r="I645" s="22">
        <f t="shared" si="62"/>
        <v>35618</v>
      </c>
      <c r="J645" s="21">
        <f t="shared" si="63"/>
        <v>35618.409722222219</v>
      </c>
      <c r="K645" s="22">
        <f t="shared" si="65"/>
        <v>35617.666666666664</v>
      </c>
      <c r="L645" s="22">
        <f t="shared" si="60"/>
        <v>35618.076388888883</v>
      </c>
      <c r="M645" s="23" t="str">
        <f t="shared" si="64"/>
        <v>new DateTime(1997,7,6,16,0,0)</v>
      </c>
      <c r="N645" s="23" t="str">
        <f t="shared" si="61"/>
        <v>new DateTime(1997,7,7,1,50,0)</v>
      </c>
    </row>
    <row r="646" spans="1:14" x14ac:dyDescent="0.25">
      <c r="A646" s="20">
        <v>1997</v>
      </c>
      <c r="B646" s="20">
        <v>6</v>
      </c>
      <c r="C646" s="20">
        <v>5</v>
      </c>
      <c r="D646" s="26"/>
      <c r="E646" s="26"/>
      <c r="F646" s="26"/>
      <c r="G646" s="24">
        <v>23</v>
      </c>
      <c r="H646" s="24">
        <v>33</v>
      </c>
      <c r="I646" s="22">
        <f t="shared" si="62"/>
        <v>35586</v>
      </c>
      <c r="J646" s="21">
        <f t="shared" si="63"/>
        <v>35586.981249999997</v>
      </c>
      <c r="K646" s="22">
        <f t="shared" si="65"/>
        <v>35585.666666666664</v>
      </c>
      <c r="L646" s="22">
        <f t="shared" si="60"/>
        <v>35586.647916666661</v>
      </c>
      <c r="M646" s="23" t="str">
        <f t="shared" si="64"/>
        <v>new DateTime(1997,6,4,16,0,0)</v>
      </c>
      <c r="N646" s="23" t="str">
        <f t="shared" si="61"/>
        <v>new DateTime(1997,6,5,15,33,0)</v>
      </c>
    </row>
    <row r="647" spans="1:14" x14ac:dyDescent="0.25">
      <c r="A647" s="20">
        <v>1997</v>
      </c>
      <c r="B647" s="20">
        <v>5</v>
      </c>
      <c r="C647" s="20">
        <v>5</v>
      </c>
      <c r="D647" s="26"/>
      <c r="E647" s="26"/>
      <c r="F647" s="26"/>
      <c r="G647" s="24">
        <v>19</v>
      </c>
      <c r="H647" s="24">
        <v>20</v>
      </c>
      <c r="I647" s="22">
        <f t="shared" si="62"/>
        <v>35555</v>
      </c>
      <c r="J647" s="21">
        <f t="shared" si="63"/>
        <v>35555.805555555555</v>
      </c>
      <c r="K647" s="22">
        <f t="shared" si="65"/>
        <v>35554.666666666664</v>
      </c>
      <c r="L647" s="22">
        <f t="shared" si="60"/>
        <v>35555.472222222219</v>
      </c>
      <c r="M647" s="23" t="str">
        <f t="shared" si="64"/>
        <v>new DateTime(1997,5,4,16,0,0)</v>
      </c>
      <c r="N647" s="23" t="str">
        <f t="shared" si="61"/>
        <v>new DateTime(1997,5,5,11,20,0)</v>
      </c>
    </row>
    <row r="648" spans="1:14" x14ac:dyDescent="0.25">
      <c r="A648" s="20">
        <v>1997</v>
      </c>
      <c r="B648" s="20">
        <v>4</v>
      </c>
      <c r="C648" s="20">
        <v>5</v>
      </c>
      <c r="D648" s="26"/>
      <c r="E648" s="26"/>
      <c r="F648" s="26"/>
      <c r="G648" s="24">
        <v>1</v>
      </c>
      <c r="H648" s="24">
        <v>57</v>
      </c>
      <c r="I648" s="22">
        <f t="shared" si="62"/>
        <v>35525</v>
      </c>
      <c r="J648" s="21">
        <f t="shared" si="63"/>
        <v>35525.081250000003</v>
      </c>
      <c r="K648" s="22">
        <f t="shared" si="65"/>
        <v>35524.666666666664</v>
      </c>
      <c r="L648" s="22">
        <f t="shared" si="60"/>
        <v>35524.747916666667</v>
      </c>
      <c r="M648" s="23" t="str">
        <f t="shared" si="64"/>
        <v>new DateTime(1997,4,4,16,0,0)</v>
      </c>
      <c r="N648" s="23" t="str">
        <f t="shared" si="61"/>
        <v>new DateTime(1997,4,4,17,57,0)</v>
      </c>
    </row>
    <row r="649" spans="1:14" x14ac:dyDescent="0.25">
      <c r="A649" s="20">
        <v>1997</v>
      </c>
      <c r="B649" s="20">
        <v>3</v>
      </c>
      <c r="C649" s="20">
        <v>5</v>
      </c>
      <c r="D649" s="26"/>
      <c r="E649" s="26"/>
      <c r="F649" s="26"/>
      <c r="G649" s="24">
        <v>21</v>
      </c>
      <c r="H649" s="24">
        <v>5</v>
      </c>
      <c r="I649" s="22">
        <f t="shared" si="62"/>
        <v>35494</v>
      </c>
      <c r="J649" s="21">
        <f t="shared" si="63"/>
        <v>35494.878472222219</v>
      </c>
      <c r="K649" s="22">
        <f t="shared" si="65"/>
        <v>35493.666666666664</v>
      </c>
      <c r="L649" s="22">
        <f t="shared" si="60"/>
        <v>35494.545138888883</v>
      </c>
      <c r="M649" s="23" t="str">
        <f t="shared" si="64"/>
        <v>new DateTime(1997,3,4,16,0,0)</v>
      </c>
      <c r="N649" s="23" t="str">
        <f t="shared" si="61"/>
        <v>new DateTime(1997,3,5,13,5,0)</v>
      </c>
    </row>
    <row r="650" spans="1:14" x14ac:dyDescent="0.25">
      <c r="A650" s="20">
        <v>1997</v>
      </c>
      <c r="B650" s="20">
        <v>2</v>
      </c>
      <c r="C650" s="20">
        <v>4</v>
      </c>
      <c r="D650" s="26"/>
      <c r="E650" s="26"/>
      <c r="F650" s="26"/>
      <c r="G650" s="24">
        <v>3</v>
      </c>
      <c r="H650" s="24">
        <v>2</v>
      </c>
      <c r="I650" s="22">
        <f t="shared" si="62"/>
        <v>35465</v>
      </c>
      <c r="J650" s="21">
        <f t="shared" si="63"/>
        <v>35465.126388888886</v>
      </c>
      <c r="K650" s="22">
        <f t="shared" si="65"/>
        <v>35464.666666666664</v>
      </c>
      <c r="L650" s="22">
        <f t="shared" si="60"/>
        <v>35464.79305555555</v>
      </c>
      <c r="M650" s="23" t="str">
        <f t="shared" si="64"/>
        <v>new DateTime(1997,2,3,16,0,0)</v>
      </c>
      <c r="N650" s="23" t="str">
        <f t="shared" si="61"/>
        <v>new DateTime(1997,2,3,19,2,0)</v>
      </c>
    </row>
    <row r="651" spans="1:14" x14ac:dyDescent="0.25">
      <c r="A651" s="20">
        <v>1997</v>
      </c>
      <c r="B651" s="20">
        <v>1</v>
      </c>
      <c r="C651" s="20">
        <v>5</v>
      </c>
      <c r="D651" s="26"/>
      <c r="E651" s="26"/>
      <c r="F651" s="26"/>
      <c r="G651" s="24">
        <v>15</v>
      </c>
      <c r="H651" s="24">
        <v>25</v>
      </c>
      <c r="I651" s="22">
        <f t="shared" si="62"/>
        <v>35435</v>
      </c>
      <c r="J651" s="21">
        <f t="shared" si="63"/>
        <v>35435.642361111109</v>
      </c>
      <c r="K651" s="22">
        <f t="shared" si="65"/>
        <v>35434.666666666664</v>
      </c>
      <c r="L651" s="22">
        <f t="shared" si="60"/>
        <v>35435.309027777774</v>
      </c>
      <c r="M651" s="23" t="str">
        <f t="shared" si="64"/>
        <v>new DateTime(1997,1,4,16,0,0)</v>
      </c>
      <c r="N651" s="23" t="str">
        <f t="shared" si="61"/>
        <v>new DateTime(1997,1,5,7,25,0)</v>
      </c>
    </row>
    <row r="652" spans="1:14" x14ac:dyDescent="0.25">
      <c r="A652" s="20">
        <v>1996</v>
      </c>
      <c r="B652" s="20">
        <v>12</v>
      </c>
      <c r="C652" s="20">
        <v>7</v>
      </c>
      <c r="D652" s="26"/>
      <c r="E652" s="26"/>
      <c r="F652" s="26"/>
      <c r="G652" s="24">
        <v>4</v>
      </c>
      <c r="H652" s="24">
        <v>14</v>
      </c>
      <c r="I652" s="22">
        <f t="shared" si="62"/>
        <v>35406</v>
      </c>
      <c r="J652" s="21">
        <f t="shared" si="63"/>
        <v>35406.176388888889</v>
      </c>
      <c r="K652" s="22">
        <f t="shared" si="65"/>
        <v>35405.666666666664</v>
      </c>
      <c r="L652" s="22">
        <f t="shared" si="60"/>
        <v>35405.843055555553</v>
      </c>
      <c r="M652" s="23" t="str">
        <f t="shared" si="64"/>
        <v>new DateTime(1996,12,6,16,0,0)</v>
      </c>
      <c r="N652" s="23" t="str">
        <f t="shared" si="61"/>
        <v>new DateTime(1996,12,6,20,14,0)</v>
      </c>
    </row>
    <row r="653" spans="1:14" x14ac:dyDescent="0.25">
      <c r="A653" s="20">
        <v>1996</v>
      </c>
      <c r="B653" s="20">
        <v>11</v>
      </c>
      <c r="C653" s="20">
        <v>7</v>
      </c>
      <c r="D653" s="26"/>
      <c r="E653" s="26"/>
      <c r="F653" s="26"/>
      <c r="G653" s="24">
        <v>11</v>
      </c>
      <c r="H653" s="24">
        <v>27</v>
      </c>
      <c r="I653" s="22">
        <f t="shared" si="62"/>
        <v>35376</v>
      </c>
      <c r="J653" s="21">
        <f t="shared" si="63"/>
        <v>35376.477083333331</v>
      </c>
      <c r="K653" s="22">
        <f t="shared" si="65"/>
        <v>35375.666666666664</v>
      </c>
      <c r="L653" s="22">
        <f t="shared" si="60"/>
        <v>35376.143749999996</v>
      </c>
      <c r="M653" s="23" t="str">
        <f t="shared" si="64"/>
        <v>new DateTime(1996,11,6,16,0,0)</v>
      </c>
      <c r="N653" s="23" t="str">
        <f t="shared" si="61"/>
        <v>new DateTime(1996,11,7,3,27,0)</v>
      </c>
    </row>
    <row r="654" spans="1:14" x14ac:dyDescent="0.25">
      <c r="A654" s="20">
        <v>1996</v>
      </c>
      <c r="B654" s="20">
        <v>10</v>
      </c>
      <c r="C654" s="20">
        <v>8</v>
      </c>
      <c r="D654" s="26"/>
      <c r="E654" s="26"/>
      <c r="F654" s="26"/>
      <c r="G654" s="24">
        <v>8</v>
      </c>
      <c r="H654" s="24">
        <v>19</v>
      </c>
      <c r="I654" s="22">
        <f t="shared" si="62"/>
        <v>35346</v>
      </c>
      <c r="J654" s="21">
        <f t="shared" si="63"/>
        <v>35346.34652777778</v>
      </c>
      <c r="K654" s="22">
        <f t="shared" si="65"/>
        <v>35345.666666666664</v>
      </c>
      <c r="L654" s="22">
        <f t="shared" si="60"/>
        <v>35346.013194444444</v>
      </c>
      <c r="M654" s="23" t="str">
        <f t="shared" si="64"/>
        <v>new DateTime(1996,10,7,16,0,0)</v>
      </c>
      <c r="N654" s="23" t="str">
        <f t="shared" si="61"/>
        <v>new DateTime(1996,10,8,0,19,0)</v>
      </c>
    </row>
    <row r="655" spans="1:14" x14ac:dyDescent="0.25">
      <c r="A655" s="20">
        <v>1996</v>
      </c>
      <c r="B655" s="20">
        <v>9</v>
      </c>
      <c r="C655" s="20">
        <v>7</v>
      </c>
      <c r="D655" s="26"/>
      <c r="E655" s="26"/>
      <c r="F655" s="26"/>
      <c r="G655" s="24">
        <v>16</v>
      </c>
      <c r="H655" s="24">
        <v>43</v>
      </c>
      <c r="I655" s="22">
        <f t="shared" si="62"/>
        <v>35315</v>
      </c>
      <c r="J655" s="21">
        <f t="shared" si="63"/>
        <v>35315.696527777778</v>
      </c>
      <c r="K655" s="22">
        <f t="shared" si="65"/>
        <v>35314.666666666664</v>
      </c>
      <c r="L655" s="22">
        <f t="shared" si="60"/>
        <v>35315.363194444442</v>
      </c>
      <c r="M655" s="23" t="str">
        <f t="shared" si="64"/>
        <v>new DateTime(1996,9,6,16,0,0)</v>
      </c>
      <c r="N655" s="23" t="str">
        <f t="shared" si="61"/>
        <v>new DateTime(1996,9,7,8,43,0)</v>
      </c>
    </row>
    <row r="656" spans="1:14" x14ac:dyDescent="0.25">
      <c r="A656" s="20">
        <v>1996</v>
      </c>
      <c r="B656" s="20">
        <v>8</v>
      </c>
      <c r="C656" s="20">
        <v>7</v>
      </c>
      <c r="D656" s="26"/>
      <c r="E656" s="26"/>
      <c r="F656" s="26"/>
      <c r="G656" s="24">
        <v>13</v>
      </c>
      <c r="H656" s="24">
        <v>49</v>
      </c>
      <c r="I656" s="22">
        <f t="shared" si="62"/>
        <v>35284</v>
      </c>
      <c r="J656" s="21">
        <f t="shared" si="63"/>
        <v>35284.575694444444</v>
      </c>
      <c r="K656" s="22">
        <f t="shared" si="65"/>
        <v>35283.666666666664</v>
      </c>
      <c r="L656" s="22">
        <f t="shared" si="60"/>
        <v>35284.242361111108</v>
      </c>
      <c r="M656" s="23" t="str">
        <f t="shared" si="64"/>
        <v>new DateTime(1996,8,6,16,0,0)</v>
      </c>
      <c r="N656" s="23" t="str">
        <f t="shared" si="61"/>
        <v>new DateTime(1996,8,7,5,49,0)</v>
      </c>
    </row>
    <row r="657" spans="1:14" x14ac:dyDescent="0.25">
      <c r="A657" s="20">
        <v>1996</v>
      </c>
      <c r="B657" s="20">
        <v>7</v>
      </c>
      <c r="C657" s="20">
        <v>7</v>
      </c>
      <c r="D657" s="26"/>
      <c r="E657" s="26"/>
      <c r="F657" s="26"/>
      <c r="G657" s="24">
        <v>4</v>
      </c>
      <c r="H657" s="24">
        <v>0</v>
      </c>
      <c r="I657" s="22">
        <f t="shared" si="62"/>
        <v>35253</v>
      </c>
      <c r="J657" s="21">
        <f t="shared" si="63"/>
        <v>35253.166666666664</v>
      </c>
      <c r="K657" s="22">
        <f t="shared" si="65"/>
        <v>35252.666666666664</v>
      </c>
      <c r="L657" s="22">
        <f t="shared" si="60"/>
        <v>35252.833333333328</v>
      </c>
      <c r="M657" s="23" t="str">
        <f t="shared" si="64"/>
        <v>new DateTime(1996,7,6,16,0,0)</v>
      </c>
      <c r="N657" s="23" t="str">
        <f t="shared" si="61"/>
        <v>new DateTime(1996,7,6,20,0,0)</v>
      </c>
    </row>
    <row r="658" spans="1:14" x14ac:dyDescent="0.25">
      <c r="A658" s="20">
        <v>1996</v>
      </c>
      <c r="B658" s="20">
        <v>6</v>
      </c>
      <c r="C658" s="20">
        <v>5</v>
      </c>
      <c r="D658" s="26"/>
      <c r="E658" s="26"/>
      <c r="F658" s="26"/>
      <c r="G658" s="24">
        <v>17</v>
      </c>
      <c r="H658" s="24">
        <v>41</v>
      </c>
      <c r="I658" s="22">
        <f t="shared" si="62"/>
        <v>35221</v>
      </c>
      <c r="J658" s="21">
        <f t="shared" si="63"/>
        <v>35221.736805555556</v>
      </c>
      <c r="K658" s="22">
        <f t="shared" si="65"/>
        <v>35220.666666666664</v>
      </c>
      <c r="L658" s="22">
        <f t="shared" si="60"/>
        <v>35221.40347222222</v>
      </c>
      <c r="M658" s="23" t="str">
        <f t="shared" si="64"/>
        <v>new DateTime(1996,6,4,16,0,0)</v>
      </c>
      <c r="N658" s="23" t="str">
        <f t="shared" si="61"/>
        <v>new DateTime(1996,6,5,9,41,0)</v>
      </c>
    </row>
    <row r="659" spans="1:14" x14ac:dyDescent="0.25">
      <c r="A659" s="20">
        <v>1996</v>
      </c>
      <c r="B659" s="20">
        <v>5</v>
      </c>
      <c r="C659" s="20">
        <v>5</v>
      </c>
      <c r="D659" s="26"/>
      <c r="E659" s="26"/>
      <c r="F659" s="26"/>
      <c r="G659" s="24">
        <v>13</v>
      </c>
      <c r="H659" s="24">
        <v>26</v>
      </c>
      <c r="I659" s="22">
        <f t="shared" si="62"/>
        <v>35190</v>
      </c>
      <c r="J659" s="21">
        <f t="shared" si="63"/>
        <v>35190.55972222222</v>
      </c>
      <c r="K659" s="22">
        <f t="shared" si="65"/>
        <v>35189.666666666664</v>
      </c>
      <c r="L659" s="22">
        <f t="shared" si="60"/>
        <v>35190.226388888885</v>
      </c>
      <c r="M659" s="23" t="str">
        <f t="shared" si="64"/>
        <v>new DateTime(1996,5,4,16,0,0)</v>
      </c>
      <c r="N659" s="23" t="str">
        <f t="shared" si="61"/>
        <v>new DateTime(1996,5,5,5,26,0)</v>
      </c>
    </row>
    <row r="660" spans="1:14" x14ac:dyDescent="0.25">
      <c r="A660" s="20">
        <v>1996</v>
      </c>
      <c r="B660" s="20">
        <v>4</v>
      </c>
      <c r="C660" s="20">
        <v>4</v>
      </c>
      <c r="D660" s="26"/>
      <c r="E660" s="26"/>
      <c r="F660" s="26"/>
      <c r="G660" s="24">
        <v>20</v>
      </c>
      <c r="H660" s="24">
        <v>2</v>
      </c>
      <c r="I660" s="22">
        <f t="shared" si="62"/>
        <v>35159</v>
      </c>
      <c r="J660" s="21">
        <f t="shared" si="63"/>
        <v>35159.834722222222</v>
      </c>
      <c r="K660" s="22">
        <f t="shared" si="65"/>
        <v>35158.666666666664</v>
      </c>
      <c r="L660" s="22">
        <f t="shared" si="60"/>
        <v>35159.501388888886</v>
      </c>
      <c r="M660" s="23" t="str">
        <f t="shared" si="64"/>
        <v>new DateTime(1996,4,3,16,0,0)</v>
      </c>
      <c r="N660" s="23" t="str">
        <f t="shared" si="61"/>
        <v>new DateTime(1996,4,4,12,2,0)</v>
      </c>
    </row>
    <row r="661" spans="1:14" x14ac:dyDescent="0.25">
      <c r="A661" s="20">
        <v>1996</v>
      </c>
      <c r="B661" s="20">
        <v>3</v>
      </c>
      <c r="C661" s="20">
        <v>5</v>
      </c>
      <c r="D661" s="26"/>
      <c r="E661" s="26"/>
      <c r="F661" s="26"/>
      <c r="G661" s="24">
        <v>15</v>
      </c>
      <c r="H661" s="24">
        <v>10</v>
      </c>
      <c r="I661" s="22">
        <f t="shared" si="62"/>
        <v>35129</v>
      </c>
      <c r="J661" s="21">
        <f t="shared" si="63"/>
        <v>35129.631944444445</v>
      </c>
      <c r="K661" s="22">
        <f t="shared" si="65"/>
        <v>35128.666666666664</v>
      </c>
      <c r="L661" s="22">
        <f t="shared" si="60"/>
        <v>35129.298611111109</v>
      </c>
      <c r="M661" s="23" t="str">
        <f t="shared" si="64"/>
        <v>new DateTime(1996,3,4,16,0,0)</v>
      </c>
      <c r="N661" s="23" t="str">
        <f t="shared" si="61"/>
        <v>new DateTime(1996,3,5,7,10,0)</v>
      </c>
    </row>
    <row r="662" spans="1:14" x14ac:dyDescent="0.25">
      <c r="A662" s="20">
        <v>1996</v>
      </c>
      <c r="B662" s="20">
        <v>2</v>
      </c>
      <c r="C662" s="20">
        <v>4</v>
      </c>
      <c r="D662" s="26"/>
      <c r="E662" s="26"/>
      <c r="F662" s="26"/>
      <c r="G662" s="24">
        <v>21</v>
      </c>
      <c r="H662" s="24">
        <v>8</v>
      </c>
      <c r="I662" s="22">
        <f t="shared" si="62"/>
        <v>35099</v>
      </c>
      <c r="J662" s="21">
        <f t="shared" si="63"/>
        <v>35099.880555555559</v>
      </c>
      <c r="K662" s="22">
        <f t="shared" si="65"/>
        <v>35098.666666666664</v>
      </c>
      <c r="L662" s="22">
        <f t="shared" si="60"/>
        <v>35099.547222222223</v>
      </c>
      <c r="M662" s="23" t="str">
        <f t="shared" si="64"/>
        <v>new DateTime(1996,2,3,16,0,0)</v>
      </c>
      <c r="N662" s="23" t="str">
        <f t="shared" si="61"/>
        <v>new DateTime(1996,2,4,13,8,0)</v>
      </c>
    </row>
    <row r="663" spans="1:14" x14ac:dyDescent="0.25">
      <c r="A663" s="20">
        <v>1996</v>
      </c>
      <c r="B663" s="20">
        <v>1</v>
      </c>
      <c r="C663" s="20">
        <v>6</v>
      </c>
      <c r="D663" s="26"/>
      <c r="E663" s="26"/>
      <c r="F663" s="26"/>
      <c r="G663" s="24">
        <v>9</v>
      </c>
      <c r="H663" s="24">
        <v>32</v>
      </c>
      <c r="I663" s="22">
        <f t="shared" si="62"/>
        <v>35070</v>
      </c>
      <c r="J663" s="21">
        <f t="shared" si="63"/>
        <v>35070.397222222222</v>
      </c>
      <c r="K663" s="22">
        <f t="shared" si="65"/>
        <v>35069.666666666664</v>
      </c>
      <c r="L663" s="22">
        <f t="shared" si="60"/>
        <v>35070.063888888886</v>
      </c>
      <c r="M663" s="23" t="str">
        <f t="shared" si="64"/>
        <v>new DateTime(1996,1,5,16,0,0)</v>
      </c>
      <c r="N663" s="23" t="str">
        <f t="shared" si="61"/>
        <v>new DateTime(1996,1,6,1,32,0)</v>
      </c>
    </row>
    <row r="664" spans="1:14" x14ac:dyDescent="0.25">
      <c r="A664" s="20">
        <v>1995</v>
      </c>
      <c r="B664" s="20">
        <v>12</v>
      </c>
      <c r="C664" s="20">
        <v>7</v>
      </c>
      <c r="D664" s="26"/>
      <c r="E664" s="26"/>
      <c r="F664" s="26"/>
      <c r="G664" s="24">
        <v>22</v>
      </c>
      <c r="H664" s="24">
        <v>23</v>
      </c>
      <c r="I664" s="22">
        <f t="shared" si="62"/>
        <v>35040</v>
      </c>
      <c r="J664" s="21">
        <f t="shared" si="63"/>
        <v>35040.932638888888</v>
      </c>
      <c r="K664" s="22">
        <f t="shared" si="65"/>
        <v>35039.666666666664</v>
      </c>
      <c r="L664" s="22">
        <f t="shared" si="60"/>
        <v>35040.599305555552</v>
      </c>
      <c r="M664" s="23" t="str">
        <f t="shared" si="64"/>
        <v>new DateTime(1995,12,6,16,0,0)</v>
      </c>
      <c r="N664" s="23" t="str">
        <f t="shared" si="61"/>
        <v>new DateTime(1995,12,7,14,23,0)</v>
      </c>
    </row>
    <row r="665" spans="1:14" x14ac:dyDescent="0.25">
      <c r="A665" s="20">
        <v>1995</v>
      </c>
      <c r="B665" s="20">
        <v>11</v>
      </c>
      <c r="C665" s="20">
        <v>8</v>
      </c>
      <c r="D665" s="26"/>
      <c r="E665" s="26"/>
      <c r="F665" s="26"/>
      <c r="G665" s="24">
        <v>5</v>
      </c>
      <c r="H665" s="24">
        <v>36</v>
      </c>
      <c r="I665" s="22">
        <f t="shared" si="62"/>
        <v>35011</v>
      </c>
      <c r="J665" s="21">
        <f t="shared" si="63"/>
        <v>35011.23333333333</v>
      </c>
      <c r="K665" s="22">
        <f t="shared" si="65"/>
        <v>35010.666666666664</v>
      </c>
      <c r="L665" s="22">
        <f t="shared" si="60"/>
        <v>35010.899999999994</v>
      </c>
      <c r="M665" s="23" t="str">
        <f t="shared" si="64"/>
        <v>new DateTime(1995,11,7,16,0,0)</v>
      </c>
      <c r="N665" s="23" t="str">
        <f t="shared" si="61"/>
        <v>new DateTime(1995,11,7,21,36,0)</v>
      </c>
    </row>
    <row r="666" spans="1:14" x14ac:dyDescent="0.25">
      <c r="A666" s="20">
        <v>1995</v>
      </c>
      <c r="B666" s="20">
        <v>10</v>
      </c>
      <c r="C666" s="20">
        <v>9</v>
      </c>
      <c r="D666" s="26"/>
      <c r="E666" s="26"/>
      <c r="F666" s="26"/>
      <c r="G666" s="24">
        <v>2</v>
      </c>
      <c r="H666" s="24">
        <v>28</v>
      </c>
      <c r="I666" s="22">
        <f t="shared" si="62"/>
        <v>34981</v>
      </c>
      <c r="J666" s="21">
        <f t="shared" si="63"/>
        <v>34981.102777777778</v>
      </c>
      <c r="K666" s="22">
        <f t="shared" si="65"/>
        <v>34980.666666666664</v>
      </c>
      <c r="L666" s="22">
        <f t="shared" si="60"/>
        <v>34980.769444444442</v>
      </c>
      <c r="M666" s="23" t="str">
        <f t="shared" si="64"/>
        <v>new DateTime(1995,10,8,16,0,0)</v>
      </c>
      <c r="N666" s="23" t="str">
        <f t="shared" si="61"/>
        <v>new DateTime(1995,10,8,18,28,0)</v>
      </c>
    </row>
    <row r="667" spans="1:14" x14ac:dyDescent="0.25">
      <c r="A667" s="20">
        <v>1995</v>
      </c>
      <c r="B667" s="20">
        <v>9</v>
      </c>
      <c r="C667" s="20">
        <v>8</v>
      </c>
      <c r="D667" s="26"/>
      <c r="E667" s="26"/>
      <c r="F667" s="26"/>
      <c r="G667" s="24">
        <v>10</v>
      </c>
      <c r="H667" s="24">
        <v>49</v>
      </c>
      <c r="I667" s="22">
        <f t="shared" si="62"/>
        <v>34950</v>
      </c>
      <c r="J667" s="21">
        <f t="shared" si="63"/>
        <v>34950.450694444444</v>
      </c>
      <c r="K667" s="22">
        <f t="shared" si="65"/>
        <v>34949.666666666664</v>
      </c>
      <c r="L667" s="22">
        <f t="shared" si="60"/>
        <v>34950.117361111108</v>
      </c>
      <c r="M667" s="23" t="str">
        <f t="shared" si="64"/>
        <v>new DateTime(1995,9,7,16,0,0)</v>
      </c>
      <c r="N667" s="23" t="str">
        <f t="shared" si="61"/>
        <v>new DateTime(1995,9,8,2,49,0)</v>
      </c>
    </row>
    <row r="668" spans="1:14" x14ac:dyDescent="0.25">
      <c r="A668" s="20">
        <v>1995</v>
      </c>
      <c r="B668" s="20">
        <v>8</v>
      </c>
      <c r="C668" s="20">
        <v>8</v>
      </c>
      <c r="D668" s="26"/>
      <c r="E668" s="26"/>
      <c r="F668" s="26"/>
      <c r="G668" s="24">
        <v>7</v>
      </c>
      <c r="H668" s="24">
        <v>52</v>
      </c>
      <c r="I668" s="22">
        <f t="shared" si="62"/>
        <v>34919</v>
      </c>
      <c r="J668" s="21">
        <f t="shared" si="63"/>
        <v>34919.327777777777</v>
      </c>
      <c r="K668" s="22">
        <f t="shared" si="65"/>
        <v>34918.666666666664</v>
      </c>
      <c r="L668" s="22">
        <f t="shared" si="60"/>
        <v>34918.994444444441</v>
      </c>
      <c r="M668" s="23" t="str">
        <f t="shared" si="64"/>
        <v>new DateTime(1995,8,7,16,0,0)</v>
      </c>
      <c r="N668" s="23" t="str">
        <f t="shared" si="61"/>
        <v>new DateTime(1995,8,7,23,52,0)</v>
      </c>
    </row>
    <row r="669" spans="1:14" x14ac:dyDescent="0.25">
      <c r="A669" s="20">
        <v>1995</v>
      </c>
      <c r="B669" s="20">
        <v>7</v>
      </c>
      <c r="C669" s="20">
        <v>7</v>
      </c>
      <c r="D669" s="26"/>
      <c r="E669" s="26"/>
      <c r="F669" s="26"/>
      <c r="G669" s="24">
        <v>22</v>
      </c>
      <c r="H669" s="24">
        <v>1</v>
      </c>
      <c r="I669" s="22">
        <f t="shared" si="62"/>
        <v>34887</v>
      </c>
      <c r="J669" s="21">
        <f t="shared" si="63"/>
        <v>34887.917361111111</v>
      </c>
      <c r="K669" s="22">
        <f t="shared" si="65"/>
        <v>34886.666666666664</v>
      </c>
      <c r="L669" s="22">
        <f t="shared" si="60"/>
        <v>34887.584027777775</v>
      </c>
      <c r="M669" s="23" t="str">
        <f t="shared" si="64"/>
        <v>new DateTime(1995,7,6,16,0,0)</v>
      </c>
      <c r="N669" s="23" t="str">
        <f t="shared" si="61"/>
        <v>new DateTime(1995,7,7,14,1,0)</v>
      </c>
    </row>
    <row r="670" spans="1:14" x14ac:dyDescent="0.25">
      <c r="A670" s="20">
        <v>1995</v>
      </c>
      <c r="B670" s="20">
        <v>6</v>
      </c>
      <c r="C670" s="20">
        <v>6</v>
      </c>
      <c r="D670" s="26"/>
      <c r="E670" s="26"/>
      <c r="F670" s="26"/>
      <c r="G670" s="24">
        <v>11</v>
      </c>
      <c r="H670" s="24">
        <v>43</v>
      </c>
      <c r="I670" s="22">
        <f t="shared" si="62"/>
        <v>34856</v>
      </c>
      <c r="J670" s="21">
        <f t="shared" si="63"/>
        <v>34856.488194444442</v>
      </c>
      <c r="K670" s="22">
        <f t="shared" si="65"/>
        <v>34855.666666666664</v>
      </c>
      <c r="L670" s="22">
        <f t="shared" si="60"/>
        <v>34856.154861111107</v>
      </c>
      <c r="M670" s="23" t="str">
        <f t="shared" si="64"/>
        <v>new DateTime(1995,6,5,16,0,0)</v>
      </c>
      <c r="N670" s="23" t="str">
        <f t="shared" si="61"/>
        <v>new DateTime(1995,6,6,3,43,0)</v>
      </c>
    </row>
    <row r="671" spans="1:14" x14ac:dyDescent="0.25">
      <c r="A671" s="20">
        <v>1995</v>
      </c>
      <c r="B671" s="20">
        <v>5</v>
      </c>
      <c r="C671" s="20">
        <v>6</v>
      </c>
      <c r="D671" s="26"/>
      <c r="E671" s="26"/>
      <c r="F671" s="26"/>
      <c r="G671" s="24">
        <v>7</v>
      </c>
      <c r="H671" s="24">
        <v>30</v>
      </c>
      <c r="I671" s="22">
        <f t="shared" si="62"/>
        <v>34825</v>
      </c>
      <c r="J671" s="21">
        <f t="shared" si="63"/>
        <v>34825.3125</v>
      </c>
      <c r="K671" s="22">
        <f t="shared" si="65"/>
        <v>34824.666666666664</v>
      </c>
      <c r="L671" s="22">
        <f t="shared" si="60"/>
        <v>34824.979166666664</v>
      </c>
      <c r="M671" s="23" t="str">
        <f t="shared" si="64"/>
        <v>new DateTime(1995,5,5,16,0,0)</v>
      </c>
      <c r="N671" s="23" t="str">
        <f t="shared" si="61"/>
        <v>new DateTime(1995,5,5,23,30,0)</v>
      </c>
    </row>
    <row r="672" spans="1:14" x14ac:dyDescent="0.25">
      <c r="A672" s="20">
        <v>1995</v>
      </c>
      <c r="B672" s="20">
        <v>4</v>
      </c>
      <c r="C672" s="20">
        <v>5</v>
      </c>
      <c r="D672" s="26"/>
      <c r="E672" s="26"/>
      <c r="F672" s="26"/>
      <c r="G672" s="24">
        <v>14</v>
      </c>
      <c r="H672" s="24">
        <v>8</v>
      </c>
      <c r="I672" s="22">
        <f t="shared" si="62"/>
        <v>34794</v>
      </c>
      <c r="J672" s="21">
        <f t="shared" si="63"/>
        <v>34794.588888888888</v>
      </c>
      <c r="K672" s="22">
        <f t="shared" si="65"/>
        <v>34793.666666666664</v>
      </c>
      <c r="L672" s="22">
        <f t="shared" si="60"/>
        <v>34794.255555555552</v>
      </c>
      <c r="M672" s="23" t="str">
        <f t="shared" si="64"/>
        <v>new DateTime(1995,4,4,16,0,0)</v>
      </c>
      <c r="N672" s="23" t="str">
        <f t="shared" si="61"/>
        <v>new DateTime(1995,4,5,6,8,0)</v>
      </c>
    </row>
    <row r="673" spans="1:14" x14ac:dyDescent="0.25">
      <c r="A673" s="20">
        <v>1995</v>
      </c>
      <c r="B673" s="20">
        <v>3</v>
      </c>
      <c r="C673" s="20">
        <v>6</v>
      </c>
      <c r="D673" s="26"/>
      <c r="E673" s="26"/>
      <c r="F673" s="26"/>
      <c r="G673" s="24">
        <v>9</v>
      </c>
      <c r="H673" s="24">
        <v>16</v>
      </c>
      <c r="I673" s="22">
        <f t="shared" si="62"/>
        <v>34764</v>
      </c>
      <c r="J673" s="21">
        <f t="shared" si="63"/>
        <v>34764.386111111111</v>
      </c>
      <c r="K673" s="22">
        <f t="shared" si="65"/>
        <v>34763.666666666664</v>
      </c>
      <c r="L673" s="22">
        <f t="shared" si="60"/>
        <v>34764.052777777775</v>
      </c>
      <c r="M673" s="23" t="str">
        <f t="shared" si="64"/>
        <v>new DateTime(1995,3,5,16,0,0)</v>
      </c>
      <c r="N673" s="23" t="str">
        <f t="shared" si="61"/>
        <v>new DateTime(1995,3,6,1,16,0)</v>
      </c>
    </row>
    <row r="674" spans="1:14" x14ac:dyDescent="0.25">
      <c r="A674" s="20">
        <v>1995</v>
      </c>
      <c r="B674" s="20">
        <v>2</v>
      </c>
      <c r="C674" s="20">
        <v>4</v>
      </c>
      <c r="D674" s="26"/>
      <c r="E674" s="26"/>
      <c r="F674" s="26"/>
      <c r="G674" s="24">
        <v>15</v>
      </c>
      <c r="H674" s="24">
        <v>13</v>
      </c>
      <c r="I674" s="22">
        <f t="shared" si="62"/>
        <v>34734</v>
      </c>
      <c r="J674" s="21">
        <f t="shared" si="63"/>
        <v>34734.634027777778</v>
      </c>
      <c r="K674" s="22">
        <f t="shared" si="65"/>
        <v>34733.666666666664</v>
      </c>
      <c r="L674" s="22">
        <f t="shared" si="60"/>
        <v>34734.300694444442</v>
      </c>
      <c r="M674" s="23" t="str">
        <f t="shared" si="64"/>
        <v>new DateTime(1995,2,3,16,0,0)</v>
      </c>
      <c r="N674" s="23" t="str">
        <f t="shared" si="61"/>
        <v>new DateTime(1995,2,4,7,13,0)</v>
      </c>
    </row>
    <row r="675" spans="1:14" x14ac:dyDescent="0.25">
      <c r="A675" s="20">
        <v>1995</v>
      </c>
      <c r="B675" s="20">
        <v>1</v>
      </c>
      <c r="C675" s="20">
        <v>6</v>
      </c>
      <c r="D675" s="26"/>
      <c r="E675" s="26"/>
      <c r="F675" s="26"/>
      <c r="G675" s="24">
        <v>3</v>
      </c>
      <c r="H675" s="24">
        <v>34</v>
      </c>
      <c r="I675" s="22">
        <f t="shared" si="62"/>
        <v>34705</v>
      </c>
      <c r="J675" s="21">
        <f t="shared" si="63"/>
        <v>34705.148611111108</v>
      </c>
      <c r="K675" s="22">
        <f t="shared" si="65"/>
        <v>34704.666666666664</v>
      </c>
      <c r="L675" s="22">
        <f t="shared" si="60"/>
        <v>34704.815277777772</v>
      </c>
      <c r="M675" s="23" t="str">
        <f t="shared" si="64"/>
        <v>new DateTime(1995,1,5,16,0,0)</v>
      </c>
      <c r="N675" s="23" t="str">
        <f t="shared" si="61"/>
        <v>new DateTime(1995,1,5,19,34,0)</v>
      </c>
    </row>
    <row r="676" spans="1:14" x14ac:dyDescent="0.25">
      <c r="A676" s="20">
        <v>1994</v>
      </c>
      <c r="B676" s="20">
        <v>12</v>
      </c>
      <c r="C676" s="20">
        <v>7</v>
      </c>
      <c r="D676" s="26"/>
      <c r="E676" s="26"/>
      <c r="F676" s="26"/>
      <c r="G676" s="24">
        <v>16</v>
      </c>
      <c r="H676" s="24">
        <v>23</v>
      </c>
      <c r="I676" s="22">
        <f t="shared" si="62"/>
        <v>34675</v>
      </c>
      <c r="J676" s="21">
        <f t="shared" si="63"/>
        <v>34675.682638888888</v>
      </c>
      <c r="K676" s="22">
        <f t="shared" si="65"/>
        <v>34674.666666666664</v>
      </c>
      <c r="L676" s="22">
        <f t="shared" si="60"/>
        <v>34675.349305555552</v>
      </c>
      <c r="M676" s="23" t="str">
        <f t="shared" si="64"/>
        <v>new DateTime(1994,12,6,16,0,0)</v>
      </c>
      <c r="N676" s="23" t="str">
        <f t="shared" si="61"/>
        <v>new DateTime(1994,12,7,8,23,0)</v>
      </c>
    </row>
    <row r="677" spans="1:14" x14ac:dyDescent="0.25">
      <c r="A677" s="20">
        <v>1994</v>
      </c>
      <c r="B677" s="20">
        <v>11</v>
      </c>
      <c r="C677" s="20">
        <v>7</v>
      </c>
      <c r="D677" s="26"/>
      <c r="E677" s="26"/>
      <c r="F677" s="26"/>
      <c r="G677" s="24">
        <v>23</v>
      </c>
      <c r="H677" s="24">
        <v>36</v>
      </c>
      <c r="I677" s="22">
        <f t="shared" si="62"/>
        <v>34645</v>
      </c>
      <c r="J677" s="21">
        <f t="shared" si="63"/>
        <v>34645.98333333333</v>
      </c>
      <c r="K677" s="22">
        <f t="shared" si="65"/>
        <v>34644.666666666664</v>
      </c>
      <c r="L677" s="22">
        <f t="shared" si="60"/>
        <v>34645.649999999994</v>
      </c>
      <c r="M677" s="23" t="str">
        <f t="shared" si="64"/>
        <v>new DateTime(1994,11,6,16,0,0)</v>
      </c>
      <c r="N677" s="23" t="str">
        <f t="shared" si="61"/>
        <v>new DateTime(1994,11,7,15,36,0)</v>
      </c>
    </row>
    <row r="678" spans="1:14" x14ac:dyDescent="0.25">
      <c r="A678" s="20">
        <v>1994</v>
      </c>
      <c r="B678" s="20">
        <v>10</v>
      </c>
      <c r="C678" s="20">
        <v>8</v>
      </c>
      <c r="D678" s="26"/>
      <c r="E678" s="26"/>
      <c r="F678" s="26"/>
      <c r="G678" s="24">
        <v>20</v>
      </c>
      <c r="H678" s="24">
        <v>29</v>
      </c>
      <c r="I678" s="22">
        <f t="shared" si="62"/>
        <v>34615</v>
      </c>
      <c r="J678" s="21">
        <f t="shared" si="63"/>
        <v>34615.853472222225</v>
      </c>
      <c r="K678" s="22">
        <f t="shared" si="65"/>
        <v>34614.666666666664</v>
      </c>
      <c r="L678" s="22">
        <f t="shared" si="60"/>
        <v>34615.520138888889</v>
      </c>
      <c r="M678" s="23" t="str">
        <f t="shared" si="64"/>
        <v>new DateTime(1994,10,7,16,0,0)</v>
      </c>
      <c r="N678" s="23" t="str">
        <f t="shared" si="61"/>
        <v>new DateTime(1994,10,8,12,29,0)</v>
      </c>
    </row>
    <row r="679" spans="1:14" x14ac:dyDescent="0.25">
      <c r="A679" s="20">
        <v>1994</v>
      </c>
      <c r="B679" s="20">
        <v>9</v>
      </c>
      <c r="C679" s="20">
        <v>8</v>
      </c>
      <c r="D679" s="26"/>
      <c r="E679" s="26"/>
      <c r="F679" s="26"/>
      <c r="G679" s="24">
        <v>4</v>
      </c>
      <c r="H679" s="24">
        <v>55</v>
      </c>
      <c r="I679" s="22">
        <f t="shared" si="62"/>
        <v>34585</v>
      </c>
      <c r="J679" s="21">
        <f t="shared" si="63"/>
        <v>34585.204861111109</v>
      </c>
      <c r="K679" s="22">
        <f t="shared" si="65"/>
        <v>34584.666666666664</v>
      </c>
      <c r="L679" s="22">
        <f t="shared" si="60"/>
        <v>34584.871527777774</v>
      </c>
      <c r="M679" s="23" t="str">
        <f t="shared" si="64"/>
        <v>new DateTime(1994,9,7,16,0,0)</v>
      </c>
      <c r="N679" s="23" t="str">
        <f t="shared" si="61"/>
        <v>new DateTime(1994,9,7,20,55,0)</v>
      </c>
    </row>
    <row r="680" spans="1:14" x14ac:dyDescent="0.25">
      <c r="A680" s="20">
        <v>1994</v>
      </c>
      <c r="B680" s="20">
        <v>8</v>
      </c>
      <c r="C680" s="20">
        <v>8</v>
      </c>
      <c r="D680" s="26"/>
      <c r="E680" s="26"/>
      <c r="F680" s="26"/>
      <c r="G680" s="24">
        <v>2</v>
      </c>
      <c r="H680" s="24">
        <v>5</v>
      </c>
      <c r="I680" s="22">
        <f t="shared" si="62"/>
        <v>34554</v>
      </c>
      <c r="J680" s="21">
        <f t="shared" si="63"/>
        <v>34554.086805555555</v>
      </c>
      <c r="K680" s="22">
        <f t="shared" si="65"/>
        <v>34553.666666666664</v>
      </c>
      <c r="L680" s="22">
        <f t="shared" si="60"/>
        <v>34553.753472222219</v>
      </c>
      <c r="M680" s="23" t="str">
        <f t="shared" si="64"/>
        <v>new DateTime(1994,8,7,16,0,0)</v>
      </c>
      <c r="N680" s="23" t="str">
        <f t="shared" si="61"/>
        <v>new DateTime(1994,8,7,18,5,0)</v>
      </c>
    </row>
    <row r="681" spans="1:14" x14ac:dyDescent="0.25">
      <c r="A681" s="20">
        <v>1994</v>
      </c>
      <c r="B681" s="20">
        <v>7</v>
      </c>
      <c r="C681" s="20">
        <v>7</v>
      </c>
      <c r="D681" s="26"/>
      <c r="E681" s="26"/>
      <c r="F681" s="26"/>
      <c r="G681" s="24">
        <v>16</v>
      </c>
      <c r="H681" s="24">
        <v>19</v>
      </c>
      <c r="I681" s="22">
        <f t="shared" si="62"/>
        <v>34522</v>
      </c>
      <c r="J681" s="21">
        <f t="shared" si="63"/>
        <v>34522.679861111108</v>
      </c>
      <c r="K681" s="22">
        <f t="shared" si="65"/>
        <v>34521.666666666664</v>
      </c>
      <c r="L681" s="22">
        <f t="shared" si="60"/>
        <v>34522.346527777772</v>
      </c>
      <c r="M681" s="23" t="str">
        <f t="shared" si="64"/>
        <v>new DateTime(1994,7,6,16,0,0)</v>
      </c>
      <c r="N681" s="23" t="str">
        <f t="shared" si="61"/>
        <v>new DateTime(1994,7,7,8,19,0)</v>
      </c>
    </row>
    <row r="682" spans="1:14" x14ac:dyDescent="0.25">
      <c r="A682" s="20">
        <v>1994</v>
      </c>
      <c r="B682" s="20">
        <v>6</v>
      </c>
      <c r="C682" s="20">
        <v>6</v>
      </c>
      <c r="D682" s="26"/>
      <c r="E682" s="26"/>
      <c r="F682" s="26"/>
      <c r="G682" s="24">
        <v>6</v>
      </c>
      <c r="H682" s="24">
        <v>5</v>
      </c>
      <c r="I682" s="22">
        <f t="shared" si="62"/>
        <v>34491</v>
      </c>
      <c r="J682" s="21">
        <f t="shared" si="63"/>
        <v>34491.253472222219</v>
      </c>
      <c r="K682" s="22">
        <f t="shared" si="65"/>
        <v>34490.666666666664</v>
      </c>
      <c r="L682" s="22">
        <f t="shared" si="60"/>
        <v>34490.920138888883</v>
      </c>
      <c r="M682" s="23" t="str">
        <f t="shared" si="64"/>
        <v>new DateTime(1994,6,5,16,0,0)</v>
      </c>
      <c r="N682" s="23" t="str">
        <f t="shared" si="61"/>
        <v>new DateTime(1994,6,5,22,5,0)</v>
      </c>
    </row>
    <row r="683" spans="1:14" x14ac:dyDescent="0.25">
      <c r="A683" s="20">
        <v>1994</v>
      </c>
      <c r="B683" s="20">
        <v>5</v>
      </c>
      <c r="C683" s="20">
        <v>6</v>
      </c>
      <c r="D683" s="26"/>
      <c r="E683" s="26"/>
      <c r="F683" s="26"/>
      <c r="G683" s="24">
        <v>1</v>
      </c>
      <c r="H683" s="24">
        <v>54</v>
      </c>
      <c r="I683" s="22">
        <f t="shared" si="62"/>
        <v>34460</v>
      </c>
      <c r="J683" s="21">
        <f t="shared" si="63"/>
        <v>34460.07916666667</v>
      </c>
      <c r="K683" s="22">
        <f t="shared" si="65"/>
        <v>34459.666666666664</v>
      </c>
      <c r="L683" s="22">
        <f t="shared" si="60"/>
        <v>34459.745833333334</v>
      </c>
      <c r="M683" s="23" t="str">
        <f t="shared" si="64"/>
        <v>new DateTime(1994,5,5,16,0,0)</v>
      </c>
      <c r="N683" s="23" t="str">
        <f t="shared" si="61"/>
        <v>new DateTime(1994,5,5,17,54,0)</v>
      </c>
    </row>
    <row r="684" spans="1:14" x14ac:dyDescent="0.25">
      <c r="A684" s="20">
        <v>1994</v>
      </c>
      <c r="B684" s="20">
        <v>4</v>
      </c>
      <c r="C684" s="20">
        <v>5</v>
      </c>
      <c r="D684" s="26"/>
      <c r="E684" s="26"/>
      <c r="F684" s="26"/>
      <c r="G684" s="24">
        <v>8</v>
      </c>
      <c r="H684" s="24">
        <v>32</v>
      </c>
      <c r="I684" s="22">
        <f t="shared" si="62"/>
        <v>34429</v>
      </c>
      <c r="J684" s="21">
        <f t="shared" si="63"/>
        <v>34429.355555555558</v>
      </c>
      <c r="K684" s="22">
        <f t="shared" si="65"/>
        <v>34428.666666666664</v>
      </c>
      <c r="L684" s="22">
        <f t="shared" si="60"/>
        <v>34429.022222222222</v>
      </c>
      <c r="M684" s="23" t="str">
        <f t="shared" si="64"/>
        <v>new DateTime(1994,4,4,16,0,0)</v>
      </c>
      <c r="N684" s="23" t="str">
        <f t="shared" si="61"/>
        <v>new DateTime(1994,4,5,0,32,0)</v>
      </c>
    </row>
    <row r="685" spans="1:14" x14ac:dyDescent="0.25">
      <c r="A685" s="20">
        <v>1994</v>
      </c>
      <c r="B685" s="20">
        <v>3</v>
      </c>
      <c r="C685" s="20">
        <v>6</v>
      </c>
      <c r="D685" s="26"/>
      <c r="E685" s="26"/>
      <c r="F685" s="26"/>
      <c r="G685" s="24">
        <v>3</v>
      </c>
      <c r="H685" s="24">
        <v>38</v>
      </c>
      <c r="I685" s="22">
        <f t="shared" si="62"/>
        <v>34399</v>
      </c>
      <c r="J685" s="21">
        <f t="shared" si="63"/>
        <v>34399.151388888888</v>
      </c>
      <c r="K685" s="22">
        <f t="shared" si="65"/>
        <v>34398.666666666664</v>
      </c>
      <c r="L685" s="22">
        <f t="shared" si="60"/>
        <v>34398.818055555552</v>
      </c>
      <c r="M685" s="23" t="str">
        <f t="shared" si="64"/>
        <v>new DateTime(1994,3,5,16,0,0)</v>
      </c>
      <c r="N685" s="23" t="str">
        <f t="shared" si="61"/>
        <v>new DateTime(1994,3,5,19,38,0)</v>
      </c>
    </row>
    <row r="686" spans="1:14" x14ac:dyDescent="0.25">
      <c r="A686" s="20">
        <v>1994</v>
      </c>
      <c r="B686" s="20">
        <v>2</v>
      </c>
      <c r="C686" s="20">
        <v>4</v>
      </c>
      <c r="D686" s="26"/>
      <c r="E686" s="26"/>
      <c r="F686" s="26"/>
      <c r="G686" s="24">
        <v>9</v>
      </c>
      <c r="H686" s="24">
        <v>31</v>
      </c>
      <c r="I686" s="22">
        <f t="shared" si="62"/>
        <v>34369</v>
      </c>
      <c r="J686" s="21">
        <f t="shared" si="63"/>
        <v>34369.396527777775</v>
      </c>
      <c r="K686" s="22">
        <f t="shared" si="65"/>
        <v>34368.666666666664</v>
      </c>
      <c r="L686" s="22">
        <f t="shared" si="60"/>
        <v>34369.063194444439</v>
      </c>
      <c r="M686" s="23" t="str">
        <f t="shared" si="64"/>
        <v>new DateTime(1994,2,3,16,0,0)</v>
      </c>
      <c r="N686" s="23" t="str">
        <f t="shared" si="61"/>
        <v>new DateTime(1994,2,4,1,31,0)</v>
      </c>
    </row>
    <row r="687" spans="1:14" x14ac:dyDescent="0.25">
      <c r="A687" s="20">
        <v>1994</v>
      </c>
      <c r="B687" s="20">
        <v>1</v>
      </c>
      <c r="C687" s="20">
        <v>5</v>
      </c>
      <c r="D687" s="26"/>
      <c r="E687" s="26"/>
      <c r="F687" s="26"/>
      <c r="G687" s="24">
        <v>21</v>
      </c>
      <c r="H687" s="24">
        <v>49</v>
      </c>
      <c r="I687" s="22">
        <f t="shared" si="62"/>
        <v>34339</v>
      </c>
      <c r="J687" s="21">
        <f t="shared" si="63"/>
        <v>34339.90902777778</v>
      </c>
      <c r="K687" s="22">
        <f t="shared" si="65"/>
        <v>34338.666666666664</v>
      </c>
      <c r="L687" s="22">
        <f t="shared" si="60"/>
        <v>34339.575694444444</v>
      </c>
      <c r="M687" s="23" t="str">
        <f t="shared" si="64"/>
        <v>new DateTime(1994,1,4,16,0,0)</v>
      </c>
      <c r="N687" s="23" t="str">
        <f t="shared" si="61"/>
        <v>new DateTime(1994,1,5,13,49,0)</v>
      </c>
    </row>
    <row r="688" spans="1:14" x14ac:dyDescent="0.25">
      <c r="A688" s="20">
        <v>1993</v>
      </c>
      <c r="B688" s="20">
        <v>12</v>
      </c>
      <c r="C688" s="20">
        <v>7</v>
      </c>
      <c r="D688" s="26"/>
      <c r="E688" s="26"/>
      <c r="F688" s="26"/>
      <c r="G688" s="24">
        <v>10</v>
      </c>
      <c r="H688" s="24">
        <v>34</v>
      </c>
      <c r="I688" s="22">
        <f t="shared" si="62"/>
        <v>34310</v>
      </c>
      <c r="J688" s="21">
        <f t="shared" si="63"/>
        <v>34310.44027777778</v>
      </c>
      <c r="K688" s="22">
        <f t="shared" si="65"/>
        <v>34309.666666666664</v>
      </c>
      <c r="L688" s="22">
        <f t="shared" si="60"/>
        <v>34310.106944444444</v>
      </c>
      <c r="M688" s="23" t="str">
        <f t="shared" si="64"/>
        <v>new DateTime(1993,12,6,16,0,0)</v>
      </c>
      <c r="N688" s="23" t="str">
        <f t="shared" si="61"/>
        <v>new DateTime(1993,12,7,2,34,0)</v>
      </c>
    </row>
    <row r="689" spans="1:14" x14ac:dyDescent="0.25">
      <c r="A689" s="20">
        <v>1993</v>
      </c>
      <c r="B689" s="20">
        <v>11</v>
      </c>
      <c r="C689" s="20">
        <v>7</v>
      </c>
      <c r="D689" s="26"/>
      <c r="E689" s="26"/>
      <c r="F689" s="26"/>
      <c r="G689" s="24">
        <v>17</v>
      </c>
      <c r="H689" s="24">
        <v>46</v>
      </c>
      <c r="I689" s="22">
        <f t="shared" si="62"/>
        <v>34280</v>
      </c>
      <c r="J689" s="21">
        <f t="shared" si="63"/>
        <v>34280.740277777775</v>
      </c>
      <c r="K689" s="22">
        <f t="shared" si="65"/>
        <v>34279.666666666664</v>
      </c>
      <c r="L689" s="22">
        <f t="shared" si="60"/>
        <v>34280.406944444439</v>
      </c>
      <c r="M689" s="23" t="str">
        <f t="shared" si="64"/>
        <v>new DateTime(1993,11,6,16,0,0)</v>
      </c>
      <c r="N689" s="23" t="str">
        <f t="shared" si="61"/>
        <v>new DateTime(1993,11,7,9,46,0)</v>
      </c>
    </row>
    <row r="690" spans="1:14" x14ac:dyDescent="0.25">
      <c r="A690" s="20">
        <v>1993</v>
      </c>
      <c r="B690" s="20">
        <v>10</v>
      </c>
      <c r="C690" s="20">
        <v>8</v>
      </c>
      <c r="D690" s="26"/>
      <c r="E690" s="26"/>
      <c r="F690" s="26"/>
      <c r="G690" s="24">
        <v>14</v>
      </c>
      <c r="H690" s="24">
        <v>40</v>
      </c>
      <c r="I690" s="22">
        <f t="shared" si="62"/>
        <v>34250</v>
      </c>
      <c r="J690" s="21">
        <f t="shared" si="63"/>
        <v>34250.611111111109</v>
      </c>
      <c r="K690" s="22">
        <f t="shared" si="65"/>
        <v>34249.666666666664</v>
      </c>
      <c r="L690" s="22">
        <f t="shared" si="60"/>
        <v>34250.277777777774</v>
      </c>
      <c r="M690" s="23" t="str">
        <f t="shared" si="64"/>
        <v>new DateTime(1993,10,7,16,0,0)</v>
      </c>
      <c r="N690" s="23" t="str">
        <f t="shared" si="61"/>
        <v>new DateTime(1993,10,8,6,40,0)</v>
      </c>
    </row>
    <row r="691" spans="1:14" x14ac:dyDescent="0.25">
      <c r="A691" s="20">
        <v>1993</v>
      </c>
      <c r="B691" s="20">
        <v>9</v>
      </c>
      <c r="C691" s="20">
        <v>7</v>
      </c>
      <c r="D691" s="26"/>
      <c r="E691" s="26"/>
      <c r="F691" s="26"/>
      <c r="G691" s="24">
        <v>23</v>
      </c>
      <c r="H691" s="24">
        <v>8</v>
      </c>
      <c r="I691" s="22">
        <f t="shared" si="62"/>
        <v>34219</v>
      </c>
      <c r="J691" s="21">
        <f t="shared" si="63"/>
        <v>34219.963888888888</v>
      </c>
      <c r="K691" s="22">
        <f t="shared" si="65"/>
        <v>34218.666666666664</v>
      </c>
      <c r="L691" s="22">
        <f t="shared" si="60"/>
        <v>34219.630555555552</v>
      </c>
      <c r="M691" s="23" t="str">
        <f t="shared" si="64"/>
        <v>new DateTime(1993,9,6,16,0,0)</v>
      </c>
      <c r="N691" s="23" t="str">
        <f t="shared" si="61"/>
        <v>new DateTime(1993,9,7,15,8,0)</v>
      </c>
    </row>
    <row r="692" spans="1:14" x14ac:dyDescent="0.25">
      <c r="A692" s="20">
        <v>1993</v>
      </c>
      <c r="B692" s="20">
        <v>8</v>
      </c>
      <c r="C692" s="20">
        <v>7</v>
      </c>
      <c r="D692" s="26"/>
      <c r="E692" s="26"/>
      <c r="F692" s="26"/>
      <c r="G692" s="24">
        <v>20</v>
      </c>
      <c r="H692" s="24">
        <v>18</v>
      </c>
      <c r="I692" s="22">
        <f t="shared" si="62"/>
        <v>34188</v>
      </c>
      <c r="J692" s="21">
        <f t="shared" si="63"/>
        <v>34188.845833333333</v>
      </c>
      <c r="K692" s="22">
        <f t="shared" si="65"/>
        <v>34187.666666666664</v>
      </c>
      <c r="L692" s="22">
        <f t="shared" si="60"/>
        <v>34188.512499999997</v>
      </c>
      <c r="M692" s="23" t="str">
        <f t="shared" si="64"/>
        <v>new DateTime(1993,8,6,16,0,0)</v>
      </c>
      <c r="N692" s="23" t="str">
        <f t="shared" si="61"/>
        <v>new DateTime(1993,8,7,12,18,0)</v>
      </c>
    </row>
    <row r="693" spans="1:14" x14ac:dyDescent="0.25">
      <c r="A693" s="20">
        <v>1993</v>
      </c>
      <c r="B693" s="20">
        <v>7</v>
      </c>
      <c r="C693" s="20">
        <v>7</v>
      </c>
      <c r="D693" s="26"/>
      <c r="E693" s="26"/>
      <c r="F693" s="26"/>
      <c r="G693" s="24">
        <v>10</v>
      </c>
      <c r="H693" s="24">
        <v>32</v>
      </c>
      <c r="I693" s="22">
        <f t="shared" si="62"/>
        <v>34157</v>
      </c>
      <c r="J693" s="21">
        <f t="shared" si="63"/>
        <v>34157.438888888886</v>
      </c>
      <c r="K693" s="22">
        <f t="shared" si="65"/>
        <v>34156.666666666664</v>
      </c>
      <c r="L693" s="22">
        <f t="shared" si="60"/>
        <v>34157.10555555555</v>
      </c>
      <c r="M693" s="23" t="str">
        <f t="shared" si="64"/>
        <v>new DateTime(1993,7,6,16,0,0)</v>
      </c>
      <c r="N693" s="23" t="str">
        <f t="shared" si="61"/>
        <v>new DateTime(1993,7,7,2,32,0)</v>
      </c>
    </row>
    <row r="694" spans="1:14" x14ac:dyDescent="0.25">
      <c r="A694" s="20">
        <v>1993</v>
      </c>
      <c r="B694" s="20">
        <v>6</v>
      </c>
      <c r="C694" s="20">
        <v>6</v>
      </c>
      <c r="D694" s="26"/>
      <c r="E694" s="26"/>
      <c r="F694" s="26"/>
      <c r="G694" s="24">
        <v>0</v>
      </c>
      <c r="H694" s="24">
        <v>16</v>
      </c>
      <c r="I694" s="22">
        <f t="shared" si="62"/>
        <v>34126</v>
      </c>
      <c r="J694" s="21">
        <f t="shared" si="63"/>
        <v>34126.011111111111</v>
      </c>
      <c r="K694" s="22">
        <f t="shared" si="65"/>
        <v>34125.666666666664</v>
      </c>
      <c r="L694" s="22">
        <f t="shared" si="60"/>
        <v>34125.677777777775</v>
      </c>
      <c r="M694" s="23" t="str">
        <f t="shared" si="64"/>
        <v>new DateTime(1993,6,5,16,0,0)</v>
      </c>
      <c r="N694" s="23" t="str">
        <f t="shared" si="61"/>
        <v>new DateTime(1993,6,5,16,16,0)</v>
      </c>
    </row>
    <row r="695" spans="1:14" x14ac:dyDescent="0.25">
      <c r="A695" s="20">
        <v>1993</v>
      </c>
      <c r="B695" s="20">
        <v>5</v>
      </c>
      <c r="C695" s="20">
        <v>5</v>
      </c>
      <c r="D695" s="26"/>
      <c r="E695" s="26"/>
      <c r="F695" s="26"/>
      <c r="G695" s="24">
        <v>20</v>
      </c>
      <c r="H695" s="24">
        <v>2</v>
      </c>
      <c r="I695" s="22">
        <f t="shared" si="62"/>
        <v>34094</v>
      </c>
      <c r="J695" s="21">
        <f t="shared" si="63"/>
        <v>34094.834722222222</v>
      </c>
      <c r="K695" s="22">
        <f t="shared" si="65"/>
        <v>34093.666666666664</v>
      </c>
      <c r="L695" s="22">
        <f t="shared" si="60"/>
        <v>34094.501388888886</v>
      </c>
      <c r="M695" s="23" t="str">
        <f t="shared" si="64"/>
        <v>new DateTime(1993,5,4,16,0,0)</v>
      </c>
      <c r="N695" s="23" t="str">
        <f t="shared" si="61"/>
        <v>new DateTime(1993,5,5,12,2,0)</v>
      </c>
    </row>
    <row r="696" spans="1:14" x14ac:dyDescent="0.25">
      <c r="A696" s="20">
        <v>1993</v>
      </c>
      <c r="B696" s="20">
        <v>4</v>
      </c>
      <c r="C696" s="20">
        <v>5</v>
      </c>
      <c r="D696" s="26"/>
      <c r="E696" s="26"/>
      <c r="F696" s="26"/>
      <c r="G696" s="24">
        <v>2</v>
      </c>
      <c r="H696" s="24">
        <v>37</v>
      </c>
      <c r="I696" s="22">
        <f t="shared" si="62"/>
        <v>34064</v>
      </c>
      <c r="J696" s="21">
        <f t="shared" si="63"/>
        <v>34064.109027777777</v>
      </c>
      <c r="K696" s="22">
        <f t="shared" si="65"/>
        <v>34063.666666666664</v>
      </c>
      <c r="L696" s="22">
        <f t="shared" si="60"/>
        <v>34063.775694444441</v>
      </c>
      <c r="M696" s="23" t="str">
        <f t="shared" si="64"/>
        <v>new DateTime(1993,4,4,16,0,0)</v>
      </c>
      <c r="N696" s="23" t="str">
        <f t="shared" si="61"/>
        <v>new DateTime(1993,4,4,18,37,0)</v>
      </c>
    </row>
    <row r="697" spans="1:14" x14ac:dyDescent="0.25">
      <c r="A697" s="20">
        <v>1993</v>
      </c>
      <c r="B697" s="20">
        <v>3</v>
      </c>
      <c r="C697" s="20">
        <v>5</v>
      </c>
      <c r="D697" s="26"/>
      <c r="E697" s="26"/>
      <c r="F697" s="26"/>
      <c r="G697" s="24">
        <v>21</v>
      </c>
      <c r="H697" s="24">
        <v>43</v>
      </c>
      <c r="I697" s="22">
        <f t="shared" si="62"/>
        <v>34033</v>
      </c>
      <c r="J697" s="21">
        <f t="shared" si="63"/>
        <v>34033.904861111114</v>
      </c>
      <c r="K697" s="22">
        <f t="shared" si="65"/>
        <v>34032.666666666664</v>
      </c>
      <c r="L697" s="22">
        <f t="shared" si="60"/>
        <v>34033.571527777778</v>
      </c>
      <c r="M697" s="23" t="str">
        <f t="shared" si="64"/>
        <v>new DateTime(1993,3,4,16,0,0)</v>
      </c>
      <c r="N697" s="23" t="str">
        <f t="shared" si="61"/>
        <v>new DateTime(1993,3,5,13,43,0)</v>
      </c>
    </row>
    <row r="698" spans="1:14" x14ac:dyDescent="0.25">
      <c r="A698" s="20">
        <v>1993</v>
      </c>
      <c r="B698" s="20">
        <v>2</v>
      </c>
      <c r="C698" s="20">
        <v>4</v>
      </c>
      <c r="D698" s="26"/>
      <c r="E698" s="26"/>
      <c r="F698" s="26"/>
      <c r="G698" s="24">
        <v>3</v>
      </c>
      <c r="H698" s="24">
        <v>38</v>
      </c>
      <c r="I698" s="22">
        <f t="shared" si="62"/>
        <v>34004</v>
      </c>
      <c r="J698" s="21">
        <f t="shared" si="63"/>
        <v>34004.151388888888</v>
      </c>
      <c r="K698" s="22">
        <f t="shared" si="65"/>
        <v>34003.666666666664</v>
      </c>
      <c r="L698" s="22">
        <f t="shared" si="60"/>
        <v>34003.818055555552</v>
      </c>
      <c r="M698" s="23" t="str">
        <f t="shared" si="64"/>
        <v>new DateTime(1993,2,3,16,0,0)</v>
      </c>
      <c r="N698" s="23" t="str">
        <f t="shared" si="61"/>
        <v>new DateTime(1993,2,3,19,38,0)</v>
      </c>
    </row>
    <row r="699" spans="1:14" x14ac:dyDescent="0.25">
      <c r="A699" s="20">
        <v>1993</v>
      </c>
      <c r="B699" s="20">
        <v>1</v>
      </c>
      <c r="C699" s="20">
        <v>5</v>
      </c>
      <c r="D699" s="26"/>
      <c r="E699" s="26"/>
      <c r="F699" s="26"/>
      <c r="G699" s="24">
        <v>15</v>
      </c>
      <c r="H699" s="24">
        <v>57</v>
      </c>
      <c r="I699" s="22">
        <f t="shared" si="62"/>
        <v>33974</v>
      </c>
      <c r="J699" s="21">
        <f t="shared" si="63"/>
        <v>33974.664583333331</v>
      </c>
      <c r="K699" s="22">
        <f t="shared" si="65"/>
        <v>33973.666666666664</v>
      </c>
      <c r="L699" s="22">
        <f t="shared" si="60"/>
        <v>33974.331249999996</v>
      </c>
      <c r="M699" s="23" t="str">
        <f t="shared" si="64"/>
        <v>new DateTime(1993,1,4,16,0,0)</v>
      </c>
      <c r="N699" s="23" t="str">
        <f t="shared" si="61"/>
        <v>new DateTime(1993,1,5,7,57,0)</v>
      </c>
    </row>
    <row r="700" spans="1:14" x14ac:dyDescent="0.25">
      <c r="A700" s="20">
        <v>1992</v>
      </c>
      <c r="B700" s="20">
        <v>12</v>
      </c>
      <c r="C700" s="20">
        <v>7</v>
      </c>
      <c r="D700" s="26"/>
      <c r="E700" s="26"/>
      <c r="F700" s="26"/>
      <c r="G700" s="24">
        <v>4</v>
      </c>
      <c r="H700" s="24">
        <v>45</v>
      </c>
      <c r="I700" s="22">
        <f t="shared" si="62"/>
        <v>33945</v>
      </c>
      <c r="J700" s="21">
        <f t="shared" si="63"/>
        <v>33945.197916666664</v>
      </c>
      <c r="K700" s="22">
        <f t="shared" si="65"/>
        <v>33944.666666666664</v>
      </c>
      <c r="L700" s="22">
        <f t="shared" ref="L700:L763" si="66">J700-(8/24)</f>
        <v>33944.864583333328</v>
      </c>
      <c r="M700" s="23" t="str">
        <f t="shared" si="64"/>
        <v>new DateTime(1992,12,6,16,0,0)</v>
      </c>
      <c r="N700" s="23" t="str">
        <f t="shared" si="61"/>
        <v>new DateTime(1992,12,6,20,45,0)</v>
      </c>
    </row>
    <row r="701" spans="1:14" x14ac:dyDescent="0.25">
      <c r="A701" s="20">
        <v>1992</v>
      </c>
      <c r="B701" s="20">
        <v>11</v>
      </c>
      <c r="C701" s="20">
        <v>7</v>
      </c>
      <c r="D701" s="26"/>
      <c r="E701" s="26"/>
      <c r="F701" s="26"/>
      <c r="G701" s="24">
        <v>11</v>
      </c>
      <c r="H701" s="24">
        <v>58</v>
      </c>
      <c r="I701" s="22">
        <f t="shared" si="62"/>
        <v>33915</v>
      </c>
      <c r="J701" s="21">
        <f t="shared" si="63"/>
        <v>33915.498611111114</v>
      </c>
      <c r="K701" s="22">
        <f t="shared" si="65"/>
        <v>33914.666666666664</v>
      </c>
      <c r="L701" s="22">
        <f t="shared" si="66"/>
        <v>33915.165277777778</v>
      </c>
      <c r="M701" s="23" t="str">
        <f t="shared" si="64"/>
        <v>new DateTime(1992,11,6,16,0,0)</v>
      </c>
      <c r="N701" s="23" t="str">
        <f t="shared" si="61"/>
        <v>new DateTime(1992,11,7,3,58,0)</v>
      </c>
    </row>
    <row r="702" spans="1:14" x14ac:dyDescent="0.25">
      <c r="A702" s="20">
        <v>1992</v>
      </c>
      <c r="B702" s="20">
        <v>10</v>
      </c>
      <c r="C702" s="20">
        <v>8</v>
      </c>
      <c r="D702" s="26"/>
      <c r="E702" s="26"/>
      <c r="F702" s="26"/>
      <c r="G702" s="24">
        <v>8</v>
      </c>
      <c r="H702" s="24">
        <v>52</v>
      </c>
      <c r="I702" s="22">
        <f t="shared" si="62"/>
        <v>33885</v>
      </c>
      <c r="J702" s="21">
        <f t="shared" si="63"/>
        <v>33885.369444444441</v>
      </c>
      <c r="K702" s="22">
        <f t="shared" si="65"/>
        <v>33884.666666666664</v>
      </c>
      <c r="L702" s="22">
        <f t="shared" si="66"/>
        <v>33885.036111111105</v>
      </c>
      <c r="M702" s="23" t="str">
        <f t="shared" si="64"/>
        <v>new DateTime(1992,10,7,16,0,0)</v>
      </c>
      <c r="N702" s="23" t="str">
        <f t="shared" ref="N702:N765" si="67">"new DateTime("&amp;YEAR(L702)&amp;","&amp;MONTH(L702)&amp;","&amp;DAY(L702)&amp;","&amp;HOUR(L702)&amp;","&amp;MINUTE(L702)&amp;","&amp;0&amp;")"</f>
        <v>new DateTime(1992,10,8,0,52,0)</v>
      </c>
    </row>
    <row r="703" spans="1:14" x14ac:dyDescent="0.25">
      <c r="A703" s="20">
        <v>1992</v>
      </c>
      <c r="B703" s="20">
        <v>9</v>
      </c>
      <c r="C703" s="20">
        <v>7</v>
      </c>
      <c r="D703" s="26"/>
      <c r="E703" s="26"/>
      <c r="F703" s="26"/>
      <c r="G703" s="24">
        <v>17</v>
      </c>
      <c r="H703" s="24">
        <v>18</v>
      </c>
      <c r="I703" s="22">
        <f t="shared" si="62"/>
        <v>33854</v>
      </c>
      <c r="J703" s="21">
        <f t="shared" si="63"/>
        <v>33854.720833333333</v>
      </c>
      <c r="K703" s="22">
        <f t="shared" si="65"/>
        <v>33853.666666666664</v>
      </c>
      <c r="L703" s="22">
        <f t="shared" si="66"/>
        <v>33854.387499999997</v>
      </c>
      <c r="M703" s="23" t="str">
        <f t="shared" si="64"/>
        <v>new DateTime(1992,9,6,16,0,0)</v>
      </c>
      <c r="N703" s="23" t="str">
        <f t="shared" si="67"/>
        <v>new DateTime(1992,9,7,9,18,0)</v>
      </c>
    </row>
    <row r="704" spans="1:14" x14ac:dyDescent="0.25">
      <c r="A704" s="20">
        <v>1992</v>
      </c>
      <c r="B704" s="20">
        <v>8</v>
      </c>
      <c r="C704" s="20">
        <v>7</v>
      </c>
      <c r="D704" s="26"/>
      <c r="E704" s="26"/>
      <c r="F704" s="26"/>
      <c r="G704" s="24">
        <v>14</v>
      </c>
      <c r="H704" s="24">
        <v>27</v>
      </c>
      <c r="I704" s="22">
        <f t="shared" si="62"/>
        <v>33823</v>
      </c>
      <c r="J704" s="21">
        <f t="shared" si="63"/>
        <v>33823.602083333331</v>
      </c>
      <c r="K704" s="22">
        <f t="shared" si="65"/>
        <v>33822.666666666664</v>
      </c>
      <c r="L704" s="22">
        <f t="shared" si="66"/>
        <v>33823.268749999996</v>
      </c>
      <c r="M704" s="23" t="str">
        <f t="shared" si="64"/>
        <v>new DateTime(1992,8,6,16,0,0)</v>
      </c>
      <c r="N704" s="23" t="str">
        <f t="shared" si="67"/>
        <v>new DateTime(1992,8,7,6,27,0)</v>
      </c>
    </row>
    <row r="705" spans="1:14" x14ac:dyDescent="0.25">
      <c r="A705" s="20">
        <v>1992</v>
      </c>
      <c r="B705" s="20">
        <v>7</v>
      </c>
      <c r="C705" s="20">
        <v>7</v>
      </c>
      <c r="D705" s="26"/>
      <c r="E705" s="26"/>
      <c r="F705" s="26"/>
      <c r="G705" s="24">
        <v>4</v>
      </c>
      <c r="H705" s="24">
        <v>40</v>
      </c>
      <c r="I705" s="22">
        <f t="shared" si="62"/>
        <v>33792</v>
      </c>
      <c r="J705" s="21">
        <f t="shared" si="63"/>
        <v>33792.194444444445</v>
      </c>
      <c r="K705" s="22">
        <f t="shared" si="65"/>
        <v>33791.666666666664</v>
      </c>
      <c r="L705" s="22">
        <f t="shared" si="66"/>
        <v>33791.861111111109</v>
      </c>
      <c r="M705" s="23" t="str">
        <f t="shared" si="64"/>
        <v>new DateTime(1992,7,6,16,0,0)</v>
      </c>
      <c r="N705" s="23" t="str">
        <f t="shared" si="67"/>
        <v>new DateTime(1992,7,6,20,40,0)</v>
      </c>
    </row>
    <row r="706" spans="1:14" x14ac:dyDescent="0.25">
      <c r="A706" s="20">
        <v>1992</v>
      </c>
      <c r="B706" s="20">
        <v>6</v>
      </c>
      <c r="C706" s="20">
        <v>5</v>
      </c>
      <c r="D706" s="26"/>
      <c r="E706" s="26"/>
      <c r="F706" s="26"/>
      <c r="G706" s="24">
        <v>18</v>
      </c>
      <c r="H706" s="24">
        <v>23</v>
      </c>
      <c r="I706" s="22">
        <f t="shared" ref="I706:I769" si="68">DATE(A706,B706,C706)+TIME(E706,F706,0)</f>
        <v>33760</v>
      </c>
      <c r="J706" s="21">
        <f t="shared" ref="J706:J769" si="69">DATE(A706,B706,C706)+TIME(G706,H706,0)</f>
        <v>33760.765972222223</v>
      </c>
      <c r="K706" s="22">
        <f t="shared" si="65"/>
        <v>33759.666666666664</v>
      </c>
      <c r="L706" s="22">
        <f t="shared" si="66"/>
        <v>33760.432638888888</v>
      </c>
      <c r="M706" s="23" t="str">
        <f t="shared" ref="M706:M769" si="70">"new DateTime("&amp;YEAR(K706)&amp;","&amp;MONTH(K706)&amp;","&amp;DAY(K706)&amp;","&amp;HOUR(K706)&amp;","&amp;MINUTE(K706)&amp;","&amp;0&amp;")"</f>
        <v>new DateTime(1992,6,4,16,0,0)</v>
      </c>
      <c r="N706" s="23" t="str">
        <f t="shared" si="67"/>
        <v>new DateTime(1992,6,5,10,23,0)</v>
      </c>
    </row>
    <row r="707" spans="1:14" x14ac:dyDescent="0.25">
      <c r="A707" s="20">
        <v>1992</v>
      </c>
      <c r="B707" s="20">
        <v>5</v>
      </c>
      <c r="C707" s="20">
        <v>5</v>
      </c>
      <c r="D707" s="26"/>
      <c r="E707" s="26"/>
      <c r="F707" s="26"/>
      <c r="G707" s="24">
        <v>14</v>
      </c>
      <c r="H707" s="24">
        <v>9</v>
      </c>
      <c r="I707" s="22">
        <f t="shared" si="68"/>
        <v>33729</v>
      </c>
      <c r="J707" s="21">
        <f t="shared" si="69"/>
        <v>33729.589583333334</v>
      </c>
      <c r="K707" s="22">
        <f t="shared" ref="K707:K770" si="71">I707-(8/24)</f>
        <v>33728.666666666664</v>
      </c>
      <c r="L707" s="22">
        <f t="shared" si="66"/>
        <v>33729.256249999999</v>
      </c>
      <c r="M707" s="23" t="str">
        <f t="shared" si="70"/>
        <v>new DateTime(1992,5,4,16,0,0)</v>
      </c>
      <c r="N707" s="23" t="str">
        <f t="shared" si="67"/>
        <v>new DateTime(1992,5,5,6,9,0)</v>
      </c>
    </row>
    <row r="708" spans="1:14" x14ac:dyDescent="0.25">
      <c r="A708" s="20">
        <v>1992</v>
      </c>
      <c r="B708" s="20">
        <v>4</v>
      </c>
      <c r="C708" s="20">
        <v>4</v>
      </c>
      <c r="D708" s="26"/>
      <c r="E708" s="26"/>
      <c r="F708" s="26"/>
      <c r="G708" s="24">
        <v>20</v>
      </c>
      <c r="H708" s="24">
        <v>45</v>
      </c>
      <c r="I708" s="22">
        <f t="shared" si="68"/>
        <v>33698</v>
      </c>
      <c r="J708" s="21">
        <f t="shared" si="69"/>
        <v>33698.864583333336</v>
      </c>
      <c r="K708" s="22">
        <f t="shared" si="71"/>
        <v>33697.666666666664</v>
      </c>
      <c r="L708" s="22">
        <f t="shared" si="66"/>
        <v>33698.53125</v>
      </c>
      <c r="M708" s="23" t="str">
        <f t="shared" si="70"/>
        <v>new DateTime(1992,4,3,16,0,0)</v>
      </c>
      <c r="N708" s="23" t="str">
        <f t="shared" si="67"/>
        <v>new DateTime(1992,4,4,12,45,0)</v>
      </c>
    </row>
    <row r="709" spans="1:14" x14ac:dyDescent="0.25">
      <c r="A709" s="20">
        <v>1992</v>
      </c>
      <c r="B709" s="20">
        <v>3</v>
      </c>
      <c r="C709" s="20">
        <v>5</v>
      </c>
      <c r="D709" s="26"/>
      <c r="E709" s="26"/>
      <c r="F709" s="26"/>
      <c r="G709" s="24">
        <v>15</v>
      </c>
      <c r="H709" s="24">
        <v>52</v>
      </c>
      <c r="I709" s="22">
        <f t="shared" si="68"/>
        <v>33668</v>
      </c>
      <c r="J709" s="21">
        <f t="shared" si="69"/>
        <v>33668.661111111112</v>
      </c>
      <c r="K709" s="22">
        <f t="shared" si="71"/>
        <v>33667.666666666664</v>
      </c>
      <c r="L709" s="22">
        <f t="shared" si="66"/>
        <v>33668.327777777777</v>
      </c>
      <c r="M709" s="23" t="str">
        <f t="shared" si="70"/>
        <v>new DateTime(1992,3,4,16,0,0)</v>
      </c>
      <c r="N709" s="23" t="str">
        <f t="shared" si="67"/>
        <v>new DateTime(1992,3,5,7,52,0)</v>
      </c>
    </row>
    <row r="710" spans="1:14" x14ac:dyDescent="0.25">
      <c r="A710" s="20">
        <v>1992</v>
      </c>
      <c r="B710" s="20">
        <v>2</v>
      </c>
      <c r="C710" s="20">
        <v>4</v>
      </c>
      <c r="D710" s="26"/>
      <c r="E710" s="26"/>
      <c r="F710" s="26"/>
      <c r="G710" s="24">
        <v>21</v>
      </c>
      <c r="H710" s="24">
        <v>49</v>
      </c>
      <c r="I710" s="22">
        <f t="shared" si="68"/>
        <v>33638</v>
      </c>
      <c r="J710" s="21">
        <f t="shared" si="69"/>
        <v>33638.90902777778</v>
      </c>
      <c r="K710" s="22">
        <f t="shared" si="71"/>
        <v>33637.666666666664</v>
      </c>
      <c r="L710" s="22">
        <f t="shared" si="66"/>
        <v>33638.575694444444</v>
      </c>
      <c r="M710" s="23" t="str">
        <f t="shared" si="70"/>
        <v>new DateTime(1992,2,3,16,0,0)</v>
      </c>
      <c r="N710" s="23" t="str">
        <f t="shared" si="67"/>
        <v>new DateTime(1992,2,4,13,49,0)</v>
      </c>
    </row>
    <row r="711" spans="1:14" x14ac:dyDescent="0.25">
      <c r="A711" s="20">
        <v>1992</v>
      </c>
      <c r="B711" s="20">
        <v>1</v>
      </c>
      <c r="C711" s="20">
        <v>6</v>
      </c>
      <c r="D711" s="26"/>
      <c r="E711" s="26"/>
      <c r="F711" s="26"/>
      <c r="G711" s="24">
        <v>10</v>
      </c>
      <c r="H711" s="24">
        <v>9</v>
      </c>
      <c r="I711" s="22">
        <f t="shared" si="68"/>
        <v>33609</v>
      </c>
      <c r="J711" s="21">
        <f t="shared" si="69"/>
        <v>33609.42291666667</v>
      </c>
      <c r="K711" s="22">
        <f t="shared" si="71"/>
        <v>33608.666666666664</v>
      </c>
      <c r="L711" s="22">
        <f t="shared" si="66"/>
        <v>33609.089583333334</v>
      </c>
      <c r="M711" s="23" t="str">
        <f t="shared" si="70"/>
        <v>new DateTime(1992,1,5,16,0,0)</v>
      </c>
      <c r="N711" s="23" t="str">
        <f t="shared" si="67"/>
        <v>new DateTime(1992,1,6,2,9,0)</v>
      </c>
    </row>
    <row r="712" spans="1:14" x14ac:dyDescent="0.25">
      <c r="A712" s="20">
        <v>1991</v>
      </c>
      <c r="B712" s="20">
        <v>12</v>
      </c>
      <c r="C712" s="20">
        <v>7</v>
      </c>
      <c r="D712" s="26"/>
      <c r="E712" s="26"/>
      <c r="F712" s="26"/>
      <c r="G712" s="24">
        <v>22</v>
      </c>
      <c r="H712" s="24">
        <v>56</v>
      </c>
      <c r="I712" s="22">
        <f t="shared" si="68"/>
        <v>33579</v>
      </c>
      <c r="J712" s="21">
        <f t="shared" si="69"/>
        <v>33579.955555555556</v>
      </c>
      <c r="K712" s="22">
        <f t="shared" si="71"/>
        <v>33578.666666666664</v>
      </c>
      <c r="L712" s="22">
        <f t="shared" si="66"/>
        <v>33579.62222222222</v>
      </c>
      <c r="M712" s="23" t="str">
        <f t="shared" si="70"/>
        <v>new DateTime(1991,12,6,16,0,0)</v>
      </c>
      <c r="N712" s="23" t="str">
        <f t="shared" si="67"/>
        <v>new DateTime(1991,12,7,14,56,0)</v>
      </c>
    </row>
    <row r="713" spans="1:14" x14ac:dyDescent="0.25">
      <c r="A713" s="20">
        <v>1991</v>
      </c>
      <c r="B713" s="20">
        <v>11</v>
      </c>
      <c r="C713" s="20">
        <v>8</v>
      </c>
      <c r="D713" s="26"/>
      <c r="E713" s="26"/>
      <c r="F713" s="26"/>
      <c r="G713" s="24">
        <v>6</v>
      </c>
      <c r="H713" s="24">
        <v>8</v>
      </c>
      <c r="I713" s="22">
        <f t="shared" si="68"/>
        <v>33550</v>
      </c>
      <c r="J713" s="21">
        <f t="shared" si="69"/>
        <v>33550.255555555559</v>
      </c>
      <c r="K713" s="22">
        <f t="shared" si="71"/>
        <v>33549.666666666664</v>
      </c>
      <c r="L713" s="22">
        <f t="shared" si="66"/>
        <v>33549.922222222223</v>
      </c>
      <c r="M713" s="23" t="str">
        <f t="shared" si="70"/>
        <v>new DateTime(1991,11,7,16,0,0)</v>
      </c>
      <c r="N713" s="23" t="str">
        <f t="shared" si="67"/>
        <v>new DateTime(1991,11,7,22,8,0)</v>
      </c>
    </row>
    <row r="714" spans="1:14" x14ac:dyDescent="0.25">
      <c r="A714" s="20">
        <v>1991</v>
      </c>
      <c r="B714" s="20">
        <v>10</v>
      </c>
      <c r="C714" s="20">
        <v>9</v>
      </c>
      <c r="D714" s="26"/>
      <c r="E714" s="26"/>
      <c r="F714" s="26"/>
      <c r="G714" s="24">
        <v>3</v>
      </c>
      <c r="H714" s="24">
        <v>2</v>
      </c>
      <c r="I714" s="22">
        <f t="shared" si="68"/>
        <v>33520</v>
      </c>
      <c r="J714" s="21">
        <f t="shared" si="69"/>
        <v>33520.126388888886</v>
      </c>
      <c r="K714" s="22">
        <f t="shared" si="71"/>
        <v>33519.666666666664</v>
      </c>
      <c r="L714" s="22">
        <f t="shared" si="66"/>
        <v>33519.79305555555</v>
      </c>
      <c r="M714" s="23" t="str">
        <f t="shared" si="70"/>
        <v>new DateTime(1991,10,8,16,0,0)</v>
      </c>
      <c r="N714" s="23" t="str">
        <f t="shared" si="67"/>
        <v>new DateTime(1991,10,8,19,2,0)</v>
      </c>
    </row>
    <row r="715" spans="1:14" x14ac:dyDescent="0.25">
      <c r="A715" s="20">
        <v>1991</v>
      </c>
      <c r="B715" s="20">
        <v>9</v>
      </c>
      <c r="C715" s="20">
        <v>8</v>
      </c>
      <c r="D715" s="26"/>
      <c r="E715" s="26"/>
      <c r="F715" s="26"/>
      <c r="G715" s="24">
        <v>11</v>
      </c>
      <c r="H715" s="24">
        <v>28</v>
      </c>
      <c r="I715" s="22">
        <f t="shared" si="68"/>
        <v>33489</v>
      </c>
      <c r="J715" s="21">
        <f t="shared" si="69"/>
        <v>33489.477777777778</v>
      </c>
      <c r="K715" s="22">
        <f t="shared" si="71"/>
        <v>33488.666666666664</v>
      </c>
      <c r="L715" s="22">
        <f t="shared" si="66"/>
        <v>33489.144444444442</v>
      </c>
      <c r="M715" s="23" t="str">
        <f t="shared" si="70"/>
        <v>new DateTime(1991,9,7,16,0,0)</v>
      </c>
      <c r="N715" s="23" t="str">
        <f t="shared" si="67"/>
        <v>new DateTime(1991,9,8,3,28,0)</v>
      </c>
    </row>
    <row r="716" spans="1:14" x14ac:dyDescent="0.25">
      <c r="A716" s="20">
        <v>1991</v>
      </c>
      <c r="B716" s="20">
        <v>8</v>
      </c>
      <c r="C716" s="20">
        <v>8</v>
      </c>
      <c r="D716" s="26"/>
      <c r="E716" s="26"/>
      <c r="F716" s="26"/>
      <c r="G716" s="24">
        <v>8</v>
      </c>
      <c r="H716" s="24">
        <v>38</v>
      </c>
      <c r="I716" s="22">
        <f t="shared" si="68"/>
        <v>33458</v>
      </c>
      <c r="J716" s="21">
        <f t="shared" si="69"/>
        <v>33458.359722222223</v>
      </c>
      <c r="K716" s="22">
        <f t="shared" si="71"/>
        <v>33457.666666666664</v>
      </c>
      <c r="L716" s="22">
        <f t="shared" si="66"/>
        <v>33458.026388888888</v>
      </c>
      <c r="M716" s="23" t="str">
        <f t="shared" si="70"/>
        <v>new DateTime(1991,8,7,16,0,0)</v>
      </c>
      <c r="N716" s="23" t="str">
        <f t="shared" si="67"/>
        <v>new DateTime(1991,8,8,0,38,0)</v>
      </c>
    </row>
    <row r="717" spans="1:14" x14ac:dyDescent="0.25">
      <c r="A717" s="20">
        <v>1991</v>
      </c>
      <c r="B717" s="20">
        <v>7</v>
      </c>
      <c r="C717" s="20">
        <v>7</v>
      </c>
      <c r="D717" s="26"/>
      <c r="E717" s="26"/>
      <c r="F717" s="26"/>
      <c r="G717" s="24">
        <v>22</v>
      </c>
      <c r="H717" s="24">
        <v>53</v>
      </c>
      <c r="I717" s="22">
        <f t="shared" si="68"/>
        <v>33426</v>
      </c>
      <c r="J717" s="21">
        <f t="shared" si="69"/>
        <v>33426.953472222223</v>
      </c>
      <c r="K717" s="22">
        <f t="shared" si="71"/>
        <v>33425.666666666664</v>
      </c>
      <c r="L717" s="22">
        <f t="shared" si="66"/>
        <v>33426.620138888888</v>
      </c>
      <c r="M717" s="23" t="str">
        <f t="shared" si="70"/>
        <v>new DateTime(1991,7,6,16,0,0)</v>
      </c>
      <c r="N717" s="23" t="str">
        <f t="shared" si="67"/>
        <v>new DateTime(1991,7,7,14,53,0)</v>
      </c>
    </row>
    <row r="718" spans="1:14" x14ac:dyDescent="0.25">
      <c r="A718" s="20">
        <v>1991</v>
      </c>
      <c r="B718" s="20">
        <v>6</v>
      </c>
      <c r="C718" s="20">
        <v>6</v>
      </c>
      <c r="D718" s="26"/>
      <c r="E718" s="26"/>
      <c r="F718" s="26"/>
      <c r="G718" s="24">
        <v>12</v>
      </c>
      <c r="H718" s="24">
        <v>38</v>
      </c>
      <c r="I718" s="22">
        <f t="shared" si="68"/>
        <v>33395</v>
      </c>
      <c r="J718" s="21">
        <f t="shared" si="69"/>
        <v>33395.526388888888</v>
      </c>
      <c r="K718" s="22">
        <f t="shared" si="71"/>
        <v>33394.666666666664</v>
      </c>
      <c r="L718" s="22">
        <f t="shared" si="66"/>
        <v>33395.193055555552</v>
      </c>
      <c r="M718" s="23" t="str">
        <f t="shared" si="70"/>
        <v>new DateTime(1991,6,5,16,0,0)</v>
      </c>
      <c r="N718" s="23" t="str">
        <f t="shared" si="67"/>
        <v>new DateTime(1991,6,6,4,38,0)</v>
      </c>
    </row>
    <row r="719" spans="1:14" x14ac:dyDescent="0.25">
      <c r="A719" s="20">
        <v>1991</v>
      </c>
      <c r="B719" s="20">
        <v>5</v>
      </c>
      <c r="C719" s="20">
        <v>6</v>
      </c>
      <c r="D719" s="26"/>
      <c r="E719" s="26"/>
      <c r="F719" s="26"/>
      <c r="G719" s="24">
        <v>8</v>
      </c>
      <c r="H719" s="24">
        <v>27</v>
      </c>
      <c r="I719" s="22">
        <f t="shared" si="68"/>
        <v>33364</v>
      </c>
      <c r="J719" s="21">
        <f t="shared" si="69"/>
        <v>33364.352083333331</v>
      </c>
      <c r="K719" s="22">
        <f t="shared" si="71"/>
        <v>33363.666666666664</v>
      </c>
      <c r="L719" s="22">
        <f t="shared" si="66"/>
        <v>33364.018749999996</v>
      </c>
      <c r="M719" s="23" t="str">
        <f t="shared" si="70"/>
        <v>new DateTime(1991,5,5,16,0,0)</v>
      </c>
      <c r="N719" s="23" t="str">
        <f t="shared" si="67"/>
        <v>new DateTime(1991,5,6,0,27,0)</v>
      </c>
    </row>
    <row r="720" spans="1:14" x14ac:dyDescent="0.25">
      <c r="A720" s="20">
        <v>1991</v>
      </c>
      <c r="B720" s="20">
        <v>4</v>
      </c>
      <c r="C720" s="20">
        <v>5</v>
      </c>
      <c r="D720" s="26"/>
      <c r="E720" s="26"/>
      <c r="F720" s="26"/>
      <c r="G720" s="24">
        <v>15</v>
      </c>
      <c r="H720" s="24">
        <v>5</v>
      </c>
      <c r="I720" s="22">
        <f t="shared" si="68"/>
        <v>33333</v>
      </c>
      <c r="J720" s="21">
        <f t="shared" si="69"/>
        <v>33333.628472222219</v>
      </c>
      <c r="K720" s="22">
        <f t="shared" si="71"/>
        <v>33332.666666666664</v>
      </c>
      <c r="L720" s="22">
        <f t="shared" si="66"/>
        <v>33333.295138888883</v>
      </c>
      <c r="M720" s="23" t="str">
        <f t="shared" si="70"/>
        <v>new DateTime(1991,4,4,16,0,0)</v>
      </c>
      <c r="N720" s="23" t="str">
        <f t="shared" si="67"/>
        <v>new DateTime(1991,4,5,7,5,0)</v>
      </c>
    </row>
    <row r="721" spans="1:14" x14ac:dyDescent="0.25">
      <c r="A721" s="20">
        <v>1991</v>
      </c>
      <c r="B721" s="20">
        <v>3</v>
      </c>
      <c r="C721" s="20">
        <v>6</v>
      </c>
      <c r="D721" s="26"/>
      <c r="E721" s="26"/>
      <c r="F721" s="26"/>
      <c r="G721" s="24">
        <v>10</v>
      </c>
      <c r="H721" s="24">
        <v>13</v>
      </c>
      <c r="I721" s="22">
        <f t="shared" si="68"/>
        <v>33303</v>
      </c>
      <c r="J721" s="21">
        <f t="shared" si="69"/>
        <v>33303.425694444442</v>
      </c>
      <c r="K721" s="22">
        <f t="shared" si="71"/>
        <v>33302.666666666664</v>
      </c>
      <c r="L721" s="22">
        <f t="shared" si="66"/>
        <v>33303.092361111107</v>
      </c>
      <c r="M721" s="23" t="str">
        <f t="shared" si="70"/>
        <v>new DateTime(1991,3,5,16,0,0)</v>
      </c>
      <c r="N721" s="23" t="str">
        <f t="shared" si="67"/>
        <v>new DateTime(1991,3,6,2,13,0)</v>
      </c>
    </row>
    <row r="722" spans="1:14" x14ac:dyDescent="0.25">
      <c r="A722" s="20">
        <v>1991</v>
      </c>
      <c r="B722" s="20">
        <v>2</v>
      </c>
      <c r="C722" s="20">
        <v>4</v>
      </c>
      <c r="D722" s="26"/>
      <c r="E722" s="26"/>
      <c r="F722" s="26"/>
      <c r="G722" s="24">
        <v>16</v>
      </c>
      <c r="H722" s="24">
        <v>9</v>
      </c>
      <c r="I722" s="22">
        <f t="shared" si="68"/>
        <v>33273</v>
      </c>
      <c r="J722" s="21">
        <f t="shared" si="69"/>
        <v>33273.67291666667</v>
      </c>
      <c r="K722" s="22">
        <f t="shared" si="71"/>
        <v>33272.666666666664</v>
      </c>
      <c r="L722" s="22">
        <f t="shared" si="66"/>
        <v>33273.339583333334</v>
      </c>
      <c r="M722" s="23" t="str">
        <f t="shared" si="70"/>
        <v>new DateTime(1991,2,3,16,0,0)</v>
      </c>
      <c r="N722" s="23" t="str">
        <f t="shared" si="67"/>
        <v>new DateTime(1991,2,4,8,9,0)</v>
      </c>
    </row>
    <row r="723" spans="1:14" x14ac:dyDescent="0.25">
      <c r="A723" s="20">
        <v>1991</v>
      </c>
      <c r="B723" s="20">
        <v>1</v>
      </c>
      <c r="C723" s="20">
        <v>6</v>
      </c>
      <c r="D723" s="26"/>
      <c r="E723" s="26"/>
      <c r="F723" s="26"/>
      <c r="G723" s="24">
        <v>4</v>
      </c>
      <c r="H723" s="24">
        <v>29</v>
      </c>
      <c r="I723" s="22">
        <f t="shared" si="68"/>
        <v>33244</v>
      </c>
      <c r="J723" s="21">
        <f t="shared" si="69"/>
        <v>33244.186805555553</v>
      </c>
      <c r="K723" s="22">
        <f t="shared" si="71"/>
        <v>33243.666666666664</v>
      </c>
      <c r="L723" s="22">
        <f t="shared" si="66"/>
        <v>33243.853472222218</v>
      </c>
      <c r="M723" s="23" t="str">
        <f t="shared" si="70"/>
        <v>new DateTime(1991,1,5,16,0,0)</v>
      </c>
      <c r="N723" s="23" t="str">
        <f t="shared" si="67"/>
        <v>new DateTime(1991,1,5,20,29,0)</v>
      </c>
    </row>
    <row r="724" spans="1:14" x14ac:dyDescent="0.25">
      <c r="A724" s="20">
        <v>1990</v>
      </c>
      <c r="B724" s="20">
        <v>12</v>
      </c>
      <c r="C724" s="20">
        <v>7</v>
      </c>
      <c r="D724" s="26"/>
      <c r="E724" s="26"/>
      <c r="F724" s="26"/>
      <c r="G724" s="24">
        <v>17</v>
      </c>
      <c r="H724" s="24">
        <v>19</v>
      </c>
      <c r="I724" s="22">
        <f t="shared" si="68"/>
        <v>33214</v>
      </c>
      <c r="J724" s="21">
        <f t="shared" si="69"/>
        <v>33214.72152777778</v>
      </c>
      <c r="K724" s="22">
        <f t="shared" si="71"/>
        <v>33213.666666666664</v>
      </c>
      <c r="L724" s="22">
        <f t="shared" si="66"/>
        <v>33214.388194444444</v>
      </c>
      <c r="M724" s="23" t="str">
        <f t="shared" si="70"/>
        <v>new DateTime(1990,12,6,16,0,0)</v>
      </c>
      <c r="N724" s="23" t="str">
        <f t="shared" si="67"/>
        <v>new DateTime(1990,12,7,9,19,0)</v>
      </c>
    </row>
    <row r="725" spans="1:14" x14ac:dyDescent="0.25">
      <c r="A725" s="20">
        <v>1990</v>
      </c>
      <c r="B725" s="20">
        <v>11</v>
      </c>
      <c r="C725" s="20">
        <v>8</v>
      </c>
      <c r="D725" s="26"/>
      <c r="E725" s="26"/>
      <c r="F725" s="26"/>
      <c r="G725" s="24">
        <v>0</v>
      </c>
      <c r="H725" s="24">
        <v>24</v>
      </c>
      <c r="I725" s="22">
        <f t="shared" si="68"/>
        <v>33185</v>
      </c>
      <c r="J725" s="21">
        <f t="shared" si="69"/>
        <v>33185.01666666667</v>
      </c>
      <c r="K725" s="22">
        <f t="shared" si="71"/>
        <v>33184.666666666664</v>
      </c>
      <c r="L725" s="22">
        <f t="shared" si="66"/>
        <v>33184.683333333334</v>
      </c>
      <c r="M725" s="23" t="str">
        <f t="shared" si="70"/>
        <v>new DateTime(1990,11,7,16,0,0)</v>
      </c>
      <c r="N725" s="23" t="str">
        <f t="shared" si="67"/>
        <v>new DateTime(1990,11,7,16,24,0)</v>
      </c>
    </row>
    <row r="726" spans="1:14" x14ac:dyDescent="0.25">
      <c r="A726" s="20">
        <v>1990</v>
      </c>
      <c r="B726" s="20">
        <v>10</v>
      </c>
      <c r="C726" s="20">
        <v>8</v>
      </c>
      <c r="D726" s="26"/>
      <c r="E726" s="26"/>
      <c r="F726" s="26"/>
      <c r="G726" s="24">
        <v>21</v>
      </c>
      <c r="H726" s="24">
        <v>14</v>
      </c>
      <c r="I726" s="22">
        <f t="shared" si="68"/>
        <v>33154</v>
      </c>
      <c r="J726" s="21">
        <f t="shared" si="69"/>
        <v>33154.884722222225</v>
      </c>
      <c r="K726" s="22">
        <f t="shared" si="71"/>
        <v>33153.666666666664</v>
      </c>
      <c r="L726" s="22">
        <f t="shared" si="66"/>
        <v>33154.551388888889</v>
      </c>
      <c r="M726" s="23" t="str">
        <f t="shared" si="70"/>
        <v>new DateTime(1990,10,7,16,0,0)</v>
      </c>
      <c r="N726" s="23" t="str">
        <f t="shared" si="67"/>
        <v>new DateTime(1990,10,8,13,14,0)</v>
      </c>
    </row>
    <row r="727" spans="1:14" x14ac:dyDescent="0.25">
      <c r="A727" s="20">
        <v>1990</v>
      </c>
      <c r="B727" s="20">
        <v>9</v>
      </c>
      <c r="C727" s="20">
        <v>8</v>
      </c>
      <c r="D727" s="26"/>
      <c r="E727" s="26"/>
      <c r="F727" s="26"/>
      <c r="G727" s="24">
        <v>5</v>
      </c>
      <c r="H727" s="24">
        <v>37</v>
      </c>
      <c r="I727" s="22">
        <f t="shared" si="68"/>
        <v>33124</v>
      </c>
      <c r="J727" s="21">
        <f t="shared" si="69"/>
        <v>33124.234027777777</v>
      </c>
      <c r="K727" s="22">
        <f t="shared" si="71"/>
        <v>33123.666666666664</v>
      </c>
      <c r="L727" s="22">
        <f t="shared" si="66"/>
        <v>33123.900694444441</v>
      </c>
      <c r="M727" s="23" t="str">
        <f t="shared" si="70"/>
        <v>new DateTime(1990,9,7,16,0,0)</v>
      </c>
      <c r="N727" s="23" t="str">
        <f t="shared" si="67"/>
        <v>new DateTime(1990,9,7,21,37,0)</v>
      </c>
    </row>
    <row r="728" spans="1:14" x14ac:dyDescent="0.25">
      <c r="A728" s="20">
        <v>1990</v>
      </c>
      <c r="B728" s="20">
        <v>8</v>
      </c>
      <c r="C728" s="20">
        <v>8</v>
      </c>
      <c r="D728" s="26"/>
      <c r="E728" s="26"/>
      <c r="F728" s="26"/>
      <c r="G728" s="24">
        <v>2</v>
      </c>
      <c r="H728" s="24">
        <v>46</v>
      </c>
      <c r="I728" s="22">
        <f t="shared" si="68"/>
        <v>33093</v>
      </c>
      <c r="J728" s="21">
        <f t="shared" si="69"/>
        <v>33093.115277777775</v>
      </c>
      <c r="K728" s="22">
        <f t="shared" si="71"/>
        <v>33092.666666666664</v>
      </c>
      <c r="L728" s="22">
        <f t="shared" si="66"/>
        <v>33092.781944444439</v>
      </c>
      <c r="M728" s="23" t="str">
        <f t="shared" si="70"/>
        <v>new DateTime(1990,8,7,16,0,0)</v>
      </c>
      <c r="N728" s="23" t="str">
        <f t="shared" si="67"/>
        <v>new DateTime(1990,8,7,18,46,0)</v>
      </c>
    </row>
    <row r="729" spans="1:14" x14ac:dyDescent="0.25">
      <c r="A729" s="20">
        <v>1990</v>
      </c>
      <c r="B729" s="20">
        <v>7</v>
      </c>
      <c r="C729" s="20">
        <v>7</v>
      </c>
      <c r="D729" s="26"/>
      <c r="E729" s="26"/>
      <c r="F729" s="26"/>
      <c r="G729" s="24">
        <v>17</v>
      </c>
      <c r="H729" s="24">
        <v>1</v>
      </c>
      <c r="I729" s="22">
        <f t="shared" si="68"/>
        <v>33061</v>
      </c>
      <c r="J729" s="21">
        <f t="shared" si="69"/>
        <v>33061.709027777775</v>
      </c>
      <c r="K729" s="22">
        <f t="shared" si="71"/>
        <v>33060.666666666664</v>
      </c>
      <c r="L729" s="22">
        <f t="shared" si="66"/>
        <v>33061.375694444439</v>
      </c>
      <c r="M729" s="23" t="str">
        <f t="shared" si="70"/>
        <v>new DateTime(1990,7,6,16,0,0)</v>
      </c>
      <c r="N729" s="23" t="str">
        <f t="shared" si="67"/>
        <v>new DateTime(1990,7,7,9,1,0)</v>
      </c>
    </row>
    <row r="730" spans="1:14" x14ac:dyDescent="0.25">
      <c r="A730" s="20">
        <v>1990</v>
      </c>
      <c r="B730" s="20">
        <v>6</v>
      </c>
      <c r="C730" s="20">
        <v>6</v>
      </c>
      <c r="D730" s="26"/>
      <c r="E730" s="26"/>
      <c r="F730" s="26"/>
      <c r="G730" s="24">
        <v>6</v>
      </c>
      <c r="H730" s="24">
        <v>47</v>
      </c>
      <c r="I730" s="22">
        <f t="shared" si="68"/>
        <v>33030</v>
      </c>
      <c r="J730" s="21">
        <f t="shared" si="69"/>
        <v>33030.282638888886</v>
      </c>
      <c r="K730" s="22">
        <f t="shared" si="71"/>
        <v>33029.666666666664</v>
      </c>
      <c r="L730" s="22">
        <f t="shared" si="66"/>
        <v>33029.94930555555</v>
      </c>
      <c r="M730" s="23" t="str">
        <f t="shared" si="70"/>
        <v>new DateTime(1990,6,5,16,0,0)</v>
      </c>
      <c r="N730" s="23" t="str">
        <f t="shared" si="67"/>
        <v>new DateTime(1990,6,5,22,47,0)</v>
      </c>
    </row>
    <row r="731" spans="1:14" x14ac:dyDescent="0.25">
      <c r="A731" s="20">
        <v>1990</v>
      </c>
      <c r="B731" s="20">
        <v>5</v>
      </c>
      <c r="C731" s="20">
        <v>6</v>
      </c>
      <c r="D731" s="26"/>
      <c r="E731" s="26"/>
      <c r="F731" s="26"/>
      <c r="G731" s="24">
        <v>2</v>
      </c>
      <c r="H731" s="24">
        <v>36</v>
      </c>
      <c r="I731" s="22">
        <f t="shared" si="68"/>
        <v>32999</v>
      </c>
      <c r="J731" s="21">
        <f t="shared" si="69"/>
        <v>32999.10833333333</v>
      </c>
      <c r="K731" s="22">
        <f t="shared" si="71"/>
        <v>32998.666666666664</v>
      </c>
      <c r="L731" s="22">
        <f t="shared" si="66"/>
        <v>32998.774999999994</v>
      </c>
      <c r="M731" s="23" t="str">
        <f t="shared" si="70"/>
        <v>new DateTime(1990,5,5,16,0,0)</v>
      </c>
      <c r="N731" s="23" t="str">
        <f t="shared" si="67"/>
        <v>new DateTime(1990,5,5,18,36,0)</v>
      </c>
    </row>
    <row r="732" spans="1:14" x14ac:dyDescent="0.25">
      <c r="A732" s="20">
        <v>1990</v>
      </c>
      <c r="B732" s="20">
        <v>4</v>
      </c>
      <c r="C732" s="20">
        <v>5</v>
      </c>
      <c r="D732" s="26"/>
      <c r="E732" s="26"/>
      <c r="F732" s="26"/>
      <c r="G732" s="24">
        <v>9</v>
      </c>
      <c r="H732" s="24">
        <v>13</v>
      </c>
      <c r="I732" s="22">
        <f t="shared" si="68"/>
        <v>32968</v>
      </c>
      <c r="J732" s="21">
        <f t="shared" si="69"/>
        <v>32968.384027777778</v>
      </c>
      <c r="K732" s="22">
        <f t="shared" si="71"/>
        <v>32967.666666666664</v>
      </c>
      <c r="L732" s="22">
        <f t="shared" si="66"/>
        <v>32968.050694444442</v>
      </c>
      <c r="M732" s="23" t="str">
        <f t="shared" si="70"/>
        <v>new DateTime(1990,4,4,16,0,0)</v>
      </c>
      <c r="N732" s="23" t="str">
        <f t="shared" si="67"/>
        <v>new DateTime(1990,4,5,1,13,0)</v>
      </c>
    </row>
    <row r="733" spans="1:14" x14ac:dyDescent="0.25">
      <c r="A733" s="20">
        <v>1990</v>
      </c>
      <c r="B733" s="20">
        <v>3</v>
      </c>
      <c r="C733" s="20">
        <v>6</v>
      </c>
      <c r="D733" s="26"/>
      <c r="E733" s="26"/>
      <c r="F733" s="26"/>
      <c r="G733" s="24">
        <v>4</v>
      </c>
      <c r="H733" s="24">
        <v>20</v>
      </c>
      <c r="I733" s="22">
        <f t="shared" si="68"/>
        <v>32938</v>
      </c>
      <c r="J733" s="21">
        <f t="shared" si="69"/>
        <v>32938.180555555555</v>
      </c>
      <c r="K733" s="22">
        <f t="shared" si="71"/>
        <v>32937.666666666664</v>
      </c>
      <c r="L733" s="22">
        <f t="shared" si="66"/>
        <v>32937.847222222219</v>
      </c>
      <c r="M733" s="23" t="str">
        <f t="shared" si="70"/>
        <v>new DateTime(1990,3,5,16,0,0)</v>
      </c>
      <c r="N733" s="23" t="str">
        <f t="shared" si="67"/>
        <v>new DateTime(1990,3,5,20,20,0)</v>
      </c>
    </row>
    <row r="734" spans="1:14" x14ac:dyDescent="0.25">
      <c r="A734" s="20">
        <v>1990</v>
      </c>
      <c r="B734" s="20">
        <v>2</v>
      </c>
      <c r="C734" s="20">
        <v>4</v>
      </c>
      <c r="D734" s="26"/>
      <c r="E734" s="26"/>
      <c r="F734" s="26"/>
      <c r="G734" s="24">
        <v>10</v>
      </c>
      <c r="H734" s="24">
        <v>55</v>
      </c>
      <c r="I734" s="22">
        <f t="shared" si="68"/>
        <v>32908</v>
      </c>
      <c r="J734" s="21">
        <f t="shared" si="69"/>
        <v>32908.454861111109</v>
      </c>
      <c r="K734" s="22">
        <f t="shared" si="71"/>
        <v>32907.666666666664</v>
      </c>
      <c r="L734" s="22">
        <f t="shared" si="66"/>
        <v>32908.121527777774</v>
      </c>
      <c r="M734" s="23" t="str">
        <f t="shared" si="70"/>
        <v>new DateTime(1990,2,3,16,0,0)</v>
      </c>
      <c r="N734" s="23" t="str">
        <f t="shared" si="67"/>
        <v>new DateTime(1990,2,4,2,55,0)</v>
      </c>
    </row>
    <row r="735" spans="1:14" x14ac:dyDescent="0.25">
      <c r="A735" s="20">
        <v>1990</v>
      </c>
      <c r="B735" s="20">
        <v>1</v>
      </c>
      <c r="C735" s="20">
        <v>5</v>
      </c>
      <c r="D735" s="26"/>
      <c r="E735" s="26"/>
      <c r="F735" s="26"/>
      <c r="G735" s="24">
        <v>22</v>
      </c>
      <c r="H735" s="24">
        <v>34</v>
      </c>
      <c r="I735" s="22">
        <f t="shared" si="68"/>
        <v>32878</v>
      </c>
      <c r="J735" s="21">
        <f t="shared" si="69"/>
        <v>32878.94027777778</v>
      </c>
      <c r="K735" s="22">
        <f t="shared" si="71"/>
        <v>32877.666666666664</v>
      </c>
      <c r="L735" s="22">
        <f t="shared" si="66"/>
        <v>32878.606944444444</v>
      </c>
      <c r="M735" s="23" t="str">
        <f t="shared" si="70"/>
        <v>new DateTime(1990,1,4,16,0,0)</v>
      </c>
      <c r="N735" s="23" t="str">
        <f t="shared" si="67"/>
        <v>new DateTime(1990,1,5,14,34,0)</v>
      </c>
    </row>
    <row r="736" spans="1:14" x14ac:dyDescent="0.25">
      <c r="A736" s="20">
        <v>1989</v>
      </c>
      <c r="B736" s="20">
        <v>12</v>
      </c>
      <c r="C736" s="20">
        <v>7</v>
      </c>
      <c r="D736" s="26"/>
      <c r="E736" s="26"/>
      <c r="F736" s="26"/>
      <c r="G736" s="24">
        <v>11</v>
      </c>
      <c r="H736" s="24">
        <v>22</v>
      </c>
      <c r="I736" s="22">
        <f t="shared" si="68"/>
        <v>32849</v>
      </c>
      <c r="J736" s="21">
        <f t="shared" si="69"/>
        <v>32849.473611111112</v>
      </c>
      <c r="K736" s="22">
        <f t="shared" si="71"/>
        <v>32848.666666666664</v>
      </c>
      <c r="L736" s="22">
        <f t="shared" si="66"/>
        <v>32849.140277777777</v>
      </c>
      <c r="M736" s="23" t="str">
        <f t="shared" si="70"/>
        <v>new DateTime(1989,12,6,16,0,0)</v>
      </c>
      <c r="N736" s="23" t="str">
        <f t="shared" si="67"/>
        <v>new DateTime(1989,12,7,3,22,0)</v>
      </c>
    </row>
    <row r="737" spans="1:14" x14ac:dyDescent="0.25">
      <c r="A737" s="20">
        <v>1989</v>
      </c>
      <c r="B737" s="20">
        <v>11</v>
      </c>
      <c r="C737" s="20">
        <v>7</v>
      </c>
      <c r="D737" s="26"/>
      <c r="E737" s="26"/>
      <c r="F737" s="26"/>
      <c r="G737" s="24">
        <v>18</v>
      </c>
      <c r="H737" s="24">
        <v>34</v>
      </c>
      <c r="I737" s="22">
        <f t="shared" si="68"/>
        <v>32819</v>
      </c>
      <c r="J737" s="21">
        <f t="shared" si="69"/>
        <v>32819.773611111108</v>
      </c>
      <c r="K737" s="22">
        <f t="shared" si="71"/>
        <v>32818.666666666664</v>
      </c>
      <c r="L737" s="22">
        <f t="shared" si="66"/>
        <v>32819.440277777772</v>
      </c>
      <c r="M737" s="23" t="str">
        <f t="shared" si="70"/>
        <v>new DateTime(1989,11,6,16,0,0)</v>
      </c>
      <c r="N737" s="23" t="str">
        <f t="shared" si="67"/>
        <v>new DateTime(1989,11,7,10,34,0)</v>
      </c>
    </row>
    <row r="738" spans="1:14" x14ac:dyDescent="0.25">
      <c r="A738" s="20">
        <v>1989</v>
      </c>
      <c r="B738" s="20">
        <v>10</v>
      </c>
      <c r="C738" s="20">
        <v>8</v>
      </c>
      <c r="D738" s="26"/>
      <c r="E738" s="26"/>
      <c r="F738" s="26"/>
      <c r="G738" s="24">
        <v>15</v>
      </c>
      <c r="H738" s="24">
        <v>28</v>
      </c>
      <c r="I738" s="22">
        <f t="shared" si="68"/>
        <v>32789</v>
      </c>
      <c r="J738" s="21">
        <f t="shared" si="69"/>
        <v>32789.644444444442</v>
      </c>
      <c r="K738" s="22">
        <f t="shared" si="71"/>
        <v>32788.666666666664</v>
      </c>
      <c r="L738" s="22">
        <f t="shared" si="66"/>
        <v>32789.311111111107</v>
      </c>
      <c r="M738" s="23" t="str">
        <f t="shared" si="70"/>
        <v>new DateTime(1989,10,7,16,0,0)</v>
      </c>
      <c r="N738" s="23" t="str">
        <f t="shared" si="67"/>
        <v>new DateTime(1989,10,8,7,28,0)</v>
      </c>
    </row>
    <row r="739" spans="1:14" x14ac:dyDescent="0.25">
      <c r="A739" s="20">
        <v>1989</v>
      </c>
      <c r="B739" s="20">
        <v>9</v>
      </c>
      <c r="C739" s="20">
        <v>8</v>
      </c>
      <c r="D739" s="26"/>
      <c r="E739" s="26"/>
      <c r="F739" s="26"/>
      <c r="G739" s="24">
        <v>23</v>
      </c>
      <c r="H739" s="24">
        <v>54</v>
      </c>
      <c r="I739" s="22">
        <f t="shared" si="68"/>
        <v>32759</v>
      </c>
      <c r="J739" s="21">
        <f t="shared" si="69"/>
        <v>32759.995833333334</v>
      </c>
      <c r="K739" s="22">
        <f t="shared" si="71"/>
        <v>32758.666666666668</v>
      </c>
      <c r="L739" s="22">
        <f t="shared" si="66"/>
        <v>32759.662500000002</v>
      </c>
      <c r="M739" s="23" t="str">
        <f t="shared" si="70"/>
        <v>new DateTime(1989,9,7,16,0,0)</v>
      </c>
      <c r="N739" s="23" t="str">
        <f t="shared" si="67"/>
        <v>new DateTime(1989,9,8,15,54,0)</v>
      </c>
    </row>
    <row r="740" spans="1:14" x14ac:dyDescent="0.25">
      <c r="A740" s="20">
        <v>1989</v>
      </c>
      <c r="B740" s="20">
        <v>8</v>
      </c>
      <c r="C740" s="20">
        <v>7</v>
      </c>
      <c r="D740" s="26"/>
      <c r="E740" s="26"/>
      <c r="F740" s="26"/>
      <c r="G740" s="24">
        <v>21</v>
      </c>
      <c r="H740" s="24">
        <v>4</v>
      </c>
      <c r="I740" s="22">
        <f t="shared" si="68"/>
        <v>32727</v>
      </c>
      <c r="J740" s="21">
        <f t="shared" si="69"/>
        <v>32727.87777777778</v>
      </c>
      <c r="K740" s="22">
        <f t="shared" si="71"/>
        <v>32726.666666666668</v>
      </c>
      <c r="L740" s="22">
        <f t="shared" si="66"/>
        <v>32727.544444444447</v>
      </c>
      <c r="M740" s="23" t="str">
        <f t="shared" si="70"/>
        <v>new DateTime(1989,8,6,16,0,0)</v>
      </c>
      <c r="N740" s="23" t="str">
        <f t="shared" si="67"/>
        <v>new DateTime(1989,8,7,13,4,0)</v>
      </c>
    </row>
    <row r="741" spans="1:14" x14ac:dyDescent="0.25">
      <c r="A741" s="20">
        <v>1989</v>
      </c>
      <c r="B741" s="20">
        <v>7</v>
      </c>
      <c r="C741" s="20">
        <v>7</v>
      </c>
      <c r="D741" s="26"/>
      <c r="E741" s="26"/>
      <c r="F741" s="26"/>
      <c r="G741" s="24">
        <v>11</v>
      </c>
      <c r="H741" s="24">
        <v>19</v>
      </c>
      <c r="I741" s="22">
        <f t="shared" si="68"/>
        <v>32696</v>
      </c>
      <c r="J741" s="21">
        <f t="shared" si="69"/>
        <v>32696.47152777778</v>
      </c>
      <c r="K741" s="22">
        <f t="shared" si="71"/>
        <v>32695.666666666668</v>
      </c>
      <c r="L741" s="22">
        <f t="shared" si="66"/>
        <v>32696.138194444447</v>
      </c>
      <c r="M741" s="23" t="str">
        <f t="shared" si="70"/>
        <v>new DateTime(1989,7,6,16,0,0)</v>
      </c>
      <c r="N741" s="23" t="str">
        <f t="shared" si="67"/>
        <v>new DateTime(1989,7,7,3,19,0)</v>
      </c>
    </row>
    <row r="742" spans="1:14" x14ac:dyDescent="0.25">
      <c r="A742" s="20">
        <v>1989</v>
      </c>
      <c r="B742" s="20">
        <v>6</v>
      </c>
      <c r="C742" s="20">
        <v>6</v>
      </c>
      <c r="D742" s="26"/>
      <c r="E742" s="26"/>
      <c r="F742" s="26"/>
      <c r="G742" s="24">
        <v>1</v>
      </c>
      <c r="H742" s="24">
        <v>5</v>
      </c>
      <c r="I742" s="22">
        <f t="shared" si="68"/>
        <v>32665</v>
      </c>
      <c r="J742" s="21">
        <f t="shared" si="69"/>
        <v>32665.045138888891</v>
      </c>
      <c r="K742" s="22">
        <f t="shared" si="71"/>
        <v>32664.666666666668</v>
      </c>
      <c r="L742" s="22">
        <f t="shared" si="66"/>
        <v>32664.711805555558</v>
      </c>
      <c r="M742" s="23" t="str">
        <f t="shared" si="70"/>
        <v>new DateTime(1989,6,5,16,0,0)</v>
      </c>
      <c r="N742" s="23" t="str">
        <f t="shared" si="67"/>
        <v>new DateTime(1989,6,5,17,5,0)</v>
      </c>
    </row>
    <row r="743" spans="1:14" x14ac:dyDescent="0.25">
      <c r="A743" s="20">
        <v>1989</v>
      </c>
      <c r="B743" s="20">
        <v>5</v>
      </c>
      <c r="C743" s="20">
        <v>5</v>
      </c>
      <c r="D743" s="26"/>
      <c r="E743" s="26"/>
      <c r="F743" s="26"/>
      <c r="G743" s="24">
        <v>20</v>
      </c>
      <c r="H743" s="24">
        <v>54</v>
      </c>
      <c r="I743" s="22">
        <f t="shared" si="68"/>
        <v>32633</v>
      </c>
      <c r="J743" s="21">
        <f t="shared" si="69"/>
        <v>32633.870833333334</v>
      </c>
      <c r="K743" s="22">
        <f t="shared" si="71"/>
        <v>32632.666666666668</v>
      </c>
      <c r="L743" s="22">
        <f t="shared" si="66"/>
        <v>32633.537500000002</v>
      </c>
      <c r="M743" s="23" t="str">
        <f t="shared" si="70"/>
        <v>new DateTime(1989,5,4,16,0,0)</v>
      </c>
      <c r="N743" s="23" t="str">
        <f t="shared" si="67"/>
        <v>new DateTime(1989,5,5,12,54,0)</v>
      </c>
    </row>
    <row r="744" spans="1:14" x14ac:dyDescent="0.25">
      <c r="A744" s="20">
        <v>1989</v>
      </c>
      <c r="B744" s="20">
        <v>4</v>
      </c>
      <c r="C744" s="20">
        <v>5</v>
      </c>
      <c r="D744" s="26"/>
      <c r="E744" s="26"/>
      <c r="F744" s="26"/>
      <c r="G744" s="24">
        <v>3</v>
      </c>
      <c r="H744" s="24">
        <v>30</v>
      </c>
      <c r="I744" s="22">
        <f t="shared" si="68"/>
        <v>32603</v>
      </c>
      <c r="J744" s="21">
        <f t="shared" si="69"/>
        <v>32603.145833333332</v>
      </c>
      <c r="K744" s="22">
        <f t="shared" si="71"/>
        <v>32602.666666666668</v>
      </c>
      <c r="L744" s="22">
        <f t="shared" si="66"/>
        <v>32602.8125</v>
      </c>
      <c r="M744" s="23" t="str">
        <f t="shared" si="70"/>
        <v>new DateTime(1989,4,4,16,0,0)</v>
      </c>
      <c r="N744" s="23" t="str">
        <f t="shared" si="67"/>
        <v>new DateTime(1989,4,4,19,30,0)</v>
      </c>
    </row>
    <row r="745" spans="1:14" x14ac:dyDescent="0.25">
      <c r="A745" s="20">
        <v>1989</v>
      </c>
      <c r="B745" s="20">
        <v>3</v>
      </c>
      <c r="C745" s="20">
        <v>5</v>
      </c>
      <c r="D745" s="26"/>
      <c r="E745" s="26"/>
      <c r="F745" s="26"/>
      <c r="G745" s="24">
        <v>22</v>
      </c>
      <c r="H745" s="24">
        <v>35</v>
      </c>
      <c r="I745" s="22">
        <f t="shared" si="68"/>
        <v>32572</v>
      </c>
      <c r="J745" s="21">
        <f t="shared" si="69"/>
        <v>32572.940972222223</v>
      </c>
      <c r="K745" s="22">
        <f t="shared" si="71"/>
        <v>32571.666666666668</v>
      </c>
      <c r="L745" s="22">
        <f t="shared" si="66"/>
        <v>32572.607638888891</v>
      </c>
      <c r="M745" s="23" t="str">
        <f t="shared" si="70"/>
        <v>new DateTime(1989,3,4,16,0,0)</v>
      </c>
      <c r="N745" s="23" t="str">
        <f t="shared" si="67"/>
        <v>new DateTime(1989,3,5,14,35,0)</v>
      </c>
    </row>
    <row r="746" spans="1:14" x14ac:dyDescent="0.25">
      <c r="A746" s="20">
        <v>1989</v>
      </c>
      <c r="B746" s="20">
        <v>2</v>
      </c>
      <c r="C746" s="20">
        <v>4</v>
      </c>
      <c r="D746" s="26"/>
      <c r="E746" s="26"/>
      <c r="F746" s="26"/>
      <c r="G746" s="24">
        <v>4</v>
      </c>
      <c r="H746" s="24">
        <v>28</v>
      </c>
      <c r="I746" s="22">
        <f t="shared" si="68"/>
        <v>32543</v>
      </c>
      <c r="J746" s="21">
        <f t="shared" si="69"/>
        <v>32543.18611111111</v>
      </c>
      <c r="K746" s="22">
        <f t="shared" si="71"/>
        <v>32542.666666666668</v>
      </c>
      <c r="L746" s="22">
        <f t="shared" si="66"/>
        <v>32542.852777777778</v>
      </c>
      <c r="M746" s="23" t="str">
        <f t="shared" si="70"/>
        <v>new DateTime(1989,2,3,16,0,0)</v>
      </c>
      <c r="N746" s="23" t="str">
        <f t="shared" si="67"/>
        <v>new DateTime(1989,2,3,20,28,0)</v>
      </c>
    </row>
    <row r="747" spans="1:14" x14ac:dyDescent="0.25">
      <c r="A747" s="20">
        <v>1989</v>
      </c>
      <c r="B747" s="20">
        <v>1</v>
      </c>
      <c r="C747" s="20">
        <v>5</v>
      </c>
      <c r="D747" s="26"/>
      <c r="E747" s="26"/>
      <c r="F747" s="26"/>
      <c r="G747" s="24">
        <v>16</v>
      </c>
      <c r="H747" s="24">
        <v>46</v>
      </c>
      <c r="I747" s="22">
        <f t="shared" si="68"/>
        <v>32513</v>
      </c>
      <c r="J747" s="21">
        <f t="shared" si="69"/>
        <v>32513.698611111111</v>
      </c>
      <c r="K747" s="22">
        <f t="shared" si="71"/>
        <v>32512.666666666668</v>
      </c>
      <c r="L747" s="22">
        <f t="shared" si="66"/>
        <v>32513.365277777779</v>
      </c>
      <c r="M747" s="23" t="str">
        <f t="shared" si="70"/>
        <v>new DateTime(1989,1,4,16,0,0)</v>
      </c>
      <c r="N747" s="23" t="str">
        <f t="shared" si="67"/>
        <v>new DateTime(1989,1,5,8,46,0)</v>
      </c>
    </row>
    <row r="748" spans="1:14" x14ac:dyDescent="0.25">
      <c r="A748" s="20">
        <v>1988</v>
      </c>
      <c r="B748" s="20">
        <v>12</v>
      </c>
      <c r="C748" s="20">
        <v>7</v>
      </c>
      <c r="D748" s="26"/>
      <c r="E748" s="26"/>
      <c r="F748" s="26"/>
      <c r="G748" s="24">
        <v>5</v>
      </c>
      <c r="H748" s="24">
        <v>35</v>
      </c>
      <c r="I748" s="22">
        <f t="shared" si="68"/>
        <v>32484</v>
      </c>
      <c r="J748" s="21">
        <f t="shared" si="69"/>
        <v>32484.232638888891</v>
      </c>
      <c r="K748" s="22">
        <f t="shared" si="71"/>
        <v>32483.666666666668</v>
      </c>
      <c r="L748" s="22">
        <f t="shared" si="66"/>
        <v>32483.899305555558</v>
      </c>
      <c r="M748" s="23" t="str">
        <f t="shared" si="70"/>
        <v>new DateTime(1988,12,6,16,0,0)</v>
      </c>
      <c r="N748" s="23" t="str">
        <f t="shared" si="67"/>
        <v>new DateTime(1988,12,6,21,35,0)</v>
      </c>
    </row>
    <row r="749" spans="1:14" x14ac:dyDescent="0.25">
      <c r="A749" s="20">
        <v>1988</v>
      </c>
      <c r="B749" s="20">
        <v>11</v>
      </c>
      <c r="C749" s="20">
        <v>7</v>
      </c>
      <c r="D749" s="26"/>
      <c r="E749" s="26"/>
      <c r="F749" s="26"/>
      <c r="G749" s="24">
        <v>12</v>
      </c>
      <c r="H749" s="24">
        <v>50</v>
      </c>
      <c r="I749" s="22">
        <f t="shared" si="68"/>
        <v>32454</v>
      </c>
      <c r="J749" s="21">
        <f t="shared" si="69"/>
        <v>32454.534722222223</v>
      </c>
      <c r="K749" s="22">
        <f t="shared" si="71"/>
        <v>32453.666666666668</v>
      </c>
      <c r="L749" s="22">
        <f t="shared" si="66"/>
        <v>32454.201388888891</v>
      </c>
      <c r="M749" s="23" t="str">
        <f t="shared" si="70"/>
        <v>new DateTime(1988,11,6,16,0,0)</v>
      </c>
      <c r="N749" s="23" t="str">
        <f t="shared" si="67"/>
        <v>new DateTime(1988,11,7,4,50,0)</v>
      </c>
    </row>
    <row r="750" spans="1:14" x14ac:dyDescent="0.25">
      <c r="A750" s="20">
        <v>1988</v>
      </c>
      <c r="B750" s="20">
        <v>10</v>
      </c>
      <c r="C750" s="20">
        <v>8</v>
      </c>
      <c r="D750" s="26"/>
      <c r="E750" s="26"/>
      <c r="F750" s="26"/>
      <c r="G750" s="24">
        <v>9</v>
      </c>
      <c r="H750" s="24">
        <v>45</v>
      </c>
      <c r="I750" s="22">
        <f t="shared" si="68"/>
        <v>32424</v>
      </c>
      <c r="J750" s="21">
        <f t="shared" si="69"/>
        <v>32424.40625</v>
      </c>
      <c r="K750" s="22">
        <f t="shared" si="71"/>
        <v>32423.666666666668</v>
      </c>
      <c r="L750" s="22">
        <f t="shared" si="66"/>
        <v>32424.072916666668</v>
      </c>
      <c r="M750" s="23" t="str">
        <f t="shared" si="70"/>
        <v>new DateTime(1988,10,7,16,0,0)</v>
      </c>
      <c r="N750" s="23" t="str">
        <f t="shared" si="67"/>
        <v>new DateTime(1988,10,8,1,45,0)</v>
      </c>
    </row>
    <row r="751" spans="1:14" x14ac:dyDescent="0.25">
      <c r="A751" s="20">
        <v>1988</v>
      </c>
      <c r="B751" s="20">
        <v>9</v>
      </c>
      <c r="C751" s="20">
        <v>7</v>
      </c>
      <c r="D751" s="26"/>
      <c r="E751" s="26"/>
      <c r="F751" s="26"/>
      <c r="G751" s="24">
        <v>18</v>
      </c>
      <c r="H751" s="24">
        <v>12</v>
      </c>
      <c r="I751" s="22">
        <f t="shared" si="68"/>
        <v>32393</v>
      </c>
      <c r="J751" s="21">
        <f t="shared" si="69"/>
        <v>32393.758333333335</v>
      </c>
      <c r="K751" s="22">
        <f t="shared" si="71"/>
        <v>32392.666666666668</v>
      </c>
      <c r="L751" s="22">
        <f t="shared" si="66"/>
        <v>32393.425000000003</v>
      </c>
      <c r="M751" s="23" t="str">
        <f t="shared" si="70"/>
        <v>new DateTime(1988,9,6,16,0,0)</v>
      </c>
      <c r="N751" s="23" t="str">
        <f t="shared" si="67"/>
        <v>new DateTime(1988,9,7,10,12,0)</v>
      </c>
    </row>
    <row r="752" spans="1:14" x14ac:dyDescent="0.25">
      <c r="A752" s="20">
        <v>1988</v>
      </c>
      <c r="B752" s="20">
        <v>8</v>
      </c>
      <c r="C752" s="20">
        <v>7</v>
      </c>
      <c r="D752" s="26"/>
      <c r="E752" s="26"/>
      <c r="F752" s="26"/>
      <c r="G752" s="24">
        <v>15</v>
      </c>
      <c r="H752" s="24">
        <v>21</v>
      </c>
      <c r="I752" s="22">
        <f t="shared" si="68"/>
        <v>32362</v>
      </c>
      <c r="J752" s="21">
        <f t="shared" si="69"/>
        <v>32362.639583333334</v>
      </c>
      <c r="K752" s="22">
        <f t="shared" si="71"/>
        <v>32361.666666666668</v>
      </c>
      <c r="L752" s="22">
        <f t="shared" si="66"/>
        <v>32362.306250000001</v>
      </c>
      <c r="M752" s="23" t="str">
        <f t="shared" si="70"/>
        <v>new DateTime(1988,8,6,16,0,0)</v>
      </c>
      <c r="N752" s="23" t="str">
        <f t="shared" si="67"/>
        <v>new DateTime(1988,8,7,7,21,0)</v>
      </c>
    </row>
    <row r="753" spans="1:14" x14ac:dyDescent="0.25">
      <c r="A753" s="20">
        <v>1988</v>
      </c>
      <c r="B753" s="20">
        <v>7</v>
      </c>
      <c r="C753" s="20">
        <v>7</v>
      </c>
      <c r="D753" s="26"/>
      <c r="E753" s="26"/>
      <c r="F753" s="26"/>
      <c r="G753" s="24">
        <v>5</v>
      </c>
      <c r="H753" s="24">
        <v>34</v>
      </c>
      <c r="I753" s="22">
        <f t="shared" si="68"/>
        <v>32331</v>
      </c>
      <c r="J753" s="21">
        <f t="shared" si="69"/>
        <v>32331.231944444444</v>
      </c>
      <c r="K753" s="22">
        <f t="shared" si="71"/>
        <v>32330.666666666668</v>
      </c>
      <c r="L753" s="22">
        <f t="shared" si="66"/>
        <v>32330.898611111112</v>
      </c>
      <c r="M753" s="23" t="str">
        <f t="shared" si="70"/>
        <v>new DateTime(1988,7,6,16,0,0)</v>
      </c>
      <c r="N753" s="23" t="str">
        <f t="shared" si="67"/>
        <v>new DateTime(1988,7,6,21,34,0)</v>
      </c>
    </row>
    <row r="754" spans="1:14" x14ac:dyDescent="0.25">
      <c r="A754" s="20">
        <v>1988</v>
      </c>
      <c r="B754" s="20">
        <v>6</v>
      </c>
      <c r="C754" s="20">
        <v>5</v>
      </c>
      <c r="D754" s="26"/>
      <c r="E754" s="26"/>
      <c r="F754" s="26"/>
      <c r="G754" s="24">
        <v>19</v>
      </c>
      <c r="H754" s="24">
        <v>15</v>
      </c>
      <c r="I754" s="22">
        <f t="shared" si="68"/>
        <v>32299</v>
      </c>
      <c r="J754" s="21">
        <f t="shared" si="69"/>
        <v>32299.802083333332</v>
      </c>
      <c r="K754" s="22">
        <f t="shared" si="71"/>
        <v>32298.666666666668</v>
      </c>
      <c r="L754" s="22">
        <f t="shared" si="66"/>
        <v>32299.46875</v>
      </c>
      <c r="M754" s="23" t="str">
        <f t="shared" si="70"/>
        <v>new DateTime(1988,6,4,16,0,0)</v>
      </c>
      <c r="N754" s="23" t="str">
        <f t="shared" si="67"/>
        <v>new DateTime(1988,6,5,11,15,0)</v>
      </c>
    </row>
    <row r="755" spans="1:14" x14ac:dyDescent="0.25">
      <c r="A755" s="20">
        <v>1988</v>
      </c>
      <c r="B755" s="20">
        <v>5</v>
      </c>
      <c r="C755" s="20">
        <v>5</v>
      </c>
      <c r="D755" s="26"/>
      <c r="E755" s="26"/>
      <c r="F755" s="26"/>
      <c r="G755" s="24">
        <v>15</v>
      </c>
      <c r="H755" s="24">
        <v>2</v>
      </c>
      <c r="I755" s="22">
        <f t="shared" si="68"/>
        <v>32268</v>
      </c>
      <c r="J755" s="21">
        <f t="shared" si="69"/>
        <v>32268.62638888889</v>
      </c>
      <c r="K755" s="22">
        <f t="shared" si="71"/>
        <v>32267.666666666668</v>
      </c>
      <c r="L755" s="22">
        <f t="shared" si="66"/>
        <v>32268.293055555558</v>
      </c>
      <c r="M755" s="23" t="str">
        <f t="shared" si="70"/>
        <v>new DateTime(1988,5,4,16,0,0)</v>
      </c>
      <c r="N755" s="23" t="str">
        <f t="shared" si="67"/>
        <v>new DateTime(1988,5,5,7,2,0)</v>
      </c>
    </row>
    <row r="756" spans="1:14" x14ac:dyDescent="0.25">
      <c r="A756" s="20">
        <v>1988</v>
      </c>
      <c r="B756" s="20">
        <v>4</v>
      </c>
      <c r="C756" s="20">
        <v>4</v>
      </c>
      <c r="D756" s="26"/>
      <c r="E756" s="26"/>
      <c r="F756" s="26"/>
      <c r="G756" s="24">
        <v>21</v>
      </c>
      <c r="H756" s="24">
        <v>40</v>
      </c>
      <c r="I756" s="22">
        <f t="shared" si="68"/>
        <v>32237</v>
      </c>
      <c r="J756" s="21">
        <f t="shared" si="69"/>
        <v>32237.902777777777</v>
      </c>
      <c r="K756" s="22">
        <f t="shared" si="71"/>
        <v>32236.666666666668</v>
      </c>
      <c r="L756" s="22">
        <f t="shared" si="66"/>
        <v>32237.569444444445</v>
      </c>
      <c r="M756" s="23" t="str">
        <f t="shared" si="70"/>
        <v>new DateTime(1988,4,3,16,0,0)</v>
      </c>
      <c r="N756" s="23" t="str">
        <f t="shared" si="67"/>
        <v>new DateTime(1988,4,4,13,40,0)</v>
      </c>
    </row>
    <row r="757" spans="1:14" x14ac:dyDescent="0.25">
      <c r="A757" s="20">
        <v>1988</v>
      </c>
      <c r="B757" s="20">
        <v>3</v>
      </c>
      <c r="C757" s="20">
        <v>5</v>
      </c>
      <c r="D757" s="26"/>
      <c r="E757" s="26"/>
      <c r="F757" s="26"/>
      <c r="G757" s="24">
        <v>16</v>
      </c>
      <c r="H757" s="24">
        <v>47</v>
      </c>
      <c r="I757" s="22">
        <f t="shared" si="68"/>
        <v>32207</v>
      </c>
      <c r="J757" s="21">
        <f t="shared" si="69"/>
        <v>32207.699305555554</v>
      </c>
      <c r="K757" s="22">
        <f t="shared" si="71"/>
        <v>32206.666666666668</v>
      </c>
      <c r="L757" s="22">
        <f t="shared" si="66"/>
        <v>32207.365972222222</v>
      </c>
      <c r="M757" s="23" t="str">
        <f t="shared" si="70"/>
        <v>new DateTime(1988,3,4,16,0,0)</v>
      </c>
      <c r="N757" s="23" t="str">
        <f t="shared" si="67"/>
        <v>new DateTime(1988,3,5,8,47,0)</v>
      </c>
    </row>
    <row r="758" spans="1:14" x14ac:dyDescent="0.25">
      <c r="A758" s="20">
        <v>1988</v>
      </c>
      <c r="B758" s="20">
        <v>2</v>
      </c>
      <c r="C758" s="20">
        <v>4</v>
      </c>
      <c r="D758" s="26"/>
      <c r="E758" s="26"/>
      <c r="F758" s="26"/>
      <c r="G758" s="24">
        <v>22</v>
      </c>
      <c r="H758" s="24">
        <v>44</v>
      </c>
      <c r="I758" s="22">
        <f t="shared" si="68"/>
        <v>32177</v>
      </c>
      <c r="J758" s="21">
        <f t="shared" si="69"/>
        <v>32177.947222222221</v>
      </c>
      <c r="K758" s="22">
        <f t="shared" si="71"/>
        <v>32176.666666666668</v>
      </c>
      <c r="L758" s="22">
        <f t="shared" si="66"/>
        <v>32177.613888888889</v>
      </c>
      <c r="M758" s="23" t="str">
        <f t="shared" si="70"/>
        <v>new DateTime(1988,2,3,16,0,0)</v>
      </c>
      <c r="N758" s="23" t="str">
        <f t="shared" si="67"/>
        <v>new DateTime(1988,2,4,14,44,0)</v>
      </c>
    </row>
    <row r="759" spans="1:14" x14ac:dyDescent="0.25">
      <c r="A759" s="20">
        <v>1988</v>
      </c>
      <c r="B759" s="20">
        <v>1</v>
      </c>
      <c r="C759" s="20">
        <v>6</v>
      </c>
      <c r="D759" s="26"/>
      <c r="E759" s="26"/>
      <c r="F759" s="26"/>
      <c r="G759" s="24">
        <v>11</v>
      </c>
      <c r="H759" s="24">
        <v>4</v>
      </c>
      <c r="I759" s="22">
        <f t="shared" si="68"/>
        <v>32148</v>
      </c>
      <c r="J759" s="21">
        <f t="shared" si="69"/>
        <v>32148.461111111112</v>
      </c>
      <c r="K759" s="22">
        <f t="shared" si="71"/>
        <v>32147.666666666668</v>
      </c>
      <c r="L759" s="22">
        <f t="shared" si="66"/>
        <v>32148.12777777778</v>
      </c>
      <c r="M759" s="23" t="str">
        <f t="shared" si="70"/>
        <v>new DateTime(1988,1,5,16,0,0)</v>
      </c>
      <c r="N759" s="23" t="str">
        <f t="shared" si="67"/>
        <v>new DateTime(1988,1,6,3,4,0)</v>
      </c>
    </row>
    <row r="760" spans="1:14" x14ac:dyDescent="0.25">
      <c r="A760" s="20">
        <v>1987</v>
      </c>
      <c r="B760" s="20">
        <v>12</v>
      </c>
      <c r="C760" s="20">
        <v>7</v>
      </c>
      <c r="D760" s="26"/>
      <c r="E760" s="26"/>
      <c r="F760" s="26"/>
      <c r="G760" s="24">
        <v>23</v>
      </c>
      <c r="H760" s="24">
        <v>53</v>
      </c>
      <c r="I760" s="22">
        <f t="shared" si="68"/>
        <v>32118</v>
      </c>
      <c r="J760" s="21">
        <f t="shared" si="69"/>
        <v>32118.995138888888</v>
      </c>
      <c r="K760" s="22">
        <f t="shared" si="71"/>
        <v>32117.666666666668</v>
      </c>
      <c r="L760" s="22">
        <f t="shared" si="66"/>
        <v>32118.661805555555</v>
      </c>
      <c r="M760" s="23" t="str">
        <f t="shared" si="70"/>
        <v>new DateTime(1987,12,6,16,0,0)</v>
      </c>
      <c r="N760" s="23" t="str">
        <f t="shared" si="67"/>
        <v>new DateTime(1987,12,7,15,53,0)</v>
      </c>
    </row>
    <row r="761" spans="1:14" x14ac:dyDescent="0.25">
      <c r="A761" s="20">
        <v>1987</v>
      </c>
      <c r="B761" s="20">
        <v>11</v>
      </c>
      <c r="C761" s="20">
        <v>8</v>
      </c>
      <c r="D761" s="26"/>
      <c r="E761" s="26"/>
      <c r="F761" s="26"/>
      <c r="G761" s="24">
        <v>7</v>
      </c>
      <c r="H761" s="24">
        <v>6</v>
      </c>
      <c r="I761" s="22">
        <f t="shared" si="68"/>
        <v>32089</v>
      </c>
      <c r="J761" s="21">
        <f t="shared" si="69"/>
        <v>32089.295833333334</v>
      </c>
      <c r="K761" s="22">
        <f t="shared" si="71"/>
        <v>32088.666666666668</v>
      </c>
      <c r="L761" s="22">
        <f t="shared" si="66"/>
        <v>32088.962500000001</v>
      </c>
      <c r="M761" s="23" t="str">
        <f t="shared" si="70"/>
        <v>new DateTime(1987,11,7,16,0,0)</v>
      </c>
      <c r="N761" s="23" t="str">
        <f t="shared" si="67"/>
        <v>new DateTime(1987,11,7,23,6,0)</v>
      </c>
    </row>
    <row r="762" spans="1:14" x14ac:dyDescent="0.25">
      <c r="A762" s="20">
        <v>1987</v>
      </c>
      <c r="B762" s="20">
        <v>10</v>
      </c>
      <c r="C762" s="20">
        <v>9</v>
      </c>
      <c r="D762" s="26"/>
      <c r="E762" s="26"/>
      <c r="F762" s="26"/>
      <c r="G762" s="24">
        <v>4</v>
      </c>
      <c r="H762" s="24">
        <v>0</v>
      </c>
      <c r="I762" s="22">
        <f t="shared" si="68"/>
        <v>32059</v>
      </c>
      <c r="J762" s="21">
        <f t="shared" si="69"/>
        <v>32059.166666666668</v>
      </c>
      <c r="K762" s="22">
        <f t="shared" si="71"/>
        <v>32058.666666666668</v>
      </c>
      <c r="L762" s="22">
        <f t="shared" si="66"/>
        <v>32058.833333333336</v>
      </c>
      <c r="M762" s="23" t="str">
        <f t="shared" si="70"/>
        <v>new DateTime(1987,10,8,16,0,0)</v>
      </c>
      <c r="N762" s="23" t="str">
        <f t="shared" si="67"/>
        <v>new DateTime(1987,10,8,20,0,0)</v>
      </c>
    </row>
    <row r="763" spans="1:14" x14ac:dyDescent="0.25">
      <c r="A763" s="20">
        <v>1987</v>
      </c>
      <c r="B763" s="20">
        <v>9</v>
      </c>
      <c r="C763" s="20">
        <v>8</v>
      </c>
      <c r="D763" s="26"/>
      <c r="E763" s="26"/>
      <c r="F763" s="26"/>
      <c r="G763" s="24">
        <v>12</v>
      </c>
      <c r="H763" s="24">
        <v>25</v>
      </c>
      <c r="I763" s="22">
        <f t="shared" si="68"/>
        <v>32028</v>
      </c>
      <c r="J763" s="21">
        <f t="shared" si="69"/>
        <v>32028.517361111109</v>
      </c>
      <c r="K763" s="22">
        <f t="shared" si="71"/>
        <v>32027.666666666668</v>
      </c>
      <c r="L763" s="22">
        <f t="shared" si="66"/>
        <v>32028.184027777777</v>
      </c>
      <c r="M763" s="23" t="str">
        <f t="shared" si="70"/>
        <v>new DateTime(1987,9,7,16,0,0)</v>
      </c>
      <c r="N763" s="23" t="str">
        <f t="shared" si="67"/>
        <v>new DateTime(1987,9,8,4,25,0)</v>
      </c>
    </row>
    <row r="764" spans="1:14" x14ac:dyDescent="0.25">
      <c r="A764" s="20">
        <v>1987</v>
      </c>
      <c r="B764" s="20">
        <v>8</v>
      </c>
      <c r="C764" s="20">
        <v>8</v>
      </c>
      <c r="D764" s="26"/>
      <c r="E764" s="26"/>
      <c r="F764" s="26"/>
      <c r="G764" s="24">
        <v>9</v>
      </c>
      <c r="H764" s="24">
        <v>30</v>
      </c>
      <c r="I764" s="22">
        <f t="shared" si="68"/>
        <v>31997</v>
      </c>
      <c r="J764" s="21">
        <f t="shared" si="69"/>
        <v>31997.395833333332</v>
      </c>
      <c r="K764" s="22">
        <f t="shared" si="71"/>
        <v>31996.666666666668</v>
      </c>
      <c r="L764" s="22">
        <f t="shared" ref="L764:L827" si="72">J764-(8/24)</f>
        <v>31997.0625</v>
      </c>
      <c r="M764" s="23" t="str">
        <f t="shared" si="70"/>
        <v>new DateTime(1987,8,7,16,0,0)</v>
      </c>
      <c r="N764" s="23" t="str">
        <f t="shared" si="67"/>
        <v>new DateTime(1987,8,8,1,30,0)</v>
      </c>
    </row>
    <row r="765" spans="1:14" x14ac:dyDescent="0.25">
      <c r="A765" s="20">
        <v>1987</v>
      </c>
      <c r="B765" s="20">
        <v>7</v>
      </c>
      <c r="C765" s="20">
        <v>7</v>
      </c>
      <c r="D765" s="26"/>
      <c r="E765" s="26"/>
      <c r="F765" s="26"/>
      <c r="G765" s="24">
        <v>23</v>
      </c>
      <c r="H765" s="24">
        <v>39</v>
      </c>
      <c r="I765" s="22">
        <f t="shared" si="68"/>
        <v>31965</v>
      </c>
      <c r="J765" s="21">
        <f t="shared" si="69"/>
        <v>31965.985416666666</v>
      </c>
      <c r="K765" s="22">
        <f t="shared" si="71"/>
        <v>31964.666666666668</v>
      </c>
      <c r="L765" s="22">
        <f t="shared" si="72"/>
        <v>31965.652083333334</v>
      </c>
      <c r="M765" s="23" t="str">
        <f t="shared" si="70"/>
        <v>new DateTime(1987,7,6,16,0,0)</v>
      </c>
      <c r="N765" s="23" t="str">
        <f t="shared" si="67"/>
        <v>new DateTime(1987,7,7,15,39,0)</v>
      </c>
    </row>
    <row r="766" spans="1:14" x14ac:dyDescent="0.25">
      <c r="A766" s="20">
        <v>1987</v>
      </c>
      <c r="B766" s="20">
        <v>6</v>
      </c>
      <c r="C766" s="20">
        <v>6</v>
      </c>
      <c r="D766" s="26"/>
      <c r="E766" s="26"/>
      <c r="F766" s="26"/>
      <c r="G766" s="24">
        <v>13</v>
      </c>
      <c r="H766" s="24">
        <v>19</v>
      </c>
      <c r="I766" s="22">
        <f t="shared" si="68"/>
        <v>31934</v>
      </c>
      <c r="J766" s="21">
        <f t="shared" si="69"/>
        <v>31934.554861111112</v>
      </c>
      <c r="K766" s="22">
        <f t="shared" si="71"/>
        <v>31933.666666666668</v>
      </c>
      <c r="L766" s="22">
        <f t="shared" si="72"/>
        <v>31934.22152777778</v>
      </c>
      <c r="M766" s="23" t="str">
        <f t="shared" si="70"/>
        <v>new DateTime(1987,6,5,16,0,0)</v>
      </c>
      <c r="N766" s="23" t="str">
        <f t="shared" ref="N766:N829" si="73">"new DateTime("&amp;YEAR(L766)&amp;","&amp;MONTH(L766)&amp;","&amp;DAY(L766)&amp;","&amp;HOUR(L766)&amp;","&amp;MINUTE(L766)&amp;","&amp;0&amp;")"</f>
        <v>new DateTime(1987,6,6,5,19,0)</v>
      </c>
    </row>
    <row r="767" spans="1:14" x14ac:dyDescent="0.25">
      <c r="A767" s="20">
        <v>1987</v>
      </c>
      <c r="B767" s="20">
        <v>5</v>
      </c>
      <c r="C767" s="20">
        <v>6</v>
      </c>
      <c r="D767" s="26"/>
      <c r="E767" s="26"/>
      <c r="F767" s="26"/>
      <c r="G767" s="24">
        <v>9</v>
      </c>
      <c r="H767" s="24">
        <v>5</v>
      </c>
      <c r="I767" s="22">
        <f t="shared" si="68"/>
        <v>31903</v>
      </c>
      <c r="J767" s="21">
        <f t="shared" si="69"/>
        <v>31903.378472222223</v>
      </c>
      <c r="K767" s="22">
        <f t="shared" si="71"/>
        <v>31902.666666666668</v>
      </c>
      <c r="L767" s="22">
        <f t="shared" si="72"/>
        <v>31903.045138888891</v>
      </c>
      <c r="M767" s="23" t="str">
        <f t="shared" si="70"/>
        <v>new DateTime(1987,5,5,16,0,0)</v>
      </c>
      <c r="N767" s="23" t="str">
        <f t="shared" si="73"/>
        <v>new DateTime(1987,5,6,1,5,0)</v>
      </c>
    </row>
    <row r="768" spans="1:14" x14ac:dyDescent="0.25">
      <c r="A768" s="20">
        <v>1987</v>
      </c>
      <c r="B768" s="20">
        <v>4</v>
      </c>
      <c r="C768" s="20">
        <v>5</v>
      </c>
      <c r="D768" s="26"/>
      <c r="E768" s="26"/>
      <c r="F768" s="26"/>
      <c r="G768" s="24">
        <v>15</v>
      </c>
      <c r="H768" s="24">
        <v>44</v>
      </c>
      <c r="I768" s="22">
        <f t="shared" si="68"/>
        <v>31872</v>
      </c>
      <c r="J768" s="21">
        <f t="shared" si="69"/>
        <v>31872.655555555557</v>
      </c>
      <c r="K768" s="22">
        <f t="shared" si="71"/>
        <v>31871.666666666668</v>
      </c>
      <c r="L768" s="22">
        <f t="shared" si="72"/>
        <v>31872.322222222225</v>
      </c>
      <c r="M768" s="23" t="str">
        <f t="shared" si="70"/>
        <v>new DateTime(1987,4,4,16,0,0)</v>
      </c>
      <c r="N768" s="23" t="str">
        <f t="shared" si="73"/>
        <v>new DateTime(1987,4,5,7,44,0)</v>
      </c>
    </row>
    <row r="769" spans="1:14" x14ac:dyDescent="0.25">
      <c r="A769" s="20">
        <v>1987</v>
      </c>
      <c r="B769" s="20">
        <v>3</v>
      </c>
      <c r="C769" s="20">
        <v>6</v>
      </c>
      <c r="D769" s="26"/>
      <c r="E769" s="26"/>
      <c r="F769" s="26"/>
      <c r="G769" s="24">
        <v>10</v>
      </c>
      <c r="H769" s="24">
        <v>53</v>
      </c>
      <c r="I769" s="22">
        <f t="shared" si="68"/>
        <v>31842</v>
      </c>
      <c r="J769" s="21">
        <f t="shared" si="69"/>
        <v>31842.453472222223</v>
      </c>
      <c r="K769" s="22">
        <f t="shared" si="71"/>
        <v>31841.666666666668</v>
      </c>
      <c r="L769" s="22">
        <f t="shared" si="72"/>
        <v>31842.120138888891</v>
      </c>
      <c r="M769" s="23" t="str">
        <f t="shared" si="70"/>
        <v>new DateTime(1987,3,5,16,0,0)</v>
      </c>
      <c r="N769" s="23" t="str">
        <f t="shared" si="73"/>
        <v>new DateTime(1987,3,6,2,53,0)</v>
      </c>
    </row>
    <row r="770" spans="1:14" x14ac:dyDescent="0.25">
      <c r="A770" s="20">
        <v>1987</v>
      </c>
      <c r="B770" s="20">
        <v>2</v>
      </c>
      <c r="C770" s="20">
        <v>4</v>
      </c>
      <c r="D770" s="26"/>
      <c r="E770" s="26"/>
      <c r="F770" s="26"/>
      <c r="G770" s="24">
        <v>16</v>
      </c>
      <c r="H770" s="24">
        <v>52</v>
      </c>
      <c r="I770" s="22">
        <f t="shared" ref="I770:I833" si="74">DATE(A770,B770,C770)+TIME(E770,F770,0)</f>
        <v>31812</v>
      </c>
      <c r="J770" s="21">
        <f t="shared" ref="J770:J833" si="75">DATE(A770,B770,C770)+TIME(G770,H770,0)</f>
        <v>31812.702777777777</v>
      </c>
      <c r="K770" s="22">
        <f t="shared" si="71"/>
        <v>31811.666666666668</v>
      </c>
      <c r="L770" s="22">
        <f t="shared" si="72"/>
        <v>31812.369444444445</v>
      </c>
      <c r="M770" s="23" t="str">
        <f t="shared" ref="M770:M833" si="76">"new DateTime("&amp;YEAR(K770)&amp;","&amp;MONTH(K770)&amp;","&amp;DAY(K770)&amp;","&amp;HOUR(K770)&amp;","&amp;MINUTE(K770)&amp;","&amp;0&amp;")"</f>
        <v>new DateTime(1987,2,3,16,0,0)</v>
      </c>
      <c r="N770" s="23" t="str">
        <f t="shared" si="73"/>
        <v>new DateTime(1987,2,4,8,52,0)</v>
      </c>
    </row>
    <row r="771" spans="1:14" x14ac:dyDescent="0.25">
      <c r="A771" s="20">
        <v>1987</v>
      </c>
      <c r="B771" s="20">
        <v>1</v>
      </c>
      <c r="C771" s="20">
        <v>6</v>
      </c>
      <c r="D771" s="26"/>
      <c r="E771" s="26"/>
      <c r="F771" s="26"/>
      <c r="G771" s="24">
        <v>5</v>
      </c>
      <c r="H771" s="24">
        <v>13</v>
      </c>
      <c r="I771" s="22">
        <f t="shared" si="74"/>
        <v>31783</v>
      </c>
      <c r="J771" s="21">
        <f t="shared" si="75"/>
        <v>31783.21736111111</v>
      </c>
      <c r="K771" s="22">
        <f t="shared" ref="K771:K834" si="77">I771-(8/24)</f>
        <v>31782.666666666668</v>
      </c>
      <c r="L771" s="22">
        <f t="shared" si="72"/>
        <v>31782.884027777778</v>
      </c>
      <c r="M771" s="23" t="str">
        <f t="shared" si="76"/>
        <v>new DateTime(1987,1,5,16,0,0)</v>
      </c>
      <c r="N771" s="23" t="str">
        <f t="shared" si="73"/>
        <v>new DateTime(1987,1,5,21,13,0)</v>
      </c>
    </row>
    <row r="772" spans="1:14" x14ac:dyDescent="0.25">
      <c r="A772" s="20">
        <v>1986</v>
      </c>
      <c r="B772" s="20">
        <v>12</v>
      </c>
      <c r="C772" s="20">
        <v>7</v>
      </c>
      <c r="D772" s="26"/>
      <c r="E772" s="26"/>
      <c r="F772" s="26"/>
      <c r="G772" s="24">
        <v>18</v>
      </c>
      <c r="H772" s="24">
        <v>1</v>
      </c>
      <c r="I772" s="22">
        <f t="shared" si="74"/>
        <v>31753</v>
      </c>
      <c r="J772" s="21">
        <f t="shared" si="75"/>
        <v>31753.750694444443</v>
      </c>
      <c r="K772" s="22">
        <f t="shared" si="77"/>
        <v>31752.666666666668</v>
      </c>
      <c r="L772" s="22">
        <f t="shared" si="72"/>
        <v>31753.417361111111</v>
      </c>
      <c r="M772" s="23" t="str">
        <f t="shared" si="76"/>
        <v>new DateTime(1986,12,6,16,0,0)</v>
      </c>
      <c r="N772" s="23" t="str">
        <f t="shared" si="73"/>
        <v>new DateTime(1986,12,7,10,1,0)</v>
      </c>
    </row>
    <row r="773" spans="1:14" x14ac:dyDescent="0.25">
      <c r="A773" s="20">
        <v>1986</v>
      </c>
      <c r="B773" s="20">
        <v>11</v>
      </c>
      <c r="C773" s="20">
        <v>8</v>
      </c>
      <c r="D773" s="26"/>
      <c r="E773" s="26"/>
      <c r="F773" s="26"/>
      <c r="G773" s="24">
        <v>1</v>
      </c>
      <c r="H773" s="24">
        <v>13</v>
      </c>
      <c r="I773" s="22">
        <f t="shared" si="74"/>
        <v>31724</v>
      </c>
      <c r="J773" s="21">
        <f t="shared" si="75"/>
        <v>31724.050694444446</v>
      </c>
      <c r="K773" s="22">
        <f t="shared" si="77"/>
        <v>31723.666666666668</v>
      </c>
      <c r="L773" s="22">
        <f t="shared" si="72"/>
        <v>31723.717361111114</v>
      </c>
      <c r="M773" s="23" t="str">
        <f t="shared" si="76"/>
        <v>new DateTime(1986,11,7,16,0,0)</v>
      </c>
      <c r="N773" s="23" t="str">
        <f t="shared" si="73"/>
        <v>new DateTime(1986,11,7,17,13,0)</v>
      </c>
    </row>
    <row r="774" spans="1:14" x14ac:dyDescent="0.25">
      <c r="A774" s="20">
        <v>1986</v>
      </c>
      <c r="B774" s="20">
        <v>10</v>
      </c>
      <c r="C774" s="20">
        <v>8</v>
      </c>
      <c r="D774" s="26"/>
      <c r="E774" s="26"/>
      <c r="F774" s="26"/>
      <c r="G774" s="24">
        <v>22</v>
      </c>
      <c r="H774" s="24">
        <v>6</v>
      </c>
      <c r="I774" s="22">
        <f t="shared" si="74"/>
        <v>31693</v>
      </c>
      <c r="J774" s="21">
        <f t="shared" si="75"/>
        <v>31693.920833333334</v>
      </c>
      <c r="K774" s="22">
        <f t="shared" si="77"/>
        <v>31692.666666666668</v>
      </c>
      <c r="L774" s="22">
        <f t="shared" si="72"/>
        <v>31693.587500000001</v>
      </c>
      <c r="M774" s="23" t="str">
        <f t="shared" si="76"/>
        <v>new DateTime(1986,10,7,16,0,0)</v>
      </c>
      <c r="N774" s="23" t="str">
        <f t="shared" si="73"/>
        <v>new DateTime(1986,10,8,14,6,0)</v>
      </c>
    </row>
    <row r="775" spans="1:14" x14ac:dyDescent="0.25">
      <c r="A775" s="20">
        <v>1986</v>
      </c>
      <c r="B775" s="20">
        <v>9</v>
      </c>
      <c r="C775" s="20">
        <v>8</v>
      </c>
      <c r="D775" s="26"/>
      <c r="E775" s="26"/>
      <c r="F775" s="26"/>
      <c r="G775" s="24">
        <v>6</v>
      </c>
      <c r="H775" s="24">
        <v>34</v>
      </c>
      <c r="I775" s="22">
        <f t="shared" si="74"/>
        <v>31663</v>
      </c>
      <c r="J775" s="21">
        <f t="shared" si="75"/>
        <v>31663.273611111112</v>
      </c>
      <c r="K775" s="22">
        <f t="shared" si="77"/>
        <v>31662.666666666668</v>
      </c>
      <c r="L775" s="22">
        <f t="shared" si="72"/>
        <v>31662.94027777778</v>
      </c>
      <c r="M775" s="23" t="str">
        <f t="shared" si="76"/>
        <v>new DateTime(1986,9,7,16,0,0)</v>
      </c>
      <c r="N775" s="23" t="str">
        <f t="shared" si="73"/>
        <v>new DateTime(1986,9,7,22,34,0)</v>
      </c>
    </row>
    <row r="776" spans="1:14" x14ac:dyDescent="0.25">
      <c r="A776" s="20">
        <v>1986</v>
      </c>
      <c r="B776" s="20">
        <v>8</v>
      </c>
      <c r="C776" s="20">
        <v>8</v>
      </c>
      <c r="D776" s="26"/>
      <c r="E776" s="26"/>
      <c r="F776" s="26"/>
      <c r="G776" s="24">
        <v>3</v>
      </c>
      <c r="H776" s="24">
        <v>46</v>
      </c>
      <c r="I776" s="22">
        <f t="shared" si="74"/>
        <v>31632</v>
      </c>
      <c r="J776" s="21">
        <f t="shared" si="75"/>
        <v>31632.156944444443</v>
      </c>
      <c r="K776" s="22">
        <f t="shared" si="77"/>
        <v>31631.666666666668</v>
      </c>
      <c r="L776" s="22">
        <f t="shared" si="72"/>
        <v>31631.823611111111</v>
      </c>
      <c r="M776" s="23" t="str">
        <f t="shared" si="76"/>
        <v>new DateTime(1986,8,7,16,0,0)</v>
      </c>
      <c r="N776" s="23" t="str">
        <f t="shared" si="73"/>
        <v>new DateTime(1986,8,7,19,46,0)</v>
      </c>
    </row>
    <row r="777" spans="1:14" x14ac:dyDescent="0.25">
      <c r="A777" s="20">
        <v>1986</v>
      </c>
      <c r="B777" s="20">
        <v>7</v>
      </c>
      <c r="C777" s="20">
        <v>7</v>
      </c>
      <c r="D777" s="26"/>
      <c r="E777" s="26"/>
      <c r="F777" s="26"/>
      <c r="G777" s="24">
        <v>18</v>
      </c>
      <c r="H777" s="24">
        <v>1</v>
      </c>
      <c r="I777" s="22">
        <f t="shared" si="74"/>
        <v>31600</v>
      </c>
      <c r="J777" s="21">
        <f t="shared" si="75"/>
        <v>31600.750694444443</v>
      </c>
      <c r="K777" s="22">
        <f t="shared" si="77"/>
        <v>31599.666666666668</v>
      </c>
      <c r="L777" s="22">
        <f t="shared" si="72"/>
        <v>31600.417361111111</v>
      </c>
      <c r="M777" s="23" t="str">
        <f t="shared" si="76"/>
        <v>new DateTime(1986,7,6,16,0,0)</v>
      </c>
      <c r="N777" s="23" t="str">
        <f t="shared" si="73"/>
        <v>new DateTime(1986,7,7,10,1,0)</v>
      </c>
    </row>
    <row r="778" spans="1:14" x14ac:dyDescent="0.25">
      <c r="A778" s="20">
        <v>1986</v>
      </c>
      <c r="B778" s="20">
        <v>6</v>
      </c>
      <c r="C778" s="20">
        <v>6</v>
      </c>
      <c r="D778" s="26"/>
      <c r="E778" s="26"/>
      <c r="F778" s="26"/>
      <c r="G778" s="24">
        <v>7</v>
      </c>
      <c r="H778" s="24">
        <v>44</v>
      </c>
      <c r="I778" s="22">
        <f t="shared" si="74"/>
        <v>31569</v>
      </c>
      <c r="J778" s="21">
        <f t="shared" si="75"/>
        <v>31569.322222222221</v>
      </c>
      <c r="K778" s="22">
        <f t="shared" si="77"/>
        <v>31568.666666666668</v>
      </c>
      <c r="L778" s="22">
        <f t="shared" si="72"/>
        <v>31568.988888888889</v>
      </c>
      <c r="M778" s="23" t="str">
        <f t="shared" si="76"/>
        <v>new DateTime(1986,6,5,16,0,0)</v>
      </c>
      <c r="N778" s="23" t="str">
        <f t="shared" si="73"/>
        <v>new DateTime(1986,6,5,23,44,0)</v>
      </c>
    </row>
    <row r="779" spans="1:14" x14ac:dyDescent="0.25">
      <c r="A779" s="20">
        <v>1986</v>
      </c>
      <c r="B779" s="20">
        <v>5</v>
      </c>
      <c r="C779" s="20">
        <v>6</v>
      </c>
      <c r="D779" s="26"/>
      <c r="E779" s="26"/>
      <c r="F779" s="26"/>
      <c r="G779" s="24">
        <v>3</v>
      </c>
      <c r="H779" s="24">
        <v>30</v>
      </c>
      <c r="I779" s="22">
        <f t="shared" si="74"/>
        <v>31538</v>
      </c>
      <c r="J779" s="21">
        <f t="shared" si="75"/>
        <v>31538.145833333332</v>
      </c>
      <c r="K779" s="22">
        <f t="shared" si="77"/>
        <v>31537.666666666668</v>
      </c>
      <c r="L779" s="22">
        <f t="shared" si="72"/>
        <v>31537.8125</v>
      </c>
      <c r="M779" s="23" t="str">
        <f t="shared" si="76"/>
        <v>new DateTime(1986,5,5,16,0,0)</v>
      </c>
      <c r="N779" s="23" t="str">
        <f t="shared" si="73"/>
        <v>new DateTime(1986,5,5,19,30,0)</v>
      </c>
    </row>
    <row r="780" spans="1:14" x14ac:dyDescent="0.25">
      <c r="A780" s="20">
        <v>1986</v>
      </c>
      <c r="B780" s="20">
        <v>4</v>
      </c>
      <c r="C780" s="20">
        <v>5</v>
      </c>
      <c r="D780" s="26"/>
      <c r="E780" s="26"/>
      <c r="F780" s="26"/>
      <c r="G780" s="24">
        <v>10</v>
      </c>
      <c r="H780" s="24">
        <v>6</v>
      </c>
      <c r="I780" s="22">
        <f t="shared" si="74"/>
        <v>31507</v>
      </c>
      <c r="J780" s="21">
        <f t="shared" si="75"/>
        <v>31507.420833333334</v>
      </c>
      <c r="K780" s="22">
        <f t="shared" si="77"/>
        <v>31506.666666666668</v>
      </c>
      <c r="L780" s="22">
        <f t="shared" si="72"/>
        <v>31507.087500000001</v>
      </c>
      <c r="M780" s="23" t="str">
        <f t="shared" si="76"/>
        <v>new DateTime(1986,4,4,16,0,0)</v>
      </c>
      <c r="N780" s="23" t="str">
        <f t="shared" si="73"/>
        <v>new DateTime(1986,4,5,2,6,0)</v>
      </c>
    </row>
    <row r="781" spans="1:14" x14ac:dyDescent="0.25">
      <c r="A781" s="20">
        <v>1986</v>
      </c>
      <c r="B781" s="20">
        <v>3</v>
      </c>
      <c r="C781" s="20">
        <v>6</v>
      </c>
      <c r="D781" s="26"/>
      <c r="E781" s="26"/>
      <c r="F781" s="26"/>
      <c r="G781" s="24">
        <v>5</v>
      </c>
      <c r="H781" s="24">
        <v>12</v>
      </c>
      <c r="I781" s="22">
        <f t="shared" si="74"/>
        <v>31477</v>
      </c>
      <c r="J781" s="21">
        <f t="shared" si="75"/>
        <v>31477.216666666667</v>
      </c>
      <c r="K781" s="22">
        <f t="shared" si="77"/>
        <v>31476.666666666668</v>
      </c>
      <c r="L781" s="22">
        <f t="shared" si="72"/>
        <v>31476.883333333335</v>
      </c>
      <c r="M781" s="23" t="str">
        <f t="shared" si="76"/>
        <v>new DateTime(1986,3,5,16,0,0)</v>
      </c>
      <c r="N781" s="23" t="str">
        <f t="shared" si="73"/>
        <v>new DateTime(1986,3,5,21,12,0)</v>
      </c>
    </row>
    <row r="782" spans="1:14" x14ac:dyDescent="0.25">
      <c r="A782" s="20">
        <v>1986</v>
      </c>
      <c r="B782" s="20">
        <v>2</v>
      </c>
      <c r="C782" s="20">
        <v>4</v>
      </c>
      <c r="D782" s="26"/>
      <c r="E782" s="26"/>
      <c r="F782" s="26"/>
      <c r="G782" s="24">
        <v>11</v>
      </c>
      <c r="H782" s="24">
        <v>8</v>
      </c>
      <c r="I782" s="22">
        <f t="shared" si="74"/>
        <v>31447</v>
      </c>
      <c r="J782" s="21">
        <f t="shared" si="75"/>
        <v>31447.463888888888</v>
      </c>
      <c r="K782" s="22">
        <f t="shared" si="77"/>
        <v>31446.666666666668</v>
      </c>
      <c r="L782" s="22">
        <f t="shared" si="72"/>
        <v>31447.130555555555</v>
      </c>
      <c r="M782" s="23" t="str">
        <f t="shared" si="76"/>
        <v>new DateTime(1986,2,3,16,0,0)</v>
      </c>
      <c r="N782" s="23" t="str">
        <f t="shared" si="73"/>
        <v>new DateTime(1986,2,4,3,8,0)</v>
      </c>
    </row>
    <row r="783" spans="1:14" x14ac:dyDescent="0.25">
      <c r="A783" s="20">
        <v>1986</v>
      </c>
      <c r="B783" s="20">
        <v>1</v>
      </c>
      <c r="C783" s="20">
        <v>5</v>
      </c>
      <c r="D783" s="26"/>
      <c r="E783" s="26"/>
      <c r="F783" s="26"/>
      <c r="G783" s="24">
        <v>23</v>
      </c>
      <c r="H783" s="24">
        <v>39</v>
      </c>
      <c r="I783" s="22">
        <f t="shared" si="74"/>
        <v>31417</v>
      </c>
      <c r="J783" s="21">
        <f t="shared" si="75"/>
        <v>31417.985416666666</v>
      </c>
      <c r="K783" s="22">
        <f t="shared" si="77"/>
        <v>31416.666666666668</v>
      </c>
      <c r="L783" s="22">
        <f t="shared" si="72"/>
        <v>31417.652083333334</v>
      </c>
      <c r="M783" s="23" t="str">
        <f t="shared" si="76"/>
        <v>new DateTime(1986,1,4,16,0,0)</v>
      </c>
      <c r="N783" s="23" t="str">
        <f t="shared" si="73"/>
        <v>new DateTime(1986,1,5,15,39,0)</v>
      </c>
    </row>
    <row r="784" spans="1:14" x14ac:dyDescent="0.25">
      <c r="A784" s="20">
        <v>1985</v>
      </c>
      <c r="B784" s="20">
        <v>12</v>
      </c>
      <c r="C784" s="20">
        <v>7</v>
      </c>
      <c r="D784" s="26"/>
      <c r="E784" s="26"/>
      <c r="F784" s="26"/>
      <c r="G784" s="24">
        <v>12</v>
      </c>
      <c r="H784" s="24">
        <v>16</v>
      </c>
      <c r="I784" s="22">
        <f t="shared" si="74"/>
        <v>31388</v>
      </c>
      <c r="J784" s="21">
        <f t="shared" si="75"/>
        <v>31388.511111111111</v>
      </c>
      <c r="K784" s="22">
        <f t="shared" si="77"/>
        <v>31387.666666666668</v>
      </c>
      <c r="L784" s="22">
        <f t="shared" si="72"/>
        <v>31388.177777777779</v>
      </c>
      <c r="M784" s="23" t="str">
        <f t="shared" si="76"/>
        <v>new DateTime(1985,12,6,16,0,0)</v>
      </c>
      <c r="N784" s="23" t="str">
        <f t="shared" si="73"/>
        <v>new DateTime(1985,12,7,4,16,0)</v>
      </c>
    </row>
    <row r="785" spans="1:14" x14ac:dyDescent="0.25">
      <c r="A785" s="20">
        <v>1985</v>
      </c>
      <c r="B785" s="20">
        <v>11</v>
      </c>
      <c r="C785" s="20">
        <v>7</v>
      </c>
      <c r="D785" s="26"/>
      <c r="E785" s="26"/>
      <c r="F785" s="26"/>
      <c r="G785" s="24">
        <v>19</v>
      </c>
      <c r="H785" s="24">
        <v>29</v>
      </c>
      <c r="I785" s="22">
        <f t="shared" si="74"/>
        <v>31358</v>
      </c>
      <c r="J785" s="21">
        <f t="shared" si="75"/>
        <v>31358.811805555557</v>
      </c>
      <c r="K785" s="22">
        <f t="shared" si="77"/>
        <v>31357.666666666668</v>
      </c>
      <c r="L785" s="22">
        <f t="shared" si="72"/>
        <v>31358.478472222225</v>
      </c>
      <c r="M785" s="23" t="str">
        <f t="shared" si="76"/>
        <v>new DateTime(1985,11,6,16,0,0)</v>
      </c>
      <c r="N785" s="23" t="str">
        <f t="shared" si="73"/>
        <v>new DateTime(1985,11,7,11,29,0)</v>
      </c>
    </row>
    <row r="786" spans="1:14" x14ac:dyDescent="0.25">
      <c r="A786" s="20">
        <v>1985</v>
      </c>
      <c r="B786" s="20">
        <v>10</v>
      </c>
      <c r="C786" s="20">
        <v>8</v>
      </c>
      <c r="D786" s="26"/>
      <c r="E786" s="26"/>
      <c r="F786" s="26"/>
      <c r="G786" s="24">
        <v>16</v>
      </c>
      <c r="H786" s="24">
        <v>25</v>
      </c>
      <c r="I786" s="22">
        <f t="shared" si="74"/>
        <v>31328</v>
      </c>
      <c r="J786" s="21">
        <f t="shared" si="75"/>
        <v>31328.684027777777</v>
      </c>
      <c r="K786" s="22">
        <f t="shared" si="77"/>
        <v>31327.666666666668</v>
      </c>
      <c r="L786" s="22">
        <f t="shared" si="72"/>
        <v>31328.350694444445</v>
      </c>
      <c r="M786" s="23" t="str">
        <f t="shared" si="76"/>
        <v>new DateTime(1985,10,7,16,0,0)</v>
      </c>
      <c r="N786" s="23" t="str">
        <f t="shared" si="73"/>
        <v>new DateTime(1985,10,8,8,25,0)</v>
      </c>
    </row>
    <row r="787" spans="1:14" x14ac:dyDescent="0.25">
      <c r="A787" s="20">
        <v>1985</v>
      </c>
      <c r="B787" s="20">
        <v>9</v>
      </c>
      <c r="C787" s="20">
        <v>8</v>
      </c>
      <c r="D787" s="26"/>
      <c r="E787" s="26"/>
      <c r="F787" s="26"/>
      <c r="G787" s="24">
        <v>0</v>
      </c>
      <c r="H787" s="24">
        <v>53</v>
      </c>
      <c r="I787" s="22">
        <f t="shared" si="74"/>
        <v>31298</v>
      </c>
      <c r="J787" s="21">
        <f t="shared" si="75"/>
        <v>31298.036805555555</v>
      </c>
      <c r="K787" s="22">
        <f t="shared" si="77"/>
        <v>31297.666666666668</v>
      </c>
      <c r="L787" s="22">
        <f t="shared" si="72"/>
        <v>31297.703472222223</v>
      </c>
      <c r="M787" s="23" t="str">
        <f t="shared" si="76"/>
        <v>new DateTime(1985,9,7,16,0,0)</v>
      </c>
      <c r="N787" s="23" t="str">
        <f t="shared" si="73"/>
        <v>new DateTime(1985,9,7,16,53,0)</v>
      </c>
    </row>
    <row r="788" spans="1:14" x14ac:dyDescent="0.25">
      <c r="A788" s="20">
        <v>1985</v>
      </c>
      <c r="B788" s="20">
        <v>8</v>
      </c>
      <c r="C788" s="20">
        <v>7</v>
      </c>
      <c r="D788" s="26"/>
      <c r="E788" s="26"/>
      <c r="F788" s="26"/>
      <c r="G788" s="24">
        <v>22</v>
      </c>
      <c r="H788" s="24">
        <v>4</v>
      </c>
      <c r="I788" s="22">
        <f t="shared" si="74"/>
        <v>31266</v>
      </c>
      <c r="J788" s="21">
        <f t="shared" si="75"/>
        <v>31266.919444444444</v>
      </c>
      <c r="K788" s="22">
        <f t="shared" si="77"/>
        <v>31265.666666666668</v>
      </c>
      <c r="L788" s="22">
        <f t="shared" si="72"/>
        <v>31266.586111111112</v>
      </c>
      <c r="M788" s="23" t="str">
        <f t="shared" si="76"/>
        <v>new DateTime(1985,8,6,16,0,0)</v>
      </c>
      <c r="N788" s="23" t="str">
        <f t="shared" si="73"/>
        <v>new DateTime(1985,8,7,14,4,0)</v>
      </c>
    </row>
    <row r="789" spans="1:14" x14ac:dyDescent="0.25">
      <c r="A789" s="20">
        <v>1985</v>
      </c>
      <c r="B789" s="20">
        <v>7</v>
      </c>
      <c r="C789" s="20">
        <v>7</v>
      </c>
      <c r="D789" s="26"/>
      <c r="E789" s="26"/>
      <c r="F789" s="26"/>
      <c r="G789" s="24">
        <v>12</v>
      </c>
      <c r="H789" s="24">
        <v>19</v>
      </c>
      <c r="I789" s="22">
        <f t="shared" si="74"/>
        <v>31235</v>
      </c>
      <c r="J789" s="21">
        <f t="shared" si="75"/>
        <v>31235.513194444444</v>
      </c>
      <c r="K789" s="22">
        <f t="shared" si="77"/>
        <v>31234.666666666668</v>
      </c>
      <c r="L789" s="22">
        <f t="shared" si="72"/>
        <v>31235.179861111112</v>
      </c>
      <c r="M789" s="23" t="str">
        <f t="shared" si="76"/>
        <v>new DateTime(1985,7,6,16,0,0)</v>
      </c>
      <c r="N789" s="23" t="str">
        <f t="shared" si="73"/>
        <v>new DateTime(1985,7,7,4,19,0)</v>
      </c>
    </row>
    <row r="790" spans="1:14" x14ac:dyDescent="0.25">
      <c r="A790" s="20">
        <v>1985</v>
      </c>
      <c r="B790" s="20">
        <v>6</v>
      </c>
      <c r="C790" s="20">
        <v>6</v>
      </c>
      <c r="D790" s="26"/>
      <c r="E790" s="26"/>
      <c r="F790" s="26"/>
      <c r="G790" s="24">
        <v>2</v>
      </c>
      <c r="H790" s="24">
        <v>0</v>
      </c>
      <c r="I790" s="22">
        <f t="shared" si="74"/>
        <v>31204</v>
      </c>
      <c r="J790" s="21">
        <f t="shared" si="75"/>
        <v>31204.083333333332</v>
      </c>
      <c r="K790" s="22">
        <f t="shared" si="77"/>
        <v>31203.666666666668</v>
      </c>
      <c r="L790" s="22">
        <f t="shared" si="72"/>
        <v>31203.75</v>
      </c>
      <c r="M790" s="23" t="str">
        <f t="shared" si="76"/>
        <v>new DateTime(1985,6,5,16,0,0)</v>
      </c>
      <c r="N790" s="23" t="str">
        <f t="shared" si="73"/>
        <v>new DateTime(1985,6,5,18,0,0)</v>
      </c>
    </row>
    <row r="791" spans="1:14" x14ac:dyDescent="0.25">
      <c r="A791" s="20">
        <v>1985</v>
      </c>
      <c r="B791" s="20">
        <v>5</v>
      </c>
      <c r="C791" s="20">
        <v>5</v>
      </c>
      <c r="D791" s="26"/>
      <c r="E791" s="26"/>
      <c r="F791" s="26"/>
      <c r="G791" s="24">
        <v>21</v>
      </c>
      <c r="H791" s="24">
        <v>43</v>
      </c>
      <c r="I791" s="22">
        <f t="shared" si="74"/>
        <v>31172</v>
      </c>
      <c r="J791" s="21">
        <f t="shared" si="75"/>
        <v>31172.90486111111</v>
      </c>
      <c r="K791" s="22">
        <f t="shared" si="77"/>
        <v>31171.666666666668</v>
      </c>
      <c r="L791" s="22">
        <f t="shared" si="72"/>
        <v>31172.571527777778</v>
      </c>
      <c r="M791" s="23" t="str">
        <f t="shared" si="76"/>
        <v>new DateTime(1985,5,4,16,0,0)</v>
      </c>
      <c r="N791" s="23" t="str">
        <f t="shared" si="73"/>
        <v>new DateTime(1985,5,5,13,43,0)</v>
      </c>
    </row>
    <row r="792" spans="1:14" x14ac:dyDescent="0.25">
      <c r="A792" s="20">
        <v>1985</v>
      </c>
      <c r="B792" s="20">
        <v>4</v>
      </c>
      <c r="C792" s="20">
        <v>5</v>
      </c>
      <c r="D792" s="26"/>
      <c r="E792" s="26"/>
      <c r="F792" s="26"/>
      <c r="G792" s="24">
        <v>4</v>
      </c>
      <c r="H792" s="24">
        <v>14</v>
      </c>
      <c r="I792" s="22">
        <f t="shared" si="74"/>
        <v>31142</v>
      </c>
      <c r="J792" s="21">
        <f t="shared" si="75"/>
        <v>31142.176388888889</v>
      </c>
      <c r="K792" s="22">
        <f t="shared" si="77"/>
        <v>31141.666666666668</v>
      </c>
      <c r="L792" s="22">
        <f t="shared" si="72"/>
        <v>31141.843055555557</v>
      </c>
      <c r="M792" s="23" t="str">
        <f t="shared" si="76"/>
        <v>new DateTime(1985,4,4,16,0,0)</v>
      </c>
      <c r="N792" s="23" t="str">
        <f t="shared" si="73"/>
        <v>new DateTime(1985,4,4,20,14,0)</v>
      </c>
    </row>
    <row r="793" spans="1:14" x14ac:dyDescent="0.25">
      <c r="A793" s="20">
        <v>1985</v>
      </c>
      <c r="B793" s="20">
        <v>3</v>
      </c>
      <c r="C793" s="20">
        <v>5</v>
      </c>
      <c r="D793" s="26"/>
      <c r="E793" s="26"/>
      <c r="F793" s="26"/>
      <c r="G793" s="24">
        <v>23</v>
      </c>
      <c r="H793" s="24">
        <v>16</v>
      </c>
      <c r="I793" s="22">
        <f t="shared" si="74"/>
        <v>31111</v>
      </c>
      <c r="J793" s="21">
        <f t="shared" si="75"/>
        <v>31111.969444444443</v>
      </c>
      <c r="K793" s="22">
        <f t="shared" si="77"/>
        <v>31110.666666666668</v>
      </c>
      <c r="L793" s="22">
        <f t="shared" si="72"/>
        <v>31111.636111111111</v>
      </c>
      <c r="M793" s="23" t="str">
        <f t="shared" si="76"/>
        <v>new DateTime(1985,3,4,16,0,0)</v>
      </c>
      <c r="N793" s="23" t="str">
        <f t="shared" si="73"/>
        <v>new DateTime(1985,3,5,15,16,0)</v>
      </c>
    </row>
    <row r="794" spans="1:14" x14ac:dyDescent="0.25">
      <c r="A794" s="20">
        <v>1985</v>
      </c>
      <c r="B794" s="20">
        <v>2</v>
      </c>
      <c r="C794" s="20">
        <v>4</v>
      </c>
      <c r="D794" s="26"/>
      <c r="E794" s="26"/>
      <c r="F794" s="26"/>
      <c r="G794" s="24">
        <v>5</v>
      </c>
      <c r="H794" s="24">
        <v>12</v>
      </c>
      <c r="I794" s="22">
        <f t="shared" si="74"/>
        <v>31082</v>
      </c>
      <c r="J794" s="21">
        <f t="shared" si="75"/>
        <v>31082.216666666667</v>
      </c>
      <c r="K794" s="22">
        <f t="shared" si="77"/>
        <v>31081.666666666668</v>
      </c>
      <c r="L794" s="22">
        <f t="shared" si="72"/>
        <v>31081.883333333335</v>
      </c>
      <c r="M794" s="23" t="str">
        <f t="shared" si="76"/>
        <v>new DateTime(1985,2,3,16,0,0)</v>
      </c>
      <c r="N794" s="23" t="str">
        <f t="shared" si="73"/>
        <v>new DateTime(1985,2,3,21,12,0)</v>
      </c>
    </row>
    <row r="795" spans="1:14" x14ac:dyDescent="0.25">
      <c r="A795" s="20">
        <v>1985</v>
      </c>
      <c r="B795" s="20">
        <v>1</v>
      </c>
      <c r="C795" s="20">
        <v>5</v>
      </c>
      <c r="D795" s="26"/>
      <c r="E795" s="26"/>
      <c r="F795" s="26"/>
      <c r="G795" s="24">
        <v>17</v>
      </c>
      <c r="H795" s="24">
        <v>35</v>
      </c>
      <c r="I795" s="22">
        <f t="shared" si="74"/>
        <v>31052</v>
      </c>
      <c r="J795" s="21">
        <f t="shared" si="75"/>
        <v>31052.732638888891</v>
      </c>
      <c r="K795" s="22">
        <f t="shared" si="77"/>
        <v>31051.666666666668</v>
      </c>
      <c r="L795" s="22">
        <f t="shared" si="72"/>
        <v>31052.399305555558</v>
      </c>
      <c r="M795" s="23" t="str">
        <f t="shared" si="76"/>
        <v>new DateTime(1985,1,4,16,0,0)</v>
      </c>
      <c r="N795" s="23" t="str">
        <f t="shared" si="73"/>
        <v>new DateTime(1985,1,5,9,35,0)</v>
      </c>
    </row>
    <row r="796" spans="1:14" x14ac:dyDescent="0.25">
      <c r="A796" s="20">
        <v>1984</v>
      </c>
      <c r="B796" s="20">
        <v>12</v>
      </c>
      <c r="C796" s="20">
        <v>7</v>
      </c>
      <c r="D796" s="26"/>
      <c r="E796" s="26"/>
      <c r="F796" s="26"/>
      <c r="G796" s="24">
        <v>6</v>
      </c>
      <c r="H796" s="24">
        <v>28</v>
      </c>
      <c r="I796" s="22">
        <f t="shared" si="74"/>
        <v>31023</v>
      </c>
      <c r="J796" s="21">
        <f t="shared" si="75"/>
        <v>31023.269444444446</v>
      </c>
      <c r="K796" s="22">
        <f t="shared" si="77"/>
        <v>31022.666666666668</v>
      </c>
      <c r="L796" s="22">
        <f t="shared" si="72"/>
        <v>31022.936111111114</v>
      </c>
      <c r="M796" s="23" t="str">
        <f t="shared" si="76"/>
        <v>new DateTime(1984,12,6,16,0,0)</v>
      </c>
      <c r="N796" s="23" t="str">
        <f t="shared" si="73"/>
        <v>new DateTime(1984,12,6,22,28,0)</v>
      </c>
    </row>
    <row r="797" spans="1:14" x14ac:dyDescent="0.25">
      <c r="A797" s="20">
        <v>1984</v>
      </c>
      <c r="B797" s="20">
        <v>11</v>
      </c>
      <c r="C797" s="20">
        <v>7</v>
      </c>
      <c r="D797" s="26"/>
      <c r="E797" s="26"/>
      <c r="F797" s="26"/>
      <c r="G797" s="24">
        <v>13</v>
      </c>
      <c r="H797" s="24">
        <v>45</v>
      </c>
      <c r="I797" s="22">
        <f t="shared" si="74"/>
        <v>30993</v>
      </c>
      <c r="J797" s="21">
        <f t="shared" si="75"/>
        <v>30993.572916666668</v>
      </c>
      <c r="K797" s="22">
        <f t="shared" si="77"/>
        <v>30992.666666666668</v>
      </c>
      <c r="L797" s="22">
        <f t="shared" si="72"/>
        <v>30993.239583333336</v>
      </c>
      <c r="M797" s="23" t="str">
        <f t="shared" si="76"/>
        <v>new DateTime(1984,11,6,16,0,0)</v>
      </c>
      <c r="N797" s="23" t="str">
        <f t="shared" si="73"/>
        <v>new DateTime(1984,11,7,5,45,0)</v>
      </c>
    </row>
    <row r="798" spans="1:14" x14ac:dyDescent="0.25">
      <c r="A798" s="20">
        <v>1984</v>
      </c>
      <c r="B798" s="20">
        <v>10</v>
      </c>
      <c r="C798" s="20">
        <v>8</v>
      </c>
      <c r="D798" s="26"/>
      <c r="E798" s="26"/>
      <c r="F798" s="26"/>
      <c r="G798" s="24">
        <v>10</v>
      </c>
      <c r="H798" s="24">
        <v>43</v>
      </c>
      <c r="I798" s="22">
        <f t="shared" si="74"/>
        <v>30963</v>
      </c>
      <c r="J798" s="21">
        <f t="shared" si="75"/>
        <v>30963.446527777778</v>
      </c>
      <c r="K798" s="22">
        <f t="shared" si="77"/>
        <v>30962.666666666668</v>
      </c>
      <c r="L798" s="22">
        <f t="shared" si="72"/>
        <v>30963.113194444446</v>
      </c>
      <c r="M798" s="23" t="str">
        <f t="shared" si="76"/>
        <v>new DateTime(1984,10,7,16,0,0)</v>
      </c>
      <c r="N798" s="23" t="str">
        <f t="shared" si="73"/>
        <v>new DateTime(1984,10,8,2,43,0)</v>
      </c>
    </row>
    <row r="799" spans="1:14" x14ac:dyDescent="0.25">
      <c r="A799" s="20">
        <v>1984</v>
      </c>
      <c r="B799" s="20">
        <v>9</v>
      </c>
      <c r="C799" s="20">
        <v>7</v>
      </c>
      <c r="D799" s="26"/>
      <c r="E799" s="26"/>
      <c r="F799" s="26"/>
      <c r="G799" s="24">
        <v>19</v>
      </c>
      <c r="H799" s="24">
        <v>10</v>
      </c>
      <c r="I799" s="22">
        <f t="shared" si="74"/>
        <v>30932</v>
      </c>
      <c r="J799" s="21">
        <f t="shared" si="75"/>
        <v>30932.798611111109</v>
      </c>
      <c r="K799" s="22">
        <f t="shared" si="77"/>
        <v>30931.666666666668</v>
      </c>
      <c r="L799" s="22">
        <f t="shared" si="72"/>
        <v>30932.465277777777</v>
      </c>
      <c r="M799" s="23" t="str">
        <f t="shared" si="76"/>
        <v>new DateTime(1984,9,6,16,0,0)</v>
      </c>
      <c r="N799" s="23" t="str">
        <f t="shared" si="73"/>
        <v>new DateTime(1984,9,7,11,10,0)</v>
      </c>
    </row>
    <row r="800" spans="1:14" x14ac:dyDescent="0.25">
      <c r="A800" s="20">
        <v>1984</v>
      </c>
      <c r="B800" s="20">
        <v>8</v>
      </c>
      <c r="C800" s="20">
        <v>7</v>
      </c>
      <c r="D800" s="26"/>
      <c r="E800" s="26"/>
      <c r="F800" s="26"/>
      <c r="G800" s="24">
        <v>16</v>
      </c>
      <c r="H800" s="24">
        <v>18</v>
      </c>
      <c r="I800" s="22">
        <f t="shared" si="74"/>
        <v>30901</v>
      </c>
      <c r="J800" s="21">
        <f t="shared" si="75"/>
        <v>30901.679166666665</v>
      </c>
      <c r="K800" s="22">
        <f t="shared" si="77"/>
        <v>30900.666666666668</v>
      </c>
      <c r="L800" s="22">
        <f t="shared" si="72"/>
        <v>30901.345833333333</v>
      </c>
      <c r="M800" s="23" t="str">
        <f t="shared" si="76"/>
        <v>new DateTime(1984,8,6,16,0,0)</v>
      </c>
      <c r="N800" s="23" t="str">
        <f t="shared" si="73"/>
        <v>new DateTime(1984,8,7,8,18,0)</v>
      </c>
    </row>
    <row r="801" spans="1:14" x14ac:dyDescent="0.25">
      <c r="A801" s="20">
        <v>1984</v>
      </c>
      <c r="B801" s="20">
        <v>7</v>
      </c>
      <c r="C801" s="20">
        <v>7</v>
      </c>
      <c r="D801" s="26"/>
      <c r="E801" s="26"/>
      <c r="F801" s="26"/>
      <c r="G801" s="24">
        <v>6</v>
      </c>
      <c r="H801" s="24">
        <v>29</v>
      </c>
      <c r="I801" s="22">
        <f t="shared" si="74"/>
        <v>30870</v>
      </c>
      <c r="J801" s="21">
        <f t="shared" si="75"/>
        <v>30870.270138888889</v>
      </c>
      <c r="K801" s="22">
        <f t="shared" si="77"/>
        <v>30869.666666666668</v>
      </c>
      <c r="L801" s="22">
        <f t="shared" si="72"/>
        <v>30869.936805555557</v>
      </c>
      <c r="M801" s="23" t="str">
        <f t="shared" si="76"/>
        <v>new DateTime(1984,7,6,16,0,0)</v>
      </c>
      <c r="N801" s="23" t="str">
        <f t="shared" si="73"/>
        <v>new DateTime(1984,7,6,22,29,0)</v>
      </c>
    </row>
    <row r="802" spans="1:14" x14ac:dyDescent="0.25">
      <c r="A802" s="20">
        <v>1984</v>
      </c>
      <c r="B802" s="20">
        <v>6</v>
      </c>
      <c r="C802" s="20">
        <v>5</v>
      </c>
      <c r="D802" s="26"/>
      <c r="E802" s="26"/>
      <c r="F802" s="26"/>
      <c r="G802" s="24">
        <v>20</v>
      </c>
      <c r="H802" s="24">
        <v>9</v>
      </c>
      <c r="I802" s="22">
        <f t="shared" si="74"/>
        <v>30838</v>
      </c>
      <c r="J802" s="21">
        <f t="shared" si="75"/>
        <v>30838.839583333334</v>
      </c>
      <c r="K802" s="22">
        <f t="shared" si="77"/>
        <v>30837.666666666668</v>
      </c>
      <c r="L802" s="22">
        <f t="shared" si="72"/>
        <v>30838.506250000002</v>
      </c>
      <c r="M802" s="23" t="str">
        <f t="shared" si="76"/>
        <v>new DateTime(1984,6,4,16,0,0)</v>
      </c>
      <c r="N802" s="23" t="str">
        <f t="shared" si="73"/>
        <v>new DateTime(1984,6,5,12,9,0)</v>
      </c>
    </row>
    <row r="803" spans="1:14" x14ac:dyDescent="0.25">
      <c r="A803" s="20">
        <v>1984</v>
      </c>
      <c r="B803" s="20">
        <v>5</v>
      </c>
      <c r="C803" s="20">
        <v>5</v>
      </c>
      <c r="D803" s="26"/>
      <c r="E803" s="26"/>
      <c r="F803" s="26"/>
      <c r="G803" s="24">
        <v>15</v>
      </c>
      <c r="H803" s="24">
        <v>51</v>
      </c>
      <c r="I803" s="22">
        <f t="shared" si="74"/>
        <v>30807</v>
      </c>
      <c r="J803" s="21">
        <f t="shared" si="75"/>
        <v>30807.660416666666</v>
      </c>
      <c r="K803" s="22">
        <f t="shared" si="77"/>
        <v>30806.666666666668</v>
      </c>
      <c r="L803" s="22">
        <f t="shared" si="72"/>
        <v>30807.327083333334</v>
      </c>
      <c r="M803" s="23" t="str">
        <f t="shared" si="76"/>
        <v>new DateTime(1984,5,4,16,0,0)</v>
      </c>
      <c r="N803" s="23" t="str">
        <f t="shared" si="73"/>
        <v>new DateTime(1984,5,5,7,51,0)</v>
      </c>
    </row>
    <row r="804" spans="1:14" x14ac:dyDescent="0.25">
      <c r="A804" s="20">
        <v>1984</v>
      </c>
      <c r="B804" s="20">
        <v>4</v>
      </c>
      <c r="C804" s="20">
        <v>4</v>
      </c>
      <c r="D804" s="26"/>
      <c r="E804" s="26"/>
      <c r="F804" s="26"/>
      <c r="G804" s="24">
        <v>22</v>
      </c>
      <c r="H804" s="24">
        <v>22</v>
      </c>
      <c r="I804" s="22">
        <f t="shared" si="74"/>
        <v>30776</v>
      </c>
      <c r="J804" s="21">
        <f t="shared" si="75"/>
        <v>30776.931944444445</v>
      </c>
      <c r="K804" s="22">
        <f t="shared" si="77"/>
        <v>30775.666666666668</v>
      </c>
      <c r="L804" s="22">
        <f t="shared" si="72"/>
        <v>30776.598611111112</v>
      </c>
      <c r="M804" s="23" t="str">
        <f t="shared" si="76"/>
        <v>new DateTime(1984,4,3,16,0,0)</v>
      </c>
      <c r="N804" s="23" t="str">
        <f t="shared" si="73"/>
        <v>new DateTime(1984,4,4,14,22,0)</v>
      </c>
    </row>
    <row r="805" spans="1:14" x14ac:dyDescent="0.25">
      <c r="A805" s="20">
        <v>1984</v>
      </c>
      <c r="B805" s="20">
        <v>3</v>
      </c>
      <c r="C805" s="20">
        <v>5</v>
      </c>
      <c r="D805" s="26"/>
      <c r="E805" s="26"/>
      <c r="F805" s="26"/>
      <c r="G805" s="24">
        <v>17</v>
      </c>
      <c r="H805" s="24">
        <v>25</v>
      </c>
      <c r="I805" s="22">
        <f t="shared" si="74"/>
        <v>30746</v>
      </c>
      <c r="J805" s="21">
        <f t="shared" si="75"/>
        <v>30746.725694444445</v>
      </c>
      <c r="K805" s="22">
        <f t="shared" si="77"/>
        <v>30745.666666666668</v>
      </c>
      <c r="L805" s="22">
        <f t="shared" si="72"/>
        <v>30746.392361111113</v>
      </c>
      <c r="M805" s="23" t="str">
        <f t="shared" si="76"/>
        <v>new DateTime(1984,3,4,16,0,0)</v>
      </c>
      <c r="N805" s="23" t="str">
        <f t="shared" si="73"/>
        <v>new DateTime(1984,3,5,9,25,0)</v>
      </c>
    </row>
    <row r="806" spans="1:14" x14ac:dyDescent="0.25">
      <c r="A806" s="20">
        <v>1984</v>
      </c>
      <c r="B806" s="20">
        <v>2</v>
      </c>
      <c r="C806" s="20">
        <v>4</v>
      </c>
      <c r="D806" s="26"/>
      <c r="E806" s="26"/>
      <c r="F806" s="26"/>
      <c r="G806" s="24">
        <v>23</v>
      </c>
      <c r="H806" s="24">
        <v>19</v>
      </c>
      <c r="I806" s="22">
        <f t="shared" si="74"/>
        <v>30716</v>
      </c>
      <c r="J806" s="21">
        <f t="shared" si="75"/>
        <v>30716.97152777778</v>
      </c>
      <c r="K806" s="22">
        <f t="shared" si="77"/>
        <v>30715.666666666668</v>
      </c>
      <c r="L806" s="22">
        <f t="shared" si="72"/>
        <v>30716.638194444447</v>
      </c>
      <c r="M806" s="23" t="str">
        <f t="shared" si="76"/>
        <v>new DateTime(1984,2,3,16,0,0)</v>
      </c>
      <c r="N806" s="23" t="str">
        <f t="shared" si="73"/>
        <v>new DateTime(1984,2,4,15,19,0)</v>
      </c>
    </row>
    <row r="807" spans="1:14" x14ac:dyDescent="0.25">
      <c r="A807" s="20">
        <v>1984</v>
      </c>
      <c r="B807" s="20">
        <v>1</v>
      </c>
      <c r="C807" s="20">
        <v>6</v>
      </c>
      <c r="D807" s="26"/>
      <c r="E807" s="26"/>
      <c r="F807" s="26"/>
      <c r="G807" s="24">
        <v>11</v>
      </c>
      <c r="H807" s="24">
        <v>41</v>
      </c>
      <c r="I807" s="22">
        <f t="shared" si="74"/>
        <v>30687</v>
      </c>
      <c r="J807" s="21">
        <f t="shared" si="75"/>
        <v>30687.486805555556</v>
      </c>
      <c r="K807" s="22">
        <f t="shared" si="77"/>
        <v>30686.666666666668</v>
      </c>
      <c r="L807" s="22">
        <f t="shared" si="72"/>
        <v>30687.153472222224</v>
      </c>
      <c r="M807" s="23" t="str">
        <f t="shared" si="76"/>
        <v>new DateTime(1984,1,5,16,0,0)</v>
      </c>
      <c r="N807" s="23" t="str">
        <f t="shared" si="73"/>
        <v>new DateTime(1984,1,6,3,41,0)</v>
      </c>
    </row>
    <row r="808" spans="1:14" x14ac:dyDescent="0.25">
      <c r="A808" s="20">
        <v>1983</v>
      </c>
      <c r="B808" s="20">
        <v>12</v>
      </c>
      <c r="C808" s="20">
        <v>8</v>
      </c>
      <c r="D808" s="26"/>
      <c r="E808" s="26"/>
      <c r="F808" s="26"/>
      <c r="G808" s="24">
        <v>0</v>
      </c>
      <c r="H808" s="24">
        <v>34</v>
      </c>
      <c r="I808" s="22">
        <f t="shared" si="74"/>
        <v>30658</v>
      </c>
      <c r="J808" s="21">
        <f t="shared" si="75"/>
        <v>30658.023611111112</v>
      </c>
      <c r="K808" s="22">
        <f t="shared" si="77"/>
        <v>30657.666666666668</v>
      </c>
      <c r="L808" s="22">
        <f t="shared" si="72"/>
        <v>30657.69027777778</v>
      </c>
      <c r="M808" s="23" t="str">
        <f t="shared" si="76"/>
        <v>new DateTime(1983,12,7,16,0,0)</v>
      </c>
      <c r="N808" s="23" t="str">
        <f t="shared" si="73"/>
        <v>new DateTime(1983,12,7,16,34,0)</v>
      </c>
    </row>
    <row r="809" spans="1:14" x14ac:dyDescent="0.25">
      <c r="A809" s="20">
        <v>1983</v>
      </c>
      <c r="B809" s="20">
        <v>11</v>
      </c>
      <c r="C809" s="20">
        <v>8</v>
      </c>
      <c r="D809" s="26"/>
      <c r="E809" s="26"/>
      <c r="F809" s="26"/>
      <c r="G809" s="24">
        <v>7</v>
      </c>
      <c r="H809" s="24">
        <v>53</v>
      </c>
      <c r="I809" s="22">
        <f t="shared" si="74"/>
        <v>30628</v>
      </c>
      <c r="J809" s="21">
        <f t="shared" si="75"/>
        <v>30628.328472222223</v>
      </c>
      <c r="K809" s="22">
        <f t="shared" si="77"/>
        <v>30627.666666666668</v>
      </c>
      <c r="L809" s="22">
        <f t="shared" si="72"/>
        <v>30627.995138888891</v>
      </c>
      <c r="M809" s="23" t="str">
        <f t="shared" si="76"/>
        <v>new DateTime(1983,11,7,16,0,0)</v>
      </c>
      <c r="N809" s="23" t="str">
        <f t="shared" si="73"/>
        <v>new DateTime(1983,11,7,23,53,0)</v>
      </c>
    </row>
    <row r="810" spans="1:14" x14ac:dyDescent="0.25">
      <c r="A810" s="20">
        <v>1983</v>
      </c>
      <c r="B810" s="20">
        <v>10</v>
      </c>
      <c r="C810" s="20">
        <v>9</v>
      </c>
      <c r="D810" s="26"/>
      <c r="E810" s="26"/>
      <c r="F810" s="26"/>
      <c r="G810" s="24">
        <v>4</v>
      </c>
      <c r="H810" s="24">
        <v>51</v>
      </c>
      <c r="I810" s="22">
        <f t="shared" si="74"/>
        <v>30598</v>
      </c>
      <c r="J810" s="21">
        <f t="shared" si="75"/>
        <v>30598.202083333334</v>
      </c>
      <c r="K810" s="22">
        <f t="shared" si="77"/>
        <v>30597.666666666668</v>
      </c>
      <c r="L810" s="22">
        <f t="shared" si="72"/>
        <v>30597.868750000001</v>
      </c>
      <c r="M810" s="23" t="str">
        <f t="shared" si="76"/>
        <v>new DateTime(1983,10,8,16,0,0)</v>
      </c>
      <c r="N810" s="23" t="str">
        <f t="shared" si="73"/>
        <v>new DateTime(1983,10,8,20,51,0)</v>
      </c>
    </row>
    <row r="811" spans="1:14" x14ac:dyDescent="0.25">
      <c r="A811" s="20">
        <v>1983</v>
      </c>
      <c r="B811" s="20">
        <v>9</v>
      </c>
      <c r="C811" s="20">
        <v>8</v>
      </c>
      <c r="D811" s="26"/>
      <c r="E811" s="26"/>
      <c r="F811" s="26"/>
      <c r="G811" s="24">
        <v>13</v>
      </c>
      <c r="H811" s="24">
        <v>20</v>
      </c>
      <c r="I811" s="22">
        <f t="shared" si="74"/>
        <v>30567</v>
      </c>
      <c r="J811" s="21">
        <f t="shared" si="75"/>
        <v>30567.555555555555</v>
      </c>
      <c r="K811" s="22">
        <f t="shared" si="77"/>
        <v>30566.666666666668</v>
      </c>
      <c r="L811" s="22">
        <f t="shared" si="72"/>
        <v>30567.222222222223</v>
      </c>
      <c r="M811" s="23" t="str">
        <f t="shared" si="76"/>
        <v>new DateTime(1983,9,7,16,0,0)</v>
      </c>
      <c r="N811" s="23" t="str">
        <f t="shared" si="73"/>
        <v>new DateTime(1983,9,8,5,20,0)</v>
      </c>
    </row>
    <row r="812" spans="1:14" x14ac:dyDescent="0.25">
      <c r="A812" s="20">
        <v>1983</v>
      </c>
      <c r="B812" s="20">
        <v>8</v>
      </c>
      <c r="C812" s="20">
        <v>8</v>
      </c>
      <c r="D812" s="26"/>
      <c r="E812" s="26"/>
      <c r="F812" s="26"/>
      <c r="G812" s="24">
        <v>10</v>
      </c>
      <c r="H812" s="24">
        <v>30</v>
      </c>
      <c r="I812" s="22">
        <f t="shared" si="74"/>
        <v>30536</v>
      </c>
      <c r="J812" s="21">
        <f t="shared" si="75"/>
        <v>30536.4375</v>
      </c>
      <c r="K812" s="22">
        <f t="shared" si="77"/>
        <v>30535.666666666668</v>
      </c>
      <c r="L812" s="22">
        <f t="shared" si="72"/>
        <v>30536.104166666668</v>
      </c>
      <c r="M812" s="23" t="str">
        <f t="shared" si="76"/>
        <v>new DateTime(1983,8,7,16,0,0)</v>
      </c>
      <c r="N812" s="23" t="str">
        <f t="shared" si="73"/>
        <v>new DateTime(1983,8,8,2,30,0)</v>
      </c>
    </row>
    <row r="813" spans="1:14" x14ac:dyDescent="0.25">
      <c r="A813" s="20">
        <v>1983</v>
      </c>
      <c r="B813" s="20">
        <v>7</v>
      </c>
      <c r="C813" s="20">
        <v>8</v>
      </c>
      <c r="D813" s="26"/>
      <c r="E813" s="26"/>
      <c r="F813" s="26"/>
      <c r="G813" s="24">
        <v>0</v>
      </c>
      <c r="H813" s="24">
        <v>43</v>
      </c>
      <c r="I813" s="22">
        <f t="shared" si="74"/>
        <v>30505</v>
      </c>
      <c r="J813" s="21">
        <f t="shared" si="75"/>
        <v>30505.02986111111</v>
      </c>
      <c r="K813" s="22">
        <f t="shared" si="77"/>
        <v>30504.666666666668</v>
      </c>
      <c r="L813" s="22">
        <f t="shared" si="72"/>
        <v>30504.696527777778</v>
      </c>
      <c r="M813" s="23" t="str">
        <f t="shared" si="76"/>
        <v>new DateTime(1983,7,7,16,0,0)</v>
      </c>
      <c r="N813" s="23" t="str">
        <f t="shared" si="73"/>
        <v>new DateTime(1983,7,7,16,43,0)</v>
      </c>
    </row>
    <row r="814" spans="1:14" x14ac:dyDescent="0.25">
      <c r="A814" s="20">
        <v>1983</v>
      </c>
      <c r="B814" s="20">
        <v>6</v>
      </c>
      <c r="C814" s="20">
        <v>6</v>
      </c>
      <c r="D814" s="26"/>
      <c r="E814" s="26"/>
      <c r="F814" s="26"/>
      <c r="G814" s="24">
        <v>14</v>
      </c>
      <c r="H814" s="24">
        <v>26</v>
      </c>
      <c r="I814" s="22">
        <f t="shared" si="74"/>
        <v>30473</v>
      </c>
      <c r="J814" s="21">
        <f t="shared" si="75"/>
        <v>30473.601388888888</v>
      </c>
      <c r="K814" s="22">
        <f t="shared" si="77"/>
        <v>30472.666666666668</v>
      </c>
      <c r="L814" s="22">
        <f t="shared" si="72"/>
        <v>30473.268055555556</v>
      </c>
      <c r="M814" s="23" t="str">
        <f t="shared" si="76"/>
        <v>new DateTime(1983,6,5,16,0,0)</v>
      </c>
      <c r="N814" s="23" t="str">
        <f t="shared" si="73"/>
        <v>new DateTime(1983,6,6,6,26,0)</v>
      </c>
    </row>
    <row r="815" spans="1:14" x14ac:dyDescent="0.25">
      <c r="A815" s="20">
        <v>1983</v>
      </c>
      <c r="B815" s="20">
        <v>5</v>
      </c>
      <c r="C815" s="20">
        <v>6</v>
      </c>
      <c r="D815" s="26"/>
      <c r="E815" s="26"/>
      <c r="F815" s="26"/>
      <c r="G815" s="24">
        <v>10</v>
      </c>
      <c r="H815" s="24">
        <v>11</v>
      </c>
      <c r="I815" s="22">
        <f t="shared" si="74"/>
        <v>30442</v>
      </c>
      <c r="J815" s="21">
        <f t="shared" si="75"/>
        <v>30442.424305555556</v>
      </c>
      <c r="K815" s="22">
        <f t="shared" si="77"/>
        <v>30441.666666666668</v>
      </c>
      <c r="L815" s="22">
        <f t="shared" si="72"/>
        <v>30442.090972222224</v>
      </c>
      <c r="M815" s="23" t="str">
        <f t="shared" si="76"/>
        <v>new DateTime(1983,5,5,16,0,0)</v>
      </c>
      <c r="N815" s="23" t="str">
        <f t="shared" si="73"/>
        <v>new DateTime(1983,5,6,2,11,0)</v>
      </c>
    </row>
    <row r="816" spans="1:14" x14ac:dyDescent="0.25">
      <c r="A816" s="20">
        <v>1983</v>
      </c>
      <c r="B816" s="20">
        <v>4</v>
      </c>
      <c r="C816" s="20">
        <v>5</v>
      </c>
      <c r="D816" s="26"/>
      <c r="E816" s="26"/>
      <c r="F816" s="26"/>
      <c r="G816" s="24">
        <v>16</v>
      </c>
      <c r="H816" s="24">
        <v>45</v>
      </c>
      <c r="I816" s="22">
        <f t="shared" si="74"/>
        <v>30411</v>
      </c>
      <c r="J816" s="21">
        <f t="shared" si="75"/>
        <v>30411.697916666668</v>
      </c>
      <c r="K816" s="22">
        <f t="shared" si="77"/>
        <v>30410.666666666668</v>
      </c>
      <c r="L816" s="22">
        <f t="shared" si="72"/>
        <v>30411.364583333336</v>
      </c>
      <c r="M816" s="23" t="str">
        <f t="shared" si="76"/>
        <v>new DateTime(1983,4,4,16,0,0)</v>
      </c>
      <c r="N816" s="23" t="str">
        <f t="shared" si="73"/>
        <v>new DateTime(1983,4,5,8,45,0)</v>
      </c>
    </row>
    <row r="817" spans="1:14" x14ac:dyDescent="0.25">
      <c r="A817" s="20">
        <v>1983</v>
      </c>
      <c r="B817" s="20">
        <v>3</v>
      </c>
      <c r="C817" s="20">
        <v>6</v>
      </c>
      <c r="D817" s="26"/>
      <c r="E817" s="26"/>
      <c r="F817" s="26"/>
      <c r="G817" s="24">
        <v>11</v>
      </c>
      <c r="H817" s="24">
        <v>47</v>
      </c>
      <c r="I817" s="22">
        <f t="shared" si="74"/>
        <v>30381</v>
      </c>
      <c r="J817" s="21">
        <f t="shared" si="75"/>
        <v>30381.490972222222</v>
      </c>
      <c r="K817" s="22">
        <f t="shared" si="77"/>
        <v>30380.666666666668</v>
      </c>
      <c r="L817" s="22">
        <f t="shared" si="72"/>
        <v>30381.15763888889</v>
      </c>
      <c r="M817" s="23" t="str">
        <f t="shared" si="76"/>
        <v>new DateTime(1983,3,5,16,0,0)</v>
      </c>
      <c r="N817" s="23" t="str">
        <f t="shared" si="73"/>
        <v>new DateTime(1983,3,6,3,47,0)</v>
      </c>
    </row>
    <row r="818" spans="1:14" x14ac:dyDescent="0.25">
      <c r="A818" s="20">
        <v>1983</v>
      </c>
      <c r="B818" s="20">
        <v>2</v>
      </c>
      <c r="C818" s="20">
        <v>4</v>
      </c>
      <c r="D818" s="26"/>
      <c r="E818" s="26"/>
      <c r="F818" s="26"/>
      <c r="G818" s="24">
        <v>17</v>
      </c>
      <c r="H818" s="24">
        <v>40</v>
      </c>
      <c r="I818" s="22">
        <f t="shared" si="74"/>
        <v>30351</v>
      </c>
      <c r="J818" s="21">
        <f t="shared" si="75"/>
        <v>30351.736111111109</v>
      </c>
      <c r="K818" s="22">
        <f t="shared" si="77"/>
        <v>30350.666666666668</v>
      </c>
      <c r="L818" s="22">
        <f t="shared" si="72"/>
        <v>30351.402777777777</v>
      </c>
      <c r="M818" s="23" t="str">
        <f t="shared" si="76"/>
        <v>new DateTime(1983,2,3,16,0,0)</v>
      </c>
      <c r="N818" s="23" t="str">
        <f t="shared" si="73"/>
        <v>new DateTime(1983,2,4,9,40,0)</v>
      </c>
    </row>
    <row r="819" spans="1:14" x14ac:dyDescent="0.25">
      <c r="A819" s="20">
        <v>1983</v>
      </c>
      <c r="B819" s="20">
        <v>1</v>
      </c>
      <c r="C819" s="20">
        <v>6</v>
      </c>
      <c r="D819" s="26"/>
      <c r="E819" s="26"/>
      <c r="F819" s="26"/>
      <c r="G819" s="24">
        <v>5</v>
      </c>
      <c r="H819" s="24">
        <v>59</v>
      </c>
      <c r="I819" s="22">
        <f t="shared" si="74"/>
        <v>30322</v>
      </c>
      <c r="J819" s="21">
        <f t="shared" si="75"/>
        <v>30322.249305555557</v>
      </c>
      <c r="K819" s="22">
        <f t="shared" si="77"/>
        <v>30321.666666666668</v>
      </c>
      <c r="L819" s="22">
        <f t="shared" si="72"/>
        <v>30321.915972222225</v>
      </c>
      <c r="M819" s="23" t="str">
        <f t="shared" si="76"/>
        <v>new DateTime(1983,1,5,16,0,0)</v>
      </c>
      <c r="N819" s="23" t="str">
        <f t="shared" si="73"/>
        <v>new DateTime(1983,1,5,21,59,0)</v>
      </c>
    </row>
    <row r="820" spans="1:14" x14ac:dyDescent="0.25">
      <c r="A820" s="20">
        <v>1982</v>
      </c>
      <c r="B820" s="20">
        <v>12</v>
      </c>
      <c r="C820" s="20">
        <v>7</v>
      </c>
      <c r="D820" s="26"/>
      <c r="E820" s="26"/>
      <c r="F820" s="26"/>
      <c r="G820" s="24">
        <v>18</v>
      </c>
      <c r="H820" s="24">
        <v>48</v>
      </c>
      <c r="I820" s="22">
        <f t="shared" si="74"/>
        <v>30292</v>
      </c>
      <c r="J820" s="21">
        <f t="shared" si="75"/>
        <v>30292.783333333333</v>
      </c>
      <c r="K820" s="22">
        <f t="shared" si="77"/>
        <v>30291.666666666668</v>
      </c>
      <c r="L820" s="22">
        <f t="shared" si="72"/>
        <v>30292.45</v>
      </c>
      <c r="M820" s="23" t="str">
        <f t="shared" si="76"/>
        <v>new DateTime(1982,12,6,16,0,0)</v>
      </c>
      <c r="N820" s="23" t="str">
        <f t="shared" si="73"/>
        <v>new DateTime(1982,12,7,10,48,0)</v>
      </c>
    </row>
    <row r="821" spans="1:14" x14ac:dyDescent="0.25">
      <c r="A821" s="20">
        <v>1982</v>
      </c>
      <c r="B821" s="20">
        <v>11</v>
      </c>
      <c r="C821" s="20">
        <v>8</v>
      </c>
      <c r="D821" s="26"/>
      <c r="E821" s="26"/>
      <c r="F821" s="26"/>
      <c r="G821" s="24">
        <v>2</v>
      </c>
      <c r="H821" s="24">
        <v>4</v>
      </c>
      <c r="I821" s="22">
        <f t="shared" si="74"/>
        <v>30263</v>
      </c>
      <c r="J821" s="21">
        <f t="shared" si="75"/>
        <v>30263.086111111112</v>
      </c>
      <c r="K821" s="22">
        <f t="shared" si="77"/>
        <v>30262.666666666668</v>
      </c>
      <c r="L821" s="22">
        <f t="shared" si="72"/>
        <v>30262.75277777778</v>
      </c>
      <c r="M821" s="23" t="str">
        <f t="shared" si="76"/>
        <v>new DateTime(1982,11,7,16,0,0)</v>
      </c>
      <c r="N821" s="23" t="str">
        <f t="shared" si="73"/>
        <v>new DateTime(1982,11,7,18,4,0)</v>
      </c>
    </row>
    <row r="822" spans="1:14" x14ac:dyDescent="0.25">
      <c r="A822" s="20">
        <v>1982</v>
      </c>
      <c r="B822" s="20">
        <v>10</v>
      </c>
      <c r="C822" s="20">
        <v>8</v>
      </c>
      <c r="D822" s="26"/>
      <c r="E822" s="26"/>
      <c r="F822" s="26"/>
      <c r="G822" s="24">
        <v>23</v>
      </c>
      <c r="H822" s="24">
        <v>2</v>
      </c>
      <c r="I822" s="22">
        <f t="shared" si="74"/>
        <v>30232</v>
      </c>
      <c r="J822" s="21">
        <f t="shared" si="75"/>
        <v>30232.959722222222</v>
      </c>
      <c r="K822" s="22">
        <f t="shared" si="77"/>
        <v>30231.666666666668</v>
      </c>
      <c r="L822" s="22">
        <f t="shared" si="72"/>
        <v>30232.62638888889</v>
      </c>
      <c r="M822" s="23" t="str">
        <f t="shared" si="76"/>
        <v>new DateTime(1982,10,7,16,0,0)</v>
      </c>
      <c r="N822" s="23" t="str">
        <f t="shared" si="73"/>
        <v>new DateTime(1982,10,8,15,2,0)</v>
      </c>
    </row>
    <row r="823" spans="1:14" x14ac:dyDescent="0.25">
      <c r="A823" s="20">
        <v>1982</v>
      </c>
      <c r="B823" s="20">
        <v>9</v>
      </c>
      <c r="C823" s="20">
        <v>8</v>
      </c>
      <c r="D823" s="26"/>
      <c r="E823" s="26"/>
      <c r="F823" s="26"/>
      <c r="G823" s="24">
        <v>7</v>
      </c>
      <c r="H823" s="24">
        <v>32</v>
      </c>
      <c r="I823" s="22">
        <f t="shared" si="74"/>
        <v>30202</v>
      </c>
      <c r="J823" s="21">
        <f t="shared" si="75"/>
        <v>30202.31388888889</v>
      </c>
      <c r="K823" s="22">
        <f t="shared" si="77"/>
        <v>30201.666666666668</v>
      </c>
      <c r="L823" s="22">
        <f t="shared" si="72"/>
        <v>30201.980555555558</v>
      </c>
      <c r="M823" s="23" t="str">
        <f t="shared" si="76"/>
        <v>new DateTime(1982,9,7,16,0,0)</v>
      </c>
      <c r="N823" s="23" t="str">
        <f t="shared" si="73"/>
        <v>new DateTime(1982,9,7,23,32,0)</v>
      </c>
    </row>
    <row r="824" spans="1:14" x14ac:dyDescent="0.25">
      <c r="A824" s="20">
        <v>1982</v>
      </c>
      <c r="B824" s="20">
        <v>8</v>
      </c>
      <c r="C824" s="20">
        <v>8</v>
      </c>
      <c r="D824" s="26"/>
      <c r="E824" s="26"/>
      <c r="F824" s="26"/>
      <c r="G824" s="24">
        <v>4</v>
      </c>
      <c r="H824" s="24">
        <v>42</v>
      </c>
      <c r="I824" s="22">
        <f t="shared" si="74"/>
        <v>30171</v>
      </c>
      <c r="J824" s="21">
        <f t="shared" si="75"/>
        <v>30171.195833333335</v>
      </c>
      <c r="K824" s="22">
        <f t="shared" si="77"/>
        <v>30170.666666666668</v>
      </c>
      <c r="L824" s="22">
        <f t="shared" si="72"/>
        <v>30170.862500000003</v>
      </c>
      <c r="M824" s="23" t="str">
        <f t="shared" si="76"/>
        <v>new DateTime(1982,8,7,16,0,0)</v>
      </c>
      <c r="N824" s="23" t="str">
        <f t="shared" si="73"/>
        <v>new DateTime(1982,8,7,20,42,0)</v>
      </c>
    </row>
    <row r="825" spans="1:14" x14ac:dyDescent="0.25">
      <c r="A825" s="20">
        <v>1982</v>
      </c>
      <c r="B825" s="20">
        <v>7</v>
      </c>
      <c r="C825" s="20">
        <v>7</v>
      </c>
      <c r="D825" s="26"/>
      <c r="E825" s="26"/>
      <c r="F825" s="26"/>
      <c r="G825" s="24">
        <v>18</v>
      </c>
      <c r="H825" s="24">
        <v>55</v>
      </c>
      <c r="I825" s="22">
        <f t="shared" si="74"/>
        <v>30139</v>
      </c>
      <c r="J825" s="21">
        <f t="shared" si="75"/>
        <v>30139.788194444445</v>
      </c>
      <c r="K825" s="22">
        <f t="shared" si="77"/>
        <v>30138.666666666668</v>
      </c>
      <c r="L825" s="22">
        <f t="shared" si="72"/>
        <v>30139.454861111113</v>
      </c>
      <c r="M825" s="23" t="str">
        <f t="shared" si="76"/>
        <v>new DateTime(1982,7,6,16,0,0)</v>
      </c>
      <c r="N825" s="23" t="str">
        <f t="shared" si="73"/>
        <v>new DateTime(1982,7,7,10,55,0)</v>
      </c>
    </row>
    <row r="826" spans="1:14" x14ac:dyDescent="0.25">
      <c r="A826" s="20">
        <v>1982</v>
      </c>
      <c r="B826" s="20">
        <v>6</v>
      </c>
      <c r="C826" s="20">
        <v>6</v>
      </c>
      <c r="D826" s="26"/>
      <c r="E826" s="26"/>
      <c r="F826" s="26"/>
      <c r="G826" s="24">
        <v>8</v>
      </c>
      <c r="H826" s="24">
        <v>36</v>
      </c>
      <c r="I826" s="22">
        <f t="shared" si="74"/>
        <v>30108</v>
      </c>
      <c r="J826" s="21">
        <f t="shared" si="75"/>
        <v>30108.358333333334</v>
      </c>
      <c r="K826" s="22">
        <f t="shared" si="77"/>
        <v>30107.666666666668</v>
      </c>
      <c r="L826" s="22">
        <f t="shared" si="72"/>
        <v>30108.025000000001</v>
      </c>
      <c r="M826" s="23" t="str">
        <f t="shared" si="76"/>
        <v>new DateTime(1982,6,5,16,0,0)</v>
      </c>
      <c r="N826" s="23" t="str">
        <f t="shared" si="73"/>
        <v>new DateTime(1982,6,6,0,36,0)</v>
      </c>
    </row>
    <row r="827" spans="1:14" x14ac:dyDescent="0.25">
      <c r="A827" s="20">
        <v>1982</v>
      </c>
      <c r="B827" s="20">
        <v>5</v>
      </c>
      <c r="C827" s="20">
        <v>6</v>
      </c>
      <c r="D827" s="26"/>
      <c r="E827" s="26"/>
      <c r="F827" s="26"/>
      <c r="G827" s="24">
        <v>4</v>
      </c>
      <c r="H827" s="24">
        <v>20</v>
      </c>
      <c r="I827" s="22">
        <f t="shared" si="74"/>
        <v>30077</v>
      </c>
      <c r="J827" s="21">
        <f t="shared" si="75"/>
        <v>30077.180555555555</v>
      </c>
      <c r="K827" s="22">
        <f t="shared" si="77"/>
        <v>30076.666666666668</v>
      </c>
      <c r="L827" s="22">
        <f t="shared" si="72"/>
        <v>30076.847222222223</v>
      </c>
      <c r="M827" s="23" t="str">
        <f t="shared" si="76"/>
        <v>new DateTime(1982,5,5,16,0,0)</v>
      </c>
      <c r="N827" s="23" t="str">
        <f t="shared" si="73"/>
        <v>new DateTime(1982,5,5,20,20,0)</v>
      </c>
    </row>
    <row r="828" spans="1:14" x14ac:dyDescent="0.25">
      <c r="A828" s="20">
        <v>1982</v>
      </c>
      <c r="B828" s="20">
        <v>4</v>
      </c>
      <c r="C828" s="20">
        <v>5</v>
      </c>
      <c r="D828" s="26"/>
      <c r="E828" s="26"/>
      <c r="F828" s="26"/>
      <c r="G828" s="24">
        <v>10</v>
      </c>
      <c r="H828" s="24">
        <v>53</v>
      </c>
      <c r="I828" s="22">
        <f t="shared" si="74"/>
        <v>30046</v>
      </c>
      <c r="J828" s="21">
        <f t="shared" si="75"/>
        <v>30046.453472222223</v>
      </c>
      <c r="K828" s="22">
        <f t="shared" si="77"/>
        <v>30045.666666666668</v>
      </c>
      <c r="L828" s="22">
        <f t="shared" ref="L828:L891" si="78">J828-(8/24)</f>
        <v>30046.120138888891</v>
      </c>
      <c r="M828" s="23" t="str">
        <f t="shared" si="76"/>
        <v>new DateTime(1982,4,4,16,0,0)</v>
      </c>
      <c r="N828" s="23" t="str">
        <f t="shared" si="73"/>
        <v>new DateTime(1982,4,5,2,53,0)</v>
      </c>
    </row>
    <row r="829" spans="1:14" x14ac:dyDescent="0.25">
      <c r="A829" s="20">
        <v>1982</v>
      </c>
      <c r="B829" s="20">
        <v>3</v>
      </c>
      <c r="C829" s="20">
        <v>6</v>
      </c>
      <c r="D829" s="26"/>
      <c r="E829" s="26"/>
      <c r="F829" s="26"/>
      <c r="G829" s="24">
        <v>5</v>
      </c>
      <c r="H829" s="24">
        <v>55</v>
      </c>
      <c r="I829" s="22">
        <f t="shared" si="74"/>
        <v>30016</v>
      </c>
      <c r="J829" s="21">
        <f t="shared" si="75"/>
        <v>30016.246527777777</v>
      </c>
      <c r="K829" s="22">
        <f t="shared" si="77"/>
        <v>30015.666666666668</v>
      </c>
      <c r="L829" s="22">
        <f t="shared" si="78"/>
        <v>30015.913194444445</v>
      </c>
      <c r="M829" s="23" t="str">
        <f t="shared" si="76"/>
        <v>new DateTime(1982,3,5,16,0,0)</v>
      </c>
      <c r="N829" s="23" t="str">
        <f t="shared" si="73"/>
        <v>new DateTime(1982,3,5,21,55,0)</v>
      </c>
    </row>
    <row r="830" spans="1:14" x14ac:dyDescent="0.25">
      <c r="A830" s="20">
        <v>1982</v>
      </c>
      <c r="B830" s="20">
        <v>2</v>
      </c>
      <c r="C830" s="20">
        <v>4</v>
      </c>
      <c r="D830" s="26"/>
      <c r="E830" s="26"/>
      <c r="F830" s="26"/>
      <c r="G830" s="24">
        <v>11</v>
      </c>
      <c r="H830" s="24">
        <v>46</v>
      </c>
      <c r="I830" s="22">
        <f t="shared" si="74"/>
        <v>29986</v>
      </c>
      <c r="J830" s="21">
        <f t="shared" si="75"/>
        <v>29986.490277777779</v>
      </c>
      <c r="K830" s="22">
        <f t="shared" si="77"/>
        <v>29985.666666666668</v>
      </c>
      <c r="L830" s="22">
        <f t="shared" si="78"/>
        <v>29986.156944444447</v>
      </c>
      <c r="M830" s="23" t="str">
        <f t="shared" si="76"/>
        <v>new DateTime(1982,2,3,16,0,0)</v>
      </c>
      <c r="N830" s="23" t="str">
        <f t="shared" ref="N830:N893" si="79">"new DateTime("&amp;YEAR(L830)&amp;","&amp;MONTH(L830)&amp;","&amp;DAY(L830)&amp;","&amp;HOUR(L830)&amp;","&amp;MINUTE(L830)&amp;","&amp;0&amp;")"</f>
        <v>new DateTime(1982,2,4,3,46,0)</v>
      </c>
    </row>
    <row r="831" spans="1:14" x14ac:dyDescent="0.25">
      <c r="A831" s="20">
        <v>1982</v>
      </c>
      <c r="B831" s="20">
        <v>1</v>
      </c>
      <c r="C831" s="20">
        <v>6</v>
      </c>
      <c r="D831" s="26"/>
      <c r="E831" s="26"/>
      <c r="F831" s="26"/>
      <c r="G831" s="24">
        <v>0</v>
      </c>
      <c r="H831" s="24">
        <v>3</v>
      </c>
      <c r="I831" s="22">
        <f t="shared" si="74"/>
        <v>29957</v>
      </c>
      <c r="J831" s="21">
        <f t="shared" si="75"/>
        <v>29957.002083333333</v>
      </c>
      <c r="K831" s="22">
        <f t="shared" si="77"/>
        <v>29956.666666666668</v>
      </c>
      <c r="L831" s="22">
        <f t="shared" si="78"/>
        <v>29956.668750000001</v>
      </c>
      <c r="M831" s="23" t="str">
        <f t="shared" si="76"/>
        <v>new DateTime(1982,1,5,16,0,0)</v>
      </c>
      <c r="N831" s="23" t="str">
        <f t="shared" si="79"/>
        <v>new DateTime(1982,1,5,16,3,0)</v>
      </c>
    </row>
    <row r="832" spans="1:14" x14ac:dyDescent="0.25">
      <c r="A832" s="20">
        <v>1981</v>
      </c>
      <c r="B832" s="20">
        <v>12</v>
      </c>
      <c r="C832" s="20">
        <v>7</v>
      </c>
      <c r="D832" s="26"/>
      <c r="E832" s="26"/>
      <c r="F832" s="26"/>
      <c r="G832" s="24">
        <v>12</v>
      </c>
      <c r="H832" s="24">
        <v>51</v>
      </c>
      <c r="I832" s="22">
        <f t="shared" si="74"/>
        <v>29927</v>
      </c>
      <c r="J832" s="21">
        <f t="shared" si="75"/>
        <v>29927.535416666666</v>
      </c>
      <c r="K832" s="22">
        <f t="shared" si="77"/>
        <v>29926.666666666668</v>
      </c>
      <c r="L832" s="22">
        <f t="shared" si="78"/>
        <v>29927.202083333334</v>
      </c>
      <c r="M832" s="23" t="str">
        <f t="shared" si="76"/>
        <v>new DateTime(1981,12,6,16,0,0)</v>
      </c>
      <c r="N832" s="23" t="str">
        <f t="shared" si="79"/>
        <v>new DateTime(1981,12,7,4,51,0)</v>
      </c>
    </row>
    <row r="833" spans="1:14" x14ac:dyDescent="0.25">
      <c r="A833" s="20">
        <v>1981</v>
      </c>
      <c r="B833" s="20">
        <v>11</v>
      </c>
      <c r="C833" s="20">
        <v>7</v>
      </c>
      <c r="D833" s="26"/>
      <c r="E833" s="26"/>
      <c r="F833" s="26"/>
      <c r="G833" s="24">
        <v>20</v>
      </c>
      <c r="H833" s="24">
        <v>9</v>
      </c>
      <c r="I833" s="22">
        <f t="shared" si="74"/>
        <v>29897</v>
      </c>
      <c r="J833" s="21">
        <f t="shared" si="75"/>
        <v>29897.839583333334</v>
      </c>
      <c r="K833" s="22">
        <f t="shared" si="77"/>
        <v>29896.666666666668</v>
      </c>
      <c r="L833" s="22">
        <f t="shared" si="78"/>
        <v>29897.506250000002</v>
      </c>
      <c r="M833" s="23" t="str">
        <f t="shared" si="76"/>
        <v>new DateTime(1981,11,6,16,0,0)</v>
      </c>
      <c r="N833" s="23" t="str">
        <f t="shared" si="79"/>
        <v>new DateTime(1981,11,7,12,9,0)</v>
      </c>
    </row>
    <row r="834" spans="1:14" x14ac:dyDescent="0.25">
      <c r="A834" s="20">
        <v>1981</v>
      </c>
      <c r="B834" s="20">
        <v>10</v>
      </c>
      <c r="C834" s="20">
        <v>8</v>
      </c>
      <c r="D834" s="26"/>
      <c r="E834" s="26"/>
      <c r="F834" s="26"/>
      <c r="G834" s="24">
        <v>17</v>
      </c>
      <c r="H834" s="24">
        <v>10</v>
      </c>
      <c r="I834" s="22">
        <f t="shared" ref="I834:I897" si="80">DATE(A834,B834,C834)+TIME(E834,F834,0)</f>
        <v>29867</v>
      </c>
      <c r="J834" s="21">
        <f t="shared" ref="J834:J897" si="81">DATE(A834,B834,C834)+TIME(G834,H834,0)</f>
        <v>29867.715277777777</v>
      </c>
      <c r="K834" s="22">
        <f t="shared" si="77"/>
        <v>29866.666666666668</v>
      </c>
      <c r="L834" s="22">
        <f t="shared" si="78"/>
        <v>29867.381944444445</v>
      </c>
      <c r="M834" s="23" t="str">
        <f t="shared" ref="M834:M897" si="82">"new DateTime("&amp;YEAR(K834)&amp;","&amp;MONTH(K834)&amp;","&amp;DAY(K834)&amp;","&amp;HOUR(K834)&amp;","&amp;MINUTE(K834)&amp;","&amp;0&amp;")"</f>
        <v>new DateTime(1981,10,7,16,0,0)</v>
      </c>
      <c r="N834" s="23" t="str">
        <f t="shared" si="79"/>
        <v>new DateTime(1981,10,8,9,10,0)</v>
      </c>
    </row>
    <row r="835" spans="1:14" x14ac:dyDescent="0.25">
      <c r="A835" s="20">
        <v>1981</v>
      </c>
      <c r="B835" s="20">
        <v>9</v>
      </c>
      <c r="C835" s="20">
        <v>8</v>
      </c>
      <c r="D835" s="26"/>
      <c r="E835" s="26"/>
      <c r="F835" s="26"/>
      <c r="G835" s="24">
        <v>1</v>
      </c>
      <c r="H835" s="24">
        <v>43</v>
      </c>
      <c r="I835" s="22">
        <f t="shared" si="80"/>
        <v>29837</v>
      </c>
      <c r="J835" s="21">
        <f t="shared" si="81"/>
        <v>29837.071527777778</v>
      </c>
      <c r="K835" s="22">
        <f t="shared" ref="K835:K898" si="83">I835-(8/24)</f>
        <v>29836.666666666668</v>
      </c>
      <c r="L835" s="22">
        <f t="shared" si="78"/>
        <v>29836.738194444446</v>
      </c>
      <c r="M835" s="23" t="str">
        <f t="shared" si="82"/>
        <v>new DateTime(1981,9,7,16,0,0)</v>
      </c>
      <c r="N835" s="23" t="str">
        <f t="shared" si="79"/>
        <v>new DateTime(1981,9,7,17,43,0)</v>
      </c>
    </row>
    <row r="836" spans="1:14" x14ac:dyDescent="0.25">
      <c r="A836" s="20">
        <v>1981</v>
      </c>
      <c r="B836" s="20">
        <v>8</v>
      </c>
      <c r="C836" s="20">
        <v>7</v>
      </c>
      <c r="D836" s="26"/>
      <c r="E836" s="26"/>
      <c r="F836" s="26"/>
      <c r="G836" s="24">
        <v>22</v>
      </c>
      <c r="H836" s="24">
        <v>57</v>
      </c>
      <c r="I836" s="22">
        <f t="shared" si="80"/>
        <v>29805</v>
      </c>
      <c r="J836" s="21">
        <f t="shared" si="81"/>
        <v>29805.956249999999</v>
      </c>
      <c r="K836" s="22">
        <f t="shared" si="83"/>
        <v>29804.666666666668</v>
      </c>
      <c r="L836" s="22">
        <f t="shared" si="78"/>
        <v>29805.622916666667</v>
      </c>
      <c r="M836" s="23" t="str">
        <f t="shared" si="82"/>
        <v>new DateTime(1981,8,6,16,0,0)</v>
      </c>
      <c r="N836" s="23" t="str">
        <f t="shared" si="79"/>
        <v>new DateTime(1981,8,7,14,57,0)</v>
      </c>
    </row>
    <row r="837" spans="1:14" x14ac:dyDescent="0.25">
      <c r="A837" s="20">
        <v>1981</v>
      </c>
      <c r="B837" s="20">
        <v>7</v>
      </c>
      <c r="C837" s="20">
        <v>7</v>
      </c>
      <c r="D837" s="26"/>
      <c r="E837" s="26"/>
      <c r="F837" s="26"/>
      <c r="G837" s="24">
        <v>13</v>
      </c>
      <c r="H837" s="24">
        <v>12</v>
      </c>
      <c r="I837" s="22">
        <f t="shared" si="80"/>
        <v>29774</v>
      </c>
      <c r="J837" s="21">
        <f t="shared" si="81"/>
        <v>29774.55</v>
      </c>
      <c r="K837" s="22">
        <f t="shared" si="83"/>
        <v>29773.666666666668</v>
      </c>
      <c r="L837" s="22">
        <f t="shared" si="78"/>
        <v>29774.216666666667</v>
      </c>
      <c r="M837" s="23" t="str">
        <f t="shared" si="82"/>
        <v>new DateTime(1981,7,6,16,0,0)</v>
      </c>
      <c r="N837" s="23" t="str">
        <f t="shared" si="79"/>
        <v>new DateTime(1981,7,7,5,12,0)</v>
      </c>
    </row>
    <row r="838" spans="1:14" x14ac:dyDescent="0.25">
      <c r="A838" s="20">
        <v>1981</v>
      </c>
      <c r="B838" s="20">
        <v>6</v>
      </c>
      <c r="C838" s="20">
        <v>6</v>
      </c>
      <c r="D838" s="26"/>
      <c r="E838" s="26"/>
      <c r="F838" s="26"/>
      <c r="G838" s="24">
        <v>2</v>
      </c>
      <c r="H838" s="24">
        <v>53</v>
      </c>
      <c r="I838" s="22">
        <f t="shared" si="80"/>
        <v>29743</v>
      </c>
      <c r="J838" s="21">
        <f t="shared" si="81"/>
        <v>29743.120138888888</v>
      </c>
      <c r="K838" s="22">
        <f t="shared" si="83"/>
        <v>29742.666666666668</v>
      </c>
      <c r="L838" s="22">
        <f t="shared" si="78"/>
        <v>29742.786805555555</v>
      </c>
      <c r="M838" s="23" t="str">
        <f t="shared" si="82"/>
        <v>new DateTime(1981,6,5,16,0,0)</v>
      </c>
      <c r="N838" s="23" t="str">
        <f t="shared" si="79"/>
        <v>new DateTime(1981,6,5,18,53,0)</v>
      </c>
    </row>
    <row r="839" spans="1:14" x14ac:dyDescent="0.25">
      <c r="A839" s="20">
        <v>1981</v>
      </c>
      <c r="B839" s="20">
        <v>5</v>
      </c>
      <c r="C839" s="20">
        <v>5</v>
      </c>
      <c r="D839" s="26"/>
      <c r="E839" s="26"/>
      <c r="F839" s="26"/>
      <c r="G839" s="24">
        <v>22</v>
      </c>
      <c r="H839" s="24">
        <v>35</v>
      </c>
      <c r="I839" s="22">
        <f t="shared" si="80"/>
        <v>29711</v>
      </c>
      <c r="J839" s="21">
        <f t="shared" si="81"/>
        <v>29711.940972222223</v>
      </c>
      <c r="K839" s="22">
        <f t="shared" si="83"/>
        <v>29710.666666666668</v>
      </c>
      <c r="L839" s="22">
        <f t="shared" si="78"/>
        <v>29711.607638888891</v>
      </c>
      <c r="M839" s="23" t="str">
        <f t="shared" si="82"/>
        <v>new DateTime(1981,5,4,16,0,0)</v>
      </c>
      <c r="N839" s="23" t="str">
        <f t="shared" si="79"/>
        <v>new DateTime(1981,5,5,14,35,0)</v>
      </c>
    </row>
    <row r="840" spans="1:14" x14ac:dyDescent="0.25">
      <c r="A840" s="20">
        <v>1981</v>
      </c>
      <c r="B840" s="20">
        <v>4</v>
      </c>
      <c r="C840" s="20">
        <v>5</v>
      </c>
      <c r="D840" s="26"/>
      <c r="E840" s="26"/>
      <c r="F840" s="26"/>
      <c r="G840" s="24">
        <v>5</v>
      </c>
      <c r="H840" s="24">
        <v>5</v>
      </c>
      <c r="I840" s="22">
        <f t="shared" si="80"/>
        <v>29681</v>
      </c>
      <c r="J840" s="21">
        <f t="shared" si="81"/>
        <v>29681.211805555555</v>
      </c>
      <c r="K840" s="22">
        <f t="shared" si="83"/>
        <v>29680.666666666668</v>
      </c>
      <c r="L840" s="22">
        <f t="shared" si="78"/>
        <v>29680.878472222223</v>
      </c>
      <c r="M840" s="23" t="str">
        <f t="shared" si="82"/>
        <v>new DateTime(1981,4,4,16,0,0)</v>
      </c>
      <c r="N840" s="23" t="str">
        <f t="shared" si="79"/>
        <v>new DateTime(1981,4,4,21,5,0)</v>
      </c>
    </row>
    <row r="841" spans="1:14" x14ac:dyDescent="0.25">
      <c r="A841" s="20">
        <v>1981</v>
      </c>
      <c r="B841" s="20">
        <v>3</v>
      </c>
      <c r="C841" s="20">
        <v>6</v>
      </c>
      <c r="D841" s="26"/>
      <c r="E841" s="26"/>
      <c r="F841" s="26"/>
      <c r="G841" s="24">
        <v>0</v>
      </c>
      <c r="H841" s="24">
        <v>5</v>
      </c>
      <c r="I841" s="22">
        <f t="shared" si="80"/>
        <v>29651</v>
      </c>
      <c r="J841" s="21">
        <f t="shared" si="81"/>
        <v>29651.003472222223</v>
      </c>
      <c r="K841" s="22">
        <f t="shared" si="83"/>
        <v>29650.666666666668</v>
      </c>
      <c r="L841" s="22">
        <f t="shared" si="78"/>
        <v>29650.670138888891</v>
      </c>
      <c r="M841" s="23" t="str">
        <f t="shared" si="82"/>
        <v>new DateTime(1981,3,5,16,0,0)</v>
      </c>
      <c r="N841" s="23" t="str">
        <f t="shared" si="79"/>
        <v>new DateTime(1981,3,5,16,5,0)</v>
      </c>
    </row>
    <row r="842" spans="1:14" x14ac:dyDescent="0.25">
      <c r="A842" s="20">
        <v>1981</v>
      </c>
      <c r="B842" s="20">
        <v>2</v>
      </c>
      <c r="C842" s="20">
        <v>4</v>
      </c>
      <c r="D842" s="26"/>
      <c r="E842" s="26"/>
      <c r="F842" s="26"/>
      <c r="G842" s="24">
        <v>5</v>
      </c>
      <c r="H842" s="24">
        <v>56</v>
      </c>
      <c r="I842" s="22">
        <f t="shared" si="80"/>
        <v>29621</v>
      </c>
      <c r="J842" s="21">
        <f t="shared" si="81"/>
        <v>29621.24722222222</v>
      </c>
      <c r="K842" s="22">
        <f t="shared" si="83"/>
        <v>29620.666666666668</v>
      </c>
      <c r="L842" s="22">
        <f t="shared" si="78"/>
        <v>29620.913888888888</v>
      </c>
      <c r="M842" s="23" t="str">
        <f t="shared" si="82"/>
        <v>new DateTime(1981,2,3,16,0,0)</v>
      </c>
      <c r="N842" s="23" t="str">
        <f t="shared" si="79"/>
        <v>new DateTime(1981,2,3,21,56,0)</v>
      </c>
    </row>
    <row r="843" spans="1:14" x14ac:dyDescent="0.25">
      <c r="A843" s="20">
        <v>1981</v>
      </c>
      <c r="B843" s="20">
        <v>1</v>
      </c>
      <c r="C843" s="20">
        <v>5</v>
      </c>
      <c r="D843" s="26"/>
      <c r="E843" s="26"/>
      <c r="F843" s="26"/>
      <c r="G843" s="24">
        <v>18</v>
      </c>
      <c r="H843" s="24">
        <v>13</v>
      </c>
      <c r="I843" s="22">
        <f t="shared" si="80"/>
        <v>29591</v>
      </c>
      <c r="J843" s="21">
        <f t="shared" si="81"/>
        <v>29591.759027777778</v>
      </c>
      <c r="K843" s="22">
        <f t="shared" si="83"/>
        <v>29590.666666666668</v>
      </c>
      <c r="L843" s="22">
        <f t="shared" si="78"/>
        <v>29591.425694444446</v>
      </c>
      <c r="M843" s="23" t="str">
        <f t="shared" si="82"/>
        <v>new DateTime(1981,1,4,16,0,0)</v>
      </c>
      <c r="N843" s="23" t="str">
        <f t="shared" si="79"/>
        <v>new DateTime(1981,1,5,10,13,0)</v>
      </c>
    </row>
    <row r="844" spans="1:14" x14ac:dyDescent="0.25">
      <c r="A844" s="20">
        <v>1980</v>
      </c>
      <c r="B844" s="20">
        <v>12</v>
      </c>
      <c r="C844" s="20">
        <v>7</v>
      </c>
      <c r="D844" s="26"/>
      <c r="E844" s="26"/>
      <c r="F844" s="26"/>
      <c r="G844" s="24">
        <v>7</v>
      </c>
      <c r="H844" s="24">
        <v>2</v>
      </c>
      <c r="I844" s="22">
        <f t="shared" si="80"/>
        <v>29562</v>
      </c>
      <c r="J844" s="21">
        <f t="shared" si="81"/>
        <v>29562.293055555554</v>
      </c>
      <c r="K844" s="22">
        <f t="shared" si="83"/>
        <v>29561.666666666668</v>
      </c>
      <c r="L844" s="22">
        <f t="shared" si="78"/>
        <v>29561.959722222222</v>
      </c>
      <c r="M844" s="23" t="str">
        <f t="shared" si="82"/>
        <v>new DateTime(1980,12,6,16,0,0)</v>
      </c>
      <c r="N844" s="23" t="str">
        <f t="shared" si="79"/>
        <v>new DateTime(1980,12,6,23,2,0)</v>
      </c>
    </row>
    <row r="845" spans="1:14" x14ac:dyDescent="0.25">
      <c r="A845" s="20">
        <v>1980</v>
      </c>
      <c r="B845" s="20">
        <v>11</v>
      </c>
      <c r="C845" s="20">
        <v>7</v>
      </c>
      <c r="D845" s="26"/>
      <c r="E845" s="26"/>
      <c r="F845" s="26"/>
      <c r="G845" s="24">
        <v>14</v>
      </c>
      <c r="H845" s="24">
        <v>18</v>
      </c>
      <c r="I845" s="22">
        <f t="shared" si="80"/>
        <v>29532</v>
      </c>
      <c r="J845" s="21">
        <f t="shared" si="81"/>
        <v>29532.595833333333</v>
      </c>
      <c r="K845" s="22">
        <f t="shared" si="83"/>
        <v>29531.666666666668</v>
      </c>
      <c r="L845" s="22">
        <f t="shared" si="78"/>
        <v>29532.262500000001</v>
      </c>
      <c r="M845" s="23" t="str">
        <f t="shared" si="82"/>
        <v>new DateTime(1980,11,6,16,0,0)</v>
      </c>
      <c r="N845" s="23" t="str">
        <f t="shared" si="79"/>
        <v>new DateTime(1980,11,7,6,18,0)</v>
      </c>
    </row>
    <row r="846" spans="1:14" x14ac:dyDescent="0.25">
      <c r="A846" s="20">
        <v>1980</v>
      </c>
      <c r="B846" s="20">
        <v>10</v>
      </c>
      <c r="C846" s="20">
        <v>8</v>
      </c>
      <c r="D846" s="26"/>
      <c r="E846" s="26"/>
      <c r="F846" s="26"/>
      <c r="G846" s="24">
        <v>11</v>
      </c>
      <c r="H846" s="24">
        <v>19</v>
      </c>
      <c r="I846" s="22">
        <f t="shared" si="80"/>
        <v>29502</v>
      </c>
      <c r="J846" s="21">
        <f t="shared" si="81"/>
        <v>29502.47152777778</v>
      </c>
      <c r="K846" s="22">
        <f t="shared" si="83"/>
        <v>29501.666666666668</v>
      </c>
      <c r="L846" s="22">
        <f t="shared" si="78"/>
        <v>29502.138194444447</v>
      </c>
      <c r="M846" s="23" t="str">
        <f t="shared" si="82"/>
        <v>new DateTime(1980,10,7,16,0,0)</v>
      </c>
      <c r="N846" s="23" t="str">
        <f t="shared" si="79"/>
        <v>new DateTime(1980,10,8,3,19,0)</v>
      </c>
    </row>
    <row r="847" spans="1:14" x14ac:dyDescent="0.25">
      <c r="A847" s="20">
        <v>1980</v>
      </c>
      <c r="B847" s="20">
        <v>9</v>
      </c>
      <c r="C847" s="20">
        <v>7</v>
      </c>
      <c r="D847" s="26"/>
      <c r="E847" s="26"/>
      <c r="F847" s="26"/>
      <c r="G847" s="24">
        <v>19</v>
      </c>
      <c r="H847" s="24">
        <v>54</v>
      </c>
      <c r="I847" s="22">
        <f t="shared" si="80"/>
        <v>29471</v>
      </c>
      <c r="J847" s="21">
        <f t="shared" si="81"/>
        <v>29471.829166666666</v>
      </c>
      <c r="K847" s="22">
        <f t="shared" si="83"/>
        <v>29470.666666666668</v>
      </c>
      <c r="L847" s="22">
        <f t="shared" si="78"/>
        <v>29471.495833333334</v>
      </c>
      <c r="M847" s="23" t="str">
        <f t="shared" si="82"/>
        <v>new DateTime(1980,9,6,16,0,0)</v>
      </c>
      <c r="N847" s="23" t="str">
        <f t="shared" si="79"/>
        <v>new DateTime(1980,9,7,11,54,0)</v>
      </c>
    </row>
    <row r="848" spans="1:14" x14ac:dyDescent="0.25">
      <c r="A848" s="20">
        <v>1980</v>
      </c>
      <c r="B848" s="20">
        <v>8</v>
      </c>
      <c r="C848" s="20">
        <v>7</v>
      </c>
      <c r="D848" s="26"/>
      <c r="E848" s="26"/>
      <c r="F848" s="26"/>
      <c r="G848" s="24">
        <v>7</v>
      </c>
      <c r="H848" s="24">
        <v>9</v>
      </c>
      <c r="I848" s="22">
        <f t="shared" si="80"/>
        <v>29440</v>
      </c>
      <c r="J848" s="21">
        <f t="shared" si="81"/>
        <v>29440.297916666666</v>
      </c>
      <c r="K848" s="22">
        <f t="shared" si="83"/>
        <v>29439.666666666668</v>
      </c>
      <c r="L848" s="22">
        <f t="shared" si="78"/>
        <v>29439.964583333334</v>
      </c>
      <c r="M848" s="23" t="str">
        <f t="shared" si="82"/>
        <v>new DateTime(1980,8,6,16,0,0)</v>
      </c>
      <c r="N848" s="23" t="str">
        <f t="shared" si="79"/>
        <v>new DateTime(1980,8,6,23,9,0)</v>
      </c>
    </row>
    <row r="849" spans="1:14" x14ac:dyDescent="0.25">
      <c r="A849" s="20">
        <v>1980</v>
      </c>
      <c r="B849" s="20">
        <v>7</v>
      </c>
      <c r="C849" s="20">
        <v>7</v>
      </c>
      <c r="D849" s="26"/>
      <c r="E849" s="26"/>
      <c r="F849" s="26"/>
      <c r="G849" s="24">
        <v>7</v>
      </c>
      <c r="H849" s="24">
        <v>24</v>
      </c>
      <c r="I849" s="22">
        <f t="shared" si="80"/>
        <v>29409</v>
      </c>
      <c r="J849" s="21">
        <f t="shared" si="81"/>
        <v>29409.308333333334</v>
      </c>
      <c r="K849" s="22">
        <f t="shared" si="83"/>
        <v>29408.666666666668</v>
      </c>
      <c r="L849" s="22">
        <f t="shared" si="78"/>
        <v>29408.975000000002</v>
      </c>
      <c r="M849" s="23" t="str">
        <f t="shared" si="82"/>
        <v>new DateTime(1980,7,6,16,0,0)</v>
      </c>
      <c r="N849" s="23" t="str">
        <f t="shared" si="79"/>
        <v>new DateTime(1980,7,6,23,24,0)</v>
      </c>
    </row>
    <row r="850" spans="1:14" x14ac:dyDescent="0.25">
      <c r="A850" s="20">
        <v>1980</v>
      </c>
      <c r="B850" s="20">
        <v>6</v>
      </c>
      <c r="C850" s="20">
        <v>5</v>
      </c>
      <c r="D850" s="26"/>
      <c r="E850" s="26"/>
      <c r="F850" s="26"/>
      <c r="G850" s="24">
        <v>21</v>
      </c>
      <c r="H850" s="24">
        <v>4</v>
      </c>
      <c r="I850" s="22">
        <f t="shared" si="80"/>
        <v>29377</v>
      </c>
      <c r="J850" s="21">
        <f t="shared" si="81"/>
        <v>29377.87777777778</v>
      </c>
      <c r="K850" s="22">
        <f t="shared" si="83"/>
        <v>29376.666666666668</v>
      </c>
      <c r="L850" s="22">
        <f t="shared" si="78"/>
        <v>29377.544444444447</v>
      </c>
      <c r="M850" s="23" t="str">
        <f t="shared" si="82"/>
        <v>new DateTime(1980,6,4,16,0,0)</v>
      </c>
      <c r="N850" s="23" t="str">
        <f t="shared" si="79"/>
        <v>new DateTime(1980,6,5,13,4,0)</v>
      </c>
    </row>
    <row r="851" spans="1:14" x14ac:dyDescent="0.25">
      <c r="A851" s="20">
        <v>1980</v>
      </c>
      <c r="B851" s="20">
        <v>5</v>
      </c>
      <c r="C851" s="20">
        <v>5</v>
      </c>
      <c r="D851" s="26"/>
      <c r="E851" s="26"/>
      <c r="F851" s="26"/>
      <c r="G851" s="24">
        <v>16</v>
      </c>
      <c r="H851" s="24">
        <v>45</v>
      </c>
      <c r="I851" s="22">
        <f t="shared" si="80"/>
        <v>29346</v>
      </c>
      <c r="J851" s="21">
        <f t="shared" si="81"/>
        <v>29346.697916666668</v>
      </c>
      <c r="K851" s="22">
        <f t="shared" si="83"/>
        <v>29345.666666666668</v>
      </c>
      <c r="L851" s="22">
        <f t="shared" si="78"/>
        <v>29346.364583333336</v>
      </c>
      <c r="M851" s="23" t="str">
        <f t="shared" si="82"/>
        <v>new DateTime(1980,5,4,16,0,0)</v>
      </c>
      <c r="N851" s="23" t="str">
        <f t="shared" si="79"/>
        <v>new DateTime(1980,5,5,8,45,0)</v>
      </c>
    </row>
    <row r="852" spans="1:14" x14ac:dyDescent="0.25">
      <c r="A852" s="20">
        <v>1980</v>
      </c>
      <c r="B852" s="20">
        <v>4</v>
      </c>
      <c r="C852" s="20">
        <v>4</v>
      </c>
      <c r="D852" s="26"/>
      <c r="E852" s="26"/>
      <c r="F852" s="26"/>
      <c r="G852" s="24">
        <v>23</v>
      </c>
      <c r="H852" s="24">
        <v>15</v>
      </c>
      <c r="I852" s="22">
        <f t="shared" si="80"/>
        <v>29315</v>
      </c>
      <c r="J852" s="21">
        <f t="shared" si="81"/>
        <v>29315.96875</v>
      </c>
      <c r="K852" s="22">
        <f t="shared" si="83"/>
        <v>29314.666666666668</v>
      </c>
      <c r="L852" s="22">
        <f t="shared" si="78"/>
        <v>29315.635416666668</v>
      </c>
      <c r="M852" s="23" t="str">
        <f t="shared" si="82"/>
        <v>new DateTime(1980,4,3,16,0,0)</v>
      </c>
      <c r="N852" s="23" t="str">
        <f t="shared" si="79"/>
        <v>new DateTime(1980,4,4,15,15,0)</v>
      </c>
    </row>
    <row r="853" spans="1:14" x14ac:dyDescent="0.25">
      <c r="A853" s="20">
        <v>1980</v>
      </c>
      <c r="B853" s="20">
        <v>3</v>
      </c>
      <c r="C853" s="20">
        <v>5</v>
      </c>
      <c r="D853" s="26"/>
      <c r="E853" s="26"/>
      <c r="F853" s="26"/>
      <c r="G853" s="24">
        <v>18</v>
      </c>
      <c r="H853" s="24">
        <v>17</v>
      </c>
      <c r="I853" s="22">
        <f t="shared" si="80"/>
        <v>29285</v>
      </c>
      <c r="J853" s="21">
        <f t="shared" si="81"/>
        <v>29285.761805555554</v>
      </c>
      <c r="K853" s="22">
        <f t="shared" si="83"/>
        <v>29284.666666666668</v>
      </c>
      <c r="L853" s="22">
        <f t="shared" si="78"/>
        <v>29285.428472222222</v>
      </c>
      <c r="M853" s="23" t="str">
        <f t="shared" si="82"/>
        <v>new DateTime(1980,3,4,16,0,0)</v>
      </c>
      <c r="N853" s="23" t="str">
        <f t="shared" si="79"/>
        <v>new DateTime(1980,3,5,10,17,0)</v>
      </c>
    </row>
    <row r="854" spans="1:14" x14ac:dyDescent="0.25">
      <c r="A854" s="20">
        <v>1980</v>
      </c>
      <c r="B854" s="20">
        <v>2</v>
      </c>
      <c r="C854" s="20">
        <v>5</v>
      </c>
      <c r="D854" s="26"/>
      <c r="E854" s="26"/>
      <c r="F854" s="26"/>
      <c r="G854" s="24">
        <v>0</v>
      </c>
      <c r="H854" s="24">
        <v>10</v>
      </c>
      <c r="I854" s="22">
        <f t="shared" si="80"/>
        <v>29256</v>
      </c>
      <c r="J854" s="21">
        <f t="shared" si="81"/>
        <v>29256.006944444445</v>
      </c>
      <c r="K854" s="22">
        <f t="shared" si="83"/>
        <v>29255.666666666668</v>
      </c>
      <c r="L854" s="22">
        <f t="shared" si="78"/>
        <v>29255.673611111113</v>
      </c>
      <c r="M854" s="23" t="str">
        <f t="shared" si="82"/>
        <v>new DateTime(1980,2,4,16,0,0)</v>
      </c>
      <c r="N854" s="23" t="str">
        <f t="shared" si="79"/>
        <v>new DateTime(1980,2,4,16,10,0)</v>
      </c>
    </row>
    <row r="855" spans="1:14" x14ac:dyDescent="0.25">
      <c r="A855" s="20">
        <v>1980</v>
      </c>
      <c r="B855" s="20">
        <v>1</v>
      </c>
      <c r="C855" s="20">
        <v>6</v>
      </c>
      <c r="D855" s="26"/>
      <c r="E855" s="26"/>
      <c r="F855" s="26"/>
      <c r="G855" s="24">
        <v>12</v>
      </c>
      <c r="H855" s="24">
        <v>29</v>
      </c>
      <c r="I855" s="22">
        <f t="shared" si="80"/>
        <v>29226</v>
      </c>
      <c r="J855" s="21">
        <f t="shared" si="81"/>
        <v>29226.520138888889</v>
      </c>
      <c r="K855" s="22">
        <f t="shared" si="83"/>
        <v>29225.666666666668</v>
      </c>
      <c r="L855" s="22">
        <f t="shared" si="78"/>
        <v>29226.186805555557</v>
      </c>
      <c r="M855" s="23" t="str">
        <f t="shared" si="82"/>
        <v>new DateTime(1980,1,5,16,0,0)</v>
      </c>
      <c r="N855" s="23" t="str">
        <f t="shared" si="79"/>
        <v>new DateTime(1980,1,6,4,29,0)</v>
      </c>
    </row>
    <row r="856" spans="1:14" x14ac:dyDescent="0.25">
      <c r="A856" s="20">
        <v>1979</v>
      </c>
      <c r="B856" s="20">
        <v>12</v>
      </c>
      <c r="C856" s="20">
        <v>8</v>
      </c>
      <c r="D856" s="26"/>
      <c r="E856" s="26"/>
      <c r="F856" s="26"/>
      <c r="G856" s="24">
        <v>1</v>
      </c>
      <c r="H856" s="24">
        <v>18</v>
      </c>
      <c r="I856" s="22">
        <f t="shared" si="80"/>
        <v>29197</v>
      </c>
      <c r="J856" s="21">
        <f t="shared" si="81"/>
        <v>29197.054166666665</v>
      </c>
      <c r="K856" s="22">
        <f t="shared" si="83"/>
        <v>29196.666666666668</v>
      </c>
      <c r="L856" s="22">
        <f t="shared" si="78"/>
        <v>29196.720833333333</v>
      </c>
      <c r="M856" s="23" t="str">
        <f t="shared" si="82"/>
        <v>new DateTime(1979,12,7,16,0,0)</v>
      </c>
      <c r="N856" s="23" t="str">
        <f t="shared" si="79"/>
        <v>new DateTime(1979,12,7,17,18,0)</v>
      </c>
    </row>
    <row r="857" spans="1:14" x14ac:dyDescent="0.25">
      <c r="A857" s="20">
        <v>1979</v>
      </c>
      <c r="B857" s="20">
        <v>11</v>
      </c>
      <c r="C857" s="20">
        <v>8</v>
      </c>
      <c r="D857" s="26"/>
      <c r="E857" s="26"/>
      <c r="F857" s="26"/>
      <c r="G857" s="24">
        <v>8</v>
      </c>
      <c r="H857" s="24">
        <v>33</v>
      </c>
      <c r="I857" s="22">
        <f t="shared" si="80"/>
        <v>29167</v>
      </c>
      <c r="J857" s="21">
        <f t="shared" si="81"/>
        <v>29167.356250000001</v>
      </c>
      <c r="K857" s="22">
        <f t="shared" si="83"/>
        <v>29166.666666666668</v>
      </c>
      <c r="L857" s="22">
        <f t="shared" si="78"/>
        <v>29167.022916666669</v>
      </c>
      <c r="M857" s="23" t="str">
        <f t="shared" si="82"/>
        <v>new DateTime(1979,11,7,16,0,0)</v>
      </c>
      <c r="N857" s="23" t="str">
        <f t="shared" si="79"/>
        <v>new DateTime(1979,11,8,0,33,0)</v>
      </c>
    </row>
    <row r="858" spans="1:14" x14ac:dyDescent="0.25">
      <c r="A858" s="20">
        <v>1979</v>
      </c>
      <c r="B858" s="20">
        <v>10</v>
      </c>
      <c r="C858" s="20">
        <v>9</v>
      </c>
      <c r="D858" s="26"/>
      <c r="E858" s="26"/>
      <c r="F858" s="26"/>
      <c r="G858" s="24">
        <v>5</v>
      </c>
      <c r="H858" s="24">
        <v>30</v>
      </c>
      <c r="I858" s="22">
        <f t="shared" si="80"/>
        <v>29137</v>
      </c>
      <c r="J858" s="21">
        <f t="shared" si="81"/>
        <v>29137.229166666668</v>
      </c>
      <c r="K858" s="22">
        <f t="shared" si="83"/>
        <v>29136.666666666668</v>
      </c>
      <c r="L858" s="22">
        <f t="shared" si="78"/>
        <v>29136.895833333336</v>
      </c>
      <c r="M858" s="23" t="str">
        <f t="shared" si="82"/>
        <v>new DateTime(1979,10,8,16,0,0)</v>
      </c>
      <c r="N858" s="23" t="str">
        <f t="shared" si="79"/>
        <v>new DateTime(1979,10,8,21,30,0)</v>
      </c>
    </row>
    <row r="859" spans="1:14" x14ac:dyDescent="0.25">
      <c r="A859" s="20">
        <v>1979</v>
      </c>
      <c r="B859" s="20">
        <v>9</v>
      </c>
      <c r="C859" s="20">
        <v>8</v>
      </c>
      <c r="D859" s="26"/>
      <c r="E859" s="26"/>
      <c r="F859" s="26"/>
      <c r="G859" s="24">
        <v>14</v>
      </c>
      <c r="H859" s="24">
        <v>0</v>
      </c>
      <c r="I859" s="22">
        <f t="shared" si="80"/>
        <v>29106</v>
      </c>
      <c r="J859" s="21">
        <f t="shared" si="81"/>
        <v>29106.583333333332</v>
      </c>
      <c r="K859" s="22">
        <f t="shared" si="83"/>
        <v>29105.666666666668</v>
      </c>
      <c r="L859" s="22">
        <f t="shared" si="78"/>
        <v>29106.25</v>
      </c>
      <c r="M859" s="23" t="str">
        <f t="shared" si="82"/>
        <v>new DateTime(1979,9,7,16,0,0)</v>
      </c>
      <c r="N859" s="23" t="str">
        <f t="shared" si="79"/>
        <v>new DateTime(1979,9,8,6,0,0)</v>
      </c>
    </row>
    <row r="860" spans="1:14" x14ac:dyDescent="0.25">
      <c r="A860" s="20">
        <v>1979</v>
      </c>
      <c r="B860" s="20">
        <v>8</v>
      </c>
      <c r="C860" s="20">
        <v>8</v>
      </c>
      <c r="D860" s="26"/>
      <c r="E860" s="26"/>
      <c r="F860" s="26"/>
      <c r="G860" s="24">
        <v>11</v>
      </c>
      <c r="H860" s="24">
        <v>11</v>
      </c>
      <c r="I860" s="22">
        <f t="shared" si="80"/>
        <v>29075</v>
      </c>
      <c r="J860" s="21">
        <f t="shared" si="81"/>
        <v>29075.46597222222</v>
      </c>
      <c r="K860" s="22">
        <f t="shared" si="83"/>
        <v>29074.666666666668</v>
      </c>
      <c r="L860" s="22">
        <f t="shared" si="78"/>
        <v>29075.132638888888</v>
      </c>
      <c r="M860" s="23" t="str">
        <f t="shared" si="82"/>
        <v>new DateTime(1979,8,7,16,0,0)</v>
      </c>
      <c r="N860" s="23" t="str">
        <f t="shared" si="79"/>
        <v>new DateTime(1979,8,8,3,11,0)</v>
      </c>
    </row>
    <row r="861" spans="1:14" x14ac:dyDescent="0.25">
      <c r="A861" s="20">
        <v>1979</v>
      </c>
      <c r="B861" s="20">
        <v>7</v>
      </c>
      <c r="C861" s="20">
        <v>8</v>
      </c>
      <c r="D861" s="26"/>
      <c r="E861" s="26"/>
      <c r="F861" s="26"/>
      <c r="G861" s="24">
        <v>1</v>
      </c>
      <c r="H861" s="24">
        <v>25</v>
      </c>
      <c r="I861" s="22">
        <f t="shared" si="80"/>
        <v>29044</v>
      </c>
      <c r="J861" s="21">
        <f t="shared" si="81"/>
        <v>29044.059027777777</v>
      </c>
      <c r="K861" s="22">
        <f t="shared" si="83"/>
        <v>29043.666666666668</v>
      </c>
      <c r="L861" s="22">
        <f t="shared" si="78"/>
        <v>29043.725694444445</v>
      </c>
      <c r="M861" s="23" t="str">
        <f t="shared" si="82"/>
        <v>new DateTime(1979,7,7,16,0,0)</v>
      </c>
      <c r="N861" s="23" t="str">
        <f t="shared" si="79"/>
        <v>new DateTime(1979,7,7,17,25,0)</v>
      </c>
    </row>
    <row r="862" spans="1:14" x14ac:dyDescent="0.25">
      <c r="A862" s="20">
        <v>1979</v>
      </c>
      <c r="B862" s="20">
        <v>6</v>
      </c>
      <c r="C862" s="20">
        <v>6</v>
      </c>
      <c r="D862" s="26"/>
      <c r="E862" s="26"/>
      <c r="F862" s="26"/>
      <c r="G862" s="24">
        <v>15</v>
      </c>
      <c r="H862" s="24">
        <v>5</v>
      </c>
      <c r="I862" s="22">
        <f t="shared" si="80"/>
        <v>29012</v>
      </c>
      <c r="J862" s="21">
        <f t="shared" si="81"/>
        <v>29012.628472222223</v>
      </c>
      <c r="K862" s="22">
        <f t="shared" si="83"/>
        <v>29011.666666666668</v>
      </c>
      <c r="L862" s="22">
        <f t="shared" si="78"/>
        <v>29012.295138888891</v>
      </c>
      <c r="M862" s="23" t="str">
        <f t="shared" si="82"/>
        <v>new DateTime(1979,6,5,16,0,0)</v>
      </c>
      <c r="N862" s="23" t="str">
        <f t="shared" si="79"/>
        <v>new DateTime(1979,6,6,7,5,0)</v>
      </c>
    </row>
    <row r="863" spans="1:14" x14ac:dyDescent="0.25">
      <c r="A863" s="20">
        <v>1979</v>
      </c>
      <c r="B863" s="20">
        <v>5</v>
      </c>
      <c r="C863" s="20">
        <v>6</v>
      </c>
      <c r="D863" s="26"/>
      <c r="E863" s="26"/>
      <c r="F863" s="26"/>
      <c r="G863" s="24">
        <v>10</v>
      </c>
      <c r="H863" s="24">
        <v>47</v>
      </c>
      <c r="I863" s="22">
        <f t="shared" si="80"/>
        <v>28981</v>
      </c>
      <c r="J863" s="21">
        <f t="shared" si="81"/>
        <v>28981.449305555554</v>
      </c>
      <c r="K863" s="22">
        <f t="shared" si="83"/>
        <v>28980.666666666668</v>
      </c>
      <c r="L863" s="22">
        <f t="shared" si="78"/>
        <v>28981.115972222222</v>
      </c>
      <c r="M863" s="23" t="str">
        <f t="shared" si="82"/>
        <v>new DateTime(1979,5,5,16,0,0)</v>
      </c>
      <c r="N863" s="23" t="str">
        <f t="shared" si="79"/>
        <v>new DateTime(1979,5,6,2,47,0)</v>
      </c>
    </row>
    <row r="864" spans="1:14" x14ac:dyDescent="0.25">
      <c r="A864" s="20">
        <v>1979</v>
      </c>
      <c r="B864" s="20">
        <v>4</v>
      </c>
      <c r="C864" s="20">
        <v>5</v>
      </c>
      <c r="D864" s="26"/>
      <c r="E864" s="26"/>
      <c r="F864" s="26"/>
      <c r="G864" s="24">
        <v>17</v>
      </c>
      <c r="H864" s="24">
        <v>18</v>
      </c>
      <c r="I864" s="22">
        <f t="shared" si="80"/>
        <v>28950</v>
      </c>
      <c r="J864" s="21">
        <f t="shared" si="81"/>
        <v>28950.720833333333</v>
      </c>
      <c r="K864" s="22">
        <f t="shared" si="83"/>
        <v>28949.666666666668</v>
      </c>
      <c r="L864" s="22">
        <f t="shared" si="78"/>
        <v>28950.387500000001</v>
      </c>
      <c r="M864" s="23" t="str">
        <f t="shared" si="82"/>
        <v>new DateTime(1979,4,4,16,0,0)</v>
      </c>
      <c r="N864" s="23" t="str">
        <f t="shared" si="79"/>
        <v>new DateTime(1979,4,5,9,18,0)</v>
      </c>
    </row>
    <row r="865" spans="1:14" x14ac:dyDescent="0.25">
      <c r="A865" s="20">
        <v>1979</v>
      </c>
      <c r="B865" s="20">
        <v>3</v>
      </c>
      <c r="C865" s="20">
        <v>6</v>
      </c>
      <c r="D865" s="26"/>
      <c r="E865" s="26"/>
      <c r="F865" s="26"/>
      <c r="G865" s="24">
        <v>12</v>
      </c>
      <c r="H865" s="24">
        <v>20</v>
      </c>
      <c r="I865" s="22">
        <f t="shared" si="80"/>
        <v>28920</v>
      </c>
      <c r="J865" s="21">
        <f t="shared" si="81"/>
        <v>28920.513888888891</v>
      </c>
      <c r="K865" s="22">
        <f t="shared" si="83"/>
        <v>28919.666666666668</v>
      </c>
      <c r="L865" s="22">
        <f t="shared" si="78"/>
        <v>28920.180555555558</v>
      </c>
      <c r="M865" s="23" t="str">
        <f t="shared" si="82"/>
        <v>new DateTime(1979,3,5,16,0,0)</v>
      </c>
      <c r="N865" s="23" t="str">
        <f t="shared" si="79"/>
        <v>new DateTime(1979,3,6,4,20,0)</v>
      </c>
    </row>
    <row r="866" spans="1:14" x14ac:dyDescent="0.25">
      <c r="A866" s="20">
        <v>1979</v>
      </c>
      <c r="B866" s="20">
        <v>2</v>
      </c>
      <c r="C866" s="20">
        <v>4</v>
      </c>
      <c r="D866" s="26"/>
      <c r="E866" s="26"/>
      <c r="F866" s="26"/>
      <c r="G866" s="24">
        <v>18</v>
      </c>
      <c r="H866" s="24">
        <v>13</v>
      </c>
      <c r="I866" s="22">
        <f t="shared" si="80"/>
        <v>28890</v>
      </c>
      <c r="J866" s="21">
        <f t="shared" si="81"/>
        <v>28890.759027777778</v>
      </c>
      <c r="K866" s="22">
        <f t="shared" si="83"/>
        <v>28889.666666666668</v>
      </c>
      <c r="L866" s="22">
        <f t="shared" si="78"/>
        <v>28890.425694444446</v>
      </c>
      <c r="M866" s="23" t="str">
        <f t="shared" si="82"/>
        <v>new DateTime(1979,2,3,16,0,0)</v>
      </c>
      <c r="N866" s="23" t="str">
        <f t="shared" si="79"/>
        <v>new DateTime(1979,2,4,10,13,0)</v>
      </c>
    </row>
    <row r="867" spans="1:14" x14ac:dyDescent="0.25">
      <c r="A867" s="20">
        <v>1979</v>
      </c>
      <c r="B867" s="20">
        <v>1</v>
      </c>
      <c r="C867" s="20">
        <v>6</v>
      </c>
      <c r="D867" s="26"/>
      <c r="E867" s="26"/>
      <c r="F867" s="26"/>
      <c r="G867" s="24">
        <v>6</v>
      </c>
      <c r="H867" s="24">
        <v>32</v>
      </c>
      <c r="I867" s="22">
        <f t="shared" si="80"/>
        <v>28861</v>
      </c>
      <c r="J867" s="21">
        <f t="shared" si="81"/>
        <v>28861.272222222222</v>
      </c>
      <c r="K867" s="22">
        <f t="shared" si="83"/>
        <v>28860.666666666668</v>
      </c>
      <c r="L867" s="22">
        <f t="shared" si="78"/>
        <v>28860.93888888889</v>
      </c>
      <c r="M867" s="23" t="str">
        <f t="shared" si="82"/>
        <v>new DateTime(1979,1,5,16,0,0)</v>
      </c>
      <c r="N867" s="23" t="str">
        <f t="shared" si="79"/>
        <v>new DateTime(1979,1,5,22,32,0)</v>
      </c>
    </row>
    <row r="868" spans="1:14" x14ac:dyDescent="0.25">
      <c r="A868" s="20">
        <v>1978</v>
      </c>
      <c r="B868" s="20">
        <v>12</v>
      </c>
      <c r="C868" s="20">
        <v>7</v>
      </c>
      <c r="D868" s="26"/>
      <c r="E868" s="26"/>
      <c r="F868" s="26"/>
      <c r="G868" s="24">
        <v>19</v>
      </c>
      <c r="H868" s="24">
        <v>20</v>
      </c>
      <c r="I868" s="22">
        <f t="shared" si="80"/>
        <v>28831</v>
      </c>
      <c r="J868" s="21">
        <f t="shared" si="81"/>
        <v>28831.805555555555</v>
      </c>
      <c r="K868" s="22">
        <f t="shared" si="83"/>
        <v>28830.666666666668</v>
      </c>
      <c r="L868" s="22">
        <f t="shared" si="78"/>
        <v>28831.472222222223</v>
      </c>
      <c r="M868" s="23" t="str">
        <f t="shared" si="82"/>
        <v>new DateTime(1978,12,6,16,0,0)</v>
      </c>
      <c r="N868" s="23" t="str">
        <f t="shared" si="79"/>
        <v>new DateTime(1978,12,7,11,20,0)</v>
      </c>
    </row>
    <row r="869" spans="1:14" x14ac:dyDescent="0.25">
      <c r="A869" s="20">
        <v>1978</v>
      </c>
      <c r="B869" s="20">
        <v>11</v>
      </c>
      <c r="C869" s="20">
        <v>8</v>
      </c>
      <c r="D869" s="26"/>
      <c r="E869" s="26"/>
      <c r="F869" s="26"/>
      <c r="G869" s="24">
        <v>2</v>
      </c>
      <c r="H869" s="24">
        <v>34</v>
      </c>
      <c r="I869" s="22">
        <f t="shared" si="80"/>
        <v>28802</v>
      </c>
      <c r="J869" s="21">
        <f t="shared" si="81"/>
        <v>28802.106944444444</v>
      </c>
      <c r="K869" s="22">
        <f t="shared" si="83"/>
        <v>28801.666666666668</v>
      </c>
      <c r="L869" s="22">
        <f t="shared" si="78"/>
        <v>28801.773611111112</v>
      </c>
      <c r="M869" s="23" t="str">
        <f t="shared" si="82"/>
        <v>new DateTime(1978,11,7,16,0,0)</v>
      </c>
      <c r="N869" s="23" t="str">
        <f t="shared" si="79"/>
        <v>new DateTime(1978,11,7,18,34,0)</v>
      </c>
    </row>
    <row r="870" spans="1:14" x14ac:dyDescent="0.25">
      <c r="A870" s="20">
        <v>1978</v>
      </c>
      <c r="B870" s="20">
        <v>10</v>
      </c>
      <c r="C870" s="20">
        <v>8</v>
      </c>
      <c r="D870" s="26"/>
      <c r="E870" s="26"/>
      <c r="F870" s="26"/>
      <c r="G870" s="24">
        <v>23</v>
      </c>
      <c r="H870" s="24">
        <v>31</v>
      </c>
      <c r="I870" s="22">
        <f t="shared" si="80"/>
        <v>28771</v>
      </c>
      <c r="J870" s="21">
        <f t="shared" si="81"/>
        <v>28771.979861111111</v>
      </c>
      <c r="K870" s="22">
        <f t="shared" si="83"/>
        <v>28770.666666666668</v>
      </c>
      <c r="L870" s="22">
        <f t="shared" si="78"/>
        <v>28771.646527777779</v>
      </c>
      <c r="M870" s="23" t="str">
        <f t="shared" si="82"/>
        <v>new DateTime(1978,10,7,16,0,0)</v>
      </c>
      <c r="N870" s="23" t="str">
        <f t="shared" si="79"/>
        <v>new DateTime(1978,10,8,15,31,0)</v>
      </c>
    </row>
    <row r="871" spans="1:14" x14ac:dyDescent="0.25">
      <c r="A871" s="20">
        <v>1978</v>
      </c>
      <c r="B871" s="20">
        <v>9</v>
      </c>
      <c r="C871" s="20">
        <v>8</v>
      </c>
      <c r="D871" s="26"/>
      <c r="E871" s="26"/>
      <c r="F871" s="26"/>
      <c r="G871" s="24">
        <v>8</v>
      </c>
      <c r="H871" s="24">
        <v>3</v>
      </c>
      <c r="I871" s="22">
        <f t="shared" si="80"/>
        <v>28741</v>
      </c>
      <c r="J871" s="21">
        <f t="shared" si="81"/>
        <v>28741.335416666665</v>
      </c>
      <c r="K871" s="22">
        <f t="shared" si="83"/>
        <v>28740.666666666668</v>
      </c>
      <c r="L871" s="22">
        <f t="shared" si="78"/>
        <v>28741.002083333333</v>
      </c>
      <c r="M871" s="23" t="str">
        <f t="shared" si="82"/>
        <v>new DateTime(1978,9,7,16,0,0)</v>
      </c>
      <c r="N871" s="23" t="str">
        <f t="shared" si="79"/>
        <v>new DateTime(1978,9,8,0,3,0)</v>
      </c>
    </row>
    <row r="872" spans="1:14" x14ac:dyDescent="0.25">
      <c r="A872" s="20">
        <v>1978</v>
      </c>
      <c r="B872" s="20">
        <v>8</v>
      </c>
      <c r="C872" s="20">
        <v>8</v>
      </c>
      <c r="D872" s="26"/>
      <c r="E872" s="26"/>
      <c r="F872" s="26"/>
      <c r="G872" s="24">
        <v>5</v>
      </c>
      <c r="H872" s="24">
        <v>18</v>
      </c>
      <c r="I872" s="22">
        <f t="shared" si="80"/>
        <v>28710</v>
      </c>
      <c r="J872" s="21">
        <f t="shared" si="81"/>
        <v>28710.220833333333</v>
      </c>
      <c r="K872" s="22">
        <f t="shared" si="83"/>
        <v>28709.666666666668</v>
      </c>
      <c r="L872" s="22">
        <f t="shared" si="78"/>
        <v>28709.887500000001</v>
      </c>
      <c r="M872" s="23" t="str">
        <f t="shared" si="82"/>
        <v>new DateTime(1978,8,7,16,0,0)</v>
      </c>
      <c r="N872" s="23" t="str">
        <f t="shared" si="79"/>
        <v>new DateTime(1978,8,7,21,18,0)</v>
      </c>
    </row>
    <row r="873" spans="1:14" x14ac:dyDescent="0.25">
      <c r="A873" s="20">
        <v>1978</v>
      </c>
      <c r="B873" s="20">
        <v>7</v>
      </c>
      <c r="C873" s="20">
        <v>7</v>
      </c>
      <c r="D873" s="26"/>
      <c r="E873" s="26"/>
      <c r="F873" s="26"/>
      <c r="G873" s="24">
        <v>19</v>
      </c>
      <c r="H873" s="24">
        <v>37</v>
      </c>
      <c r="I873" s="22">
        <f t="shared" si="80"/>
        <v>28678</v>
      </c>
      <c r="J873" s="21">
        <f t="shared" si="81"/>
        <v>28678.817361111112</v>
      </c>
      <c r="K873" s="22">
        <f t="shared" si="83"/>
        <v>28677.666666666668</v>
      </c>
      <c r="L873" s="22">
        <f t="shared" si="78"/>
        <v>28678.48402777778</v>
      </c>
      <c r="M873" s="23" t="str">
        <f t="shared" si="82"/>
        <v>new DateTime(1978,7,6,16,0,0)</v>
      </c>
      <c r="N873" s="23" t="str">
        <f t="shared" si="79"/>
        <v>new DateTime(1978,7,7,11,37,0)</v>
      </c>
    </row>
    <row r="874" spans="1:14" x14ac:dyDescent="0.25">
      <c r="A874" s="20">
        <v>1978</v>
      </c>
      <c r="B874" s="20">
        <v>6</v>
      </c>
      <c r="C874" s="20">
        <v>6</v>
      </c>
      <c r="D874" s="26"/>
      <c r="E874" s="26"/>
      <c r="F874" s="26"/>
      <c r="G874" s="24">
        <v>9</v>
      </c>
      <c r="H874" s="24">
        <v>23</v>
      </c>
      <c r="I874" s="22">
        <f t="shared" si="80"/>
        <v>28647</v>
      </c>
      <c r="J874" s="21">
        <f t="shared" si="81"/>
        <v>28647.390972222223</v>
      </c>
      <c r="K874" s="22">
        <f t="shared" si="83"/>
        <v>28646.666666666668</v>
      </c>
      <c r="L874" s="22">
        <f t="shared" si="78"/>
        <v>28647.057638888891</v>
      </c>
      <c r="M874" s="23" t="str">
        <f t="shared" si="82"/>
        <v>new DateTime(1978,6,5,16,0,0)</v>
      </c>
      <c r="N874" s="23" t="str">
        <f t="shared" si="79"/>
        <v>new DateTime(1978,6,6,1,23,0)</v>
      </c>
    </row>
    <row r="875" spans="1:14" x14ac:dyDescent="0.25">
      <c r="A875" s="20">
        <v>1978</v>
      </c>
      <c r="B875" s="20">
        <v>5</v>
      </c>
      <c r="C875" s="20">
        <v>6</v>
      </c>
      <c r="D875" s="26"/>
      <c r="E875" s="26"/>
      <c r="F875" s="26"/>
      <c r="G875" s="24">
        <v>5</v>
      </c>
      <c r="H875" s="24">
        <v>9</v>
      </c>
      <c r="I875" s="22">
        <f t="shared" si="80"/>
        <v>28616</v>
      </c>
      <c r="J875" s="21">
        <f t="shared" si="81"/>
        <v>28616.214583333334</v>
      </c>
      <c r="K875" s="22">
        <f t="shared" si="83"/>
        <v>28615.666666666668</v>
      </c>
      <c r="L875" s="22">
        <f t="shared" si="78"/>
        <v>28615.881250000002</v>
      </c>
      <c r="M875" s="23" t="str">
        <f t="shared" si="82"/>
        <v>new DateTime(1978,5,5,16,0,0)</v>
      </c>
      <c r="N875" s="23" t="str">
        <f t="shared" si="79"/>
        <v>new DateTime(1978,5,5,21,9,0)</v>
      </c>
    </row>
    <row r="876" spans="1:14" x14ac:dyDescent="0.25">
      <c r="A876" s="20">
        <v>1978</v>
      </c>
      <c r="B876" s="20">
        <v>4</v>
      </c>
      <c r="C876" s="20">
        <v>5</v>
      </c>
      <c r="D876" s="26"/>
      <c r="E876" s="26"/>
      <c r="F876" s="26"/>
      <c r="G876" s="24">
        <v>11</v>
      </c>
      <c r="H876" s="24">
        <v>39</v>
      </c>
      <c r="I876" s="22">
        <f t="shared" si="80"/>
        <v>28585</v>
      </c>
      <c r="J876" s="21">
        <f t="shared" si="81"/>
        <v>28585.485416666666</v>
      </c>
      <c r="K876" s="22">
        <f t="shared" si="83"/>
        <v>28584.666666666668</v>
      </c>
      <c r="L876" s="22">
        <f t="shared" si="78"/>
        <v>28585.152083333334</v>
      </c>
      <c r="M876" s="23" t="str">
        <f t="shared" si="82"/>
        <v>new DateTime(1978,4,4,16,0,0)</v>
      </c>
      <c r="N876" s="23" t="str">
        <f t="shared" si="79"/>
        <v>new DateTime(1978,4,5,3,39,0)</v>
      </c>
    </row>
    <row r="877" spans="1:14" x14ac:dyDescent="0.25">
      <c r="A877" s="20">
        <v>1978</v>
      </c>
      <c r="B877" s="20">
        <v>3</v>
      </c>
      <c r="C877" s="20">
        <v>6</v>
      </c>
      <c r="D877" s="26"/>
      <c r="E877" s="26"/>
      <c r="F877" s="26"/>
      <c r="G877" s="24">
        <v>6</v>
      </c>
      <c r="H877" s="24">
        <v>38</v>
      </c>
      <c r="I877" s="22">
        <f t="shared" si="80"/>
        <v>28555</v>
      </c>
      <c r="J877" s="21">
        <f t="shared" si="81"/>
        <v>28555.276388888888</v>
      </c>
      <c r="K877" s="22">
        <f t="shared" si="83"/>
        <v>28554.666666666668</v>
      </c>
      <c r="L877" s="22">
        <f t="shared" si="78"/>
        <v>28554.943055555555</v>
      </c>
      <c r="M877" s="23" t="str">
        <f t="shared" si="82"/>
        <v>new DateTime(1978,3,5,16,0,0)</v>
      </c>
      <c r="N877" s="23" t="str">
        <f t="shared" si="79"/>
        <v>new DateTime(1978,3,5,22,38,0)</v>
      </c>
    </row>
    <row r="878" spans="1:14" x14ac:dyDescent="0.25">
      <c r="A878" s="20">
        <v>1978</v>
      </c>
      <c r="B878" s="20">
        <v>2</v>
      </c>
      <c r="C878" s="20">
        <v>4</v>
      </c>
      <c r="D878" s="26"/>
      <c r="E878" s="26"/>
      <c r="F878" s="26"/>
      <c r="G878" s="24">
        <v>12</v>
      </c>
      <c r="H878" s="24">
        <v>27</v>
      </c>
      <c r="I878" s="22">
        <f t="shared" si="80"/>
        <v>28525</v>
      </c>
      <c r="J878" s="21">
        <f t="shared" si="81"/>
        <v>28525.518749999999</v>
      </c>
      <c r="K878" s="22">
        <f t="shared" si="83"/>
        <v>28524.666666666668</v>
      </c>
      <c r="L878" s="22">
        <f t="shared" si="78"/>
        <v>28525.185416666667</v>
      </c>
      <c r="M878" s="23" t="str">
        <f t="shared" si="82"/>
        <v>new DateTime(1978,2,3,16,0,0)</v>
      </c>
      <c r="N878" s="23" t="str">
        <f t="shared" si="79"/>
        <v>new DateTime(1978,2,4,4,27,0)</v>
      </c>
    </row>
    <row r="879" spans="1:14" x14ac:dyDescent="0.25">
      <c r="A879" s="20">
        <v>1978</v>
      </c>
      <c r="B879" s="20">
        <v>1</v>
      </c>
      <c r="C879" s="20">
        <v>6</v>
      </c>
      <c r="D879" s="26"/>
      <c r="E879" s="26"/>
      <c r="F879" s="26"/>
      <c r="G879" s="24">
        <v>0</v>
      </c>
      <c r="H879" s="24">
        <v>43</v>
      </c>
      <c r="I879" s="22">
        <f t="shared" si="80"/>
        <v>28496</v>
      </c>
      <c r="J879" s="21">
        <f t="shared" si="81"/>
        <v>28496.02986111111</v>
      </c>
      <c r="K879" s="22">
        <f t="shared" si="83"/>
        <v>28495.666666666668</v>
      </c>
      <c r="L879" s="22">
        <f t="shared" si="78"/>
        <v>28495.696527777778</v>
      </c>
      <c r="M879" s="23" t="str">
        <f t="shared" si="82"/>
        <v>new DateTime(1978,1,5,16,0,0)</v>
      </c>
      <c r="N879" s="23" t="str">
        <f t="shared" si="79"/>
        <v>new DateTime(1978,1,5,16,43,0)</v>
      </c>
    </row>
    <row r="880" spans="1:14" x14ac:dyDescent="0.25">
      <c r="A880" s="20">
        <v>1977</v>
      </c>
      <c r="B880" s="20">
        <v>12</v>
      </c>
      <c r="C880" s="20">
        <v>7</v>
      </c>
      <c r="D880" s="26"/>
      <c r="E880" s="26"/>
      <c r="F880" s="26"/>
      <c r="G880" s="24">
        <v>13</v>
      </c>
      <c r="H880" s="24">
        <v>31</v>
      </c>
      <c r="I880" s="22">
        <f t="shared" si="80"/>
        <v>28466</v>
      </c>
      <c r="J880" s="21">
        <f t="shared" si="81"/>
        <v>28466.563194444443</v>
      </c>
      <c r="K880" s="22">
        <f t="shared" si="83"/>
        <v>28465.666666666668</v>
      </c>
      <c r="L880" s="22">
        <f t="shared" si="78"/>
        <v>28466.229861111111</v>
      </c>
      <c r="M880" s="23" t="str">
        <f t="shared" si="82"/>
        <v>new DateTime(1977,12,6,16,0,0)</v>
      </c>
      <c r="N880" s="23" t="str">
        <f t="shared" si="79"/>
        <v>new DateTime(1977,12,7,5,31,0)</v>
      </c>
    </row>
    <row r="881" spans="1:14" x14ac:dyDescent="0.25">
      <c r="A881" s="20">
        <v>1977</v>
      </c>
      <c r="B881" s="20">
        <v>11</v>
      </c>
      <c r="C881" s="20">
        <v>7</v>
      </c>
      <c r="D881" s="26"/>
      <c r="E881" s="26"/>
      <c r="F881" s="26"/>
      <c r="G881" s="24">
        <v>20</v>
      </c>
      <c r="H881" s="24">
        <v>46</v>
      </c>
      <c r="I881" s="22">
        <f t="shared" si="80"/>
        <v>28436</v>
      </c>
      <c r="J881" s="21">
        <f t="shared" si="81"/>
        <v>28436.865277777779</v>
      </c>
      <c r="K881" s="22">
        <f t="shared" si="83"/>
        <v>28435.666666666668</v>
      </c>
      <c r="L881" s="22">
        <f t="shared" si="78"/>
        <v>28436.531944444447</v>
      </c>
      <c r="M881" s="23" t="str">
        <f t="shared" si="82"/>
        <v>new DateTime(1977,11,6,16,0,0)</v>
      </c>
      <c r="N881" s="23" t="str">
        <f t="shared" si="79"/>
        <v>new DateTime(1977,11,7,12,46,0)</v>
      </c>
    </row>
    <row r="882" spans="1:14" x14ac:dyDescent="0.25">
      <c r="A882" s="20">
        <v>1977</v>
      </c>
      <c r="B882" s="20">
        <v>10</v>
      </c>
      <c r="C882" s="20">
        <v>8</v>
      </c>
      <c r="D882" s="26"/>
      <c r="E882" s="26"/>
      <c r="F882" s="26"/>
      <c r="G882" s="24">
        <v>17</v>
      </c>
      <c r="H882" s="24">
        <v>44</v>
      </c>
      <c r="I882" s="22">
        <f t="shared" si="80"/>
        <v>28406</v>
      </c>
      <c r="J882" s="21">
        <f t="shared" si="81"/>
        <v>28406.738888888889</v>
      </c>
      <c r="K882" s="22">
        <f t="shared" si="83"/>
        <v>28405.666666666668</v>
      </c>
      <c r="L882" s="22">
        <f t="shared" si="78"/>
        <v>28406.405555555557</v>
      </c>
      <c r="M882" s="23" t="str">
        <f t="shared" si="82"/>
        <v>new DateTime(1977,10,7,16,0,0)</v>
      </c>
      <c r="N882" s="23" t="str">
        <f t="shared" si="79"/>
        <v>new DateTime(1977,10,8,9,44,0)</v>
      </c>
    </row>
    <row r="883" spans="1:14" x14ac:dyDescent="0.25">
      <c r="A883" s="20">
        <v>1977</v>
      </c>
      <c r="B883" s="20">
        <v>9</v>
      </c>
      <c r="C883" s="20">
        <v>8</v>
      </c>
      <c r="D883" s="26"/>
      <c r="E883" s="26"/>
      <c r="F883" s="26"/>
      <c r="G883" s="24">
        <v>2</v>
      </c>
      <c r="H883" s="24">
        <v>16</v>
      </c>
      <c r="I883" s="22">
        <f t="shared" si="80"/>
        <v>28376</v>
      </c>
      <c r="J883" s="21">
        <f t="shared" si="81"/>
        <v>28376.094444444443</v>
      </c>
      <c r="K883" s="22">
        <f t="shared" si="83"/>
        <v>28375.666666666668</v>
      </c>
      <c r="L883" s="22">
        <f t="shared" si="78"/>
        <v>28375.761111111111</v>
      </c>
      <c r="M883" s="23" t="str">
        <f t="shared" si="82"/>
        <v>new DateTime(1977,9,7,16,0,0)</v>
      </c>
      <c r="N883" s="23" t="str">
        <f t="shared" si="79"/>
        <v>new DateTime(1977,9,7,18,16,0)</v>
      </c>
    </row>
    <row r="884" spans="1:14" x14ac:dyDescent="0.25">
      <c r="A884" s="20">
        <v>1977</v>
      </c>
      <c r="B884" s="20">
        <v>8</v>
      </c>
      <c r="C884" s="20">
        <v>7</v>
      </c>
      <c r="D884" s="26"/>
      <c r="E884" s="26"/>
      <c r="F884" s="26"/>
      <c r="G884" s="24">
        <v>23</v>
      </c>
      <c r="H884" s="24">
        <v>30</v>
      </c>
      <c r="I884" s="22">
        <f t="shared" si="80"/>
        <v>28344</v>
      </c>
      <c r="J884" s="21">
        <f t="shared" si="81"/>
        <v>28344.979166666668</v>
      </c>
      <c r="K884" s="22">
        <f t="shared" si="83"/>
        <v>28343.666666666668</v>
      </c>
      <c r="L884" s="22">
        <f t="shared" si="78"/>
        <v>28344.645833333336</v>
      </c>
      <c r="M884" s="23" t="str">
        <f t="shared" si="82"/>
        <v>new DateTime(1977,8,6,16,0,0)</v>
      </c>
      <c r="N884" s="23" t="str">
        <f t="shared" si="79"/>
        <v>new DateTime(1977,8,7,15,30,0)</v>
      </c>
    </row>
    <row r="885" spans="1:14" x14ac:dyDescent="0.25">
      <c r="A885" s="20">
        <v>1977</v>
      </c>
      <c r="B885" s="20">
        <v>7</v>
      </c>
      <c r="C885" s="20">
        <v>7</v>
      </c>
      <c r="D885" s="26"/>
      <c r="E885" s="26"/>
      <c r="F885" s="26"/>
      <c r="G885" s="24">
        <v>13</v>
      </c>
      <c r="H885" s="24">
        <v>48</v>
      </c>
      <c r="I885" s="22">
        <f t="shared" si="80"/>
        <v>28313</v>
      </c>
      <c r="J885" s="21">
        <f t="shared" si="81"/>
        <v>28313.575000000001</v>
      </c>
      <c r="K885" s="22">
        <f t="shared" si="83"/>
        <v>28312.666666666668</v>
      </c>
      <c r="L885" s="22">
        <f t="shared" si="78"/>
        <v>28313.241666666669</v>
      </c>
      <c r="M885" s="23" t="str">
        <f t="shared" si="82"/>
        <v>new DateTime(1977,7,6,16,0,0)</v>
      </c>
      <c r="N885" s="23" t="str">
        <f t="shared" si="79"/>
        <v>new DateTime(1977,7,7,5,48,0)</v>
      </c>
    </row>
    <row r="886" spans="1:14" x14ac:dyDescent="0.25">
      <c r="A886" s="20">
        <v>1977</v>
      </c>
      <c r="B886" s="20">
        <v>6</v>
      </c>
      <c r="C886" s="20">
        <v>6</v>
      </c>
      <c r="D886" s="26"/>
      <c r="E886" s="26"/>
      <c r="F886" s="26"/>
      <c r="G886" s="24">
        <v>3</v>
      </c>
      <c r="H886" s="24">
        <v>32</v>
      </c>
      <c r="I886" s="22">
        <f t="shared" si="80"/>
        <v>28282</v>
      </c>
      <c r="J886" s="21">
        <f t="shared" si="81"/>
        <v>28282.147222222222</v>
      </c>
      <c r="K886" s="22">
        <f t="shared" si="83"/>
        <v>28281.666666666668</v>
      </c>
      <c r="L886" s="22">
        <f t="shared" si="78"/>
        <v>28281.81388888889</v>
      </c>
      <c r="M886" s="23" t="str">
        <f t="shared" si="82"/>
        <v>new DateTime(1977,6,5,16,0,0)</v>
      </c>
      <c r="N886" s="23" t="str">
        <f t="shared" si="79"/>
        <v>new DateTime(1977,6,5,19,32,0)</v>
      </c>
    </row>
    <row r="887" spans="1:14" x14ac:dyDescent="0.25">
      <c r="A887" s="20">
        <v>1977</v>
      </c>
      <c r="B887" s="20">
        <v>5</v>
      </c>
      <c r="C887" s="20">
        <v>5</v>
      </c>
      <c r="D887" s="26"/>
      <c r="E887" s="26"/>
      <c r="F887" s="26"/>
      <c r="G887" s="24">
        <v>23</v>
      </c>
      <c r="H887" s="24">
        <v>16</v>
      </c>
      <c r="I887" s="22">
        <f t="shared" si="80"/>
        <v>28250</v>
      </c>
      <c r="J887" s="21">
        <f t="shared" si="81"/>
        <v>28250.969444444443</v>
      </c>
      <c r="K887" s="22">
        <f t="shared" si="83"/>
        <v>28249.666666666668</v>
      </c>
      <c r="L887" s="22">
        <f t="shared" si="78"/>
        <v>28250.636111111111</v>
      </c>
      <c r="M887" s="23" t="str">
        <f t="shared" si="82"/>
        <v>new DateTime(1977,5,4,16,0,0)</v>
      </c>
      <c r="N887" s="23" t="str">
        <f t="shared" si="79"/>
        <v>new DateTime(1977,5,5,15,16,0)</v>
      </c>
    </row>
    <row r="888" spans="1:14" x14ac:dyDescent="0.25">
      <c r="A888" s="20">
        <v>1977</v>
      </c>
      <c r="B888" s="20">
        <v>4</v>
      </c>
      <c r="C888" s="20">
        <v>5</v>
      </c>
      <c r="D888" s="26"/>
      <c r="E888" s="26"/>
      <c r="F888" s="26"/>
      <c r="G888" s="24">
        <v>5</v>
      </c>
      <c r="H888" s="24">
        <v>46</v>
      </c>
      <c r="I888" s="22">
        <f t="shared" si="80"/>
        <v>28220</v>
      </c>
      <c r="J888" s="21">
        <f t="shared" si="81"/>
        <v>28220.240277777779</v>
      </c>
      <c r="K888" s="22">
        <f t="shared" si="83"/>
        <v>28219.666666666668</v>
      </c>
      <c r="L888" s="22">
        <f t="shared" si="78"/>
        <v>28219.906944444447</v>
      </c>
      <c r="M888" s="23" t="str">
        <f t="shared" si="82"/>
        <v>new DateTime(1977,4,4,16,0,0)</v>
      </c>
      <c r="N888" s="23" t="str">
        <f t="shared" si="79"/>
        <v>new DateTime(1977,4,4,21,46,0)</v>
      </c>
    </row>
    <row r="889" spans="1:14" x14ac:dyDescent="0.25">
      <c r="A889" s="20">
        <v>1977</v>
      </c>
      <c r="B889" s="20">
        <v>3</v>
      </c>
      <c r="C889" s="20">
        <v>6</v>
      </c>
      <c r="D889" s="26"/>
      <c r="E889" s="26"/>
      <c r="F889" s="26"/>
      <c r="G889" s="24">
        <v>0</v>
      </c>
      <c r="H889" s="24">
        <v>44</v>
      </c>
      <c r="I889" s="22">
        <f t="shared" si="80"/>
        <v>28190</v>
      </c>
      <c r="J889" s="21">
        <f t="shared" si="81"/>
        <v>28190.030555555557</v>
      </c>
      <c r="K889" s="22">
        <f t="shared" si="83"/>
        <v>28189.666666666668</v>
      </c>
      <c r="L889" s="22">
        <f t="shared" si="78"/>
        <v>28189.697222222225</v>
      </c>
      <c r="M889" s="23" t="str">
        <f t="shared" si="82"/>
        <v>new DateTime(1977,3,5,16,0,0)</v>
      </c>
      <c r="N889" s="23" t="str">
        <f t="shared" si="79"/>
        <v>new DateTime(1977,3,5,16,44,0)</v>
      </c>
    </row>
    <row r="890" spans="1:14" x14ac:dyDescent="0.25">
      <c r="A890" s="20">
        <v>1977</v>
      </c>
      <c r="B890" s="20">
        <v>2</v>
      </c>
      <c r="C890" s="20">
        <v>4</v>
      </c>
      <c r="D890" s="26"/>
      <c r="E890" s="26"/>
      <c r="F890" s="26"/>
      <c r="G890" s="24">
        <v>6</v>
      </c>
      <c r="H890" s="24">
        <v>34</v>
      </c>
      <c r="I890" s="22">
        <f t="shared" si="80"/>
        <v>28160</v>
      </c>
      <c r="J890" s="21">
        <f t="shared" si="81"/>
        <v>28160.273611111112</v>
      </c>
      <c r="K890" s="22">
        <f t="shared" si="83"/>
        <v>28159.666666666668</v>
      </c>
      <c r="L890" s="22">
        <f t="shared" si="78"/>
        <v>28159.94027777778</v>
      </c>
      <c r="M890" s="23" t="str">
        <f t="shared" si="82"/>
        <v>new DateTime(1977,2,3,16,0,0)</v>
      </c>
      <c r="N890" s="23" t="str">
        <f t="shared" si="79"/>
        <v>new DateTime(1977,2,3,22,34,0)</v>
      </c>
    </row>
    <row r="891" spans="1:14" x14ac:dyDescent="0.25">
      <c r="A891" s="20">
        <v>1977</v>
      </c>
      <c r="B891" s="20">
        <v>1</v>
      </c>
      <c r="C891" s="20">
        <v>5</v>
      </c>
      <c r="D891" s="26"/>
      <c r="E891" s="26"/>
      <c r="F891" s="26"/>
      <c r="G891" s="24">
        <v>18</v>
      </c>
      <c r="H891" s="24">
        <v>51</v>
      </c>
      <c r="I891" s="22">
        <f t="shared" si="80"/>
        <v>28130</v>
      </c>
      <c r="J891" s="21">
        <f t="shared" si="81"/>
        <v>28130.785416666666</v>
      </c>
      <c r="K891" s="22">
        <f t="shared" si="83"/>
        <v>28129.666666666668</v>
      </c>
      <c r="L891" s="22">
        <f t="shared" si="78"/>
        <v>28130.452083333334</v>
      </c>
      <c r="M891" s="23" t="str">
        <f t="shared" si="82"/>
        <v>new DateTime(1977,1,4,16,0,0)</v>
      </c>
      <c r="N891" s="23" t="str">
        <f t="shared" si="79"/>
        <v>new DateTime(1977,1,5,10,51,0)</v>
      </c>
    </row>
    <row r="892" spans="1:14" x14ac:dyDescent="0.25">
      <c r="A892" s="20">
        <v>1976</v>
      </c>
      <c r="B892" s="20">
        <v>12</v>
      </c>
      <c r="C892" s="20">
        <v>7</v>
      </c>
      <c r="D892" s="26"/>
      <c r="E892" s="26"/>
      <c r="F892" s="26"/>
      <c r="G892" s="24">
        <v>7</v>
      </c>
      <c r="H892" s="24">
        <v>41</v>
      </c>
      <c r="I892" s="22">
        <f t="shared" si="80"/>
        <v>28101</v>
      </c>
      <c r="J892" s="21">
        <f t="shared" si="81"/>
        <v>28101.320138888888</v>
      </c>
      <c r="K892" s="22">
        <f t="shared" si="83"/>
        <v>28100.666666666668</v>
      </c>
      <c r="L892" s="22">
        <f t="shared" ref="L892:L955" si="84">J892-(8/24)</f>
        <v>28100.986805555556</v>
      </c>
      <c r="M892" s="23" t="str">
        <f t="shared" si="82"/>
        <v>new DateTime(1976,12,6,16,0,0)</v>
      </c>
      <c r="N892" s="23" t="str">
        <f t="shared" si="79"/>
        <v>new DateTime(1976,12,6,23,41,0)</v>
      </c>
    </row>
    <row r="893" spans="1:14" x14ac:dyDescent="0.25">
      <c r="A893" s="20">
        <v>1976</v>
      </c>
      <c r="B893" s="20">
        <v>11</v>
      </c>
      <c r="C893" s="20">
        <v>7</v>
      </c>
      <c r="D893" s="26"/>
      <c r="E893" s="26"/>
      <c r="F893" s="26"/>
      <c r="G893" s="24">
        <v>14</v>
      </c>
      <c r="H893" s="24">
        <v>59</v>
      </c>
      <c r="I893" s="22">
        <f t="shared" si="80"/>
        <v>28071</v>
      </c>
      <c r="J893" s="21">
        <f t="shared" si="81"/>
        <v>28071.624305555557</v>
      </c>
      <c r="K893" s="22">
        <f t="shared" si="83"/>
        <v>28070.666666666668</v>
      </c>
      <c r="L893" s="22">
        <f t="shared" si="84"/>
        <v>28071.290972222225</v>
      </c>
      <c r="M893" s="23" t="str">
        <f t="shared" si="82"/>
        <v>new DateTime(1976,11,6,16,0,0)</v>
      </c>
      <c r="N893" s="23" t="str">
        <f t="shared" si="79"/>
        <v>new DateTime(1976,11,7,6,59,0)</v>
      </c>
    </row>
    <row r="894" spans="1:14" x14ac:dyDescent="0.25">
      <c r="A894" s="20">
        <v>1976</v>
      </c>
      <c r="B894" s="20">
        <v>10</v>
      </c>
      <c r="C894" s="20">
        <v>8</v>
      </c>
      <c r="D894" s="26"/>
      <c r="E894" s="26"/>
      <c r="F894" s="26"/>
      <c r="G894" s="24">
        <v>11</v>
      </c>
      <c r="H894" s="24">
        <v>58</v>
      </c>
      <c r="I894" s="22">
        <f t="shared" si="80"/>
        <v>28041</v>
      </c>
      <c r="J894" s="21">
        <f t="shared" si="81"/>
        <v>28041.49861111111</v>
      </c>
      <c r="K894" s="22">
        <f t="shared" si="83"/>
        <v>28040.666666666668</v>
      </c>
      <c r="L894" s="22">
        <f t="shared" si="84"/>
        <v>28041.165277777778</v>
      </c>
      <c r="M894" s="23" t="str">
        <f t="shared" si="82"/>
        <v>new DateTime(1976,10,7,16,0,0)</v>
      </c>
      <c r="N894" s="23" t="str">
        <f t="shared" ref="N894:N957" si="85">"new DateTime("&amp;YEAR(L894)&amp;","&amp;MONTH(L894)&amp;","&amp;DAY(L894)&amp;","&amp;HOUR(L894)&amp;","&amp;MINUTE(L894)&amp;","&amp;0&amp;")"</f>
        <v>new DateTime(1976,10,8,3,58,0)</v>
      </c>
    </row>
    <row r="895" spans="1:14" x14ac:dyDescent="0.25">
      <c r="A895" s="20">
        <v>1976</v>
      </c>
      <c r="B895" s="20">
        <v>9</v>
      </c>
      <c r="C895" s="20">
        <v>7</v>
      </c>
      <c r="D895" s="26"/>
      <c r="E895" s="26"/>
      <c r="F895" s="26"/>
      <c r="G895" s="24">
        <v>20</v>
      </c>
      <c r="H895" s="24">
        <v>28</v>
      </c>
      <c r="I895" s="22">
        <f t="shared" si="80"/>
        <v>28010</v>
      </c>
      <c r="J895" s="21">
        <f t="shared" si="81"/>
        <v>28010.852777777778</v>
      </c>
      <c r="K895" s="22">
        <f t="shared" si="83"/>
        <v>28009.666666666668</v>
      </c>
      <c r="L895" s="22">
        <f t="shared" si="84"/>
        <v>28010.519444444446</v>
      </c>
      <c r="M895" s="23" t="str">
        <f t="shared" si="82"/>
        <v>new DateTime(1976,9,6,16,0,0)</v>
      </c>
      <c r="N895" s="23" t="str">
        <f t="shared" si="85"/>
        <v>new DateTime(1976,9,7,12,28,0)</v>
      </c>
    </row>
    <row r="896" spans="1:14" x14ac:dyDescent="0.25">
      <c r="A896" s="20">
        <v>1976</v>
      </c>
      <c r="B896" s="20">
        <v>8</v>
      </c>
      <c r="C896" s="20">
        <v>7</v>
      </c>
      <c r="D896" s="26"/>
      <c r="E896" s="26"/>
      <c r="F896" s="26"/>
      <c r="G896" s="24">
        <v>17</v>
      </c>
      <c r="H896" s="24">
        <v>39</v>
      </c>
      <c r="I896" s="22">
        <f t="shared" si="80"/>
        <v>27979</v>
      </c>
      <c r="J896" s="21">
        <f t="shared" si="81"/>
        <v>27979.735416666666</v>
      </c>
      <c r="K896" s="22">
        <f t="shared" si="83"/>
        <v>27978.666666666668</v>
      </c>
      <c r="L896" s="22">
        <f t="shared" si="84"/>
        <v>27979.402083333334</v>
      </c>
      <c r="M896" s="23" t="str">
        <f t="shared" si="82"/>
        <v>new DateTime(1976,8,6,16,0,0)</v>
      </c>
      <c r="N896" s="23" t="str">
        <f t="shared" si="85"/>
        <v>new DateTime(1976,8,7,9,39,0)</v>
      </c>
    </row>
    <row r="897" spans="1:14" x14ac:dyDescent="0.25">
      <c r="A897" s="20">
        <v>1976</v>
      </c>
      <c r="B897" s="20">
        <v>7</v>
      </c>
      <c r="C897" s="20">
        <v>7</v>
      </c>
      <c r="D897" s="26"/>
      <c r="E897" s="26"/>
      <c r="F897" s="26"/>
      <c r="G897" s="24">
        <v>7</v>
      </c>
      <c r="H897" s="24">
        <v>51</v>
      </c>
      <c r="I897" s="22">
        <f t="shared" si="80"/>
        <v>27948</v>
      </c>
      <c r="J897" s="21">
        <f t="shared" si="81"/>
        <v>27948.327083333334</v>
      </c>
      <c r="K897" s="22">
        <f t="shared" si="83"/>
        <v>27947.666666666668</v>
      </c>
      <c r="L897" s="22">
        <f t="shared" si="84"/>
        <v>27947.993750000001</v>
      </c>
      <c r="M897" s="23" t="str">
        <f t="shared" si="82"/>
        <v>new DateTime(1976,7,6,16,0,0)</v>
      </c>
      <c r="N897" s="23" t="str">
        <f t="shared" si="85"/>
        <v>new DateTime(1976,7,6,23,51,0)</v>
      </c>
    </row>
    <row r="898" spans="1:14" x14ac:dyDescent="0.25">
      <c r="A898" s="20">
        <v>1976</v>
      </c>
      <c r="B898" s="20">
        <v>6</v>
      </c>
      <c r="C898" s="20">
        <v>5</v>
      </c>
      <c r="D898" s="26"/>
      <c r="E898" s="26"/>
      <c r="F898" s="26"/>
      <c r="G898" s="24">
        <v>21</v>
      </c>
      <c r="H898" s="24">
        <v>31</v>
      </c>
      <c r="I898" s="22">
        <f t="shared" ref="I898:I961" si="86">DATE(A898,B898,C898)+TIME(E898,F898,0)</f>
        <v>27916</v>
      </c>
      <c r="J898" s="21">
        <f t="shared" ref="J898:J961" si="87">DATE(A898,B898,C898)+TIME(G898,H898,0)</f>
        <v>27916.896527777779</v>
      </c>
      <c r="K898" s="22">
        <f t="shared" si="83"/>
        <v>27915.666666666668</v>
      </c>
      <c r="L898" s="22">
        <f t="shared" si="84"/>
        <v>27916.563194444447</v>
      </c>
      <c r="M898" s="23" t="str">
        <f t="shared" ref="M898:M961" si="88">"new DateTime("&amp;YEAR(K898)&amp;","&amp;MONTH(K898)&amp;","&amp;DAY(K898)&amp;","&amp;HOUR(K898)&amp;","&amp;MINUTE(K898)&amp;","&amp;0&amp;")"</f>
        <v>new DateTime(1976,6,4,16,0,0)</v>
      </c>
      <c r="N898" s="23" t="str">
        <f t="shared" si="85"/>
        <v>new DateTime(1976,6,5,13,31,0)</v>
      </c>
    </row>
    <row r="899" spans="1:14" x14ac:dyDescent="0.25">
      <c r="A899" s="20">
        <v>1976</v>
      </c>
      <c r="B899" s="20">
        <v>5</v>
      </c>
      <c r="C899" s="20">
        <v>5</v>
      </c>
      <c r="D899" s="26"/>
      <c r="E899" s="26"/>
      <c r="F899" s="26"/>
      <c r="G899" s="24">
        <v>17</v>
      </c>
      <c r="H899" s="24">
        <v>15</v>
      </c>
      <c r="I899" s="22">
        <f t="shared" si="86"/>
        <v>27885</v>
      </c>
      <c r="J899" s="21">
        <f t="shared" si="87"/>
        <v>27885.71875</v>
      </c>
      <c r="K899" s="22">
        <f t="shared" ref="K899:K962" si="89">I899-(8/24)</f>
        <v>27884.666666666668</v>
      </c>
      <c r="L899" s="22">
        <f t="shared" si="84"/>
        <v>27885.385416666668</v>
      </c>
      <c r="M899" s="23" t="str">
        <f t="shared" si="88"/>
        <v>new DateTime(1976,5,4,16,0,0)</v>
      </c>
      <c r="N899" s="23" t="str">
        <f t="shared" si="85"/>
        <v>new DateTime(1976,5,5,9,15,0)</v>
      </c>
    </row>
    <row r="900" spans="1:14" x14ac:dyDescent="0.25">
      <c r="A900" s="20">
        <v>1976</v>
      </c>
      <c r="B900" s="20">
        <v>4</v>
      </c>
      <c r="C900" s="20">
        <v>4</v>
      </c>
      <c r="D900" s="26"/>
      <c r="E900" s="26"/>
      <c r="F900" s="26"/>
      <c r="G900" s="24">
        <v>23</v>
      </c>
      <c r="H900" s="24">
        <v>47</v>
      </c>
      <c r="I900" s="22">
        <f t="shared" si="86"/>
        <v>27854</v>
      </c>
      <c r="J900" s="21">
        <f t="shared" si="87"/>
        <v>27854.990972222222</v>
      </c>
      <c r="K900" s="22">
        <f t="shared" si="89"/>
        <v>27853.666666666668</v>
      </c>
      <c r="L900" s="22">
        <f t="shared" si="84"/>
        <v>27854.65763888889</v>
      </c>
      <c r="M900" s="23" t="str">
        <f t="shared" si="88"/>
        <v>new DateTime(1976,4,3,16,0,0)</v>
      </c>
      <c r="N900" s="23" t="str">
        <f t="shared" si="85"/>
        <v>new DateTime(1976,4,4,15,47,0)</v>
      </c>
    </row>
    <row r="901" spans="1:14" x14ac:dyDescent="0.25">
      <c r="A901" s="20">
        <v>1976</v>
      </c>
      <c r="B901" s="20">
        <v>3</v>
      </c>
      <c r="C901" s="20">
        <v>5</v>
      </c>
      <c r="D901" s="26"/>
      <c r="E901" s="26"/>
      <c r="F901" s="26"/>
      <c r="G901" s="24">
        <v>18</v>
      </c>
      <c r="H901" s="24">
        <v>48</v>
      </c>
      <c r="I901" s="22">
        <f t="shared" si="86"/>
        <v>27824</v>
      </c>
      <c r="J901" s="21">
        <f t="shared" si="87"/>
        <v>27824.783333333333</v>
      </c>
      <c r="K901" s="22">
        <f t="shared" si="89"/>
        <v>27823.666666666668</v>
      </c>
      <c r="L901" s="22">
        <f t="shared" si="84"/>
        <v>27824.45</v>
      </c>
      <c r="M901" s="23" t="str">
        <f t="shared" si="88"/>
        <v>new DateTime(1976,3,4,16,0,0)</v>
      </c>
      <c r="N901" s="23" t="str">
        <f t="shared" si="85"/>
        <v>new DateTime(1976,3,5,10,48,0)</v>
      </c>
    </row>
    <row r="902" spans="1:14" x14ac:dyDescent="0.25">
      <c r="A902" s="20">
        <v>1976</v>
      </c>
      <c r="B902" s="20">
        <v>2</v>
      </c>
      <c r="C902" s="20">
        <v>5</v>
      </c>
      <c r="D902" s="26"/>
      <c r="E902" s="26"/>
      <c r="F902" s="26"/>
      <c r="G902" s="24">
        <v>0</v>
      </c>
      <c r="H902" s="24">
        <v>40</v>
      </c>
      <c r="I902" s="22">
        <f t="shared" si="86"/>
        <v>27795</v>
      </c>
      <c r="J902" s="21">
        <f t="shared" si="87"/>
        <v>27795.027777777777</v>
      </c>
      <c r="K902" s="22">
        <f t="shared" si="89"/>
        <v>27794.666666666668</v>
      </c>
      <c r="L902" s="22">
        <f t="shared" si="84"/>
        <v>27794.694444444445</v>
      </c>
      <c r="M902" s="23" t="str">
        <f t="shared" si="88"/>
        <v>new DateTime(1976,2,4,16,0,0)</v>
      </c>
      <c r="N902" s="23" t="str">
        <f t="shared" si="85"/>
        <v>new DateTime(1976,2,4,16,40,0)</v>
      </c>
    </row>
    <row r="903" spans="1:14" x14ac:dyDescent="0.25">
      <c r="A903" s="20">
        <v>1976</v>
      </c>
      <c r="B903" s="20">
        <v>1</v>
      </c>
      <c r="C903" s="20">
        <v>6</v>
      </c>
      <c r="D903" s="26"/>
      <c r="E903" s="26"/>
      <c r="F903" s="26"/>
      <c r="G903" s="24">
        <v>12</v>
      </c>
      <c r="H903" s="24">
        <v>58</v>
      </c>
      <c r="I903" s="22">
        <f t="shared" si="86"/>
        <v>27765</v>
      </c>
      <c r="J903" s="21">
        <f t="shared" si="87"/>
        <v>27765.540277777778</v>
      </c>
      <c r="K903" s="22">
        <f t="shared" si="89"/>
        <v>27764.666666666668</v>
      </c>
      <c r="L903" s="22">
        <f t="shared" si="84"/>
        <v>27765.206944444446</v>
      </c>
      <c r="M903" s="23" t="str">
        <f t="shared" si="88"/>
        <v>new DateTime(1976,1,5,16,0,0)</v>
      </c>
      <c r="N903" s="23" t="str">
        <f t="shared" si="85"/>
        <v>new DateTime(1976,1,6,4,58,0)</v>
      </c>
    </row>
    <row r="904" spans="1:14" x14ac:dyDescent="0.25">
      <c r="A904" s="20">
        <v>1975</v>
      </c>
      <c r="B904" s="20">
        <v>12</v>
      </c>
      <c r="C904" s="20">
        <v>8</v>
      </c>
      <c r="D904" s="26"/>
      <c r="E904" s="26"/>
      <c r="F904" s="26"/>
      <c r="G904" s="24">
        <v>1</v>
      </c>
      <c r="H904" s="24">
        <v>46</v>
      </c>
      <c r="I904" s="22">
        <f t="shared" si="86"/>
        <v>27736</v>
      </c>
      <c r="J904" s="21">
        <f t="shared" si="87"/>
        <v>27736.073611111111</v>
      </c>
      <c r="K904" s="22">
        <f t="shared" si="89"/>
        <v>27735.666666666668</v>
      </c>
      <c r="L904" s="22">
        <f t="shared" si="84"/>
        <v>27735.740277777779</v>
      </c>
      <c r="M904" s="23" t="str">
        <f t="shared" si="88"/>
        <v>new DateTime(1975,12,7,16,0,0)</v>
      </c>
      <c r="N904" s="23" t="str">
        <f t="shared" si="85"/>
        <v>new DateTime(1975,12,7,17,46,0)</v>
      </c>
    </row>
    <row r="905" spans="1:14" x14ac:dyDescent="0.25">
      <c r="A905" s="20">
        <v>1975</v>
      </c>
      <c r="B905" s="20">
        <v>11</v>
      </c>
      <c r="C905" s="20">
        <v>8</v>
      </c>
      <c r="D905" s="26"/>
      <c r="E905" s="26"/>
      <c r="F905" s="26"/>
      <c r="G905" s="24">
        <v>9</v>
      </c>
      <c r="H905" s="24">
        <v>3</v>
      </c>
      <c r="I905" s="22">
        <f t="shared" si="86"/>
        <v>27706</v>
      </c>
      <c r="J905" s="21">
        <f t="shared" si="87"/>
        <v>27706.377083333333</v>
      </c>
      <c r="K905" s="22">
        <f t="shared" si="89"/>
        <v>27705.666666666668</v>
      </c>
      <c r="L905" s="22">
        <f t="shared" si="84"/>
        <v>27706.043750000001</v>
      </c>
      <c r="M905" s="23" t="str">
        <f t="shared" si="88"/>
        <v>new DateTime(1975,11,7,16,0,0)</v>
      </c>
      <c r="N905" s="23" t="str">
        <f t="shared" si="85"/>
        <v>new DateTime(1975,11,8,1,3,0)</v>
      </c>
    </row>
    <row r="906" spans="1:14" x14ac:dyDescent="0.25">
      <c r="A906" s="20">
        <v>1975</v>
      </c>
      <c r="B906" s="20">
        <v>10</v>
      </c>
      <c r="C906" s="20">
        <v>9</v>
      </c>
      <c r="D906" s="26"/>
      <c r="E906" s="26"/>
      <c r="F906" s="26"/>
      <c r="G906" s="24">
        <v>6</v>
      </c>
      <c r="H906" s="24">
        <v>2</v>
      </c>
      <c r="I906" s="22">
        <f t="shared" si="86"/>
        <v>27676</v>
      </c>
      <c r="J906" s="21">
        <f t="shared" si="87"/>
        <v>27676.25138888889</v>
      </c>
      <c r="K906" s="22">
        <f t="shared" si="89"/>
        <v>27675.666666666668</v>
      </c>
      <c r="L906" s="22">
        <f t="shared" si="84"/>
        <v>27675.918055555558</v>
      </c>
      <c r="M906" s="23" t="str">
        <f t="shared" si="88"/>
        <v>new DateTime(1975,10,8,16,0,0)</v>
      </c>
      <c r="N906" s="23" t="str">
        <f t="shared" si="85"/>
        <v>new DateTime(1975,10,8,22,2,0)</v>
      </c>
    </row>
    <row r="907" spans="1:14" x14ac:dyDescent="0.25">
      <c r="A907" s="20">
        <v>1975</v>
      </c>
      <c r="B907" s="20">
        <v>9</v>
      </c>
      <c r="C907" s="20">
        <v>8</v>
      </c>
      <c r="D907" s="26"/>
      <c r="E907" s="26"/>
      <c r="F907" s="26"/>
      <c r="G907" s="24">
        <v>14</v>
      </c>
      <c r="H907" s="24">
        <v>33</v>
      </c>
      <c r="I907" s="22">
        <f t="shared" si="86"/>
        <v>27645</v>
      </c>
      <c r="J907" s="21">
        <f t="shared" si="87"/>
        <v>27645.606250000001</v>
      </c>
      <c r="K907" s="22">
        <f t="shared" si="89"/>
        <v>27644.666666666668</v>
      </c>
      <c r="L907" s="22">
        <f t="shared" si="84"/>
        <v>27645.272916666669</v>
      </c>
      <c r="M907" s="23" t="str">
        <f t="shared" si="88"/>
        <v>new DateTime(1975,9,7,16,0,0)</v>
      </c>
      <c r="N907" s="23" t="str">
        <f t="shared" si="85"/>
        <v>new DateTime(1975,9,8,6,33,0)</v>
      </c>
    </row>
    <row r="908" spans="1:14" x14ac:dyDescent="0.25">
      <c r="A908" s="20">
        <v>1975</v>
      </c>
      <c r="B908" s="20">
        <v>8</v>
      </c>
      <c r="C908" s="20">
        <v>8</v>
      </c>
      <c r="D908" s="26"/>
      <c r="E908" s="26"/>
      <c r="F908" s="26"/>
      <c r="G908" s="24">
        <v>11</v>
      </c>
      <c r="H908" s="24">
        <v>45</v>
      </c>
      <c r="I908" s="22">
        <f t="shared" si="86"/>
        <v>27614</v>
      </c>
      <c r="J908" s="21">
        <f t="shared" si="87"/>
        <v>27614.489583333332</v>
      </c>
      <c r="K908" s="22">
        <f t="shared" si="89"/>
        <v>27613.666666666668</v>
      </c>
      <c r="L908" s="22">
        <f t="shared" si="84"/>
        <v>27614.15625</v>
      </c>
      <c r="M908" s="23" t="str">
        <f t="shared" si="88"/>
        <v>new DateTime(1975,8,7,16,0,0)</v>
      </c>
      <c r="N908" s="23" t="str">
        <f t="shared" si="85"/>
        <v>new DateTime(1975,8,8,3,45,0)</v>
      </c>
    </row>
    <row r="909" spans="1:14" x14ac:dyDescent="0.25">
      <c r="A909" s="20">
        <v>1975</v>
      </c>
      <c r="B909" s="20">
        <v>7</v>
      </c>
      <c r="C909" s="20">
        <v>8</v>
      </c>
      <c r="D909" s="26"/>
      <c r="E909" s="26"/>
      <c r="F909" s="26"/>
      <c r="G909" s="24">
        <v>2</v>
      </c>
      <c r="H909" s="24">
        <v>0</v>
      </c>
      <c r="I909" s="22">
        <f t="shared" si="86"/>
        <v>27583</v>
      </c>
      <c r="J909" s="21">
        <f t="shared" si="87"/>
        <v>27583.083333333332</v>
      </c>
      <c r="K909" s="22">
        <f t="shared" si="89"/>
        <v>27582.666666666668</v>
      </c>
      <c r="L909" s="22">
        <f t="shared" si="84"/>
        <v>27582.75</v>
      </c>
      <c r="M909" s="23" t="str">
        <f t="shared" si="88"/>
        <v>new DateTime(1975,7,7,16,0,0)</v>
      </c>
      <c r="N909" s="23" t="str">
        <f t="shared" si="85"/>
        <v>new DateTime(1975,7,7,18,0,0)</v>
      </c>
    </row>
    <row r="910" spans="1:14" x14ac:dyDescent="0.25">
      <c r="A910" s="20">
        <v>1975</v>
      </c>
      <c r="B910" s="20">
        <v>6</v>
      </c>
      <c r="C910" s="20">
        <v>6</v>
      </c>
      <c r="D910" s="26"/>
      <c r="E910" s="26"/>
      <c r="F910" s="26"/>
      <c r="G910" s="24">
        <v>15</v>
      </c>
      <c r="H910" s="24">
        <v>42</v>
      </c>
      <c r="I910" s="22">
        <f t="shared" si="86"/>
        <v>27551</v>
      </c>
      <c r="J910" s="21">
        <f t="shared" si="87"/>
        <v>27551.654166666667</v>
      </c>
      <c r="K910" s="22">
        <f t="shared" si="89"/>
        <v>27550.666666666668</v>
      </c>
      <c r="L910" s="22">
        <f t="shared" si="84"/>
        <v>27551.320833333335</v>
      </c>
      <c r="M910" s="23" t="str">
        <f t="shared" si="88"/>
        <v>new DateTime(1975,6,5,16,0,0)</v>
      </c>
      <c r="N910" s="23" t="str">
        <f t="shared" si="85"/>
        <v>new DateTime(1975,6,6,7,42,0)</v>
      </c>
    </row>
    <row r="911" spans="1:14" x14ac:dyDescent="0.25">
      <c r="A911" s="20">
        <v>1975</v>
      </c>
      <c r="B911" s="20">
        <v>5</v>
      </c>
      <c r="C911" s="20">
        <v>6</v>
      </c>
      <c r="D911" s="26"/>
      <c r="E911" s="26"/>
      <c r="F911" s="26"/>
      <c r="G911" s="24">
        <v>11</v>
      </c>
      <c r="H911" s="24">
        <v>27</v>
      </c>
      <c r="I911" s="22">
        <f t="shared" si="86"/>
        <v>27520</v>
      </c>
      <c r="J911" s="21">
        <f t="shared" si="87"/>
        <v>27520.477083333335</v>
      </c>
      <c r="K911" s="22">
        <f t="shared" si="89"/>
        <v>27519.666666666668</v>
      </c>
      <c r="L911" s="22">
        <f t="shared" si="84"/>
        <v>27520.143750000003</v>
      </c>
      <c r="M911" s="23" t="str">
        <f t="shared" si="88"/>
        <v>new DateTime(1975,5,5,16,0,0)</v>
      </c>
      <c r="N911" s="23" t="str">
        <f t="shared" si="85"/>
        <v>new DateTime(1975,5,6,3,27,0)</v>
      </c>
    </row>
    <row r="912" spans="1:14" x14ac:dyDescent="0.25">
      <c r="A912" s="20">
        <v>1975</v>
      </c>
      <c r="B912" s="20">
        <v>4</v>
      </c>
      <c r="C912" s="20">
        <v>5</v>
      </c>
      <c r="D912" s="26"/>
      <c r="E912" s="26"/>
      <c r="F912" s="26"/>
      <c r="G912" s="24">
        <v>18</v>
      </c>
      <c r="H912" s="24">
        <v>2</v>
      </c>
      <c r="I912" s="22">
        <f t="shared" si="86"/>
        <v>27489</v>
      </c>
      <c r="J912" s="21">
        <f t="shared" si="87"/>
        <v>27489.75138888889</v>
      </c>
      <c r="K912" s="22">
        <f t="shared" si="89"/>
        <v>27488.666666666668</v>
      </c>
      <c r="L912" s="22">
        <f t="shared" si="84"/>
        <v>27489.418055555558</v>
      </c>
      <c r="M912" s="23" t="str">
        <f t="shared" si="88"/>
        <v>new DateTime(1975,4,4,16,0,0)</v>
      </c>
      <c r="N912" s="23" t="str">
        <f t="shared" si="85"/>
        <v>new DateTime(1975,4,5,10,2,0)</v>
      </c>
    </row>
    <row r="913" spans="1:14" x14ac:dyDescent="0.25">
      <c r="A913" s="20">
        <v>1975</v>
      </c>
      <c r="B913" s="20">
        <v>3</v>
      </c>
      <c r="C913" s="20">
        <v>6</v>
      </c>
      <c r="D913" s="26"/>
      <c r="E913" s="26"/>
      <c r="F913" s="26"/>
      <c r="G913" s="24">
        <v>13</v>
      </c>
      <c r="H913" s="24">
        <v>6</v>
      </c>
      <c r="I913" s="22">
        <f t="shared" si="86"/>
        <v>27459</v>
      </c>
      <c r="J913" s="21">
        <f t="shared" si="87"/>
        <v>27459.545833333334</v>
      </c>
      <c r="K913" s="22">
        <f t="shared" si="89"/>
        <v>27458.666666666668</v>
      </c>
      <c r="L913" s="22">
        <f t="shared" si="84"/>
        <v>27459.212500000001</v>
      </c>
      <c r="M913" s="23" t="str">
        <f t="shared" si="88"/>
        <v>new DateTime(1975,3,5,16,0,0)</v>
      </c>
      <c r="N913" s="23" t="str">
        <f t="shared" si="85"/>
        <v>new DateTime(1975,3,6,5,6,0)</v>
      </c>
    </row>
    <row r="914" spans="1:14" x14ac:dyDescent="0.25">
      <c r="A914" s="20">
        <v>1975</v>
      </c>
      <c r="B914" s="20">
        <v>2</v>
      </c>
      <c r="C914" s="20">
        <v>4</v>
      </c>
      <c r="D914" s="26"/>
      <c r="E914" s="26"/>
      <c r="F914" s="26"/>
      <c r="G914" s="24">
        <v>18</v>
      </c>
      <c r="H914" s="24">
        <v>59</v>
      </c>
      <c r="I914" s="22">
        <f t="shared" si="86"/>
        <v>27429</v>
      </c>
      <c r="J914" s="21">
        <f t="shared" si="87"/>
        <v>27429.790972222221</v>
      </c>
      <c r="K914" s="22">
        <f t="shared" si="89"/>
        <v>27428.666666666668</v>
      </c>
      <c r="L914" s="22">
        <f t="shared" si="84"/>
        <v>27429.457638888889</v>
      </c>
      <c r="M914" s="23" t="str">
        <f t="shared" si="88"/>
        <v>new DateTime(1975,2,3,16,0,0)</v>
      </c>
      <c r="N914" s="23" t="str">
        <f t="shared" si="85"/>
        <v>new DateTime(1975,2,4,10,59,0)</v>
      </c>
    </row>
    <row r="915" spans="1:14" x14ac:dyDescent="0.25">
      <c r="A915" s="20">
        <v>1975</v>
      </c>
      <c r="B915" s="20">
        <v>1</v>
      </c>
      <c r="C915" s="20">
        <v>6</v>
      </c>
      <c r="D915" s="26"/>
      <c r="E915" s="26"/>
      <c r="F915" s="26"/>
      <c r="G915" s="24">
        <v>7</v>
      </c>
      <c r="H915" s="24">
        <v>18</v>
      </c>
      <c r="I915" s="22">
        <f t="shared" si="86"/>
        <v>27400</v>
      </c>
      <c r="J915" s="21">
        <f t="shared" si="87"/>
        <v>27400.304166666665</v>
      </c>
      <c r="K915" s="22">
        <f t="shared" si="89"/>
        <v>27399.666666666668</v>
      </c>
      <c r="L915" s="22">
        <f t="shared" si="84"/>
        <v>27399.970833333333</v>
      </c>
      <c r="M915" s="23" t="str">
        <f t="shared" si="88"/>
        <v>new DateTime(1975,1,5,16,0,0)</v>
      </c>
      <c r="N915" s="23" t="str">
        <f t="shared" si="85"/>
        <v>new DateTime(1975,1,5,23,18,0)</v>
      </c>
    </row>
    <row r="916" spans="1:14" x14ac:dyDescent="0.25">
      <c r="A916" s="20">
        <v>1974</v>
      </c>
      <c r="B916" s="20">
        <v>12</v>
      </c>
      <c r="C916" s="20">
        <v>7</v>
      </c>
      <c r="D916" s="26"/>
      <c r="E916" s="26"/>
      <c r="F916" s="26"/>
      <c r="G916" s="24">
        <v>20</v>
      </c>
      <c r="H916" s="24">
        <v>5</v>
      </c>
      <c r="I916" s="22">
        <f t="shared" si="86"/>
        <v>27370</v>
      </c>
      <c r="J916" s="21">
        <f t="shared" si="87"/>
        <v>27370.836805555555</v>
      </c>
      <c r="K916" s="22">
        <f t="shared" si="89"/>
        <v>27369.666666666668</v>
      </c>
      <c r="L916" s="22">
        <f t="shared" si="84"/>
        <v>27370.503472222223</v>
      </c>
      <c r="M916" s="23" t="str">
        <f t="shared" si="88"/>
        <v>new DateTime(1974,12,6,16,0,0)</v>
      </c>
      <c r="N916" s="23" t="str">
        <f t="shared" si="85"/>
        <v>new DateTime(1974,12,7,12,5,0)</v>
      </c>
    </row>
    <row r="917" spans="1:14" x14ac:dyDescent="0.25">
      <c r="A917" s="20">
        <v>1974</v>
      </c>
      <c r="B917" s="20">
        <v>11</v>
      </c>
      <c r="C917" s="20">
        <v>8</v>
      </c>
      <c r="D917" s="26"/>
      <c r="E917" s="26"/>
      <c r="F917" s="26"/>
      <c r="G917" s="24">
        <v>3</v>
      </c>
      <c r="H917" s="24">
        <v>18</v>
      </c>
      <c r="I917" s="22">
        <f t="shared" si="86"/>
        <v>27341</v>
      </c>
      <c r="J917" s="21">
        <f t="shared" si="87"/>
        <v>27341.137500000001</v>
      </c>
      <c r="K917" s="22">
        <f t="shared" si="89"/>
        <v>27340.666666666668</v>
      </c>
      <c r="L917" s="22">
        <f t="shared" si="84"/>
        <v>27340.804166666669</v>
      </c>
      <c r="M917" s="23" t="str">
        <f t="shared" si="88"/>
        <v>new DateTime(1974,11,7,16,0,0)</v>
      </c>
      <c r="N917" s="23" t="str">
        <f t="shared" si="85"/>
        <v>new DateTime(1974,11,7,19,18,0)</v>
      </c>
    </row>
    <row r="918" spans="1:14" x14ac:dyDescent="0.25">
      <c r="A918" s="20">
        <v>1974</v>
      </c>
      <c r="B918" s="20">
        <v>10</v>
      </c>
      <c r="C918" s="20">
        <v>9</v>
      </c>
      <c r="D918" s="26"/>
      <c r="E918" s="26"/>
      <c r="F918" s="26"/>
      <c r="G918" s="24">
        <v>0</v>
      </c>
      <c r="H918" s="24">
        <v>15</v>
      </c>
      <c r="I918" s="22">
        <f t="shared" si="86"/>
        <v>27311</v>
      </c>
      <c r="J918" s="21">
        <f t="shared" si="87"/>
        <v>27311.010416666668</v>
      </c>
      <c r="K918" s="22">
        <f t="shared" si="89"/>
        <v>27310.666666666668</v>
      </c>
      <c r="L918" s="22">
        <f t="shared" si="84"/>
        <v>27310.677083333336</v>
      </c>
      <c r="M918" s="23" t="str">
        <f t="shared" si="88"/>
        <v>new DateTime(1974,10,8,16,0,0)</v>
      </c>
      <c r="N918" s="23" t="str">
        <f t="shared" si="85"/>
        <v>new DateTime(1974,10,8,16,15,0)</v>
      </c>
    </row>
    <row r="919" spans="1:14" x14ac:dyDescent="0.25">
      <c r="A919" s="20">
        <v>1974</v>
      </c>
      <c r="B919" s="20">
        <v>9</v>
      </c>
      <c r="C919" s="20">
        <v>8</v>
      </c>
      <c r="D919" s="26"/>
      <c r="E919" s="26"/>
      <c r="F919" s="26"/>
      <c r="G919" s="24">
        <v>8</v>
      </c>
      <c r="H919" s="24">
        <v>45</v>
      </c>
      <c r="I919" s="22">
        <f t="shared" si="86"/>
        <v>27280</v>
      </c>
      <c r="J919" s="21">
        <f t="shared" si="87"/>
        <v>27280.364583333332</v>
      </c>
      <c r="K919" s="22">
        <f t="shared" si="89"/>
        <v>27279.666666666668</v>
      </c>
      <c r="L919" s="22">
        <f t="shared" si="84"/>
        <v>27280.03125</v>
      </c>
      <c r="M919" s="23" t="str">
        <f t="shared" si="88"/>
        <v>new DateTime(1974,9,7,16,0,0)</v>
      </c>
      <c r="N919" s="23" t="str">
        <f t="shared" si="85"/>
        <v>new DateTime(1974,9,8,0,45,0)</v>
      </c>
    </row>
    <row r="920" spans="1:14" x14ac:dyDescent="0.25">
      <c r="A920" s="20">
        <v>1974</v>
      </c>
      <c r="B920" s="20">
        <v>8</v>
      </c>
      <c r="C920" s="20">
        <v>8</v>
      </c>
      <c r="D920" s="26"/>
      <c r="E920" s="26"/>
      <c r="F920" s="26"/>
      <c r="G920" s="24">
        <v>5</v>
      </c>
      <c r="H920" s="24">
        <v>57</v>
      </c>
      <c r="I920" s="22">
        <f t="shared" si="86"/>
        <v>27249</v>
      </c>
      <c r="J920" s="21">
        <f t="shared" si="87"/>
        <v>27249.247916666667</v>
      </c>
      <c r="K920" s="22">
        <f t="shared" si="89"/>
        <v>27248.666666666668</v>
      </c>
      <c r="L920" s="22">
        <f t="shared" si="84"/>
        <v>27248.914583333335</v>
      </c>
      <c r="M920" s="23" t="str">
        <f t="shared" si="88"/>
        <v>new DateTime(1974,8,7,16,0,0)</v>
      </c>
      <c r="N920" s="23" t="str">
        <f t="shared" si="85"/>
        <v>new DateTime(1974,8,7,21,57,0)</v>
      </c>
    </row>
    <row r="921" spans="1:14" x14ac:dyDescent="0.25">
      <c r="A921" s="20">
        <v>1974</v>
      </c>
      <c r="B921" s="20">
        <v>7</v>
      </c>
      <c r="C921" s="20">
        <v>7</v>
      </c>
      <c r="D921" s="26"/>
      <c r="E921" s="26"/>
      <c r="F921" s="26"/>
      <c r="G921" s="24">
        <v>20</v>
      </c>
      <c r="H921" s="24">
        <v>13</v>
      </c>
      <c r="I921" s="22">
        <f t="shared" si="86"/>
        <v>27217</v>
      </c>
      <c r="J921" s="21">
        <f t="shared" si="87"/>
        <v>27217.84236111111</v>
      </c>
      <c r="K921" s="22">
        <f t="shared" si="89"/>
        <v>27216.666666666668</v>
      </c>
      <c r="L921" s="22">
        <f t="shared" si="84"/>
        <v>27217.509027777778</v>
      </c>
      <c r="M921" s="23" t="str">
        <f t="shared" si="88"/>
        <v>new DateTime(1974,7,6,16,0,0)</v>
      </c>
      <c r="N921" s="23" t="str">
        <f t="shared" si="85"/>
        <v>new DateTime(1974,7,7,12,13,0)</v>
      </c>
    </row>
    <row r="922" spans="1:14" x14ac:dyDescent="0.25">
      <c r="A922" s="20">
        <v>1974</v>
      </c>
      <c r="B922" s="20">
        <v>6</v>
      </c>
      <c r="C922" s="20">
        <v>6</v>
      </c>
      <c r="D922" s="26"/>
      <c r="E922" s="26"/>
      <c r="F922" s="26"/>
      <c r="G922" s="24">
        <v>9</v>
      </c>
      <c r="H922" s="24">
        <v>52</v>
      </c>
      <c r="I922" s="22">
        <f t="shared" si="86"/>
        <v>27186</v>
      </c>
      <c r="J922" s="21">
        <f t="shared" si="87"/>
        <v>27186.411111111112</v>
      </c>
      <c r="K922" s="22">
        <f t="shared" si="89"/>
        <v>27185.666666666668</v>
      </c>
      <c r="L922" s="22">
        <f t="shared" si="84"/>
        <v>27186.07777777778</v>
      </c>
      <c r="M922" s="23" t="str">
        <f t="shared" si="88"/>
        <v>new DateTime(1974,6,5,16,0,0)</v>
      </c>
      <c r="N922" s="23" t="str">
        <f t="shared" si="85"/>
        <v>new DateTime(1974,6,6,1,52,0)</v>
      </c>
    </row>
    <row r="923" spans="1:14" x14ac:dyDescent="0.25">
      <c r="A923" s="20">
        <v>1974</v>
      </c>
      <c r="B923" s="20">
        <v>5</v>
      </c>
      <c r="C923" s="20">
        <v>6</v>
      </c>
      <c r="D923" s="26"/>
      <c r="E923" s="26"/>
      <c r="F923" s="26"/>
      <c r="G923" s="24">
        <v>5</v>
      </c>
      <c r="H923" s="24">
        <v>34</v>
      </c>
      <c r="I923" s="22">
        <f t="shared" si="86"/>
        <v>27155</v>
      </c>
      <c r="J923" s="21">
        <f t="shared" si="87"/>
        <v>27155.231944444444</v>
      </c>
      <c r="K923" s="22">
        <f t="shared" si="89"/>
        <v>27154.666666666668</v>
      </c>
      <c r="L923" s="22">
        <f t="shared" si="84"/>
        <v>27154.898611111112</v>
      </c>
      <c r="M923" s="23" t="str">
        <f t="shared" si="88"/>
        <v>new DateTime(1974,5,5,16,0,0)</v>
      </c>
      <c r="N923" s="23" t="str">
        <f t="shared" si="85"/>
        <v>new DateTime(1974,5,5,21,34,0)</v>
      </c>
    </row>
    <row r="924" spans="1:14" x14ac:dyDescent="0.25">
      <c r="A924" s="20">
        <v>1974</v>
      </c>
      <c r="B924" s="20">
        <v>4</v>
      </c>
      <c r="C924" s="20">
        <v>5</v>
      </c>
      <c r="D924" s="26"/>
      <c r="E924" s="26"/>
      <c r="F924" s="26"/>
      <c r="G924" s="24">
        <v>12</v>
      </c>
      <c r="H924" s="24">
        <v>5</v>
      </c>
      <c r="I924" s="22">
        <f t="shared" si="86"/>
        <v>27124</v>
      </c>
      <c r="J924" s="21">
        <f t="shared" si="87"/>
        <v>27124.503472222223</v>
      </c>
      <c r="K924" s="22">
        <f t="shared" si="89"/>
        <v>27123.666666666668</v>
      </c>
      <c r="L924" s="22">
        <f t="shared" si="84"/>
        <v>27124.170138888891</v>
      </c>
      <c r="M924" s="23" t="str">
        <f t="shared" si="88"/>
        <v>new DateTime(1974,4,4,16,0,0)</v>
      </c>
      <c r="N924" s="23" t="str">
        <f t="shared" si="85"/>
        <v>new DateTime(1974,4,5,4,5,0)</v>
      </c>
    </row>
    <row r="925" spans="1:14" x14ac:dyDescent="0.25">
      <c r="A925" s="20">
        <v>1974</v>
      </c>
      <c r="B925" s="20">
        <v>3</v>
      </c>
      <c r="C925" s="20">
        <v>6</v>
      </c>
      <c r="D925" s="26"/>
      <c r="E925" s="26"/>
      <c r="F925" s="26"/>
      <c r="G925" s="24">
        <v>7</v>
      </c>
      <c r="H925" s="24">
        <v>7</v>
      </c>
      <c r="I925" s="22">
        <f t="shared" si="86"/>
        <v>27094</v>
      </c>
      <c r="J925" s="21">
        <f t="shared" si="87"/>
        <v>27094.296527777777</v>
      </c>
      <c r="K925" s="22">
        <f t="shared" si="89"/>
        <v>27093.666666666668</v>
      </c>
      <c r="L925" s="22">
        <f t="shared" si="84"/>
        <v>27093.963194444445</v>
      </c>
      <c r="M925" s="23" t="str">
        <f t="shared" si="88"/>
        <v>new DateTime(1974,3,5,16,0,0)</v>
      </c>
      <c r="N925" s="23" t="str">
        <f t="shared" si="85"/>
        <v>new DateTime(1974,3,5,23,7,0)</v>
      </c>
    </row>
    <row r="926" spans="1:14" x14ac:dyDescent="0.25">
      <c r="A926" s="20">
        <v>1974</v>
      </c>
      <c r="B926" s="20">
        <v>2</v>
      </c>
      <c r="C926" s="20">
        <v>4</v>
      </c>
      <c r="D926" s="26"/>
      <c r="E926" s="26"/>
      <c r="F926" s="26"/>
      <c r="G926" s="24">
        <v>13</v>
      </c>
      <c r="H926" s="24">
        <v>0</v>
      </c>
      <c r="I926" s="22">
        <f t="shared" si="86"/>
        <v>27064</v>
      </c>
      <c r="J926" s="21">
        <f t="shared" si="87"/>
        <v>27064.541666666668</v>
      </c>
      <c r="K926" s="22">
        <f t="shared" si="89"/>
        <v>27063.666666666668</v>
      </c>
      <c r="L926" s="22">
        <f t="shared" si="84"/>
        <v>27064.208333333336</v>
      </c>
      <c r="M926" s="23" t="str">
        <f t="shared" si="88"/>
        <v>new DateTime(1974,2,3,16,0,0)</v>
      </c>
      <c r="N926" s="23" t="str">
        <f t="shared" si="85"/>
        <v>new DateTime(1974,2,4,5,0,0)</v>
      </c>
    </row>
    <row r="927" spans="1:14" x14ac:dyDescent="0.25">
      <c r="A927" s="20">
        <v>1974</v>
      </c>
      <c r="B927" s="20">
        <v>1</v>
      </c>
      <c r="C927" s="20">
        <v>6</v>
      </c>
      <c r="D927" s="26"/>
      <c r="E927" s="26"/>
      <c r="F927" s="26"/>
      <c r="G927" s="24">
        <v>1</v>
      </c>
      <c r="H927" s="24">
        <v>20</v>
      </c>
      <c r="I927" s="22">
        <f t="shared" si="86"/>
        <v>27035</v>
      </c>
      <c r="J927" s="21">
        <f t="shared" si="87"/>
        <v>27035.055555555555</v>
      </c>
      <c r="K927" s="22">
        <f t="shared" si="89"/>
        <v>27034.666666666668</v>
      </c>
      <c r="L927" s="22">
        <f t="shared" si="84"/>
        <v>27034.722222222223</v>
      </c>
      <c r="M927" s="23" t="str">
        <f t="shared" si="88"/>
        <v>new DateTime(1974,1,5,16,0,0)</v>
      </c>
      <c r="N927" s="23" t="str">
        <f t="shared" si="85"/>
        <v>new DateTime(1974,1,5,17,20,0)</v>
      </c>
    </row>
    <row r="928" spans="1:14" x14ac:dyDescent="0.25">
      <c r="A928" s="20">
        <v>1973</v>
      </c>
      <c r="B928" s="20">
        <v>12</v>
      </c>
      <c r="C928" s="20">
        <v>7</v>
      </c>
      <c r="D928" s="26"/>
      <c r="E928" s="26"/>
      <c r="F928" s="26"/>
      <c r="G928" s="24">
        <v>14</v>
      </c>
      <c r="H928" s="24">
        <v>11</v>
      </c>
      <c r="I928" s="22">
        <f t="shared" si="86"/>
        <v>27005</v>
      </c>
      <c r="J928" s="21">
        <f t="shared" si="87"/>
        <v>27005.59097222222</v>
      </c>
      <c r="K928" s="22">
        <f t="shared" si="89"/>
        <v>27004.666666666668</v>
      </c>
      <c r="L928" s="22">
        <f t="shared" si="84"/>
        <v>27005.257638888888</v>
      </c>
      <c r="M928" s="23" t="str">
        <f t="shared" si="88"/>
        <v>new DateTime(1973,12,6,16,0,0)</v>
      </c>
      <c r="N928" s="23" t="str">
        <f t="shared" si="85"/>
        <v>new DateTime(1973,12,7,6,11,0)</v>
      </c>
    </row>
    <row r="929" spans="1:14" x14ac:dyDescent="0.25">
      <c r="A929" s="20">
        <v>1973</v>
      </c>
      <c r="B929" s="20">
        <v>11</v>
      </c>
      <c r="C929" s="20">
        <v>7</v>
      </c>
      <c r="D929" s="26"/>
      <c r="E929" s="26"/>
      <c r="F929" s="26"/>
      <c r="G929" s="24">
        <v>21</v>
      </c>
      <c r="H929" s="24">
        <v>28</v>
      </c>
      <c r="I929" s="22">
        <f t="shared" si="86"/>
        <v>26975</v>
      </c>
      <c r="J929" s="21">
        <f t="shared" si="87"/>
        <v>26975.894444444446</v>
      </c>
      <c r="K929" s="22">
        <f t="shared" si="89"/>
        <v>26974.666666666668</v>
      </c>
      <c r="L929" s="22">
        <f t="shared" si="84"/>
        <v>26975.561111111114</v>
      </c>
      <c r="M929" s="23" t="str">
        <f t="shared" si="88"/>
        <v>new DateTime(1973,11,6,16,0,0)</v>
      </c>
      <c r="N929" s="23" t="str">
        <f t="shared" si="85"/>
        <v>new DateTime(1973,11,7,13,28,0)</v>
      </c>
    </row>
    <row r="930" spans="1:14" x14ac:dyDescent="0.25">
      <c r="A930" s="20">
        <v>1973</v>
      </c>
      <c r="B930" s="20">
        <v>10</v>
      </c>
      <c r="C930" s="20">
        <v>8</v>
      </c>
      <c r="D930" s="26"/>
      <c r="E930" s="26"/>
      <c r="F930" s="26"/>
      <c r="G930" s="24">
        <v>18</v>
      </c>
      <c r="H930" s="24">
        <v>27</v>
      </c>
      <c r="I930" s="22">
        <f t="shared" si="86"/>
        <v>26945</v>
      </c>
      <c r="J930" s="21">
        <f t="shared" si="87"/>
        <v>26945.768749999999</v>
      </c>
      <c r="K930" s="22">
        <f t="shared" si="89"/>
        <v>26944.666666666668</v>
      </c>
      <c r="L930" s="22">
        <f t="shared" si="84"/>
        <v>26945.435416666667</v>
      </c>
      <c r="M930" s="23" t="str">
        <f t="shared" si="88"/>
        <v>new DateTime(1973,10,7,16,0,0)</v>
      </c>
      <c r="N930" s="23" t="str">
        <f t="shared" si="85"/>
        <v>new DateTime(1973,10,8,10,27,0)</v>
      </c>
    </row>
    <row r="931" spans="1:14" x14ac:dyDescent="0.25">
      <c r="A931" s="20">
        <v>1973</v>
      </c>
      <c r="B931" s="20">
        <v>9</v>
      </c>
      <c r="C931" s="20">
        <v>8</v>
      </c>
      <c r="D931" s="26"/>
      <c r="E931" s="26"/>
      <c r="F931" s="26"/>
      <c r="G931" s="24">
        <v>3</v>
      </c>
      <c r="H931" s="24">
        <v>0</v>
      </c>
      <c r="I931" s="22">
        <f t="shared" si="86"/>
        <v>26915</v>
      </c>
      <c r="J931" s="21">
        <f t="shared" si="87"/>
        <v>26915.125</v>
      </c>
      <c r="K931" s="22">
        <f t="shared" si="89"/>
        <v>26914.666666666668</v>
      </c>
      <c r="L931" s="22">
        <f t="shared" si="84"/>
        <v>26914.791666666668</v>
      </c>
      <c r="M931" s="23" t="str">
        <f t="shared" si="88"/>
        <v>new DateTime(1973,9,7,16,0,0)</v>
      </c>
      <c r="N931" s="23" t="str">
        <f t="shared" si="85"/>
        <v>new DateTime(1973,9,7,19,0,0)</v>
      </c>
    </row>
    <row r="932" spans="1:14" x14ac:dyDescent="0.25">
      <c r="A932" s="20">
        <v>1973</v>
      </c>
      <c r="B932" s="20">
        <v>8</v>
      </c>
      <c r="C932" s="20">
        <v>8</v>
      </c>
      <c r="D932" s="26"/>
      <c r="E932" s="26"/>
      <c r="F932" s="26"/>
      <c r="G932" s="24">
        <v>0</v>
      </c>
      <c r="H932" s="24">
        <v>13</v>
      </c>
      <c r="I932" s="22">
        <f t="shared" si="86"/>
        <v>26884</v>
      </c>
      <c r="J932" s="21">
        <f t="shared" si="87"/>
        <v>26884.009027777778</v>
      </c>
      <c r="K932" s="22">
        <f t="shared" si="89"/>
        <v>26883.666666666668</v>
      </c>
      <c r="L932" s="22">
        <f t="shared" si="84"/>
        <v>26883.675694444446</v>
      </c>
      <c r="M932" s="23" t="str">
        <f t="shared" si="88"/>
        <v>new DateTime(1973,8,7,16,0,0)</v>
      </c>
      <c r="N932" s="23" t="str">
        <f t="shared" si="85"/>
        <v>new DateTime(1973,8,7,16,13,0)</v>
      </c>
    </row>
    <row r="933" spans="1:14" x14ac:dyDescent="0.25">
      <c r="A933" s="20">
        <v>1973</v>
      </c>
      <c r="B933" s="20">
        <v>7</v>
      </c>
      <c r="C933" s="20">
        <v>7</v>
      </c>
      <c r="D933" s="26"/>
      <c r="E933" s="26"/>
      <c r="F933" s="26"/>
      <c r="G933" s="24">
        <v>14</v>
      </c>
      <c r="H933" s="24">
        <v>28</v>
      </c>
      <c r="I933" s="22">
        <f t="shared" si="86"/>
        <v>26852</v>
      </c>
      <c r="J933" s="21">
        <f t="shared" si="87"/>
        <v>26852.602777777778</v>
      </c>
      <c r="K933" s="22">
        <f t="shared" si="89"/>
        <v>26851.666666666668</v>
      </c>
      <c r="L933" s="22">
        <f t="shared" si="84"/>
        <v>26852.269444444446</v>
      </c>
      <c r="M933" s="23" t="str">
        <f t="shared" si="88"/>
        <v>new DateTime(1973,7,6,16,0,0)</v>
      </c>
      <c r="N933" s="23" t="str">
        <f t="shared" si="85"/>
        <v>new DateTime(1973,7,7,6,28,0)</v>
      </c>
    </row>
    <row r="934" spans="1:14" x14ac:dyDescent="0.25">
      <c r="A934" s="20">
        <v>1973</v>
      </c>
      <c r="B934" s="20">
        <v>6</v>
      </c>
      <c r="C934" s="20">
        <v>6</v>
      </c>
      <c r="D934" s="26"/>
      <c r="E934" s="26"/>
      <c r="F934" s="26"/>
      <c r="G934" s="24">
        <v>4</v>
      </c>
      <c r="H934" s="24">
        <v>7</v>
      </c>
      <c r="I934" s="22">
        <f t="shared" si="86"/>
        <v>26821</v>
      </c>
      <c r="J934" s="21">
        <f t="shared" si="87"/>
        <v>26821.171527777777</v>
      </c>
      <c r="K934" s="22">
        <f t="shared" si="89"/>
        <v>26820.666666666668</v>
      </c>
      <c r="L934" s="22">
        <f t="shared" si="84"/>
        <v>26820.838194444445</v>
      </c>
      <c r="M934" s="23" t="str">
        <f t="shared" si="88"/>
        <v>new DateTime(1973,6,5,16,0,0)</v>
      </c>
      <c r="N934" s="23" t="str">
        <f t="shared" si="85"/>
        <v>new DateTime(1973,6,5,20,7,0)</v>
      </c>
    </row>
    <row r="935" spans="1:14" x14ac:dyDescent="0.25">
      <c r="A935" s="20">
        <v>1973</v>
      </c>
      <c r="B935" s="20">
        <v>5</v>
      </c>
      <c r="C935" s="20">
        <v>5</v>
      </c>
      <c r="D935" s="26"/>
      <c r="E935" s="26"/>
      <c r="F935" s="26"/>
      <c r="G935" s="24">
        <v>23</v>
      </c>
      <c r="H935" s="24">
        <v>47</v>
      </c>
      <c r="I935" s="22">
        <f t="shared" si="86"/>
        <v>26789</v>
      </c>
      <c r="J935" s="21">
        <f t="shared" si="87"/>
        <v>26789.990972222222</v>
      </c>
      <c r="K935" s="22">
        <f t="shared" si="89"/>
        <v>26788.666666666668</v>
      </c>
      <c r="L935" s="22">
        <f t="shared" si="84"/>
        <v>26789.65763888889</v>
      </c>
      <c r="M935" s="23" t="str">
        <f t="shared" si="88"/>
        <v>new DateTime(1973,5,4,16,0,0)</v>
      </c>
      <c r="N935" s="23" t="str">
        <f t="shared" si="85"/>
        <v>new DateTime(1973,5,5,15,47,0)</v>
      </c>
    </row>
    <row r="936" spans="1:14" x14ac:dyDescent="0.25">
      <c r="A936" s="20">
        <v>1973</v>
      </c>
      <c r="B936" s="20">
        <v>4</v>
      </c>
      <c r="C936" s="20">
        <v>5</v>
      </c>
      <c r="D936" s="26"/>
      <c r="E936" s="26"/>
      <c r="F936" s="26"/>
      <c r="G936" s="24">
        <v>6</v>
      </c>
      <c r="H936" s="24">
        <v>14</v>
      </c>
      <c r="I936" s="22">
        <f t="shared" si="86"/>
        <v>26759</v>
      </c>
      <c r="J936" s="21">
        <f t="shared" si="87"/>
        <v>26759.259722222221</v>
      </c>
      <c r="K936" s="22">
        <f t="shared" si="89"/>
        <v>26758.666666666668</v>
      </c>
      <c r="L936" s="22">
        <f t="shared" si="84"/>
        <v>26758.926388888889</v>
      </c>
      <c r="M936" s="23" t="str">
        <f t="shared" si="88"/>
        <v>new DateTime(1973,4,4,16,0,0)</v>
      </c>
      <c r="N936" s="23" t="str">
        <f t="shared" si="85"/>
        <v>new DateTime(1973,4,4,22,14,0)</v>
      </c>
    </row>
    <row r="937" spans="1:14" x14ac:dyDescent="0.25">
      <c r="A937" s="20">
        <v>1973</v>
      </c>
      <c r="B937" s="20">
        <v>3</v>
      </c>
      <c r="C937" s="20">
        <v>6</v>
      </c>
      <c r="D937" s="26"/>
      <c r="E937" s="26"/>
      <c r="F937" s="26"/>
      <c r="G937" s="24">
        <v>1</v>
      </c>
      <c r="H937" s="24">
        <v>13</v>
      </c>
      <c r="I937" s="22">
        <f t="shared" si="86"/>
        <v>26729</v>
      </c>
      <c r="J937" s="21">
        <f t="shared" si="87"/>
        <v>26729.050694444446</v>
      </c>
      <c r="K937" s="22">
        <f t="shared" si="89"/>
        <v>26728.666666666668</v>
      </c>
      <c r="L937" s="22">
        <f t="shared" si="84"/>
        <v>26728.717361111114</v>
      </c>
      <c r="M937" s="23" t="str">
        <f t="shared" si="88"/>
        <v>new DateTime(1973,3,5,16,0,0)</v>
      </c>
      <c r="N937" s="23" t="str">
        <f t="shared" si="85"/>
        <v>new DateTime(1973,3,5,17,13,0)</v>
      </c>
    </row>
    <row r="938" spans="1:14" x14ac:dyDescent="0.25">
      <c r="A938" s="20">
        <v>1973</v>
      </c>
      <c r="B938" s="20">
        <v>2</v>
      </c>
      <c r="C938" s="20">
        <v>4</v>
      </c>
      <c r="D938" s="26"/>
      <c r="E938" s="26"/>
      <c r="F938" s="26"/>
      <c r="G938" s="24">
        <v>7</v>
      </c>
      <c r="H938" s="24">
        <v>4</v>
      </c>
      <c r="I938" s="22">
        <f t="shared" si="86"/>
        <v>26699</v>
      </c>
      <c r="J938" s="21">
        <f t="shared" si="87"/>
        <v>26699.294444444444</v>
      </c>
      <c r="K938" s="22">
        <f t="shared" si="89"/>
        <v>26698.666666666668</v>
      </c>
      <c r="L938" s="22">
        <f t="shared" si="84"/>
        <v>26698.961111111112</v>
      </c>
      <c r="M938" s="23" t="str">
        <f t="shared" si="88"/>
        <v>new DateTime(1973,2,3,16,0,0)</v>
      </c>
      <c r="N938" s="23" t="str">
        <f t="shared" si="85"/>
        <v>new DateTime(1973,2,3,23,4,0)</v>
      </c>
    </row>
    <row r="939" spans="1:14" x14ac:dyDescent="0.25">
      <c r="A939" s="20">
        <v>1973</v>
      </c>
      <c r="B939" s="20">
        <v>1</v>
      </c>
      <c r="C939" s="20">
        <v>5</v>
      </c>
      <c r="D939" s="26"/>
      <c r="E939" s="26"/>
      <c r="F939" s="26"/>
      <c r="G939" s="24">
        <v>19</v>
      </c>
      <c r="H939" s="24">
        <v>26</v>
      </c>
      <c r="I939" s="22">
        <f t="shared" si="86"/>
        <v>26669</v>
      </c>
      <c r="J939" s="21">
        <f t="shared" si="87"/>
        <v>26669.80972222222</v>
      </c>
      <c r="K939" s="22">
        <f t="shared" si="89"/>
        <v>26668.666666666668</v>
      </c>
      <c r="L939" s="22">
        <f t="shared" si="84"/>
        <v>26669.476388888888</v>
      </c>
      <c r="M939" s="23" t="str">
        <f t="shared" si="88"/>
        <v>new DateTime(1973,1,4,16,0,0)</v>
      </c>
      <c r="N939" s="23" t="str">
        <f t="shared" si="85"/>
        <v>new DateTime(1973,1,5,11,26,0)</v>
      </c>
    </row>
    <row r="940" spans="1:14" x14ac:dyDescent="0.25">
      <c r="A940" s="20">
        <v>1972</v>
      </c>
      <c r="B940" s="20">
        <v>12</v>
      </c>
      <c r="C940" s="20">
        <v>7</v>
      </c>
      <c r="D940" s="26"/>
      <c r="E940" s="26"/>
      <c r="F940" s="26"/>
      <c r="G940" s="24">
        <v>8</v>
      </c>
      <c r="H940" s="24">
        <v>19</v>
      </c>
      <c r="I940" s="22">
        <f t="shared" si="86"/>
        <v>26640</v>
      </c>
      <c r="J940" s="21">
        <f t="shared" si="87"/>
        <v>26640.34652777778</v>
      </c>
      <c r="K940" s="22">
        <f t="shared" si="89"/>
        <v>26639.666666666668</v>
      </c>
      <c r="L940" s="22">
        <f t="shared" si="84"/>
        <v>26640.013194444447</v>
      </c>
      <c r="M940" s="23" t="str">
        <f t="shared" si="88"/>
        <v>new DateTime(1972,12,6,16,0,0)</v>
      </c>
      <c r="N940" s="23" t="str">
        <f t="shared" si="85"/>
        <v>new DateTime(1972,12,7,0,19,0)</v>
      </c>
    </row>
    <row r="941" spans="1:14" x14ac:dyDescent="0.25">
      <c r="A941" s="20">
        <v>1972</v>
      </c>
      <c r="B941" s="20">
        <v>11</v>
      </c>
      <c r="C941" s="20">
        <v>7</v>
      </c>
      <c r="D941" s="26"/>
      <c r="E941" s="26"/>
      <c r="F941" s="26"/>
      <c r="G941" s="24">
        <v>15</v>
      </c>
      <c r="H941" s="24">
        <v>40</v>
      </c>
      <c r="I941" s="22">
        <f t="shared" si="86"/>
        <v>26610</v>
      </c>
      <c r="J941" s="21">
        <f t="shared" si="87"/>
        <v>26610.652777777777</v>
      </c>
      <c r="K941" s="22">
        <f t="shared" si="89"/>
        <v>26609.666666666668</v>
      </c>
      <c r="L941" s="22">
        <f t="shared" si="84"/>
        <v>26610.319444444445</v>
      </c>
      <c r="M941" s="23" t="str">
        <f t="shared" si="88"/>
        <v>new DateTime(1972,11,6,16,0,0)</v>
      </c>
      <c r="N941" s="23" t="str">
        <f t="shared" si="85"/>
        <v>new DateTime(1972,11,7,7,40,0)</v>
      </c>
    </row>
    <row r="942" spans="1:14" x14ac:dyDescent="0.25">
      <c r="A942" s="20">
        <v>1972</v>
      </c>
      <c r="B942" s="20">
        <v>10</v>
      </c>
      <c r="C942" s="20">
        <v>8</v>
      </c>
      <c r="D942" s="26"/>
      <c r="E942" s="26"/>
      <c r="F942" s="26"/>
      <c r="G942" s="24">
        <v>12</v>
      </c>
      <c r="H942" s="24">
        <v>42</v>
      </c>
      <c r="I942" s="22">
        <f t="shared" si="86"/>
        <v>26580</v>
      </c>
      <c r="J942" s="21">
        <f t="shared" si="87"/>
        <v>26580.529166666667</v>
      </c>
      <c r="K942" s="22">
        <f t="shared" si="89"/>
        <v>26579.666666666668</v>
      </c>
      <c r="L942" s="22">
        <f t="shared" si="84"/>
        <v>26580.195833333335</v>
      </c>
      <c r="M942" s="23" t="str">
        <f t="shared" si="88"/>
        <v>new DateTime(1972,10,7,16,0,0)</v>
      </c>
      <c r="N942" s="23" t="str">
        <f t="shared" si="85"/>
        <v>new DateTime(1972,10,8,4,42,0)</v>
      </c>
    </row>
    <row r="943" spans="1:14" x14ac:dyDescent="0.25">
      <c r="A943" s="20">
        <v>1972</v>
      </c>
      <c r="B943" s="20">
        <v>9</v>
      </c>
      <c r="C943" s="20">
        <v>7</v>
      </c>
      <c r="D943" s="26"/>
      <c r="E943" s="26"/>
      <c r="F943" s="26"/>
      <c r="G943" s="24">
        <v>21</v>
      </c>
      <c r="H943" s="24">
        <v>15</v>
      </c>
      <c r="I943" s="22">
        <f t="shared" si="86"/>
        <v>26549</v>
      </c>
      <c r="J943" s="21">
        <f t="shared" si="87"/>
        <v>26549.885416666668</v>
      </c>
      <c r="K943" s="22">
        <f t="shared" si="89"/>
        <v>26548.666666666668</v>
      </c>
      <c r="L943" s="22">
        <f t="shared" si="84"/>
        <v>26549.552083333336</v>
      </c>
      <c r="M943" s="23" t="str">
        <f t="shared" si="88"/>
        <v>new DateTime(1972,9,6,16,0,0)</v>
      </c>
      <c r="N943" s="23" t="str">
        <f t="shared" si="85"/>
        <v>new DateTime(1972,9,7,13,15,0)</v>
      </c>
    </row>
    <row r="944" spans="1:14" x14ac:dyDescent="0.25">
      <c r="A944" s="20">
        <v>1972</v>
      </c>
      <c r="B944" s="20">
        <v>8</v>
      </c>
      <c r="C944" s="20">
        <v>7</v>
      </c>
      <c r="D944" s="26"/>
      <c r="E944" s="26"/>
      <c r="F944" s="26"/>
      <c r="G944" s="24">
        <v>18</v>
      </c>
      <c r="H944" s="24">
        <v>29</v>
      </c>
      <c r="I944" s="22">
        <f t="shared" si="86"/>
        <v>26518</v>
      </c>
      <c r="J944" s="21">
        <f t="shared" si="87"/>
        <v>26518.770138888889</v>
      </c>
      <c r="K944" s="22">
        <f t="shared" si="89"/>
        <v>26517.666666666668</v>
      </c>
      <c r="L944" s="22">
        <f t="shared" si="84"/>
        <v>26518.436805555557</v>
      </c>
      <c r="M944" s="23" t="str">
        <f t="shared" si="88"/>
        <v>new DateTime(1972,8,6,16,0,0)</v>
      </c>
      <c r="N944" s="23" t="str">
        <f t="shared" si="85"/>
        <v>new DateTime(1972,8,7,10,29,0)</v>
      </c>
    </row>
    <row r="945" spans="1:14" x14ac:dyDescent="0.25">
      <c r="A945" s="20">
        <v>1972</v>
      </c>
      <c r="B945" s="20">
        <v>7</v>
      </c>
      <c r="C945" s="20">
        <v>7</v>
      </c>
      <c r="D945" s="26"/>
      <c r="E945" s="26"/>
      <c r="F945" s="26"/>
      <c r="G945" s="24">
        <v>8</v>
      </c>
      <c r="H945" s="24">
        <v>43</v>
      </c>
      <c r="I945" s="22">
        <f t="shared" si="86"/>
        <v>26487</v>
      </c>
      <c r="J945" s="21">
        <f t="shared" si="87"/>
        <v>26487.363194444446</v>
      </c>
      <c r="K945" s="22">
        <f t="shared" si="89"/>
        <v>26486.666666666668</v>
      </c>
      <c r="L945" s="22">
        <f t="shared" si="84"/>
        <v>26487.029861111114</v>
      </c>
      <c r="M945" s="23" t="str">
        <f t="shared" si="88"/>
        <v>new DateTime(1972,7,6,16,0,0)</v>
      </c>
      <c r="N945" s="23" t="str">
        <f t="shared" si="85"/>
        <v>new DateTime(1972,7,7,0,43,0)</v>
      </c>
    </row>
    <row r="946" spans="1:14" x14ac:dyDescent="0.25">
      <c r="A946" s="20">
        <v>1972</v>
      </c>
      <c r="B946" s="20">
        <v>6</v>
      </c>
      <c r="C946" s="20">
        <v>5</v>
      </c>
      <c r="D946" s="26"/>
      <c r="E946" s="26"/>
      <c r="F946" s="26"/>
      <c r="G946" s="24">
        <v>22</v>
      </c>
      <c r="H946" s="24">
        <v>22</v>
      </c>
      <c r="I946" s="22">
        <f t="shared" si="86"/>
        <v>26455</v>
      </c>
      <c r="J946" s="21">
        <f t="shared" si="87"/>
        <v>26455.931944444445</v>
      </c>
      <c r="K946" s="22">
        <f t="shared" si="89"/>
        <v>26454.666666666668</v>
      </c>
      <c r="L946" s="22">
        <f t="shared" si="84"/>
        <v>26455.598611111112</v>
      </c>
      <c r="M946" s="23" t="str">
        <f t="shared" si="88"/>
        <v>new DateTime(1972,6,4,16,0,0)</v>
      </c>
      <c r="N946" s="23" t="str">
        <f t="shared" si="85"/>
        <v>new DateTime(1972,6,5,14,22,0)</v>
      </c>
    </row>
    <row r="947" spans="1:14" x14ac:dyDescent="0.25">
      <c r="A947" s="20">
        <v>1972</v>
      </c>
      <c r="B947" s="20">
        <v>5</v>
      </c>
      <c r="C947" s="20">
        <v>5</v>
      </c>
      <c r="D947" s="26"/>
      <c r="E947" s="26"/>
      <c r="F947" s="26"/>
      <c r="G947" s="24">
        <v>18</v>
      </c>
      <c r="H947" s="24">
        <v>1</v>
      </c>
      <c r="I947" s="22">
        <f t="shared" si="86"/>
        <v>26424</v>
      </c>
      <c r="J947" s="21">
        <f t="shared" si="87"/>
        <v>26424.750694444443</v>
      </c>
      <c r="K947" s="22">
        <f t="shared" si="89"/>
        <v>26423.666666666668</v>
      </c>
      <c r="L947" s="22">
        <f t="shared" si="84"/>
        <v>26424.417361111111</v>
      </c>
      <c r="M947" s="23" t="str">
        <f t="shared" si="88"/>
        <v>new DateTime(1972,5,4,16,0,0)</v>
      </c>
      <c r="N947" s="23" t="str">
        <f t="shared" si="85"/>
        <v>new DateTime(1972,5,5,10,1,0)</v>
      </c>
    </row>
    <row r="948" spans="1:14" x14ac:dyDescent="0.25">
      <c r="A948" s="20">
        <v>1972</v>
      </c>
      <c r="B948" s="20">
        <v>4</v>
      </c>
      <c r="C948" s="20">
        <v>5</v>
      </c>
      <c r="D948" s="26"/>
      <c r="E948" s="26"/>
      <c r="F948" s="26"/>
      <c r="G948" s="24">
        <v>0</v>
      </c>
      <c r="H948" s="24">
        <v>29</v>
      </c>
      <c r="I948" s="22">
        <f t="shared" si="86"/>
        <v>26394</v>
      </c>
      <c r="J948" s="21">
        <f t="shared" si="87"/>
        <v>26394.020138888889</v>
      </c>
      <c r="K948" s="22">
        <f t="shared" si="89"/>
        <v>26393.666666666668</v>
      </c>
      <c r="L948" s="22">
        <f t="shared" si="84"/>
        <v>26393.686805555557</v>
      </c>
      <c r="M948" s="23" t="str">
        <f t="shared" si="88"/>
        <v>new DateTime(1972,4,4,16,0,0)</v>
      </c>
      <c r="N948" s="23" t="str">
        <f t="shared" si="85"/>
        <v>new DateTime(1972,4,4,16,29,0)</v>
      </c>
    </row>
    <row r="949" spans="1:14" x14ac:dyDescent="0.25">
      <c r="A949" s="20">
        <v>1972</v>
      </c>
      <c r="B949" s="20">
        <v>3</v>
      </c>
      <c r="C949" s="20">
        <v>5</v>
      </c>
      <c r="D949" s="26"/>
      <c r="E949" s="26"/>
      <c r="F949" s="26"/>
      <c r="G949" s="24">
        <v>19</v>
      </c>
      <c r="H949" s="24">
        <v>28</v>
      </c>
      <c r="I949" s="22">
        <f t="shared" si="86"/>
        <v>26363</v>
      </c>
      <c r="J949" s="21">
        <f t="shared" si="87"/>
        <v>26363.81111111111</v>
      </c>
      <c r="K949" s="22">
        <f t="shared" si="89"/>
        <v>26362.666666666668</v>
      </c>
      <c r="L949" s="22">
        <f t="shared" si="84"/>
        <v>26363.477777777778</v>
      </c>
      <c r="M949" s="23" t="str">
        <f t="shared" si="88"/>
        <v>new DateTime(1972,3,4,16,0,0)</v>
      </c>
      <c r="N949" s="23" t="str">
        <f t="shared" si="85"/>
        <v>new DateTime(1972,3,5,11,28,0)</v>
      </c>
    </row>
    <row r="950" spans="1:14" x14ac:dyDescent="0.25">
      <c r="A950" s="20">
        <v>1972</v>
      </c>
      <c r="B950" s="20">
        <v>2</v>
      </c>
      <c r="C950" s="20">
        <v>5</v>
      </c>
      <c r="D950" s="26"/>
      <c r="E950" s="26"/>
      <c r="F950" s="26"/>
      <c r="G950" s="24">
        <v>1</v>
      </c>
      <c r="H950" s="24">
        <v>20</v>
      </c>
      <c r="I950" s="22">
        <f t="shared" si="86"/>
        <v>26334</v>
      </c>
      <c r="J950" s="21">
        <f t="shared" si="87"/>
        <v>26334.055555555555</v>
      </c>
      <c r="K950" s="22">
        <f t="shared" si="89"/>
        <v>26333.666666666668</v>
      </c>
      <c r="L950" s="22">
        <f t="shared" si="84"/>
        <v>26333.722222222223</v>
      </c>
      <c r="M950" s="23" t="str">
        <f t="shared" si="88"/>
        <v>new DateTime(1972,2,4,16,0,0)</v>
      </c>
      <c r="N950" s="23" t="str">
        <f t="shared" si="85"/>
        <v>new DateTime(1972,2,4,17,20,0)</v>
      </c>
    </row>
    <row r="951" spans="1:14" x14ac:dyDescent="0.25">
      <c r="A951" s="20">
        <v>1972</v>
      </c>
      <c r="B951" s="20">
        <v>1</v>
      </c>
      <c r="C951" s="20">
        <v>6</v>
      </c>
      <c r="D951" s="26"/>
      <c r="E951" s="26"/>
      <c r="F951" s="26"/>
      <c r="G951" s="24">
        <v>13</v>
      </c>
      <c r="H951" s="24">
        <v>43</v>
      </c>
      <c r="I951" s="22">
        <f t="shared" si="86"/>
        <v>26304</v>
      </c>
      <c r="J951" s="21">
        <f t="shared" si="87"/>
        <v>26304.571527777778</v>
      </c>
      <c r="K951" s="22">
        <f t="shared" si="89"/>
        <v>26303.666666666668</v>
      </c>
      <c r="L951" s="22">
        <f t="shared" si="84"/>
        <v>26304.238194444446</v>
      </c>
      <c r="M951" s="23" t="str">
        <f t="shared" si="88"/>
        <v>new DateTime(1972,1,5,16,0,0)</v>
      </c>
      <c r="N951" s="23" t="str">
        <f t="shared" si="85"/>
        <v>new DateTime(1972,1,6,5,43,0)</v>
      </c>
    </row>
    <row r="952" spans="1:14" x14ac:dyDescent="0.25">
      <c r="A952" s="20">
        <v>1971</v>
      </c>
      <c r="B952" s="20">
        <v>12</v>
      </c>
      <c r="C952" s="20">
        <v>8</v>
      </c>
      <c r="D952" s="26"/>
      <c r="E952" s="26"/>
      <c r="F952" s="26"/>
      <c r="G952" s="24">
        <v>2</v>
      </c>
      <c r="H952" s="24">
        <v>36</v>
      </c>
      <c r="I952" s="22">
        <f t="shared" si="86"/>
        <v>26275</v>
      </c>
      <c r="J952" s="21">
        <f t="shared" si="87"/>
        <v>26275.108333333334</v>
      </c>
      <c r="K952" s="22">
        <f t="shared" si="89"/>
        <v>26274.666666666668</v>
      </c>
      <c r="L952" s="22">
        <f t="shared" si="84"/>
        <v>26274.775000000001</v>
      </c>
      <c r="M952" s="23" t="str">
        <f t="shared" si="88"/>
        <v>new DateTime(1971,12,7,16,0,0)</v>
      </c>
      <c r="N952" s="23" t="str">
        <f t="shared" si="85"/>
        <v>new DateTime(1971,12,7,18,36,0)</v>
      </c>
    </row>
    <row r="953" spans="1:14" x14ac:dyDescent="0.25">
      <c r="A953" s="20">
        <v>1971</v>
      </c>
      <c r="B953" s="20">
        <v>11</v>
      </c>
      <c r="C953" s="20">
        <v>8</v>
      </c>
      <c r="D953" s="26"/>
      <c r="E953" s="26"/>
      <c r="F953" s="26"/>
      <c r="G953" s="24">
        <v>9</v>
      </c>
      <c r="H953" s="24">
        <v>57</v>
      </c>
      <c r="I953" s="22">
        <f t="shared" si="86"/>
        <v>26245</v>
      </c>
      <c r="J953" s="21">
        <f t="shared" si="87"/>
        <v>26245.414583333335</v>
      </c>
      <c r="K953" s="22">
        <f t="shared" si="89"/>
        <v>26244.666666666668</v>
      </c>
      <c r="L953" s="22">
        <f t="shared" si="84"/>
        <v>26245.081250000003</v>
      </c>
      <c r="M953" s="23" t="str">
        <f t="shared" si="88"/>
        <v>new DateTime(1971,11,7,16,0,0)</v>
      </c>
      <c r="N953" s="23" t="str">
        <f t="shared" si="85"/>
        <v>new DateTime(1971,11,8,1,57,0)</v>
      </c>
    </row>
    <row r="954" spans="1:14" x14ac:dyDescent="0.25">
      <c r="A954" s="20">
        <v>1971</v>
      </c>
      <c r="B954" s="20">
        <v>10</v>
      </c>
      <c r="C954" s="20">
        <v>9</v>
      </c>
      <c r="D954" s="26"/>
      <c r="E954" s="26"/>
      <c r="F954" s="26"/>
      <c r="G954" s="24">
        <v>6</v>
      </c>
      <c r="H954" s="24">
        <v>59</v>
      </c>
      <c r="I954" s="22">
        <f t="shared" si="86"/>
        <v>26215</v>
      </c>
      <c r="J954" s="21">
        <f t="shared" si="87"/>
        <v>26215.290972222221</v>
      </c>
      <c r="K954" s="22">
        <f t="shared" si="89"/>
        <v>26214.666666666668</v>
      </c>
      <c r="L954" s="22">
        <f t="shared" si="84"/>
        <v>26214.957638888889</v>
      </c>
      <c r="M954" s="23" t="str">
        <f t="shared" si="88"/>
        <v>new DateTime(1971,10,8,16,0,0)</v>
      </c>
      <c r="N954" s="23" t="str">
        <f t="shared" si="85"/>
        <v>new DateTime(1971,10,8,22,59,0)</v>
      </c>
    </row>
    <row r="955" spans="1:14" x14ac:dyDescent="0.25">
      <c r="A955" s="20">
        <v>1971</v>
      </c>
      <c r="B955" s="20">
        <v>9</v>
      </c>
      <c r="C955" s="20">
        <v>8</v>
      </c>
      <c r="D955" s="26"/>
      <c r="E955" s="26"/>
      <c r="F955" s="26"/>
      <c r="G955" s="24">
        <v>15</v>
      </c>
      <c r="H955" s="24">
        <v>30</v>
      </c>
      <c r="I955" s="22">
        <f t="shared" si="86"/>
        <v>26184</v>
      </c>
      <c r="J955" s="21">
        <f t="shared" si="87"/>
        <v>26184.645833333332</v>
      </c>
      <c r="K955" s="22">
        <f t="shared" si="89"/>
        <v>26183.666666666668</v>
      </c>
      <c r="L955" s="22">
        <f t="shared" si="84"/>
        <v>26184.3125</v>
      </c>
      <c r="M955" s="23" t="str">
        <f t="shared" si="88"/>
        <v>new DateTime(1971,9,7,16,0,0)</v>
      </c>
      <c r="N955" s="23" t="str">
        <f t="shared" si="85"/>
        <v>new DateTime(1971,9,8,7,30,0)</v>
      </c>
    </row>
    <row r="956" spans="1:14" x14ac:dyDescent="0.25">
      <c r="A956" s="20">
        <v>1971</v>
      </c>
      <c r="B956" s="20">
        <v>8</v>
      </c>
      <c r="C956" s="20">
        <v>8</v>
      </c>
      <c r="D956" s="26"/>
      <c r="E956" s="26"/>
      <c r="F956" s="26"/>
      <c r="G956" s="24">
        <v>12</v>
      </c>
      <c r="H956" s="24">
        <v>40</v>
      </c>
      <c r="I956" s="22">
        <f t="shared" si="86"/>
        <v>26153</v>
      </c>
      <c r="J956" s="21">
        <f t="shared" si="87"/>
        <v>26153.527777777777</v>
      </c>
      <c r="K956" s="22">
        <f t="shared" si="89"/>
        <v>26152.666666666668</v>
      </c>
      <c r="L956" s="22">
        <f t="shared" ref="L956:L1019" si="90">J956-(8/24)</f>
        <v>26153.194444444445</v>
      </c>
      <c r="M956" s="23" t="str">
        <f t="shared" si="88"/>
        <v>new DateTime(1971,8,7,16,0,0)</v>
      </c>
      <c r="N956" s="23" t="str">
        <f t="shared" si="85"/>
        <v>new DateTime(1971,8,8,4,40,0)</v>
      </c>
    </row>
    <row r="957" spans="1:14" x14ac:dyDescent="0.25">
      <c r="A957" s="20">
        <v>1971</v>
      </c>
      <c r="B957" s="20">
        <v>7</v>
      </c>
      <c r="C957" s="20">
        <v>8</v>
      </c>
      <c r="D957" s="26"/>
      <c r="E957" s="26"/>
      <c r="F957" s="26"/>
      <c r="G957" s="24">
        <v>2</v>
      </c>
      <c r="H957" s="24">
        <v>51</v>
      </c>
      <c r="I957" s="22">
        <f t="shared" si="86"/>
        <v>26122</v>
      </c>
      <c r="J957" s="21">
        <f t="shared" si="87"/>
        <v>26122.118750000001</v>
      </c>
      <c r="K957" s="22">
        <f t="shared" si="89"/>
        <v>26121.666666666668</v>
      </c>
      <c r="L957" s="22">
        <f t="shared" si="90"/>
        <v>26121.785416666669</v>
      </c>
      <c r="M957" s="23" t="str">
        <f t="shared" si="88"/>
        <v>new DateTime(1971,7,7,16,0,0)</v>
      </c>
      <c r="N957" s="23" t="str">
        <f t="shared" si="85"/>
        <v>new DateTime(1971,7,7,18,51,0)</v>
      </c>
    </row>
    <row r="958" spans="1:14" x14ac:dyDescent="0.25">
      <c r="A958" s="20">
        <v>1971</v>
      </c>
      <c r="B958" s="20">
        <v>6</v>
      </c>
      <c r="C958" s="20">
        <v>6</v>
      </c>
      <c r="D958" s="26"/>
      <c r="E958" s="26"/>
      <c r="F958" s="26"/>
      <c r="G958" s="24">
        <v>16</v>
      </c>
      <c r="H958" s="24">
        <v>29</v>
      </c>
      <c r="I958" s="22">
        <f t="shared" si="86"/>
        <v>26090</v>
      </c>
      <c r="J958" s="21">
        <f t="shared" si="87"/>
        <v>26090.686805555557</v>
      </c>
      <c r="K958" s="22">
        <f t="shared" si="89"/>
        <v>26089.666666666668</v>
      </c>
      <c r="L958" s="22">
        <f t="shared" si="90"/>
        <v>26090.353472222225</v>
      </c>
      <c r="M958" s="23" t="str">
        <f t="shared" si="88"/>
        <v>new DateTime(1971,6,5,16,0,0)</v>
      </c>
      <c r="N958" s="23" t="str">
        <f t="shared" ref="N958:N1021" si="91">"new DateTime("&amp;YEAR(L958)&amp;","&amp;MONTH(L958)&amp;","&amp;DAY(L958)&amp;","&amp;HOUR(L958)&amp;","&amp;MINUTE(L958)&amp;","&amp;0&amp;")"</f>
        <v>new DateTime(1971,6,6,8,29,0)</v>
      </c>
    </row>
    <row r="959" spans="1:14" x14ac:dyDescent="0.25">
      <c r="A959" s="20">
        <v>1971</v>
      </c>
      <c r="B959" s="20">
        <v>5</v>
      </c>
      <c r="C959" s="20">
        <v>6</v>
      </c>
      <c r="D959" s="26"/>
      <c r="E959" s="26"/>
      <c r="F959" s="26"/>
      <c r="G959" s="24">
        <v>12</v>
      </c>
      <c r="H959" s="24">
        <v>8</v>
      </c>
      <c r="I959" s="22">
        <f t="shared" si="86"/>
        <v>26059</v>
      </c>
      <c r="J959" s="21">
        <f t="shared" si="87"/>
        <v>26059.505555555555</v>
      </c>
      <c r="K959" s="22">
        <f t="shared" si="89"/>
        <v>26058.666666666668</v>
      </c>
      <c r="L959" s="22">
        <f t="shared" si="90"/>
        <v>26059.172222222223</v>
      </c>
      <c r="M959" s="23" t="str">
        <f t="shared" si="88"/>
        <v>new DateTime(1971,5,5,16,0,0)</v>
      </c>
      <c r="N959" s="23" t="str">
        <f t="shared" si="91"/>
        <v>new DateTime(1971,5,6,4,8,0)</v>
      </c>
    </row>
    <row r="960" spans="1:14" x14ac:dyDescent="0.25">
      <c r="A960" s="20">
        <v>1971</v>
      </c>
      <c r="B960" s="20">
        <v>4</v>
      </c>
      <c r="C960" s="20">
        <v>5</v>
      </c>
      <c r="D960" s="26"/>
      <c r="E960" s="26"/>
      <c r="F960" s="26"/>
      <c r="G960" s="24">
        <v>18</v>
      </c>
      <c r="H960" s="24">
        <v>36</v>
      </c>
      <c r="I960" s="22">
        <f t="shared" si="86"/>
        <v>26028</v>
      </c>
      <c r="J960" s="21">
        <f t="shared" si="87"/>
        <v>26028.775000000001</v>
      </c>
      <c r="K960" s="22">
        <f t="shared" si="89"/>
        <v>26027.666666666668</v>
      </c>
      <c r="L960" s="22">
        <f t="shared" si="90"/>
        <v>26028.441666666669</v>
      </c>
      <c r="M960" s="23" t="str">
        <f t="shared" si="88"/>
        <v>new DateTime(1971,4,4,16,0,0)</v>
      </c>
      <c r="N960" s="23" t="str">
        <f t="shared" si="91"/>
        <v>new DateTime(1971,4,5,10,36,0)</v>
      </c>
    </row>
    <row r="961" spans="1:14" x14ac:dyDescent="0.25">
      <c r="A961" s="20">
        <v>1971</v>
      </c>
      <c r="B961" s="20">
        <v>3</v>
      </c>
      <c r="C961" s="20">
        <v>6</v>
      </c>
      <c r="D961" s="26"/>
      <c r="E961" s="26"/>
      <c r="F961" s="26"/>
      <c r="G961" s="24">
        <v>13</v>
      </c>
      <c r="H961" s="24">
        <v>35</v>
      </c>
      <c r="I961" s="22">
        <f t="shared" si="86"/>
        <v>25998</v>
      </c>
      <c r="J961" s="21">
        <f t="shared" si="87"/>
        <v>25998.565972222223</v>
      </c>
      <c r="K961" s="22">
        <f t="shared" si="89"/>
        <v>25997.666666666668</v>
      </c>
      <c r="L961" s="22">
        <f t="shared" si="90"/>
        <v>25998.232638888891</v>
      </c>
      <c r="M961" s="23" t="str">
        <f t="shared" si="88"/>
        <v>new DateTime(1971,3,5,16,0,0)</v>
      </c>
      <c r="N961" s="23" t="str">
        <f t="shared" si="91"/>
        <v>new DateTime(1971,3,6,5,35,0)</v>
      </c>
    </row>
    <row r="962" spans="1:14" x14ac:dyDescent="0.25">
      <c r="A962" s="20">
        <v>1971</v>
      </c>
      <c r="B962" s="20">
        <v>2</v>
      </c>
      <c r="C962" s="20">
        <v>4</v>
      </c>
      <c r="D962" s="26"/>
      <c r="E962" s="26"/>
      <c r="F962" s="26"/>
      <c r="G962" s="24">
        <v>19</v>
      </c>
      <c r="H962" s="24">
        <v>26</v>
      </c>
      <c r="I962" s="22">
        <f t="shared" ref="I962:I1025" si="92">DATE(A962,B962,C962)+TIME(E962,F962,0)</f>
        <v>25968</v>
      </c>
      <c r="J962" s="21">
        <f t="shared" ref="J962:J1025" si="93">DATE(A962,B962,C962)+TIME(G962,H962,0)</f>
        <v>25968.80972222222</v>
      </c>
      <c r="K962" s="22">
        <f t="shared" si="89"/>
        <v>25967.666666666668</v>
      </c>
      <c r="L962" s="22">
        <f t="shared" si="90"/>
        <v>25968.476388888888</v>
      </c>
      <c r="M962" s="23" t="str">
        <f t="shared" ref="M962:M1025" si="94">"new DateTime("&amp;YEAR(K962)&amp;","&amp;MONTH(K962)&amp;","&amp;DAY(K962)&amp;","&amp;HOUR(K962)&amp;","&amp;MINUTE(K962)&amp;","&amp;0&amp;")"</f>
        <v>new DateTime(1971,2,3,16,0,0)</v>
      </c>
      <c r="N962" s="23" t="str">
        <f t="shared" si="91"/>
        <v>new DateTime(1971,2,4,11,26,0)</v>
      </c>
    </row>
    <row r="963" spans="1:14" x14ac:dyDescent="0.25">
      <c r="A963" s="20">
        <v>1971</v>
      </c>
      <c r="B963" s="20">
        <v>1</v>
      </c>
      <c r="C963" s="20">
        <v>6</v>
      </c>
      <c r="D963" s="26"/>
      <c r="E963" s="26"/>
      <c r="F963" s="26"/>
      <c r="G963" s="24">
        <v>7</v>
      </c>
      <c r="H963" s="24">
        <v>45</v>
      </c>
      <c r="I963" s="22">
        <f t="shared" si="92"/>
        <v>25939</v>
      </c>
      <c r="J963" s="21">
        <f t="shared" si="93"/>
        <v>25939.322916666668</v>
      </c>
      <c r="K963" s="22">
        <f t="shared" ref="K963:K1026" si="95">I963-(8/24)</f>
        <v>25938.666666666668</v>
      </c>
      <c r="L963" s="22">
        <f t="shared" si="90"/>
        <v>25938.989583333336</v>
      </c>
      <c r="M963" s="23" t="str">
        <f t="shared" si="94"/>
        <v>new DateTime(1971,1,5,16,0,0)</v>
      </c>
      <c r="N963" s="23" t="str">
        <f t="shared" si="91"/>
        <v>new DateTime(1971,1,5,23,45,0)</v>
      </c>
    </row>
    <row r="964" spans="1:14" x14ac:dyDescent="0.25">
      <c r="A964" s="20">
        <v>1970</v>
      </c>
      <c r="B964" s="20">
        <v>12</v>
      </c>
      <c r="C964" s="20">
        <v>7</v>
      </c>
      <c r="D964" s="26"/>
      <c r="E964" s="26"/>
      <c r="F964" s="26"/>
      <c r="G964" s="24">
        <v>20</v>
      </c>
      <c r="H964" s="24">
        <v>41</v>
      </c>
      <c r="I964" s="22">
        <f t="shared" si="92"/>
        <v>25909</v>
      </c>
      <c r="J964" s="21">
        <f t="shared" si="93"/>
        <v>25909.861805555556</v>
      </c>
      <c r="K964" s="22">
        <f t="shared" si="95"/>
        <v>25908.666666666668</v>
      </c>
      <c r="L964" s="22">
        <f t="shared" si="90"/>
        <v>25909.528472222224</v>
      </c>
      <c r="M964" s="23" t="str">
        <f t="shared" si="94"/>
        <v>new DateTime(1970,12,6,16,0,0)</v>
      </c>
      <c r="N964" s="23" t="str">
        <f t="shared" si="91"/>
        <v>new DateTime(1970,12,7,12,41,0)</v>
      </c>
    </row>
    <row r="965" spans="1:14" x14ac:dyDescent="0.25">
      <c r="A965" s="20">
        <v>1970</v>
      </c>
      <c r="B965" s="20">
        <v>11</v>
      </c>
      <c r="C965" s="20">
        <v>8</v>
      </c>
      <c r="D965" s="26"/>
      <c r="E965" s="26"/>
      <c r="F965" s="26"/>
      <c r="G965" s="24">
        <v>4</v>
      </c>
      <c r="H965" s="24">
        <v>1</v>
      </c>
      <c r="I965" s="22">
        <f t="shared" si="92"/>
        <v>25880</v>
      </c>
      <c r="J965" s="21">
        <f t="shared" si="93"/>
        <v>25880.167361111111</v>
      </c>
      <c r="K965" s="22">
        <f t="shared" si="95"/>
        <v>25879.666666666668</v>
      </c>
      <c r="L965" s="22">
        <f t="shared" si="90"/>
        <v>25879.834027777779</v>
      </c>
      <c r="M965" s="23" t="str">
        <f t="shared" si="94"/>
        <v>new DateTime(1970,11,7,16,0,0)</v>
      </c>
      <c r="N965" s="23" t="str">
        <f t="shared" si="91"/>
        <v>new DateTime(1970,11,7,20,1,0)</v>
      </c>
    </row>
    <row r="966" spans="1:14" x14ac:dyDescent="0.25">
      <c r="A966" s="20">
        <v>1970</v>
      </c>
      <c r="B966" s="20">
        <v>10</v>
      </c>
      <c r="C966" s="20">
        <v>9</v>
      </c>
      <c r="D966" s="26"/>
      <c r="E966" s="26"/>
      <c r="F966" s="26"/>
      <c r="G966" s="24">
        <v>1</v>
      </c>
      <c r="H966" s="24">
        <v>6</v>
      </c>
      <c r="I966" s="22">
        <f t="shared" si="92"/>
        <v>25850</v>
      </c>
      <c r="J966" s="21">
        <f t="shared" si="93"/>
        <v>25850.045833333334</v>
      </c>
      <c r="K966" s="22">
        <f t="shared" si="95"/>
        <v>25849.666666666668</v>
      </c>
      <c r="L966" s="22">
        <f t="shared" si="90"/>
        <v>25849.712500000001</v>
      </c>
      <c r="M966" s="23" t="str">
        <f t="shared" si="94"/>
        <v>new DateTime(1970,10,8,16,0,0)</v>
      </c>
      <c r="N966" s="23" t="str">
        <f t="shared" si="91"/>
        <v>new DateTime(1970,10,8,17,6,0)</v>
      </c>
    </row>
    <row r="967" spans="1:14" x14ac:dyDescent="0.25">
      <c r="A967" s="20">
        <v>1970</v>
      </c>
      <c r="B967" s="20">
        <v>9</v>
      </c>
      <c r="C967" s="20">
        <v>8</v>
      </c>
      <c r="D967" s="26"/>
      <c r="E967" s="26"/>
      <c r="F967" s="26"/>
      <c r="G967" s="24">
        <v>9</v>
      </c>
      <c r="H967" s="24">
        <v>42</v>
      </c>
      <c r="I967" s="22">
        <f t="shared" si="92"/>
        <v>25819</v>
      </c>
      <c r="J967" s="21">
        <f t="shared" si="93"/>
        <v>25819.404166666667</v>
      </c>
      <c r="K967" s="22">
        <f t="shared" si="95"/>
        <v>25818.666666666668</v>
      </c>
      <c r="L967" s="22">
        <f t="shared" si="90"/>
        <v>25819.070833333335</v>
      </c>
      <c r="M967" s="23" t="str">
        <f t="shared" si="94"/>
        <v>new DateTime(1970,9,7,16,0,0)</v>
      </c>
      <c r="N967" s="23" t="str">
        <f t="shared" si="91"/>
        <v>new DateTime(1970,9,8,1,42,0)</v>
      </c>
    </row>
    <row r="968" spans="1:14" x14ac:dyDescent="0.25">
      <c r="A968" s="20">
        <v>1970</v>
      </c>
      <c r="B968" s="20">
        <v>8</v>
      </c>
      <c r="C968" s="20">
        <v>8</v>
      </c>
      <c r="D968" s="26"/>
      <c r="E968" s="26"/>
      <c r="F968" s="26"/>
      <c r="G968" s="24">
        <v>6</v>
      </c>
      <c r="H968" s="24">
        <v>58</v>
      </c>
      <c r="I968" s="22">
        <f t="shared" si="92"/>
        <v>25788</v>
      </c>
      <c r="J968" s="21">
        <f t="shared" si="93"/>
        <v>25788.290277777778</v>
      </c>
      <c r="K968" s="22">
        <f t="shared" si="95"/>
        <v>25787.666666666668</v>
      </c>
      <c r="L968" s="22">
        <f t="shared" si="90"/>
        <v>25787.956944444446</v>
      </c>
      <c r="M968" s="23" t="str">
        <f t="shared" si="94"/>
        <v>new DateTime(1970,8,7,16,0,0)</v>
      </c>
      <c r="N968" s="23" t="str">
        <f t="shared" si="91"/>
        <v>new DateTime(1970,8,7,22,58,0)</v>
      </c>
    </row>
    <row r="969" spans="1:14" x14ac:dyDescent="0.25">
      <c r="A969" s="20">
        <v>1970</v>
      </c>
      <c r="B969" s="20">
        <v>7</v>
      </c>
      <c r="C969" s="20">
        <v>7</v>
      </c>
      <c r="D969" s="26"/>
      <c r="E969" s="26"/>
      <c r="F969" s="26"/>
      <c r="G969" s="24">
        <v>21</v>
      </c>
      <c r="H969" s="24">
        <v>14</v>
      </c>
      <c r="I969" s="22">
        <f t="shared" si="92"/>
        <v>25756</v>
      </c>
      <c r="J969" s="21">
        <f t="shared" si="93"/>
        <v>25756.884722222221</v>
      </c>
      <c r="K969" s="22">
        <f t="shared" si="95"/>
        <v>25755.666666666668</v>
      </c>
      <c r="L969" s="22">
        <f t="shared" si="90"/>
        <v>25756.551388888889</v>
      </c>
      <c r="M969" s="23" t="str">
        <f t="shared" si="94"/>
        <v>new DateTime(1970,7,6,16,0,0)</v>
      </c>
      <c r="N969" s="23" t="str">
        <f t="shared" si="91"/>
        <v>new DateTime(1970,7,7,13,14,0)</v>
      </c>
    </row>
    <row r="970" spans="1:14" x14ac:dyDescent="0.25">
      <c r="A970" s="20">
        <v>1970</v>
      </c>
      <c r="B970" s="20">
        <v>6</v>
      </c>
      <c r="C970" s="20">
        <v>6</v>
      </c>
      <c r="D970" s="26"/>
      <c r="E970" s="26"/>
      <c r="F970" s="26"/>
      <c r="G970" s="24">
        <v>10</v>
      </c>
      <c r="H970" s="24">
        <v>51</v>
      </c>
      <c r="I970" s="22">
        <f t="shared" si="92"/>
        <v>25725</v>
      </c>
      <c r="J970" s="21">
        <f t="shared" si="93"/>
        <v>25725.452083333334</v>
      </c>
      <c r="K970" s="22">
        <f t="shared" si="95"/>
        <v>25724.666666666668</v>
      </c>
      <c r="L970" s="22">
        <f t="shared" si="90"/>
        <v>25725.118750000001</v>
      </c>
      <c r="M970" s="23" t="str">
        <f t="shared" si="94"/>
        <v>new DateTime(1970,6,5,16,0,0)</v>
      </c>
      <c r="N970" s="23" t="str">
        <f t="shared" si="91"/>
        <v>new DateTime(1970,6,6,2,51,0)</v>
      </c>
    </row>
    <row r="971" spans="1:14" x14ac:dyDescent="0.25">
      <c r="A971" s="20">
        <v>1970</v>
      </c>
      <c r="B971" s="20">
        <v>5</v>
      </c>
      <c r="C971" s="20">
        <v>6</v>
      </c>
      <c r="D971" s="26"/>
      <c r="E971" s="26"/>
      <c r="F971" s="26"/>
      <c r="G971" s="24">
        <v>6</v>
      </c>
      <c r="H971" s="24">
        <v>28</v>
      </c>
      <c r="I971" s="22">
        <f t="shared" si="92"/>
        <v>25694</v>
      </c>
      <c r="J971" s="21">
        <f t="shared" si="93"/>
        <v>25694.269444444446</v>
      </c>
      <c r="K971" s="22">
        <f t="shared" si="95"/>
        <v>25693.666666666668</v>
      </c>
      <c r="L971" s="22">
        <f t="shared" si="90"/>
        <v>25693.936111111114</v>
      </c>
      <c r="M971" s="23" t="str">
        <f t="shared" si="94"/>
        <v>new DateTime(1970,5,5,16,0,0)</v>
      </c>
      <c r="N971" s="23" t="str">
        <f t="shared" si="91"/>
        <v>new DateTime(1970,5,5,22,28,0)</v>
      </c>
    </row>
    <row r="972" spans="1:14" x14ac:dyDescent="0.25">
      <c r="A972" s="20">
        <v>1970</v>
      </c>
      <c r="B972" s="20">
        <v>4</v>
      </c>
      <c r="C972" s="20">
        <v>5</v>
      </c>
      <c r="D972" s="26"/>
      <c r="E972" s="26"/>
      <c r="F972" s="26"/>
      <c r="G972" s="24">
        <v>13</v>
      </c>
      <c r="H972" s="24">
        <v>2</v>
      </c>
      <c r="I972" s="22">
        <f t="shared" si="92"/>
        <v>25663</v>
      </c>
      <c r="J972" s="21">
        <f t="shared" si="93"/>
        <v>25663.543055555554</v>
      </c>
      <c r="K972" s="22">
        <f t="shared" si="95"/>
        <v>25662.666666666668</v>
      </c>
      <c r="L972" s="22">
        <f t="shared" si="90"/>
        <v>25663.209722222222</v>
      </c>
      <c r="M972" s="23" t="str">
        <f t="shared" si="94"/>
        <v>new DateTime(1970,4,4,16,0,0)</v>
      </c>
      <c r="N972" s="23" t="str">
        <f t="shared" si="91"/>
        <v>new DateTime(1970,4,5,5,2,0)</v>
      </c>
    </row>
    <row r="973" spans="1:14" x14ac:dyDescent="0.25">
      <c r="A973" s="20">
        <v>1970</v>
      </c>
      <c r="B973" s="20">
        <v>3</v>
      </c>
      <c r="C973" s="20">
        <v>6</v>
      </c>
      <c r="D973" s="26"/>
      <c r="E973" s="26"/>
      <c r="F973" s="26"/>
      <c r="G973" s="24">
        <v>7</v>
      </c>
      <c r="H973" s="24">
        <v>58</v>
      </c>
      <c r="I973" s="22">
        <f t="shared" si="92"/>
        <v>25633</v>
      </c>
      <c r="J973" s="21">
        <f t="shared" si="93"/>
        <v>25633.331944444446</v>
      </c>
      <c r="K973" s="22">
        <f t="shared" si="95"/>
        <v>25632.666666666668</v>
      </c>
      <c r="L973" s="22">
        <f t="shared" si="90"/>
        <v>25632.998611111114</v>
      </c>
      <c r="M973" s="23" t="str">
        <f t="shared" si="94"/>
        <v>new DateTime(1970,3,5,16,0,0)</v>
      </c>
      <c r="N973" s="23" t="str">
        <f t="shared" si="91"/>
        <v>new DateTime(1970,3,5,23,58,0)</v>
      </c>
    </row>
    <row r="974" spans="1:14" x14ac:dyDescent="0.25">
      <c r="A974" s="20">
        <v>1970</v>
      </c>
      <c r="B974" s="20">
        <v>2</v>
      </c>
      <c r="C974" s="20">
        <v>4</v>
      </c>
      <c r="D974" s="26"/>
      <c r="E974" s="26"/>
      <c r="F974" s="26"/>
      <c r="G974" s="24">
        <v>13</v>
      </c>
      <c r="H974" s="24">
        <v>46</v>
      </c>
      <c r="I974" s="22">
        <f t="shared" si="92"/>
        <v>25603</v>
      </c>
      <c r="J974" s="21">
        <f t="shared" si="93"/>
        <v>25603.573611111111</v>
      </c>
      <c r="K974" s="22">
        <f t="shared" si="95"/>
        <v>25602.666666666668</v>
      </c>
      <c r="L974" s="22">
        <f t="shared" si="90"/>
        <v>25603.240277777779</v>
      </c>
      <c r="M974" s="23" t="str">
        <f t="shared" si="94"/>
        <v>new DateTime(1970,2,3,16,0,0)</v>
      </c>
      <c r="N974" s="23" t="str">
        <f t="shared" si="91"/>
        <v>new DateTime(1970,2,4,5,46,0)</v>
      </c>
    </row>
    <row r="975" spans="1:14" x14ac:dyDescent="0.25">
      <c r="A975" s="20">
        <v>1970</v>
      </c>
      <c r="B975" s="20">
        <v>1</v>
      </c>
      <c r="C975" s="20">
        <v>6</v>
      </c>
      <c r="D975" s="26"/>
      <c r="E975" s="26"/>
      <c r="F975" s="26"/>
      <c r="G975" s="24">
        <v>1</v>
      </c>
      <c r="H975" s="24">
        <v>59</v>
      </c>
      <c r="I975" s="22">
        <f t="shared" si="92"/>
        <v>25574</v>
      </c>
      <c r="J975" s="21">
        <f t="shared" si="93"/>
        <v>25574.082638888889</v>
      </c>
      <c r="K975" s="22">
        <f t="shared" si="95"/>
        <v>25573.666666666668</v>
      </c>
      <c r="L975" s="22">
        <f t="shared" si="90"/>
        <v>25573.749305555557</v>
      </c>
      <c r="M975" s="23" t="str">
        <f t="shared" si="94"/>
        <v>new DateTime(1970,1,5,16,0,0)</v>
      </c>
      <c r="N975" s="23" t="str">
        <f t="shared" si="91"/>
        <v>new DateTime(1970,1,5,17,59,0)</v>
      </c>
    </row>
    <row r="976" spans="1:14" x14ac:dyDescent="0.25">
      <c r="A976" s="20">
        <v>1969</v>
      </c>
      <c r="B976" s="20">
        <v>12</v>
      </c>
      <c r="C976" s="20">
        <v>7</v>
      </c>
      <c r="D976" s="26"/>
      <c r="E976" s="26"/>
      <c r="F976" s="26"/>
      <c r="G976" s="24">
        <v>14</v>
      </c>
      <c r="H976" s="24">
        <v>51</v>
      </c>
      <c r="I976" s="22">
        <f t="shared" si="92"/>
        <v>25544</v>
      </c>
      <c r="J976" s="21">
        <f t="shared" si="93"/>
        <v>25544.618750000001</v>
      </c>
      <c r="K976" s="22">
        <f t="shared" si="95"/>
        <v>25543.666666666668</v>
      </c>
      <c r="L976" s="22">
        <f t="shared" si="90"/>
        <v>25544.285416666669</v>
      </c>
      <c r="M976" s="23" t="str">
        <f t="shared" si="94"/>
        <v>new DateTime(1969,12,6,16,0,0)</v>
      </c>
      <c r="N976" s="23" t="str">
        <f t="shared" si="91"/>
        <v>new DateTime(1969,12,7,6,51,0)</v>
      </c>
    </row>
    <row r="977" spans="1:14" x14ac:dyDescent="0.25">
      <c r="A977" s="20">
        <v>1969</v>
      </c>
      <c r="B977" s="20">
        <v>11</v>
      </c>
      <c r="C977" s="20">
        <v>7</v>
      </c>
      <c r="D977" s="26"/>
      <c r="E977" s="26"/>
      <c r="F977" s="26"/>
      <c r="G977" s="24">
        <v>22</v>
      </c>
      <c r="H977" s="24">
        <v>12</v>
      </c>
      <c r="I977" s="22">
        <f t="shared" si="92"/>
        <v>25514</v>
      </c>
      <c r="J977" s="21">
        <f t="shared" si="93"/>
        <v>25514.924999999999</v>
      </c>
      <c r="K977" s="22">
        <f t="shared" si="95"/>
        <v>25513.666666666668</v>
      </c>
      <c r="L977" s="22">
        <f t="shared" si="90"/>
        <v>25514.591666666667</v>
      </c>
      <c r="M977" s="23" t="str">
        <f t="shared" si="94"/>
        <v>new DateTime(1969,11,6,16,0,0)</v>
      </c>
      <c r="N977" s="23" t="str">
        <f t="shared" si="91"/>
        <v>new DateTime(1969,11,7,14,12,0)</v>
      </c>
    </row>
    <row r="978" spans="1:14" x14ac:dyDescent="0.25">
      <c r="A978" s="20">
        <v>1969</v>
      </c>
      <c r="B978" s="20">
        <v>10</v>
      </c>
      <c r="C978" s="20">
        <v>8</v>
      </c>
      <c r="D978" s="26"/>
      <c r="E978" s="26"/>
      <c r="F978" s="26"/>
      <c r="G978" s="24">
        <v>19</v>
      </c>
      <c r="H978" s="24">
        <v>17</v>
      </c>
      <c r="I978" s="22">
        <f t="shared" si="92"/>
        <v>25484</v>
      </c>
      <c r="J978" s="21">
        <f t="shared" si="93"/>
        <v>25484.803472222222</v>
      </c>
      <c r="K978" s="22">
        <f t="shared" si="95"/>
        <v>25483.666666666668</v>
      </c>
      <c r="L978" s="22">
        <f t="shared" si="90"/>
        <v>25484.47013888889</v>
      </c>
      <c r="M978" s="23" t="str">
        <f t="shared" si="94"/>
        <v>new DateTime(1969,10,7,16,0,0)</v>
      </c>
      <c r="N978" s="23" t="str">
        <f t="shared" si="91"/>
        <v>new DateTime(1969,10,8,11,17,0)</v>
      </c>
    </row>
    <row r="979" spans="1:14" x14ac:dyDescent="0.25">
      <c r="A979" s="20">
        <v>1969</v>
      </c>
      <c r="B979" s="20">
        <v>9</v>
      </c>
      <c r="C979" s="20">
        <v>8</v>
      </c>
      <c r="D979" s="26"/>
      <c r="E979" s="26"/>
      <c r="F979" s="26"/>
      <c r="G979" s="24">
        <v>3</v>
      </c>
      <c r="H979" s="24">
        <v>56</v>
      </c>
      <c r="I979" s="22">
        <f t="shared" si="92"/>
        <v>25454</v>
      </c>
      <c r="J979" s="21">
        <f t="shared" si="93"/>
        <v>25454.163888888888</v>
      </c>
      <c r="K979" s="22">
        <f t="shared" si="95"/>
        <v>25453.666666666668</v>
      </c>
      <c r="L979" s="22">
        <f t="shared" si="90"/>
        <v>25453.830555555556</v>
      </c>
      <c r="M979" s="23" t="str">
        <f t="shared" si="94"/>
        <v>new DateTime(1969,9,7,16,0,0)</v>
      </c>
      <c r="N979" s="23" t="str">
        <f t="shared" si="91"/>
        <v>new DateTime(1969,9,7,19,56,0)</v>
      </c>
    </row>
    <row r="980" spans="1:14" x14ac:dyDescent="0.25">
      <c r="A980" s="20">
        <v>1969</v>
      </c>
      <c r="B980" s="20">
        <v>8</v>
      </c>
      <c r="C980" s="20">
        <v>8</v>
      </c>
      <c r="D980" s="26"/>
      <c r="E980" s="26"/>
      <c r="F980" s="26"/>
      <c r="G980" s="24">
        <v>1</v>
      </c>
      <c r="H980" s="24">
        <v>14</v>
      </c>
      <c r="I980" s="22">
        <f t="shared" si="92"/>
        <v>25423</v>
      </c>
      <c r="J980" s="21">
        <f t="shared" si="93"/>
        <v>25423.051388888889</v>
      </c>
      <c r="K980" s="22">
        <f t="shared" si="95"/>
        <v>25422.666666666668</v>
      </c>
      <c r="L980" s="22">
        <f t="shared" si="90"/>
        <v>25422.718055555557</v>
      </c>
      <c r="M980" s="23" t="str">
        <f t="shared" si="94"/>
        <v>new DateTime(1969,8,7,16,0,0)</v>
      </c>
      <c r="N980" s="23" t="str">
        <f t="shared" si="91"/>
        <v>new DateTime(1969,8,7,17,14,0)</v>
      </c>
    </row>
    <row r="981" spans="1:14" x14ac:dyDescent="0.25">
      <c r="A981" s="20">
        <v>1969</v>
      </c>
      <c r="B981" s="20">
        <v>7</v>
      </c>
      <c r="C981" s="20">
        <v>7</v>
      </c>
      <c r="D981" s="26"/>
      <c r="E981" s="26"/>
      <c r="F981" s="26"/>
      <c r="G981" s="24">
        <v>15</v>
      </c>
      <c r="H981" s="24">
        <v>32</v>
      </c>
      <c r="I981" s="22">
        <f t="shared" si="92"/>
        <v>25391</v>
      </c>
      <c r="J981" s="21">
        <f t="shared" si="93"/>
        <v>25391.647222222222</v>
      </c>
      <c r="K981" s="22">
        <f t="shared" si="95"/>
        <v>25390.666666666668</v>
      </c>
      <c r="L981" s="22">
        <f t="shared" si="90"/>
        <v>25391.31388888889</v>
      </c>
      <c r="M981" s="23" t="str">
        <f t="shared" si="94"/>
        <v>new DateTime(1969,7,6,16,0,0)</v>
      </c>
      <c r="N981" s="23" t="str">
        <f t="shared" si="91"/>
        <v>new DateTime(1969,7,7,7,32,0)</v>
      </c>
    </row>
    <row r="982" spans="1:14" x14ac:dyDescent="0.25">
      <c r="A982" s="20">
        <v>1969</v>
      </c>
      <c r="B982" s="20">
        <v>6</v>
      </c>
      <c r="C982" s="20">
        <v>6</v>
      </c>
      <c r="D982" s="26"/>
      <c r="E982" s="26"/>
      <c r="F982" s="26"/>
      <c r="G982" s="24">
        <v>5</v>
      </c>
      <c r="H982" s="24">
        <v>12</v>
      </c>
      <c r="I982" s="22">
        <f t="shared" si="92"/>
        <v>25360</v>
      </c>
      <c r="J982" s="21">
        <f t="shared" si="93"/>
        <v>25360.216666666667</v>
      </c>
      <c r="K982" s="22">
        <f t="shared" si="95"/>
        <v>25359.666666666668</v>
      </c>
      <c r="L982" s="22">
        <f t="shared" si="90"/>
        <v>25359.883333333335</v>
      </c>
      <c r="M982" s="23" t="str">
        <f t="shared" si="94"/>
        <v>new DateTime(1969,6,5,16,0,0)</v>
      </c>
      <c r="N982" s="23" t="str">
        <f t="shared" si="91"/>
        <v>new DateTime(1969,6,5,21,12,0)</v>
      </c>
    </row>
    <row r="983" spans="1:14" x14ac:dyDescent="0.25">
      <c r="A983" s="20">
        <v>1969</v>
      </c>
      <c r="B983" s="20">
        <v>5</v>
      </c>
      <c r="C983" s="20">
        <v>6</v>
      </c>
      <c r="D983" s="26"/>
      <c r="E983" s="26"/>
      <c r="F983" s="26"/>
      <c r="G983" s="24">
        <v>0</v>
      </c>
      <c r="H983" s="24">
        <v>50</v>
      </c>
      <c r="I983" s="22">
        <f t="shared" si="92"/>
        <v>25329</v>
      </c>
      <c r="J983" s="21">
        <f t="shared" si="93"/>
        <v>25329.034722222223</v>
      </c>
      <c r="K983" s="22">
        <f t="shared" si="95"/>
        <v>25328.666666666668</v>
      </c>
      <c r="L983" s="22">
        <f t="shared" si="90"/>
        <v>25328.701388888891</v>
      </c>
      <c r="M983" s="23" t="str">
        <f t="shared" si="94"/>
        <v>new DateTime(1969,5,5,16,0,0)</v>
      </c>
      <c r="N983" s="23" t="str">
        <f t="shared" si="91"/>
        <v>new DateTime(1969,5,5,16,50,0)</v>
      </c>
    </row>
    <row r="984" spans="1:14" x14ac:dyDescent="0.25">
      <c r="A984" s="20">
        <v>1969</v>
      </c>
      <c r="B984" s="20">
        <v>4</v>
      </c>
      <c r="C984" s="20">
        <v>5</v>
      </c>
      <c r="D984" s="26"/>
      <c r="E984" s="26"/>
      <c r="F984" s="26"/>
      <c r="G984" s="24">
        <v>7</v>
      </c>
      <c r="H984" s="24">
        <v>15</v>
      </c>
      <c r="I984" s="22">
        <f t="shared" si="92"/>
        <v>25298</v>
      </c>
      <c r="J984" s="21">
        <f t="shared" si="93"/>
        <v>25298.302083333332</v>
      </c>
      <c r="K984" s="22">
        <f t="shared" si="95"/>
        <v>25297.666666666668</v>
      </c>
      <c r="L984" s="22">
        <f t="shared" si="90"/>
        <v>25297.96875</v>
      </c>
      <c r="M984" s="23" t="str">
        <f t="shared" si="94"/>
        <v>new DateTime(1969,4,4,16,0,0)</v>
      </c>
      <c r="N984" s="23" t="str">
        <f t="shared" si="91"/>
        <v>new DateTime(1969,4,4,23,15,0)</v>
      </c>
    </row>
    <row r="985" spans="1:14" x14ac:dyDescent="0.25">
      <c r="A985" s="20">
        <v>1969</v>
      </c>
      <c r="B985" s="20">
        <v>3</v>
      </c>
      <c r="C985" s="20">
        <v>6</v>
      </c>
      <c r="D985" s="26"/>
      <c r="E985" s="26"/>
      <c r="F985" s="26"/>
      <c r="G985" s="24">
        <v>2</v>
      </c>
      <c r="H985" s="24">
        <v>11</v>
      </c>
      <c r="I985" s="22">
        <f t="shared" si="92"/>
        <v>25268</v>
      </c>
      <c r="J985" s="21">
        <f t="shared" si="93"/>
        <v>25268.09097222222</v>
      </c>
      <c r="K985" s="22">
        <f t="shared" si="95"/>
        <v>25267.666666666668</v>
      </c>
      <c r="L985" s="22">
        <f t="shared" si="90"/>
        <v>25267.757638888888</v>
      </c>
      <c r="M985" s="23" t="str">
        <f t="shared" si="94"/>
        <v>new DateTime(1969,3,5,16,0,0)</v>
      </c>
      <c r="N985" s="23" t="str">
        <f t="shared" si="91"/>
        <v>new DateTime(1969,3,5,18,11,0)</v>
      </c>
    </row>
    <row r="986" spans="1:14" x14ac:dyDescent="0.25">
      <c r="A986" s="20">
        <v>1969</v>
      </c>
      <c r="B986" s="20">
        <v>2</v>
      </c>
      <c r="C986" s="20">
        <v>4</v>
      </c>
      <c r="D986" s="26"/>
      <c r="E986" s="26"/>
      <c r="F986" s="26"/>
      <c r="G986" s="24">
        <v>7</v>
      </c>
      <c r="H986" s="24">
        <v>59</v>
      </c>
      <c r="I986" s="22">
        <f t="shared" si="92"/>
        <v>25238</v>
      </c>
      <c r="J986" s="21">
        <f t="shared" si="93"/>
        <v>25238.332638888889</v>
      </c>
      <c r="K986" s="22">
        <f t="shared" si="95"/>
        <v>25237.666666666668</v>
      </c>
      <c r="L986" s="22">
        <f t="shared" si="90"/>
        <v>25237.999305555557</v>
      </c>
      <c r="M986" s="23" t="str">
        <f t="shared" si="94"/>
        <v>new DateTime(1969,2,3,16,0,0)</v>
      </c>
      <c r="N986" s="23" t="str">
        <f t="shared" si="91"/>
        <v>new DateTime(1969,2,3,23,59,0)</v>
      </c>
    </row>
    <row r="987" spans="1:14" x14ac:dyDescent="0.25">
      <c r="A987" s="20">
        <v>1969</v>
      </c>
      <c r="B987" s="20">
        <v>1</v>
      </c>
      <c r="C987" s="20">
        <v>5</v>
      </c>
      <c r="D987" s="26"/>
      <c r="E987" s="26"/>
      <c r="F987" s="26"/>
      <c r="G987" s="24">
        <v>20</v>
      </c>
      <c r="H987" s="24">
        <v>17</v>
      </c>
      <c r="I987" s="22">
        <f t="shared" si="92"/>
        <v>25208</v>
      </c>
      <c r="J987" s="21">
        <f t="shared" si="93"/>
        <v>25208.84513888889</v>
      </c>
      <c r="K987" s="22">
        <f t="shared" si="95"/>
        <v>25207.666666666668</v>
      </c>
      <c r="L987" s="22">
        <f t="shared" si="90"/>
        <v>25208.511805555558</v>
      </c>
      <c r="M987" s="23" t="str">
        <f t="shared" si="94"/>
        <v>new DateTime(1969,1,4,16,0,0)</v>
      </c>
      <c r="N987" s="23" t="str">
        <f t="shared" si="91"/>
        <v>new DateTime(1969,1,5,12,17,0)</v>
      </c>
    </row>
    <row r="988" spans="1:14" x14ac:dyDescent="0.25">
      <c r="A988" s="20">
        <v>1968</v>
      </c>
      <c r="B988" s="20">
        <v>12</v>
      </c>
      <c r="C988" s="20">
        <v>7</v>
      </c>
      <c r="D988" s="26"/>
      <c r="E988" s="26"/>
      <c r="F988" s="26"/>
      <c r="G988" s="24">
        <v>9</v>
      </c>
      <c r="H988" s="24">
        <v>9</v>
      </c>
      <c r="I988" s="22">
        <f t="shared" si="92"/>
        <v>25179</v>
      </c>
      <c r="J988" s="21">
        <f t="shared" si="93"/>
        <v>25179.381249999999</v>
      </c>
      <c r="K988" s="22">
        <f t="shared" si="95"/>
        <v>25178.666666666668</v>
      </c>
      <c r="L988" s="22">
        <f t="shared" si="90"/>
        <v>25179.047916666666</v>
      </c>
      <c r="M988" s="23" t="str">
        <f t="shared" si="94"/>
        <v>new DateTime(1968,12,6,16,0,0)</v>
      </c>
      <c r="N988" s="23" t="str">
        <f t="shared" si="91"/>
        <v>new DateTime(1968,12,7,1,9,0)</v>
      </c>
    </row>
    <row r="989" spans="1:14" x14ac:dyDescent="0.25">
      <c r="A989" s="20">
        <v>1968</v>
      </c>
      <c r="B989" s="20">
        <v>11</v>
      </c>
      <c r="C989" s="20">
        <v>7</v>
      </c>
      <c r="D989" s="26"/>
      <c r="E989" s="26"/>
      <c r="F989" s="26"/>
      <c r="G989" s="24">
        <v>16</v>
      </c>
      <c r="H989" s="24">
        <v>29</v>
      </c>
      <c r="I989" s="22">
        <f t="shared" si="92"/>
        <v>25149</v>
      </c>
      <c r="J989" s="21">
        <f t="shared" si="93"/>
        <v>25149.686805555557</v>
      </c>
      <c r="K989" s="22">
        <f t="shared" si="95"/>
        <v>25148.666666666668</v>
      </c>
      <c r="L989" s="22">
        <f t="shared" si="90"/>
        <v>25149.353472222225</v>
      </c>
      <c r="M989" s="23" t="str">
        <f t="shared" si="94"/>
        <v>new DateTime(1968,11,6,16,0,0)</v>
      </c>
      <c r="N989" s="23" t="str">
        <f t="shared" si="91"/>
        <v>new DateTime(1968,11,7,8,29,0)</v>
      </c>
    </row>
    <row r="990" spans="1:14" x14ac:dyDescent="0.25">
      <c r="A990" s="20">
        <v>1968</v>
      </c>
      <c r="B990" s="20">
        <v>10</v>
      </c>
      <c r="C990" s="20">
        <v>8</v>
      </c>
      <c r="D990" s="26"/>
      <c r="E990" s="26"/>
      <c r="F990" s="26"/>
      <c r="G990" s="24">
        <v>13</v>
      </c>
      <c r="H990" s="24">
        <v>35</v>
      </c>
      <c r="I990" s="22">
        <f t="shared" si="92"/>
        <v>25119</v>
      </c>
      <c r="J990" s="21">
        <f t="shared" si="93"/>
        <v>25119.565972222223</v>
      </c>
      <c r="K990" s="22">
        <f t="shared" si="95"/>
        <v>25118.666666666668</v>
      </c>
      <c r="L990" s="22">
        <f t="shared" si="90"/>
        <v>25119.232638888891</v>
      </c>
      <c r="M990" s="23" t="str">
        <f t="shared" si="94"/>
        <v>new DateTime(1968,10,7,16,0,0)</v>
      </c>
      <c r="N990" s="23" t="str">
        <f t="shared" si="91"/>
        <v>new DateTime(1968,10,8,5,35,0)</v>
      </c>
    </row>
    <row r="991" spans="1:14" x14ac:dyDescent="0.25">
      <c r="A991" s="20">
        <v>1968</v>
      </c>
      <c r="B991" s="20">
        <v>9</v>
      </c>
      <c r="C991" s="20">
        <v>7</v>
      </c>
      <c r="D991" s="26"/>
      <c r="E991" s="26"/>
      <c r="F991" s="26"/>
      <c r="G991" s="24">
        <v>22</v>
      </c>
      <c r="H991" s="24">
        <v>12</v>
      </c>
      <c r="I991" s="22">
        <f t="shared" si="92"/>
        <v>25088</v>
      </c>
      <c r="J991" s="21">
        <f t="shared" si="93"/>
        <v>25088.924999999999</v>
      </c>
      <c r="K991" s="22">
        <f t="shared" si="95"/>
        <v>25087.666666666668</v>
      </c>
      <c r="L991" s="22">
        <f t="shared" si="90"/>
        <v>25088.591666666667</v>
      </c>
      <c r="M991" s="23" t="str">
        <f t="shared" si="94"/>
        <v>new DateTime(1968,9,6,16,0,0)</v>
      </c>
      <c r="N991" s="23" t="str">
        <f t="shared" si="91"/>
        <v>new DateTime(1968,9,7,14,12,0)</v>
      </c>
    </row>
    <row r="992" spans="1:14" x14ac:dyDescent="0.25">
      <c r="A992" s="20">
        <v>1968</v>
      </c>
      <c r="B992" s="20">
        <v>8</v>
      </c>
      <c r="C992" s="20">
        <v>7</v>
      </c>
      <c r="D992" s="26"/>
      <c r="E992" s="26"/>
      <c r="F992" s="26"/>
      <c r="G992" s="24">
        <v>19</v>
      </c>
      <c r="H992" s="24">
        <v>27</v>
      </c>
      <c r="I992" s="22">
        <f t="shared" si="92"/>
        <v>25057</v>
      </c>
      <c r="J992" s="21">
        <f t="shared" si="93"/>
        <v>25057.810416666667</v>
      </c>
      <c r="K992" s="22">
        <f t="shared" si="95"/>
        <v>25056.666666666668</v>
      </c>
      <c r="L992" s="22">
        <f t="shared" si="90"/>
        <v>25057.477083333335</v>
      </c>
      <c r="M992" s="23" t="str">
        <f t="shared" si="94"/>
        <v>new DateTime(1968,8,6,16,0,0)</v>
      </c>
      <c r="N992" s="23" t="str">
        <f t="shared" si="91"/>
        <v>new DateTime(1968,8,7,11,27,0)</v>
      </c>
    </row>
    <row r="993" spans="1:14" x14ac:dyDescent="0.25">
      <c r="A993" s="20">
        <v>1968</v>
      </c>
      <c r="B993" s="20">
        <v>7</v>
      </c>
      <c r="C993" s="20">
        <v>7</v>
      </c>
      <c r="D993" s="26"/>
      <c r="E993" s="26"/>
      <c r="F993" s="26"/>
      <c r="G993" s="24">
        <v>9</v>
      </c>
      <c r="H993" s="24">
        <v>42</v>
      </c>
      <c r="I993" s="22">
        <f t="shared" si="92"/>
        <v>25026</v>
      </c>
      <c r="J993" s="21">
        <f t="shared" si="93"/>
        <v>25026.404166666667</v>
      </c>
      <c r="K993" s="22">
        <f t="shared" si="95"/>
        <v>25025.666666666668</v>
      </c>
      <c r="L993" s="22">
        <f t="shared" si="90"/>
        <v>25026.070833333335</v>
      </c>
      <c r="M993" s="23" t="str">
        <f t="shared" si="94"/>
        <v>new DateTime(1968,7,6,16,0,0)</v>
      </c>
      <c r="N993" s="23" t="str">
        <f t="shared" si="91"/>
        <v>new DateTime(1968,7,7,1,42,0)</v>
      </c>
    </row>
    <row r="994" spans="1:14" x14ac:dyDescent="0.25">
      <c r="A994" s="20">
        <v>1968</v>
      </c>
      <c r="B994" s="20">
        <v>6</v>
      </c>
      <c r="C994" s="20">
        <v>5</v>
      </c>
      <c r="D994" s="26"/>
      <c r="E994" s="26"/>
      <c r="F994" s="26"/>
      <c r="G994" s="24">
        <v>23</v>
      </c>
      <c r="H994" s="24">
        <v>19</v>
      </c>
      <c r="I994" s="22">
        <f t="shared" si="92"/>
        <v>24994</v>
      </c>
      <c r="J994" s="21">
        <f t="shared" si="93"/>
        <v>24994.97152777778</v>
      </c>
      <c r="K994" s="22">
        <f t="shared" si="95"/>
        <v>24993.666666666668</v>
      </c>
      <c r="L994" s="22">
        <f t="shared" si="90"/>
        <v>24994.638194444447</v>
      </c>
      <c r="M994" s="23" t="str">
        <f t="shared" si="94"/>
        <v>new DateTime(1968,6,4,16,0,0)</v>
      </c>
      <c r="N994" s="23" t="str">
        <f t="shared" si="91"/>
        <v>new DateTime(1968,6,5,15,19,0)</v>
      </c>
    </row>
    <row r="995" spans="1:14" x14ac:dyDescent="0.25">
      <c r="A995" s="20">
        <v>1968</v>
      </c>
      <c r="B995" s="20">
        <v>5</v>
      </c>
      <c r="C995" s="20">
        <v>5</v>
      </c>
      <c r="D995" s="26"/>
      <c r="E995" s="26"/>
      <c r="F995" s="26"/>
      <c r="G995" s="24">
        <v>18</v>
      </c>
      <c r="H995" s="24">
        <v>56</v>
      </c>
      <c r="I995" s="22">
        <f t="shared" si="92"/>
        <v>24963</v>
      </c>
      <c r="J995" s="21">
        <f t="shared" si="93"/>
        <v>24963.788888888888</v>
      </c>
      <c r="K995" s="22">
        <f t="shared" si="95"/>
        <v>24962.666666666668</v>
      </c>
      <c r="L995" s="22">
        <f t="shared" si="90"/>
        <v>24963.455555555556</v>
      </c>
      <c r="M995" s="23" t="str">
        <f t="shared" si="94"/>
        <v>new DateTime(1968,5,4,16,0,0)</v>
      </c>
      <c r="N995" s="23" t="str">
        <f t="shared" si="91"/>
        <v>new DateTime(1968,5,5,10,56,0)</v>
      </c>
    </row>
    <row r="996" spans="1:14" x14ac:dyDescent="0.25">
      <c r="A996" s="20">
        <v>1968</v>
      </c>
      <c r="B996" s="20">
        <v>4</v>
      </c>
      <c r="C996" s="20">
        <v>5</v>
      </c>
      <c r="D996" s="26"/>
      <c r="E996" s="26"/>
      <c r="F996" s="26"/>
      <c r="G996" s="24">
        <v>1</v>
      </c>
      <c r="H996" s="24">
        <v>21</v>
      </c>
      <c r="I996" s="22">
        <f t="shared" si="92"/>
        <v>24933</v>
      </c>
      <c r="J996" s="21">
        <f t="shared" si="93"/>
        <v>24933.056250000001</v>
      </c>
      <c r="K996" s="22">
        <f t="shared" si="95"/>
        <v>24932.666666666668</v>
      </c>
      <c r="L996" s="22">
        <f t="shared" si="90"/>
        <v>24932.722916666669</v>
      </c>
      <c r="M996" s="23" t="str">
        <f t="shared" si="94"/>
        <v>new DateTime(1968,4,4,16,0,0)</v>
      </c>
      <c r="N996" s="23" t="str">
        <f t="shared" si="91"/>
        <v>new DateTime(1968,4,4,17,21,0)</v>
      </c>
    </row>
    <row r="997" spans="1:14" x14ac:dyDescent="0.25">
      <c r="A997" s="20">
        <v>1968</v>
      </c>
      <c r="B997" s="20">
        <v>3</v>
      </c>
      <c r="C997" s="20">
        <v>5</v>
      </c>
      <c r="D997" s="26"/>
      <c r="E997" s="26"/>
      <c r="F997" s="26"/>
      <c r="G997" s="24">
        <v>20</v>
      </c>
      <c r="H997" s="24">
        <v>18</v>
      </c>
      <c r="I997" s="22">
        <f t="shared" si="92"/>
        <v>24902</v>
      </c>
      <c r="J997" s="21">
        <f t="shared" si="93"/>
        <v>24902.845833333333</v>
      </c>
      <c r="K997" s="22">
        <f t="shared" si="95"/>
        <v>24901.666666666668</v>
      </c>
      <c r="L997" s="22">
        <f t="shared" si="90"/>
        <v>24902.512500000001</v>
      </c>
      <c r="M997" s="23" t="str">
        <f t="shared" si="94"/>
        <v>new DateTime(1968,3,4,16,0,0)</v>
      </c>
      <c r="N997" s="23" t="str">
        <f t="shared" si="91"/>
        <v>new DateTime(1968,3,5,12,18,0)</v>
      </c>
    </row>
    <row r="998" spans="1:14" x14ac:dyDescent="0.25">
      <c r="A998" s="20">
        <v>1968</v>
      </c>
      <c r="B998" s="20">
        <v>2</v>
      </c>
      <c r="C998" s="20">
        <v>5</v>
      </c>
      <c r="D998" s="26"/>
      <c r="E998" s="26"/>
      <c r="F998" s="26"/>
      <c r="G998" s="24">
        <v>2</v>
      </c>
      <c r="H998" s="24">
        <v>8</v>
      </c>
      <c r="I998" s="22">
        <f t="shared" si="92"/>
        <v>24873</v>
      </c>
      <c r="J998" s="21">
        <f t="shared" si="93"/>
        <v>24873.088888888888</v>
      </c>
      <c r="K998" s="22">
        <f t="shared" si="95"/>
        <v>24872.666666666668</v>
      </c>
      <c r="L998" s="22">
        <f t="shared" si="90"/>
        <v>24872.755555555555</v>
      </c>
      <c r="M998" s="23" t="str">
        <f t="shared" si="94"/>
        <v>new DateTime(1968,2,4,16,0,0)</v>
      </c>
      <c r="N998" s="23" t="str">
        <f t="shared" si="91"/>
        <v>new DateTime(1968,2,4,18,8,0)</v>
      </c>
    </row>
    <row r="999" spans="1:14" x14ac:dyDescent="0.25">
      <c r="A999" s="20">
        <v>1968</v>
      </c>
      <c r="B999" s="20">
        <v>1</v>
      </c>
      <c r="C999" s="20">
        <v>6</v>
      </c>
      <c r="D999" s="26"/>
      <c r="E999" s="26"/>
      <c r="F999" s="26"/>
      <c r="G999" s="24">
        <v>14</v>
      </c>
      <c r="H999" s="24">
        <v>26</v>
      </c>
      <c r="I999" s="22">
        <f t="shared" si="92"/>
        <v>24843</v>
      </c>
      <c r="J999" s="21">
        <f t="shared" si="93"/>
        <v>24843.601388888888</v>
      </c>
      <c r="K999" s="22">
        <f t="shared" si="95"/>
        <v>24842.666666666668</v>
      </c>
      <c r="L999" s="22">
        <f t="shared" si="90"/>
        <v>24843.268055555556</v>
      </c>
      <c r="M999" s="23" t="str">
        <f t="shared" si="94"/>
        <v>new DateTime(1968,1,5,16,0,0)</v>
      </c>
      <c r="N999" s="23" t="str">
        <f t="shared" si="91"/>
        <v>new DateTime(1968,1,6,6,26,0)</v>
      </c>
    </row>
    <row r="1000" spans="1:14" x14ac:dyDescent="0.25">
      <c r="A1000" s="20">
        <v>1967</v>
      </c>
      <c r="B1000" s="20">
        <v>12</v>
      </c>
      <c r="C1000" s="20">
        <v>8</v>
      </c>
      <c r="D1000" s="26"/>
      <c r="E1000" s="26"/>
      <c r="F1000" s="26"/>
      <c r="G1000" s="24">
        <v>3</v>
      </c>
      <c r="H1000" s="24">
        <v>18</v>
      </c>
      <c r="I1000" s="22">
        <f t="shared" si="92"/>
        <v>24814</v>
      </c>
      <c r="J1000" s="21">
        <f t="shared" si="93"/>
        <v>24814.137500000001</v>
      </c>
      <c r="K1000" s="22">
        <f t="shared" si="95"/>
        <v>24813.666666666668</v>
      </c>
      <c r="L1000" s="22">
        <f t="shared" si="90"/>
        <v>24813.804166666669</v>
      </c>
      <c r="M1000" s="23" t="str">
        <f t="shared" si="94"/>
        <v>new DateTime(1967,12,7,16,0,0)</v>
      </c>
      <c r="N1000" s="23" t="str">
        <f t="shared" si="91"/>
        <v>new DateTime(1967,12,7,19,18,0)</v>
      </c>
    </row>
    <row r="1001" spans="1:14" x14ac:dyDescent="0.25">
      <c r="A1001" s="20">
        <v>1967</v>
      </c>
      <c r="B1001" s="20">
        <v>11</v>
      </c>
      <c r="C1001" s="20">
        <v>8</v>
      </c>
      <c r="D1001" s="26"/>
      <c r="E1001" s="26"/>
      <c r="F1001" s="26"/>
      <c r="G1001" s="24">
        <v>10</v>
      </c>
      <c r="H1001" s="24">
        <v>38</v>
      </c>
      <c r="I1001" s="22">
        <f t="shared" si="92"/>
        <v>24784</v>
      </c>
      <c r="J1001" s="21">
        <f t="shared" si="93"/>
        <v>24784.443055555555</v>
      </c>
      <c r="K1001" s="22">
        <f t="shared" si="95"/>
        <v>24783.666666666668</v>
      </c>
      <c r="L1001" s="22">
        <f t="shared" si="90"/>
        <v>24784.109722222223</v>
      </c>
      <c r="M1001" s="23" t="str">
        <f t="shared" si="94"/>
        <v>new DateTime(1967,11,7,16,0,0)</v>
      </c>
      <c r="N1001" s="23" t="str">
        <f t="shared" si="91"/>
        <v>new DateTime(1967,11,8,2,38,0)</v>
      </c>
    </row>
    <row r="1002" spans="1:14" x14ac:dyDescent="0.25">
      <c r="A1002" s="20">
        <v>1967</v>
      </c>
      <c r="B1002" s="20">
        <v>10</v>
      </c>
      <c r="C1002" s="20">
        <v>9</v>
      </c>
      <c r="D1002" s="26"/>
      <c r="E1002" s="26"/>
      <c r="F1002" s="26"/>
      <c r="G1002" s="24">
        <v>7</v>
      </c>
      <c r="H1002" s="24">
        <v>42</v>
      </c>
      <c r="I1002" s="22">
        <f t="shared" si="92"/>
        <v>24754</v>
      </c>
      <c r="J1002" s="21">
        <f t="shared" si="93"/>
        <v>24754.320833333335</v>
      </c>
      <c r="K1002" s="22">
        <f t="shared" si="95"/>
        <v>24753.666666666668</v>
      </c>
      <c r="L1002" s="22">
        <f t="shared" si="90"/>
        <v>24753.987500000003</v>
      </c>
      <c r="M1002" s="23" t="str">
        <f t="shared" si="94"/>
        <v>new DateTime(1967,10,8,16,0,0)</v>
      </c>
      <c r="N1002" s="23" t="str">
        <f t="shared" si="91"/>
        <v>new DateTime(1967,10,8,23,42,0)</v>
      </c>
    </row>
    <row r="1003" spans="1:14" x14ac:dyDescent="0.25">
      <c r="A1003" s="20">
        <v>1967</v>
      </c>
      <c r="B1003" s="20">
        <v>9</v>
      </c>
      <c r="C1003" s="20">
        <v>8</v>
      </c>
      <c r="D1003" s="26"/>
      <c r="E1003" s="26"/>
      <c r="F1003" s="26"/>
      <c r="G1003" s="24">
        <v>16</v>
      </c>
      <c r="H1003" s="24">
        <v>18</v>
      </c>
      <c r="I1003" s="22">
        <f t="shared" si="92"/>
        <v>24723</v>
      </c>
      <c r="J1003" s="21">
        <f t="shared" si="93"/>
        <v>24723.679166666665</v>
      </c>
      <c r="K1003" s="22">
        <f t="shared" si="95"/>
        <v>24722.666666666668</v>
      </c>
      <c r="L1003" s="22">
        <f t="shared" si="90"/>
        <v>24723.345833333333</v>
      </c>
      <c r="M1003" s="23" t="str">
        <f t="shared" si="94"/>
        <v>new DateTime(1967,9,7,16,0,0)</v>
      </c>
      <c r="N1003" s="23" t="str">
        <f t="shared" si="91"/>
        <v>new DateTime(1967,9,8,8,18,0)</v>
      </c>
    </row>
    <row r="1004" spans="1:14" x14ac:dyDescent="0.25">
      <c r="A1004" s="20">
        <v>1967</v>
      </c>
      <c r="B1004" s="20">
        <v>8</v>
      </c>
      <c r="C1004" s="20">
        <v>8</v>
      </c>
      <c r="D1004" s="26"/>
      <c r="E1004" s="26"/>
      <c r="F1004" s="26"/>
      <c r="G1004" s="24">
        <v>13</v>
      </c>
      <c r="H1004" s="24">
        <v>35</v>
      </c>
      <c r="I1004" s="22">
        <f t="shared" si="92"/>
        <v>24692</v>
      </c>
      <c r="J1004" s="21">
        <f t="shared" si="93"/>
        <v>24692.565972222223</v>
      </c>
      <c r="K1004" s="22">
        <f t="shared" si="95"/>
        <v>24691.666666666668</v>
      </c>
      <c r="L1004" s="22">
        <f t="shared" si="90"/>
        <v>24692.232638888891</v>
      </c>
      <c r="M1004" s="23" t="str">
        <f t="shared" si="94"/>
        <v>new DateTime(1967,8,7,16,0,0)</v>
      </c>
      <c r="N1004" s="23" t="str">
        <f t="shared" si="91"/>
        <v>new DateTime(1967,8,8,5,35,0)</v>
      </c>
    </row>
    <row r="1005" spans="1:14" x14ac:dyDescent="0.25">
      <c r="A1005" s="20">
        <v>1967</v>
      </c>
      <c r="B1005" s="20">
        <v>7</v>
      </c>
      <c r="C1005" s="20">
        <v>8</v>
      </c>
      <c r="D1005" s="26"/>
      <c r="E1005" s="26"/>
      <c r="F1005" s="26"/>
      <c r="G1005" s="24">
        <v>3</v>
      </c>
      <c r="H1005" s="24">
        <v>54</v>
      </c>
      <c r="I1005" s="22">
        <f t="shared" si="92"/>
        <v>24661</v>
      </c>
      <c r="J1005" s="21">
        <f t="shared" si="93"/>
        <v>24661.162499999999</v>
      </c>
      <c r="K1005" s="22">
        <f t="shared" si="95"/>
        <v>24660.666666666668</v>
      </c>
      <c r="L1005" s="22">
        <f t="shared" si="90"/>
        <v>24660.829166666666</v>
      </c>
      <c r="M1005" s="23" t="str">
        <f t="shared" si="94"/>
        <v>new DateTime(1967,7,7,16,0,0)</v>
      </c>
      <c r="N1005" s="23" t="str">
        <f t="shared" si="91"/>
        <v>new DateTime(1967,7,7,19,54,0)</v>
      </c>
    </row>
    <row r="1006" spans="1:14" x14ac:dyDescent="0.25">
      <c r="A1006" s="20">
        <v>1967</v>
      </c>
      <c r="B1006" s="20">
        <v>6</v>
      </c>
      <c r="C1006" s="20">
        <v>6</v>
      </c>
      <c r="D1006" s="26"/>
      <c r="E1006" s="26"/>
      <c r="F1006" s="26"/>
      <c r="G1006" s="24">
        <v>17</v>
      </c>
      <c r="H1006" s="24">
        <v>36</v>
      </c>
      <c r="I1006" s="22">
        <f t="shared" si="92"/>
        <v>24629</v>
      </c>
      <c r="J1006" s="21">
        <f t="shared" si="93"/>
        <v>24629.733333333334</v>
      </c>
      <c r="K1006" s="22">
        <f t="shared" si="95"/>
        <v>24628.666666666668</v>
      </c>
      <c r="L1006" s="22">
        <f t="shared" si="90"/>
        <v>24629.4</v>
      </c>
      <c r="M1006" s="23" t="str">
        <f t="shared" si="94"/>
        <v>new DateTime(1967,6,5,16,0,0)</v>
      </c>
      <c r="N1006" s="23" t="str">
        <f t="shared" si="91"/>
        <v>new DateTime(1967,6,6,9,36,0)</v>
      </c>
    </row>
    <row r="1007" spans="1:14" x14ac:dyDescent="0.25">
      <c r="A1007" s="20">
        <v>1967</v>
      </c>
      <c r="B1007" s="20">
        <v>5</v>
      </c>
      <c r="C1007" s="20">
        <v>6</v>
      </c>
      <c r="D1007" s="26"/>
      <c r="E1007" s="26"/>
      <c r="F1007" s="26"/>
      <c r="G1007" s="24">
        <v>13</v>
      </c>
      <c r="H1007" s="24">
        <v>18</v>
      </c>
      <c r="I1007" s="22">
        <f t="shared" si="92"/>
        <v>24598</v>
      </c>
      <c r="J1007" s="21">
        <f t="shared" si="93"/>
        <v>24598.554166666665</v>
      </c>
      <c r="K1007" s="22">
        <f t="shared" si="95"/>
        <v>24597.666666666668</v>
      </c>
      <c r="L1007" s="22">
        <f t="shared" si="90"/>
        <v>24598.220833333333</v>
      </c>
      <c r="M1007" s="23" t="str">
        <f t="shared" si="94"/>
        <v>new DateTime(1967,5,5,16,0,0)</v>
      </c>
      <c r="N1007" s="23" t="str">
        <f t="shared" si="91"/>
        <v>new DateTime(1967,5,6,5,18,0)</v>
      </c>
    </row>
    <row r="1008" spans="1:14" x14ac:dyDescent="0.25">
      <c r="A1008" s="20">
        <v>1967</v>
      </c>
      <c r="B1008" s="20">
        <v>4</v>
      </c>
      <c r="C1008" s="20">
        <v>5</v>
      </c>
      <c r="D1008" s="26"/>
      <c r="E1008" s="26"/>
      <c r="F1008" s="26"/>
      <c r="G1008" s="24">
        <v>19</v>
      </c>
      <c r="H1008" s="24">
        <v>45</v>
      </c>
      <c r="I1008" s="22">
        <f t="shared" si="92"/>
        <v>24567</v>
      </c>
      <c r="J1008" s="21">
        <f t="shared" si="93"/>
        <v>24567.822916666668</v>
      </c>
      <c r="K1008" s="22">
        <f t="shared" si="95"/>
        <v>24566.666666666668</v>
      </c>
      <c r="L1008" s="22">
        <f t="shared" si="90"/>
        <v>24567.489583333336</v>
      </c>
      <c r="M1008" s="23" t="str">
        <f t="shared" si="94"/>
        <v>new DateTime(1967,4,4,16,0,0)</v>
      </c>
      <c r="N1008" s="23" t="str">
        <f t="shared" si="91"/>
        <v>new DateTime(1967,4,5,11,45,0)</v>
      </c>
    </row>
    <row r="1009" spans="1:14" x14ac:dyDescent="0.25">
      <c r="A1009" s="20">
        <v>1967</v>
      </c>
      <c r="B1009" s="20">
        <v>3</v>
      </c>
      <c r="C1009" s="20">
        <v>6</v>
      </c>
      <c r="D1009" s="26"/>
      <c r="E1009" s="26"/>
      <c r="F1009" s="26"/>
      <c r="G1009" s="24">
        <v>14</v>
      </c>
      <c r="H1009" s="24">
        <v>42</v>
      </c>
      <c r="I1009" s="22">
        <f t="shared" si="92"/>
        <v>24537</v>
      </c>
      <c r="J1009" s="21">
        <f t="shared" si="93"/>
        <v>24537.612499999999</v>
      </c>
      <c r="K1009" s="22">
        <f t="shared" si="95"/>
        <v>24536.666666666668</v>
      </c>
      <c r="L1009" s="22">
        <f t="shared" si="90"/>
        <v>24537.279166666667</v>
      </c>
      <c r="M1009" s="23" t="str">
        <f t="shared" si="94"/>
        <v>new DateTime(1967,3,5,16,0,0)</v>
      </c>
      <c r="N1009" s="23" t="str">
        <f t="shared" si="91"/>
        <v>new DateTime(1967,3,6,6,42,0)</v>
      </c>
    </row>
    <row r="1010" spans="1:14" x14ac:dyDescent="0.25">
      <c r="A1010" s="20">
        <v>1967</v>
      </c>
      <c r="B1010" s="20">
        <v>2</v>
      </c>
      <c r="C1010" s="20">
        <v>4</v>
      </c>
      <c r="D1010" s="26"/>
      <c r="E1010" s="26"/>
      <c r="F1010" s="26"/>
      <c r="G1010" s="24">
        <v>20</v>
      </c>
      <c r="H1010" s="24">
        <v>11</v>
      </c>
      <c r="I1010" s="22">
        <f t="shared" si="92"/>
        <v>24507</v>
      </c>
      <c r="J1010" s="21">
        <f t="shared" si="93"/>
        <v>24507.84097222222</v>
      </c>
      <c r="K1010" s="22">
        <f t="shared" si="95"/>
        <v>24506.666666666668</v>
      </c>
      <c r="L1010" s="22">
        <f t="shared" si="90"/>
        <v>24507.507638888888</v>
      </c>
      <c r="M1010" s="23" t="str">
        <f t="shared" si="94"/>
        <v>new DateTime(1967,2,3,16,0,0)</v>
      </c>
      <c r="N1010" s="23" t="str">
        <f t="shared" si="91"/>
        <v>new DateTime(1967,2,4,12,11,0)</v>
      </c>
    </row>
    <row r="1011" spans="1:14" x14ac:dyDescent="0.25">
      <c r="A1011" s="20">
        <v>1967</v>
      </c>
      <c r="B1011" s="20">
        <v>1</v>
      </c>
      <c r="C1011" s="20">
        <v>6</v>
      </c>
      <c r="D1011" s="26"/>
      <c r="E1011" s="26"/>
      <c r="F1011" s="26"/>
      <c r="G1011" s="24">
        <v>8</v>
      </c>
      <c r="H1011" s="24">
        <v>48</v>
      </c>
      <c r="I1011" s="22">
        <f t="shared" si="92"/>
        <v>24478</v>
      </c>
      <c r="J1011" s="21">
        <f t="shared" si="93"/>
        <v>24478.366666666665</v>
      </c>
      <c r="K1011" s="22">
        <f t="shared" si="95"/>
        <v>24477.666666666668</v>
      </c>
      <c r="L1011" s="22">
        <f t="shared" si="90"/>
        <v>24478.033333333333</v>
      </c>
      <c r="M1011" s="23" t="str">
        <f t="shared" si="94"/>
        <v>new DateTime(1967,1,5,16,0,0)</v>
      </c>
      <c r="N1011" s="23" t="str">
        <f t="shared" si="91"/>
        <v>new DateTime(1967,1,6,0,48,0)</v>
      </c>
    </row>
    <row r="1012" spans="1:14" x14ac:dyDescent="0.25">
      <c r="A1012" s="20">
        <v>1966</v>
      </c>
      <c r="B1012" s="20">
        <v>12</v>
      </c>
      <c r="C1012" s="20">
        <v>7</v>
      </c>
      <c r="D1012" s="26"/>
      <c r="E1012" s="26"/>
      <c r="F1012" s="26"/>
      <c r="G1012" s="24">
        <v>21</v>
      </c>
      <c r="H1012" s="24">
        <v>38</v>
      </c>
      <c r="I1012" s="22">
        <f t="shared" si="92"/>
        <v>24448</v>
      </c>
      <c r="J1012" s="21">
        <f t="shared" si="93"/>
        <v>24448.901388888888</v>
      </c>
      <c r="K1012" s="22">
        <f t="shared" si="95"/>
        <v>24447.666666666668</v>
      </c>
      <c r="L1012" s="22">
        <f t="shared" si="90"/>
        <v>24448.568055555555</v>
      </c>
      <c r="M1012" s="23" t="str">
        <f t="shared" si="94"/>
        <v>new DateTime(1966,12,6,16,0,0)</v>
      </c>
      <c r="N1012" s="23" t="str">
        <f t="shared" si="91"/>
        <v>new DateTime(1966,12,7,13,38,0)</v>
      </c>
    </row>
    <row r="1013" spans="1:14" x14ac:dyDescent="0.25">
      <c r="A1013" s="20">
        <v>1966</v>
      </c>
      <c r="B1013" s="20">
        <v>11</v>
      </c>
      <c r="C1013" s="20">
        <v>8</v>
      </c>
      <c r="D1013" s="26"/>
      <c r="E1013" s="26"/>
      <c r="F1013" s="26"/>
      <c r="G1013" s="24">
        <v>4</v>
      </c>
      <c r="H1013" s="24">
        <v>56</v>
      </c>
      <c r="I1013" s="22">
        <f t="shared" si="92"/>
        <v>24419</v>
      </c>
      <c r="J1013" s="21">
        <f t="shared" si="93"/>
        <v>24419.205555555556</v>
      </c>
      <c r="K1013" s="22">
        <f t="shared" si="95"/>
        <v>24418.666666666668</v>
      </c>
      <c r="L1013" s="22">
        <f t="shared" si="90"/>
        <v>24418.872222222224</v>
      </c>
      <c r="M1013" s="23" t="str">
        <f t="shared" si="94"/>
        <v>new DateTime(1966,11,7,16,0,0)</v>
      </c>
      <c r="N1013" s="23" t="str">
        <f t="shared" si="91"/>
        <v>new DateTime(1966,11,7,20,56,0)</v>
      </c>
    </row>
    <row r="1014" spans="1:14" x14ac:dyDescent="0.25">
      <c r="A1014" s="20">
        <v>1966</v>
      </c>
      <c r="B1014" s="20">
        <v>10</v>
      </c>
      <c r="C1014" s="20">
        <v>9</v>
      </c>
      <c r="D1014" s="26"/>
      <c r="E1014" s="26"/>
      <c r="F1014" s="26"/>
      <c r="G1014" s="24">
        <v>1</v>
      </c>
      <c r="H1014" s="24">
        <v>57</v>
      </c>
      <c r="I1014" s="22">
        <f t="shared" si="92"/>
        <v>24389</v>
      </c>
      <c r="J1014" s="21">
        <f t="shared" si="93"/>
        <v>24389.081249999999</v>
      </c>
      <c r="K1014" s="22">
        <f t="shared" si="95"/>
        <v>24388.666666666668</v>
      </c>
      <c r="L1014" s="22">
        <f t="shared" si="90"/>
        <v>24388.747916666667</v>
      </c>
      <c r="M1014" s="23" t="str">
        <f t="shared" si="94"/>
        <v>new DateTime(1966,10,8,16,0,0)</v>
      </c>
      <c r="N1014" s="23" t="str">
        <f t="shared" si="91"/>
        <v>new DateTime(1966,10,8,17,57,0)</v>
      </c>
    </row>
    <row r="1015" spans="1:14" x14ac:dyDescent="0.25">
      <c r="A1015" s="20">
        <v>1966</v>
      </c>
      <c r="B1015" s="20">
        <v>9</v>
      </c>
      <c r="C1015" s="20">
        <v>8</v>
      </c>
      <c r="D1015" s="26"/>
      <c r="E1015" s="26"/>
      <c r="F1015" s="26"/>
      <c r="G1015" s="24">
        <v>10</v>
      </c>
      <c r="H1015" s="24">
        <v>32</v>
      </c>
      <c r="I1015" s="22">
        <f t="shared" si="92"/>
        <v>24358</v>
      </c>
      <c r="J1015" s="21">
        <f t="shared" si="93"/>
        <v>24358.43888888889</v>
      </c>
      <c r="K1015" s="22">
        <f t="shared" si="95"/>
        <v>24357.666666666668</v>
      </c>
      <c r="L1015" s="22">
        <f t="shared" si="90"/>
        <v>24358.105555555558</v>
      </c>
      <c r="M1015" s="23" t="str">
        <f t="shared" si="94"/>
        <v>new DateTime(1966,9,7,16,0,0)</v>
      </c>
      <c r="N1015" s="23" t="str">
        <f t="shared" si="91"/>
        <v>new DateTime(1966,9,8,2,32,0)</v>
      </c>
    </row>
    <row r="1016" spans="1:14" x14ac:dyDescent="0.25">
      <c r="A1016" s="20">
        <v>1966</v>
      </c>
      <c r="B1016" s="20">
        <v>8</v>
      </c>
      <c r="C1016" s="20">
        <v>8</v>
      </c>
      <c r="D1016" s="26"/>
      <c r="E1016" s="26"/>
      <c r="F1016" s="26"/>
      <c r="G1016" s="24">
        <v>7</v>
      </c>
      <c r="H1016" s="24">
        <v>49</v>
      </c>
      <c r="I1016" s="22">
        <f t="shared" si="92"/>
        <v>24327</v>
      </c>
      <c r="J1016" s="21">
        <f t="shared" si="93"/>
        <v>24327.325694444444</v>
      </c>
      <c r="K1016" s="22">
        <f t="shared" si="95"/>
        <v>24326.666666666668</v>
      </c>
      <c r="L1016" s="22">
        <f t="shared" si="90"/>
        <v>24326.992361111112</v>
      </c>
      <c r="M1016" s="23" t="str">
        <f t="shared" si="94"/>
        <v>new DateTime(1966,8,7,16,0,0)</v>
      </c>
      <c r="N1016" s="23" t="str">
        <f t="shared" si="91"/>
        <v>new DateTime(1966,8,7,23,49,0)</v>
      </c>
    </row>
    <row r="1017" spans="1:14" x14ac:dyDescent="0.25">
      <c r="A1017" s="20">
        <v>1966</v>
      </c>
      <c r="B1017" s="20">
        <v>7</v>
      </c>
      <c r="C1017" s="20">
        <v>7</v>
      </c>
      <c r="D1017" s="26"/>
      <c r="E1017" s="26"/>
      <c r="F1017" s="26"/>
      <c r="G1017" s="24">
        <v>22</v>
      </c>
      <c r="H1017" s="24">
        <v>7</v>
      </c>
      <c r="I1017" s="22">
        <f t="shared" si="92"/>
        <v>24295</v>
      </c>
      <c r="J1017" s="21">
        <f t="shared" si="93"/>
        <v>24295.921527777777</v>
      </c>
      <c r="K1017" s="22">
        <f t="shared" si="95"/>
        <v>24294.666666666668</v>
      </c>
      <c r="L1017" s="22">
        <f t="shared" si="90"/>
        <v>24295.588194444445</v>
      </c>
      <c r="M1017" s="23" t="str">
        <f t="shared" si="94"/>
        <v>new DateTime(1966,7,6,16,0,0)</v>
      </c>
      <c r="N1017" s="23" t="str">
        <f t="shared" si="91"/>
        <v>new DateTime(1966,7,7,14,7,0)</v>
      </c>
    </row>
    <row r="1018" spans="1:14" x14ac:dyDescent="0.25">
      <c r="A1018" s="20">
        <v>1966</v>
      </c>
      <c r="B1018" s="20">
        <v>6</v>
      </c>
      <c r="C1018" s="20">
        <v>6</v>
      </c>
      <c r="D1018" s="26"/>
      <c r="E1018" s="26"/>
      <c r="F1018" s="26"/>
      <c r="G1018" s="24">
        <v>11</v>
      </c>
      <c r="H1018" s="24">
        <v>50</v>
      </c>
      <c r="I1018" s="22">
        <f t="shared" si="92"/>
        <v>24264</v>
      </c>
      <c r="J1018" s="21">
        <f t="shared" si="93"/>
        <v>24264.493055555555</v>
      </c>
      <c r="K1018" s="22">
        <f t="shared" si="95"/>
        <v>24263.666666666668</v>
      </c>
      <c r="L1018" s="22">
        <f t="shared" si="90"/>
        <v>24264.159722222223</v>
      </c>
      <c r="M1018" s="23" t="str">
        <f t="shared" si="94"/>
        <v>new DateTime(1966,6,5,16,0,0)</v>
      </c>
      <c r="N1018" s="23" t="str">
        <f t="shared" si="91"/>
        <v>new DateTime(1966,6,6,3,50,0)</v>
      </c>
    </row>
    <row r="1019" spans="1:14" x14ac:dyDescent="0.25">
      <c r="A1019" s="20">
        <v>1966</v>
      </c>
      <c r="B1019" s="20">
        <v>5</v>
      </c>
      <c r="C1019" s="20">
        <v>6</v>
      </c>
      <c r="D1019" s="26"/>
      <c r="E1019" s="26"/>
      <c r="F1019" s="26"/>
      <c r="G1019" s="24">
        <v>7</v>
      </c>
      <c r="H1019" s="24">
        <v>31</v>
      </c>
      <c r="I1019" s="22">
        <f t="shared" si="92"/>
        <v>24233</v>
      </c>
      <c r="J1019" s="21">
        <f t="shared" si="93"/>
        <v>24233.313194444443</v>
      </c>
      <c r="K1019" s="22">
        <f t="shared" si="95"/>
        <v>24232.666666666668</v>
      </c>
      <c r="L1019" s="22">
        <f t="shared" si="90"/>
        <v>24232.979861111111</v>
      </c>
      <c r="M1019" s="23" t="str">
        <f t="shared" si="94"/>
        <v>new DateTime(1966,5,5,16,0,0)</v>
      </c>
      <c r="N1019" s="23" t="str">
        <f t="shared" si="91"/>
        <v>new DateTime(1966,5,5,23,31,0)</v>
      </c>
    </row>
    <row r="1020" spans="1:14" x14ac:dyDescent="0.25">
      <c r="A1020" s="20">
        <v>1966</v>
      </c>
      <c r="B1020" s="20">
        <v>4</v>
      </c>
      <c r="C1020" s="20">
        <v>5</v>
      </c>
      <c r="D1020" s="26"/>
      <c r="E1020" s="26"/>
      <c r="F1020" s="26"/>
      <c r="G1020" s="24">
        <v>13</v>
      </c>
      <c r="H1020" s="24">
        <v>57</v>
      </c>
      <c r="I1020" s="22">
        <f t="shared" si="92"/>
        <v>24202</v>
      </c>
      <c r="J1020" s="21">
        <f t="shared" si="93"/>
        <v>24202.581249999999</v>
      </c>
      <c r="K1020" s="22">
        <f t="shared" si="95"/>
        <v>24201.666666666668</v>
      </c>
      <c r="L1020" s="22">
        <f t="shared" ref="L1020:L1083" si="96">J1020-(8/24)</f>
        <v>24202.247916666667</v>
      </c>
      <c r="M1020" s="23" t="str">
        <f t="shared" si="94"/>
        <v>new DateTime(1966,4,4,16,0,0)</v>
      </c>
      <c r="N1020" s="23" t="str">
        <f t="shared" si="91"/>
        <v>new DateTime(1966,4,5,5,57,0)</v>
      </c>
    </row>
    <row r="1021" spans="1:14" x14ac:dyDescent="0.25">
      <c r="A1021" s="20">
        <v>1966</v>
      </c>
      <c r="B1021" s="20">
        <v>3</v>
      </c>
      <c r="C1021" s="20">
        <v>3</v>
      </c>
      <c r="D1021" s="26"/>
      <c r="E1021" s="26"/>
      <c r="F1021" s="26"/>
      <c r="G1021" s="24">
        <v>5</v>
      </c>
      <c r="H1021" s="24">
        <v>20</v>
      </c>
      <c r="I1021" s="22">
        <f t="shared" si="92"/>
        <v>24169</v>
      </c>
      <c r="J1021" s="21">
        <f t="shared" si="93"/>
        <v>24169.222222222223</v>
      </c>
      <c r="K1021" s="22">
        <f t="shared" si="95"/>
        <v>24168.666666666668</v>
      </c>
      <c r="L1021" s="22">
        <f t="shared" si="96"/>
        <v>24168.888888888891</v>
      </c>
      <c r="M1021" s="23" t="str">
        <f t="shared" si="94"/>
        <v>new DateTime(1966,3,2,16,0,0)</v>
      </c>
      <c r="N1021" s="23" t="str">
        <f t="shared" si="91"/>
        <v>new DateTime(1966,3,2,21,20,0)</v>
      </c>
    </row>
    <row r="1022" spans="1:14" x14ac:dyDescent="0.25">
      <c r="A1022" s="20">
        <v>1966</v>
      </c>
      <c r="B1022" s="20">
        <v>2</v>
      </c>
      <c r="C1022" s="20">
        <v>4</v>
      </c>
      <c r="D1022" s="26"/>
      <c r="E1022" s="26"/>
      <c r="F1022" s="26"/>
      <c r="G1022" s="24">
        <v>14</v>
      </c>
      <c r="H1022" s="24">
        <v>38</v>
      </c>
      <c r="I1022" s="22">
        <f t="shared" si="92"/>
        <v>24142</v>
      </c>
      <c r="J1022" s="21">
        <f t="shared" si="93"/>
        <v>24142.609722222223</v>
      </c>
      <c r="K1022" s="22">
        <f t="shared" si="95"/>
        <v>24141.666666666668</v>
      </c>
      <c r="L1022" s="22">
        <f t="shared" si="96"/>
        <v>24142.276388888891</v>
      </c>
      <c r="M1022" s="23" t="str">
        <f t="shared" si="94"/>
        <v>new DateTime(1966,2,3,16,0,0)</v>
      </c>
      <c r="N1022" s="23" t="str">
        <f t="shared" ref="N1022:N1085" si="97">"new DateTime("&amp;YEAR(L1022)&amp;","&amp;MONTH(L1022)&amp;","&amp;DAY(L1022)&amp;","&amp;HOUR(L1022)&amp;","&amp;MINUTE(L1022)&amp;","&amp;0&amp;")"</f>
        <v>new DateTime(1966,2,4,6,38,0)</v>
      </c>
    </row>
    <row r="1023" spans="1:14" x14ac:dyDescent="0.25">
      <c r="A1023" s="20">
        <v>1966</v>
      </c>
      <c r="B1023" s="20">
        <v>1</v>
      </c>
      <c r="C1023" s="20">
        <v>6</v>
      </c>
      <c r="D1023" s="26"/>
      <c r="E1023" s="26"/>
      <c r="F1023" s="26"/>
      <c r="G1023" s="24">
        <v>2</v>
      </c>
      <c r="H1023" s="24">
        <v>55</v>
      </c>
      <c r="I1023" s="22">
        <f t="shared" si="92"/>
        <v>24113</v>
      </c>
      <c r="J1023" s="21">
        <f t="shared" si="93"/>
        <v>24113.121527777777</v>
      </c>
      <c r="K1023" s="22">
        <f t="shared" si="95"/>
        <v>24112.666666666668</v>
      </c>
      <c r="L1023" s="22">
        <f t="shared" si="96"/>
        <v>24112.788194444445</v>
      </c>
      <c r="M1023" s="23" t="str">
        <f t="shared" si="94"/>
        <v>new DateTime(1966,1,5,16,0,0)</v>
      </c>
      <c r="N1023" s="23" t="str">
        <f t="shared" si="97"/>
        <v>new DateTime(1966,1,5,18,55,0)</v>
      </c>
    </row>
    <row r="1024" spans="1:14" x14ac:dyDescent="0.25">
      <c r="A1024" s="20">
        <v>1965</v>
      </c>
      <c r="B1024" s="20">
        <v>12</v>
      </c>
      <c r="C1024" s="20">
        <v>7</v>
      </c>
      <c r="D1024" s="26"/>
      <c r="E1024" s="26"/>
      <c r="F1024" s="26"/>
      <c r="G1024" s="24">
        <v>15</v>
      </c>
      <c r="H1024" s="24">
        <v>46</v>
      </c>
      <c r="I1024" s="22">
        <f t="shared" si="92"/>
        <v>24083</v>
      </c>
      <c r="J1024" s="21">
        <f t="shared" si="93"/>
        <v>24083.656944444443</v>
      </c>
      <c r="K1024" s="22">
        <f t="shared" si="95"/>
        <v>24082.666666666668</v>
      </c>
      <c r="L1024" s="22">
        <f t="shared" si="96"/>
        <v>24083.323611111111</v>
      </c>
      <c r="M1024" s="23" t="str">
        <f t="shared" si="94"/>
        <v>new DateTime(1965,12,6,16,0,0)</v>
      </c>
      <c r="N1024" s="23" t="str">
        <f t="shared" si="97"/>
        <v>new DateTime(1965,12,7,7,46,0)</v>
      </c>
    </row>
    <row r="1025" spans="1:14" x14ac:dyDescent="0.25">
      <c r="A1025" s="20">
        <v>1965</v>
      </c>
      <c r="B1025" s="20">
        <v>11</v>
      </c>
      <c r="C1025" s="20">
        <v>7</v>
      </c>
      <c r="D1025" s="26"/>
      <c r="E1025" s="26"/>
      <c r="F1025" s="26"/>
      <c r="G1025" s="24">
        <v>23</v>
      </c>
      <c r="H1025" s="24">
        <v>7</v>
      </c>
      <c r="I1025" s="22">
        <f t="shared" si="92"/>
        <v>24053</v>
      </c>
      <c r="J1025" s="21">
        <f t="shared" si="93"/>
        <v>24053.963194444445</v>
      </c>
      <c r="K1025" s="22">
        <f t="shared" si="95"/>
        <v>24052.666666666668</v>
      </c>
      <c r="L1025" s="22">
        <f t="shared" si="96"/>
        <v>24053.629861111112</v>
      </c>
      <c r="M1025" s="23" t="str">
        <f t="shared" si="94"/>
        <v>new DateTime(1965,11,6,16,0,0)</v>
      </c>
      <c r="N1025" s="23" t="str">
        <f t="shared" si="97"/>
        <v>new DateTime(1965,11,7,15,7,0)</v>
      </c>
    </row>
    <row r="1026" spans="1:14" x14ac:dyDescent="0.25">
      <c r="A1026" s="20">
        <v>1965</v>
      </c>
      <c r="B1026" s="20">
        <v>10</v>
      </c>
      <c r="C1026" s="20">
        <v>8</v>
      </c>
      <c r="D1026" s="26"/>
      <c r="E1026" s="26"/>
      <c r="F1026" s="26"/>
      <c r="G1026" s="24">
        <v>20</v>
      </c>
      <c r="H1026" s="24">
        <v>11</v>
      </c>
      <c r="I1026" s="22">
        <f t="shared" ref="I1026:I1089" si="98">DATE(A1026,B1026,C1026)+TIME(E1026,F1026,0)</f>
        <v>24023</v>
      </c>
      <c r="J1026" s="21">
        <f t="shared" ref="J1026:J1089" si="99">DATE(A1026,B1026,C1026)+TIME(G1026,H1026,0)</f>
        <v>24023.84097222222</v>
      </c>
      <c r="K1026" s="22">
        <f t="shared" si="95"/>
        <v>24022.666666666668</v>
      </c>
      <c r="L1026" s="22">
        <f t="shared" si="96"/>
        <v>24023.507638888888</v>
      </c>
      <c r="M1026" s="23" t="str">
        <f t="shared" ref="M1026:M1089" si="100">"new DateTime("&amp;YEAR(K1026)&amp;","&amp;MONTH(K1026)&amp;","&amp;DAY(K1026)&amp;","&amp;HOUR(K1026)&amp;","&amp;MINUTE(K1026)&amp;","&amp;0&amp;")"</f>
        <v>new DateTime(1965,10,7,16,0,0)</v>
      </c>
      <c r="N1026" s="23" t="str">
        <f t="shared" si="97"/>
        <v>new DateTime(1965,10,8,12,11,0)</v>
      </c>
    </row>
    <row r="1027" spans="1:14" x14ac:dyDescent="0.25">
      <c r="A1027" s="20">
        <v>1965</v>
      </c>
      <c r="B1027" s="20">
        <v>9</v>
      </c>
      <c r="C1027" s="20">
        <v>8</v>
      </c>
      <c r="D1027" s="26"/>
      <c r="E1027" s="26"/>
      <c r="F1027" s="26"/>
      <c r="G1027" s="24">
        <v>4</v>
      </c>
      <c r="H1027" s="24">
        <v>48</v>
      </c>
      <c r="I1027" s="22">
        <f t="shared" si="98"/>
        <v>23993</v>
      </c>
      <c r="J1027" s="21">
        <f t="shared" si="99"/>
        <v>23993.200000000001</v>
      </c>
      <c r="K1027" s="22">
        <f t="shared" ref="K1027:K1090" si="101">I1027-(8/24)</f>
        <v>23992.666666666668</v>
      </c>
      <c r="L1027" s="22">
        <f t="shared" si="96"/>
        <v>23992.866666666669</v>
      </c>
      <c r="M1027" s="23" t="str">
        <f t="shared" si="100"/>
        <v>new DateTime(1965,9,7,16,0,0)</v>
      </c>
      <c r="N1027" s="23" t="str">
        <f t="shared" si="97"/>
        <v>new DateTime(1965,9,7,20,48,0)</v>
      </c>
    </row>
    <row r="1028" spans="1:14" x14ac:dyDescent="0.25">
      <c r="A1028" s="20">
        <v>1965</v>
      </c>
      <c r="B1028" s="20">
        <v>8</v>
      </c>
      <c r="C1028" s="20">
        <v>8</v>
      </c>
      <c r="D1028" s="26"/>
      <c r="E1028" s="26"/>
      <c r="F1028" s="26"/>
      <c r="G1028" s="24">
        <v>2</v>
      </c>
      <c r="H1028" s="24">
        <v>5</v>
      </c>
      <c r="I1028" s="22">
        <f t="shared" si="98"/>
        <v>23962</v>
      </c>
      <c r="J1028" s="21">
        <f t="shared" si="99"/>
        <v>23962.086805555555</v>
      </c>
      <c r="K1028" s="22">
        <f t="shared" si="101"/>
        <v>23961.666666666668</v>
      </c>
      <c r="L1028" s="22">
        <f t="shared" si="96"/>
        <v>23961.753472222223</v>
      </c>
      <c r="M1028" s="23" t="str">
        <f t="shared" si="100"/>
        <v>new DateTime(1965,8,7,16,0,0)</v>
      </c>
      <c r="N1028" s="23" t="str">
        <f t="shared" si="97"/>
        <v>new DateTime(1965,8,7,18,5,0)</v>
      </c>
    </row>
    <row r="1029" spans="1:14" x14ac:dyDescent="0.25">
      <c r="A1029" s="20">
        <v>1965</v>
      </c>
      <c r="B1029" s="20">
        <v>7</v>
      </c>
      <c r="C1029" s="20">
        <v>7</v>
      </c>
      <c r="D1029" s="26"/>
      <c r="E1029" s="26"/>
      <c r="F1029" s="26"/>
      <c r="G1029" s="24">
        <v>16</v>
      </c>
      <c r="H1029" s="24">
        <v>22</v>
      </c>
      <c r="I1029" s="22">
        <f t="shared" si="98"/>
        <v>23930</v>
      </c>
      <c r="J1029" s="21">
        <f t="shared" si="99"/>
        <v>23930.681944444445</v>
      </c>
      <c r="K1029" s="22">
        <f t="shared" si="101"/>
        <v>23929.666666666668</v>
      </c>
      <c r="L1029" s="22">
        <f t="shared" si="96"/>
        <v>23930.348611111112</v>
      </c>
      <c r="M1029" s="23" t="str">
        <f t="shared" si="100"/>
        <v>new DateTime(1965,7,6,16,0,0)</v>
      </c>
      <c r="N1029" s="23" t="str">
        <f t="shared" si="97"/>
        <v>new DateTime(1965,7,7,8,22,0)</v>
      </c>
    </row>
    <row r="1030" spans="1:14" x14ac:dyDescent="0.25">
      <c r="A1030" s="20">
        <v>1965</v>
      </c>
      <c r="B1030" s="20">
        <v>6</v>
      </c>
      <c r="C1030" s="20">
        <v>6</v>
      </c>
      <c r="D1030" s="26"/>
      <c r="E1030" s="26"/>
      <c r="F1030" s="26"/>
      <c r="G1030" s="24">
        <v>6</v>
      </c>
      <c r="H1030" s="24">
        <v>2</v>
      </c>
      <c r="I1030" s="22">
        <f t="shared" si="98"/>
        <v>23899</v>
      </c>
      <c r="J1030" s="21">
        <f t="shared" si="99"/>
        <v>23899.25138888889</v>
      </c>
      <c r="K1030" s="22">
        <f t="shared" si="101"/>
        <v>23898.666666666668</v>
      </c>
      <c r="L1030" s="22">
        <f t="shared" si="96"/>
        <v>23898.918055555558</v>
      </c>
      <c r="M1030" s="23" t="str">
        <f t="shared" si="100"/>
        <v>new DateTime(1965,6,5,16,0,0)</v>
      </c>
      <c r="N1030" s="23" t="str">
        <f t="shared" si="97"/>
        <v>new DateTime(1965,6,5,22,2,0)</v>
      </c>
    </row>
    <row r="1031" spans="1:14" x14ac:dyDescent="0.25">
      <c r="A1031" s="20">
        <v>1965</v>
      </c>
      <c r="B1031" s="20">
        <v>5</v>
      </c>
      <c r="C1031" s="20">
        <v>6</v>
      </c>
      <c r="D1031" s="26"/>
      <c r="E1031" s="26"/>
      <c r="F1031" s="26"/>
      <c r="G1031" s="24">
        <v>1</v>
      </c>
      <c r="H1031" s="24">
        <v>42</v>
      </c>
      <c r="I1031" s="22">
        <f t="shared" si="98"/>
        <v>23868</v>
      </c>
      <c r="J1031" s="21">
        <f t="shared" si="99"/>
        <v>23868.070833333335</v>
      </c>
      <c r="K1031" s="22">
        <f t="shared" si="101"/>
        <v>23867.666666666668</v>
      </c>
      <c r="L1031" s="22">
        <f t="shared" si="96"/>
        <v>23867.737500000003</v>
      </c>
      <c r="M1031" s="23" t="str">
        <f t="shared" si="100"/>
        <v>new DateTime(1965,5,5,16,0,0)</v>
      </c>
      <c r="N1031" s="23" t="str">
        <f t="shared" si="97"/>
        <v>new DateTime(1965,5,5,17,42,0)</v>
      </c>
    </row>
    <row r="1032" spans="1:14" x14ac:dyDescent="0.25">
      <c r="A1032" s="20">
        <v>1965</v>
      </c>
      <c r="B1032" s="20">
        <v>4</v>
      </c>
      <c r="C1032" s="20">
        <v>5</v>
      </c>
      <c r="D1032" s="26"/>
      <c r="E1032" s="26"/>
      <c r="F1032" s="26"/>
      <c r="G1032" s="24">
        <v>8</v>
      </c>
      <c r="H1032" s="24">
        <v>7</v>
      </c>
      <c r="I1032" s="22">
        <f t="shared" si="98"/>
        <v>23837</v>
      </c>
      <c r="J1032" s="21">
        <f t="shared" si="99"/>
        <v>23837.338194444445</v>
      </c>
      <c r="K1032" s="22">
        <f t="shared" si="101"/>
        <v>23836.666666666668</v>
      </c>
      <c r="L1032" s="22">
        <f t="shared" si="96"/>
        <v>23837.004861111112</v>
      </c>
      <c r="M1032" s="23" t="str">
        <f t="shared" si="100"/>
        <v>new DateTime(1965,4,4,16,0,0)</v>
      </c>
      <c r="N1032" s="23" t="str">
        <f t="shared" si="97"/>
        <v>new DateTime(1965,4,5,0,7,0)</v>
      </c>
    </row>
    <row r="1033" spans="1:14" x14ac:dyDescent="0.25">
      <c r="A1033" s="20">
        <v>1965</v>
      </c>
      <c r="B1033" s="20">
        <v>3</v>
      </c>
      <c r="C1033" s="20">
        <v>6</v>
      </c>
      <c r="D1033" s="26"/>
      <c r="E1033" s="26"/>
      <c r="F1033" s="26"/>
      <c r="G1033" s="24">
        <v>3</v>
      </c>
      <c r="H1033" s="24">
        <v>1</v>
      </c>
      <c r="I1033" s="22">
        <f t="shared" si="98"/>
        <v>23807</v>
      </c>
      <c r="J1033" s="21">
        <f t="shared" si="99"/>
        <v>23807.125694444443</v>
      </c>
      <c r="K1033" s="22">
        <f t="shared" si="101"/>
        <v>23806.666666666668</v>
      </c>
      <c r="L1033" s="22">
        <f t="shared" si="96"/>
        <v>23806.792361111111</v>
      </c>
      <c r="M1033" s="23" t="str">
        <f t="shared" si="100"/>
        <v>new DateTime(1965,3,5,16,0,0)</v>
      </c>
      <c r="N1033" s="23" t="str">
        <f t="shared" si="97"/>
        <v>new DateTime(1965,3,5,19,1,0)</v>
      </c>
    </row>
    <row r="1034" spans="1:14" x14ac:dyDescent="0.25">
      <c r="A1034" s="20">
        <v>1965</v>
      </c>
      <c r="B1034" s="20">
        <v>2</v>
      </c>
      <c r="C1034" s="20">
        <v>4</v>
      </c>
      <c r="D1034" s="26"/>
      <c r="E1034" s="26"/>
      <c r="F1034" s="26"/>
      <c r="G1034" s="24">
        <v>8</v>
      </c>
      <c r="H1034" s="24">
        <v>46</v>
      </c>
      <c r="I1034" s="22">
        <f t="shared" si="98"/>
        <v>23777</v>
      </c>
      <c r="J1034" s="21">
        <f t="shared" si="99"/>
        <v>23777.365277777779</v>
      </c>
      <c r="K1034" s="22">
        <f t="shared" si="101"/>
        <v>23776.666666666668</v>
      </c>
      <c r="L1034" s="22">
        <f t="shared" si="96"/>
        <v>23777.031944444447</v>
      </c>
      <c r="M1034" s="23" t="str">
        <f t="shared" si="100"/>
        <v>new DateTime(1965,2,3,16,0,0)</v>
      </c>
      <c r="N1034" s="23" t="str">
        <f t="shared" si="97"/>
        <v>new DateTime(1965,2,4,0,46,0)</v>
      </c>
    </row>
    <row r="1035" spans="1:14" x14ac:dyDescent="0.25">
      <c r="A1035" s="20">
        <v>1965</v>
      </c>
      <c r="B1035" s="20">
        <v>1</v>
      </c>
      <c r="C1035" s="20">
        <v>5</v>
      </c>
      <c r="D1035" s="26"/>
      <c r="E1035" s="26"/>
      <c r="F1035" s="26"/>
      <c r="G1035" s="24">
        <v>21</v>
      </c>
      <c r="H1035" s="24">
        <v>2</v>
      </c>
      <c r="I1035" s="22">
        <f t="shared" si="98"/>
        <v>23747</v>
      </c>
      <c r="J1035" s="21">
        <f t="shared" si="99"/>
        <v>23747.87638888889</v>
      </c>
      <c r="K1035" s="22">
        <f t="shared" si="101"/>
        <v>23746.666666666668</v>
      </c>
      <c r="L1035" s="22">
        <f t="shared" si="96"/>
        <v>23747.543055555558</v>
      </c>
      <c r="M1035" s="23" t="str">
        <f t="shared" si="100"/>
        <v>new DateTime(1965,1,4,16,0,0)</v>
      </c>
      <c r="N1035" s="23" t="str">
        <f t="shared" si="97"/>
        <v>new DateTime(1965,1,5,13,2,0)</v>
      </c>
    </row>
    <row r="1036" spans="1:14" x14ac:dyDescent="0.25">
      <c r="A1036" s="20">
        <v>1964</v>
      </c>
      <c r="B1036" s="20">
        <v>12</v>
      </c>
      <c r="C1036" s="20">
        <v>7</v>
      </c>
      <c r="D1036" s="26"/>
      <c r="E1036" s="26"/>
      <c r="F1036" s="26"/>
      <c r="G1036" s="24">
        <v>9</v>
      </c>
      <c r="H1036" s="24">
        <v>53</v>
      </c>
      <c r="I1036" s="22">
        <f t="shared" si="98"/>
        <v>23718</v>
      </c>
      <c r="J1036" s="21">
        <f t="shared" si="99"/>
        <v>23718.411805555555</v>
      </c>
      <c r="K1036" s="22">
        <f t="shared" si="101"/>
        <v>23717.666666666668</v>
      </c>
      <c r="L1036" s="22">
        <f t="shared" si="96"/>
        <v>23718.078472222223</v>
      </c>
      <c r="M1036" s="23" t="str">
        <f t="shared" si="100"/>
        <v>new DateTime(1964,12,6,16,0,0)</v>
      </c>
      <c r="N1036" s="23" t="str">
        <f t="shared" si="97"/>
        <v>new DateTime(1964,12,7,1,53,0)</v>
      </c>
    </row>
    <row r="1037" spans="1:14" x14ac:dyDescent="0.25">
      <c r="A1037" s="20">
        <v>1964</v>
      </c>
      <c r="B1037" s="20">
        <v>11</v>
      </c>
      <c r="C1037" s="20">
        <v>7</v>
      </c>
      <c r="D1037" s="26"/>
      <c r="E1037" s="26"/>
      <c r="F1037" s="26"/>
      <c r="G1037" s="24">
        <v>17</v>
      </c>
      <c r="H1037" s="24">
        <v>15</v>
      </c>
      <c r="I1037" s="22">
        <f t="shared" si="98"/>
        <v>23688</v>
      </c>
      <c r="J1037" s="21">
        <f t="shared" si="99"/>
        <v>23688.71875</v>
      </c>
      <c r="K1037" s="22">
        <f t="shared" si="101"/>
        <v>23687.666666666668</v>
      </c>
      <c r="L1037" s="22">
        <f t="shared" si="96"/>
        <v>23688.385416666668</v>
      </c>
      <c r="M1037" s="23" t="str">
        <f t="shared" si="100"/>
        <v>new DateTime(1964,11,6,16,0,0)</v>
      </c>
      <c r="N1037" s="23" t="str">
        <f t="shared" si="97"/>
        <v>new DateTime(1964,11,7,9,15,0)</v>
      </c>
    </row>
    <row r="1038" spans="1:14" x14ac:dyDescent="0.25">
      <c r="A1038" s="20">
        <v>1964</v>
      </c>
      <c r="B1038" s="20">
        <v>10</v>
      </c>
      <c r="C1038" s="20">
        <v>8</v>
      </c>
      <c r="D1038" s="26"/>
      <c r="E1038" s="26"/>
      <c r="F1038" s="26"/>
      <c r="G1038" s="24">
        <v>14</v>
      </c>
      <c r="H1038" s="24">
        <v>22</v>
      </c>
      <c r="I1038" s="22">
        <f t="shared" si="98"/>
        <v>23658</v>
      </c>
      <c r="J1038" s="21">
        <f t="shared" si="99"/>
        <v>23658.598611111112</v>
      </c>
      <c r="K1038" s="22">
        <f t="shared" si="101"/>
        <v>23657.666666666668</v>
      </c>
      <c r="L1038" s="22">
        <f t="shared" si="96"/>
        <v>23658.26527777778</v>
      </c>
      <c r="M1038" s="23" t="str">
        <f t="shared" si="100"/>
        <v>new DateTime(1964,10,7,16,0,0)</v>
      </c>
      <c r="N1038" s="23" t="str">
        <f t="shared" si="97"/>
        <v>new DateTime(1964,10,8,6,22,0)</v>
      </c>
    </row>
    <row r="1039" spans="1:14" x14ac:dyDescent="0.25">
      <c r="A1039" s="20">
        <v>1964</v>
      </c>
      <c r="B1039" s="20">
        <v>9</v>
      </c>
      <c r="C1039" s="20">
        <v>7</v>
      </c>
      <c r="D1039" s="26"/>
      <c r="E1039" s="26"/>
      <c r="F1039" s="26"/>
      <c r="G1039" s="24">
        <v>23</v>
      </c>
      <c r="H1039" s="24">
        <v>0</v>
      </c>
      <c r="I1039" s="22">
        <f t="shared" si="98"/>
        <v>23627</v>
      </c>
      <c r="J1039" s="21">
        <f t="shared" si="99"/>
        <v>23627.958333333332</v>
      </c>
      <c r="K1039" s="22">
        <f t="shared" si="101"/>
        <v>23626.666666666668</v>
      </c>
      <c r="L1039" s="22">
        <f t="shared" si="96"/>
        <v>23627.625</v>
      </c>
      <c r="M1039" s="23" t="str">
        <f t="shared" si="100"/>
        <v>new DateTime(1964,9,6,16,0,0)</v>
      </c>
      <c r="N1039" s="23" t="str">
        <f t="shared" si="97"/>
        <v>new DateTime(1964,9,7,15,0,0)</v>
      </c>
    </row>
    <row r="1040" spans="1:14" x14ac:dyDescent="0.25">
      <c r="A1040" s="20">
        <v>1964</v>
      </c>
      <c r="B1040" s="20">
        <v>8</v>
      </c>
      <c r="C1040" s="20">
        <v>7</v>
      </c>
      <c r="D1040" s="26"/>
      <c r="E1040" s="26"/>
      <c r="F1040" s="26"/>
      <c r="G1040" s="24">
        <v>20</v>
      </c>
      <c r="H1040" s="24">
        <v>16</v>
      </c>
      <c r="I1040" s="22">
        <f t="shared" si="98"/>
        <v>23596</v>
      </c>
      <c r="J1040" s="21">
        <f t="shared" si="99"/>
        <v>23596.844444444443</v>
      </c>
      <c r="K1040" s="22">
        <f t="shared" si="101"/>
        <v>23595.666666666668</v>
      </c>
      <c r="L1040" s="22">
        <f t="shared" si="96"/>
        <v>23596.511111111111</v>
      </c>
      <c r="M1040" s="23" t="str">
        <f t="shared" si="100"/>
        <v>new DateTime(1964,8,6,16,0,0)</v>
      </c>
      <c r="N1040" s="23" t="str">
        <f t="shared" si="97"/>
        <v>new DateTime(1964,8,7,12,16,0)</v>
      </c>
    </row>
    <row r="1041" spans="1:14" x14ac:dyDescent="0.25">
      <c r="A1041" s="20">
        <v>1964</v>
      </c>
      <c r="B1041" s="20">
        <v>7</v>
      </c>
      <c r="C1041" s="20">
        <v>7</v>
      </c>
      <c r="D1041" s="26"/>
      <c r="E1041" s="26"/>
      <c r="F1041" s="26"/>
      <c r="G1041" s="24">
        <v>10</v>
      </c>
      <c r="H1041" s="24">
        <v>32</v>
      </c>
      <c r="I1041" s="22">
        <f t="shared" si="98"/>
        <v>23565</v>
      </c>
      <c r="J1041" s="21">
        <f t="shared" si="99"/>
        <v>23565.43888888889</v>
      </c>
      <c r="K1041" s="22">
        <f t="shared" si="101"/>
        <v>23564.666666666668</v>
      </c>
      <c r="L1041" s="22">
        <f t="shared" si="96"/>
        <v>23565.105555555558</v>
      </c>
      <c r="M1041" s="23" t="str">
        <f t="shared" si="100"/>
        <v>new DateTime(1964,7,6,16,0,0)</v>
      </c>
      <c r="N1041" s="23" t="str">
        <f t="shared" si="97"/>
        <v>new DateTime(1964,7,7,2,32,0)</v>
      </c>
    </row>
    <row r="1042" spans="1:14" x14ac:dyDescent="0.25">
      <c r="A1042" s="20">
        <v>1964</v>
      </c>
      <c r="B1042" s="20">
        <v>6</v>
      </c>
      <c r="C1042" s="20">
        <v>6</v>
      </c>
      <c r="D1042" s="26"/>
      <c r="E1042" s="26"/>
      <c r="F1042" s="26"/>
      <c r="G1042" s="24">
        <v>0</v>
      </c>
      <c r="H1042" s="24">
        <v>12</v>
      </c>
      <c r="I1042" s="22">
        <f t="shared" si="98"/>
        <v>23534</v>
      </c>
      <c r="J1042" s="21">
        <f t="shared" si="99"/>
        <v>23534.008333333335</v>
      </c>
      <c r="K1042" s="22">
        <f t="shared" si="101"/>
        <v>23533.666666666668</v>
      </c>
      <c r="L1042" s="22">
        <f t="shared" si="96"/>
        <v>23533.675000000003</v>
      </c>
      <c r="M1042" s="23" t="str">
        <f t="shared" si="100"/>
        <v>new DateTime(1964,6,5,16,0,0)</v>
      </c>
      <c r="N1042" s="23" t="str">
        <f t="shared" si="97"/>
        <v>new DateTime(1964,6,5,16,12,0)</v>
      </c>
    </row>
    <row r="1043" spans="1:14" x14ac:dyDescent="0.25">
      <c r="A1043" s="20">
        <v>1964</v>
      </c>
      <c r="B1043" s="20">
        <v>5</v>
      </c>
      <c r="C1043" s="20">
        <v>5</v>
      </c>
      <c r="D1043" s="26"/>
      <c r="E1043" s="26"/>
      <c r="F1043" s="26"/>
      <c r="G1043" s="24">
        <v>19</v>
      </c>
      <c r="H1043" s="24">
        <v>51</v>
      </c>
      <c r="I1043" s="22">
        <f t="shared" si="98"/>
        <v>23502</v>
      </c>
      <c r="J1043" s="21">
        <f t="shared" si="99"/>
        <v>23502.827083333334</v>
      </c>
      <c r="K1043" s="22">
        <f t="shared" si="101"/>
        <v>23501.666666666668</v>
      </c>
      <c r="L1043" s="22">
        <f t="shared" si="96"/>
        <v>23502.493750000001</v>
      </c>
      <c r="M1043" s="23" t="str">
        <f t="shared" si="100"/>
        <v>new DateTime(1964,5,4,16,0,0)</v>
      </c>
      <c r="N1043" s="23" t="str">
        <f t="shared" si="97"/>
        <v>new DateTime(1964,5,5,11,51,0)</v>
      </c>
    </row>
    <row r="1044" spans="1:14" x14ac:dyDescent="0.25">
      <c r="A1044" s="20">
        <v>1964</v>
      </c>
      <c r="B1044" s="20">
        <v>4</v>
      </c>
      <c r="C1044" s="20">
        <v>5</v>
      </c>
      <c r="D1044" s="26"/>
      <c r="E1044" s="26"/>
      <c r="F1044" s="26"/>
      <c r="G1044" s="24">
        <v>2</v>
      </c>
      <c r="H1044" s="24">
        <v>18</v>
      </c>
      <c r="I1044" s="22">
        <f t="shared" si="98"/>
        <v>23472</v>
      </c>
      <c r="J1044" s="21">
        <f t="shared" si="99"/>
        <v>23472.095833333333</v>
      </c>
      <c r="K1044" s="22">
        <f t="shared" si="101"/>
        <v>23471.666666666668</v>
      </c>
      <c r="L1044" s="22">
        <f t="shared" si="96"/>
        <v>23471.762500000001</v>
      </c>
      <c r="M1044" s="23" t="str">
        <f t="shared" si="100"/>
        <v>new DateTime(1964,4,4,16,0,0)</v>
      </c>
      <c r="N1044" s="23" t="str">
        <f t="shared" si="97"/>
        <v>new DateTime(1964,4,4,18,18,0)</v>
      </c>
    </row>
    <row r="1045" spans="1:14" x14ac:dyDescent="0.25">
      <c r="A1045" s="20">
        <v>1964</v>
      </c>
      <c r="B1045" s="20">
        <v>3</v>
      </c>
      <c r="C1045" s="20">
        <v>5</v>
      </c>
      <c r="D1045" s="26"/>
      <c r="E1045" s="26"/>
      <c r="F1045" s="26"/>
      <c r="G1045" s="24">
        <v>21</v>
      </c>
      <c r="H1045" s="24">
        <v>6</v>
      </c>
      <c r="I1045" s="22">
        <f t="shared" si="98"/>
        <v>23441</v>
      </c>
      <c r="J1045" s="21">
        <f t="shared" si="99"/>
        <v>23441.879166666666</v>
      </c>
      <c r="K1045" s="22">
        <f t="shared" si="101"/>
        <v>23440.666666666668</v>
      </c>
      <c r="L1045" s="22">
        <f t="shared" si="96"/>
        <v>23441.545833333334</v>
      </c>
      <c r="M1045" s="23" t="str">
        <f t="shared" si="100"/>
        <v>new DateTime(1964,3,4,16,0,0)</v>
      </c>
      <c r="N1045" s="23" t="str">
        <f t="shared" si="97"/>
        <v>new DateTime(1964,3,5,13,6,0)</v>
      </c>
    </row>
    <row r="1046" spans="1:14" x14ac:dyDescent="0.25">
      <c r="A1046" s="20">
        <v>1964</v>
      </c>
      <c r="B1046" s="20">
        <v>2</v>
      </c>
      <c r="C1046" s="20">
        <v>5</v>
      </c>
      <c r="D1046" s="26"/>
      <c r="E1046" s="26"/>
      <c r="F1046" s="26"/>
      <c r="G1046" s="24">
        <v>3</v>
      </c>
      <c r="H1046" s="24">
        <v>5</v>
      </c>
      <c r="I1046" s="22">
        <f t="shared" si="98"/>
        <v>23412</v>
      </c>
      <c r="J1046" s="21">
        <f t="shared" si="99"/>
        <v>23412.128472222223</v>
      </c>
      <c r="K1046" s="22">
        <f t="shared" si="101"/>
        <v>23411.666666666668</v>
      </c>
      <c r="L1046" s="22">
        <f t="shared" si="96"/>
        <v>23411.795138888891</v>
      </c>
      <c r="M1046" s="23" t="str">
        <f t="shared" si="100"/>
        <v>new DateTime(1964,2,4,16,0,0)</v>
      </c>
      <c r="N1046" s="23" t="str">
        <f t="shared" si="97"/>
        <v>new DateTime(1964,2,4,19,5,0)</v>
      </c>
    </row>
    <row r="1047" spans="1:14" x14ac:dyDescent="0.25">
      <c r="A1047" s="20">
        <v>1964</v>
      </c>
      <c r="B1047" s="20">
        <v>1</v>
      </c>
      <c r="C1047" s="20">
        <v>6</v>
      </c>
      <c r="D1047" s="26"/>
      <c r="E1047" s="26"/>
      <c r="F1047" s="26"/>
      <c r="G1047" s="24">
        <v>15</v>
      </c>
      <c r="H1047" s="24">
        <v>22</v>
      </c>
      <c r="I1047" s="22">
        <f t="shared" si="98"/>
        <v>23382</v>
      </c>
      <c r="J1047" s="21">
        <f t="shared" si="99"/>
        <v>23382.640277777777</v>
      </c>
      <c r="K1047" s="22">
        <f t="shared" si="101"/>
        <v>23381.666666666668</v>
      </c>
      <c r="L1047" s="22">
        <f t="shared" si="96"/>
        <v>23382.306944444445</v>
      </c>
      <c r="M1047" s="23" t="str">
        <f t="shared" si="100"/>
        <v>new DateTime(1964,1,5,16,0,0)</v>
      </c>
      <c r="N1047" s="23" t="str">
        <f t="shared" si="97"/>
        <v>new DateTime(1964,1,6,7,22,0)</v>
      </c>
    </row>
    <row r="1048" spans="1:14" x14ac:dyDescent="0.25">
      <c r="A1048" s="20">
        <v>1963</v>
      </c>
      <c r="B1048" s="20">
        <v>12</v>
      </c>
      <c r="C1048" s="20">
        <v>8</v>
      </c>
      <c r="D1048" s="26"/>
      <c r="E1048" s="26"/>
      <c r="F1048" s="26"/>
      <c r="G1048" s="24">
        <v>4</v>
      </c>
      <c r="H1048" s="24">
        <v>13</v>
      </c>
      <c r="I1048" s="22">
        <f t="shared" si="98"/>
        <v>23353</v>
      </c>
      <c r="J1048" s="21">
        <f t="shared" si="99"/>
        <v>23353.175694444446</v>
      </c>
      <c r="K1048" s="22">
        <f t="shared" si="101"/>
        <v>23352.666666666668</v>
      </c>
      <c r="L1048" s="22">
        <f t="shared" si="96"/>
        <v>23352.842361111114</v>
      </c>
      <c r="M1048" s="23" t="str">
        <f t="shared" si="100"/>
        <v>new DateTime(1963,12,7,16,0,0)</v>
      </c>
      <c r="N1048" s="23" t="str">
        <f t="shared" si="97"/>
        <v>new DateTime(1963,12,7,20,13,0)</v>
      </c>
    </row>
    <row r="1049" spans="1:14" x14ac:dyDescent="0.25">
      <c r="A1049" s="20">
        <v>1963</v>
      </c>
      <c r="B1049" s="20">
        <v>11</v>
      </c>
      <c r="C1049" s="20">
        <v>8</v>
      </c>
      <c r="D1049" s="26"/>
      <c r="E1049" s="26"/>
      <c r="F1049" s="26"/>
      <c r="G1049" s="24">
        <v>11</v>
      </c>
      <c r="H1049" s="24">
        <v>32</v>
      </c>
      <c r="I1049" s="22">
        <f t="shared" si="98"/>
        <v>23323</v>
      </c>
      <c r="J1049" s="21">
        <f t="shared" si="99"/>
        <v>23323.480555555554</v>
      </c>
      <c r="K1049" s="22">
        <f t="shared" si="101"/>
        <v>23322.666666666668</v>
      </c>
      <c r="L1049" s="22">
        <f t="shared" si="96"/>
        <v>23323.147222222222</v>
      </c>
      <c r="M1049" s="23" t="str">
        <f t="shared" si="100"/>
        <v>new DateTime(1963,11,7,16,0,0)</v>
      </c>
      <c r="N1049" s="23" t="str">
        <f t="shared" si="97"/>
        <v>new DateTime(1963,11,8,3,32,0)</v>
      </c>
    </row>
    <row r="1050" spans="1:14" x14ac:dyDescent="0.25">
      <c r="A1050" s="20">
        <v>1963</v>
      </c>
      <c r="B1050" s="20">
        <v>10</v>
      </c>
      <c r="C1050" s="20">
        <v>9</v>
      </c>
      <c r="D1050" s="26"/>
      <c r="E1050" s="26"/>
      <c r="F1050" s="26"/>
      <c r="G1050" s="24">
        <v>8</v>
      </c>
      <c r="H1050" s="24">
        <v>36</v>
      </c>
      <c r="I1050" s="22">
        <f t="shared" si="98"/>
        <v>23293</v>
      </c>
      <c r="J1050" s="21">
        <f t="shared" si="99"/>
        <v>23293.358333333334</v>
      </c>
      <c r="K1050" s="22">
        <f t="shared" si="101"/>
        <v>23292.666666666668</v>
      </c>
      <c r="L1050" s="22">
        <f t="shared" si="96"/>
        <v>23293.025000000001</v>
      </c>
      <c r="M1050" s="23" t="str">
        <f t="shared" si="100"/>
        <v>new DateTime(1963,10,8,16,0,0)</v>
      </c>
      <c r="N1050" s="23" t="str">
        <f t="shared" si="97"/>
        <v>new DateTime(1963,10,9,0,36,0)</v>
      </c>
    </row>
    <row r="1051" spans="1:14" x14ac:dyDescent="0.25">
      <c r="A1051" s="20">
        <v>1963</v>
      </c>
      <c r="B1051" s="20">
        <v>9</v>
      </c>
      <c r="C1051" s="20">
        <v>8</v>
      </c>
      <c r="D1051" s="26"/>
      <c r="E1051" s="26"/>
      <c r="F1051" s="26"/>
      <c r="G1051" s="24">
        <v>17</v>
      </c>
      <c r="H1051" s="24">
        <v>12</v>
      </c>
      <c r="I1051" s="22">
        <f t="shared" si="98"/>
        <v>23262</v>
      </c>
      <c r="J1051" s="21">
        <f t="shared" si="99"/>
        <v>23262.716666666667</v>
      </c>
      <c r="K1051" s="22">
        <f t="shared" si="101"/>
        <v>23261.666666666668</v>
      </c>
      <c r="L1051" s="22">
        <f t="shared" si="96"/>
        <v>23262.383333333335</v>
      </c>
      <c r="M1051" s="23" t="str">
        <f t="shared" si="100"/>
        <v>new DateTime(1963,9,7,16,0,0)</v>
      </c>
      <c r="N1051" s="23" t="str">
        <f t="shared" si="97"/>
        <v>new DateTime(1963,9,8,9,12,0)</v>
      </c>
    </row>
    <row r="1052" spans="1:14" x14ac:dyDescent="0.25">
      <c r="A1052" s="20">
        <v>1963</v>
      </c>
      <c r="B1052" s="20">
        <v>8</v>
      </c>
      <c r="C1052" s="20">
        <v>8</v>
      </c>
      <c r="D1052" s="26"/>
      <c r="E1052" s="26"/>
      <c r="F1052" s="26"/>
      <c r="G1052" s="24">
        <v>14</v>
      </c>
      <c r="H1052" s="24">
        <v>26</v>
      </c>
      <c r="I1052" s="22">
        <f t="shared" si="98"/>
        <v>23231</v>
      </c>
      <c r="J1052" s="21">
        <f t="shared" si="99"/>
        <v>23231.601388888888</v>
      </c>
      <c r="K1052" s="22">
        <f t="shared" si="101"/>
        <v>23230.666666666668</v>
      </c>
      <c r="L1052" s="22">
        <f t="shared" si="96"/>
        <v>23231.268055555556</v>
      </c>
      <c r="M1052" s="23" t="str">
        <f t="shared" si="100"/>
        <v>new DateTime(1963,8,7,16,0,0)</v>
      </c>
      <c r="N1052" s="23" t="str">
        <f t="shared" si="97"/>
        <v>new DateTime(1963,8,8,6,26,0)</v>
      </c>
    </row>
    <row r="1053" spans="1:14" x14ac:dyDescent="0.25">
      <c r="A1053" s="20">
        <v>1963</v>
      </c>
      <c r="B1053" s="20">
        <v>7</v>
      </c>
      <c r="C1053" s="20">
        <v>8</v>
      </c>
      <c r="D1053" s="26"/>
      <c r="E1053" s="26"/>
      <c r="F1053" s="26"/>
      <c r="G1053" s="24">
        <v>4</v>
      </c>
      <c r="H1053" s="24">
        <v>38</v>
      </c>
      <c r="I1053" s="22">
        <f t="shared" si="98"/>
        <v>23200</v>
      </c>
      <c r="J1053" s="21">
        <f t="shared" si="99"/>
        <v>23200.193055555555</v>
      </c>
      <c r="K1053" s="22">
        <f t="shared" si="101"/>
        <v>23199.666666666668</v>
      </c>
      <c r="L1053" s="22">
        <f t="shared" si="96"/>
        <v>23199.859722222223</v>
      </c>
      <c r="M1053" s="23" t="str">
        <f t="shared" si="100"/>
        <v>new DateTime(1963,7,7,16,0,0)</v>
      </c>
      <c r="N1053" s="23" t="str">
        <f t="shared" si="97"/>
        <v>new DateTime(1963,7,7,20,38,0)</v>
      </c>
    </row>
    <row r="1054" spans="1:14" x14ac:dyDescent="0.25">
      <c r="A1054" s="20">
        <v>1963</v>
      </c>
      <c r="B1054" s="20">
        <v>6</v>
      </c>
      <c r="C1054" s="20">
        <v>6</v>
      </c>
      <c r="D1054" s="26"/>
      <c r="E1054" s="26"/>
      <c r="F1054" s="26"/>
      <c r="G1054" s="24">
        <v>18</v>
      </c>
      <c r="H1054" s="24">
        <v>15</v>
      </c>
      <c r="I1054" s="22">
        <f t="shared" si="98"/>
        <v>23168</v>
      </c>
      <c r="J1054" s="21">
        <f t="shared" si="99"/>
        <v>23168.760416666668</v>
      </c>
      <c r="K1054" s="22">
        <f t="shared" si="101"/>
        <v>23167.666666666668</v>
      </c>
      <c r="L1054" s="22">
        <f t="shared" si="96"/>
        <v>23168.427083333336</v>
      </c>
      <c r="M1054" s="23" t="str">
        <f t="shared" si="100"/>
        <v>new DateTime(1963,6,5,16,0,0)</v>
      </c>
      <c r="N1054" s="23" t="str">
        <f t="shared" si="97"/>
        <v>new DateTime(1963,6,6,10,15,0)</v>
      </c>
    </row>
    <row r="1055" spans="1:14" x14ac:dyDescent="0.25">
      <c r="A1055" s="20">
        <v>1963</v>
      </c>
      <c r="B1055" s="20">
        <v>5</v>
      </c>
      <c r="C1055" s="20">
        <v>6</v>
      </c>
      <c r="D1055" s="26"/>
      <c r="E1055" s="26"/>
      <c r="F1055" s="26"/>
      <c r="G1055" s="24">
        <v>13</v>
      </c>
      <c r="H1055" s="24">
        <v>52</v>
      </c>
      <c r="I1055" s="22">
        <f t="shared" si="98"/>
        <v>23137</v>
      </c>
      <c r="J1055" s="21">
        <f t="shared" si="99"/>
        <v>23137.577777777777</v>
      </c>
      <c r="K1055" s="22">
        <f t="shared" si="101"/>
        <v>23136.666666666668</v>
      </c>
      <c r="L1055" s="22">
        <f t="shared" si="96"/>
        <v>23137.244444444445</v>
      </c>
      <c r="M1055" s="23" t="str">
        <f t="shared" si="100"/>
        <v>new DateTime(1963,5,5,16,0,0)</v>
      </c>
      <c r="N1055" s="23" t="str">
        <f t="shared" si="97"/>
        <v>new DateTime(1963,5,6,5,52,0)</v>
      </c>
    </row>
    <row r="1056" spans="1:14" x14ac:dyDescent="0.25">
      <c r="A1056" s="20">
        <v>1963</v>
      </c>
      <c r="B1056" s="20">
        <v>4</v>
      </c>
      <c r="C1056" s="20">
        <v>5</v>
      </c>
      <c r="D1056" s="26"/>
      <c r="E1056" s="26"/>
      <c r="F1056" s="26"/>
      <c r="G1056" s="24">
        <v>20</v>
      </c>
      <c r="H1056" s="24">
        <v>19</v>
      </c>
      <c r="I1056" s="22">
        <f t="shared" si="98"/>
        <v>23106</v>
      </c>
      <c r="J1056" s="21">
        <f t="shared" si="99"/>
        <v>23106.84652777778</v>
      </c>
      <c r="K1056" s="22">
        <f t="shared" si="101"/>
        <v>23105.666666666668</v>
      </c>
      <c r="L1056" s="22">
        <f t="shared" si="96"/>
        <v>23106.513194444447</v>
      </c>
      <c r="M1056" s="23" t="str">
        <f t="shared" si="100"/>
        <v>new DateTime(1963,4,4,16,0,0)</v>
      </c>
      <c r="N1056" s="23" t="str">
        <f t="shared" si="97"/>
        <v>new DateTime(1963,4,5,12,19,0)</v>
      </c>
    </row>
    <row r="1057" spans="1:14" x14ac:dyDescent="0.25">
      <c r="A1057" s="20">
        <v>1963</v>
      </c>
      <c r="B1057" s="20">
        <v>3</v>
      </c>
      <c r="C1057" s="20">
        <v>6</v>
      </c>
      <c r="D1057" s="26"/>
      <c r="E1057" s="26"/>
      <c r="F1057" s="26"/>
      <c r="G1057" s="24">
        <v>15</v>
      </c>
      <c r="H1057" s="24">
        <v>17</v>
      </c>
      <c r="I1057" s="22">
        <f t="shared" si="98"/>
        <v>23076</v>
      </c>
      <c r="J1057" s="21">
        <f t="shared" si="99"/>
        <v>23076.636805555554</v>
      </c>
      <c r="K1057" s="22">
        <f t="shared" si="101"/>
        <v>23075.666666666668</v>
      </c>
      <c r="L1057" s="22">
        <f t="shared" si="96"/>
        <v>23076.303472222222</v>
      </c>
      <c r="M1057" s="23" t="str">
        <f t="shared" si="100"/>
        <v>new DateTime(1963,3,5,16,0,0)</v>
      </c>
      <c r="N1057" s="23" t="str">
        <f t="shared" si="97"/>
        <v>new DateTime(1963,3,6,7,17,0)</v>
      </c>
    </row>
    <row r="1058" spans="1:14" x14ac:dyDescent="0.25">
      <c r="A1058" s="20">
        <v>1963</v>
      </c>
      <c r="B1058" s="20">
        <v>2</v>
      </c>
      <c r="C1058" s="20">
        <v>4</v>
      </c>
      <c r="D1058" s="26"/>
      <c r="E1058" s="26"/>
      <c r="F1058" s="26"/>
      <c r="G1058" s="24">
        <v>21</v>
      </c>
      <c r="H1058" s="24">
        <v>8</v>
      </c>
      <c r="I1058" s="22">
        <f t="shared" si="98"/>
        <v>23046</v>
      </c>
      <c r="J1058" s="21">
        <f t="shared" si="99"/>
        <v>23046.880555555555</v>
      </c>
      <c r="K1058" s="22">
        <f t="shared" si="101"/>
        <v>23045.666666666668</v>
      </c>
      <c r="L1058" s="22">
        <f t="shared" si="96"/>
        <v>23046.547222222223</v>
      </c>
      <c r="M1058" s="23" t="str">
        <f t="shared" si="100"/>
        <v>new DateTime(1963,2,3,16,0,0)</v>
      </c>
      <c r="N1058" s="23" t="str">
        <f t="shared" si="97"/>
        <v>new DateTime(1963,2,4,13,8,0)</v>
      </c>
    </row>
    <row r="1059" spans="1:14" x14ac:dyDescent="0.25">
      <c r="A1059" s="20">
        <v>1963</v>
      </c>
      <c r="B1059" s="20">
        <v>1</v>
      </c>
      <c r="C1059" s="20">
        <v>6</v>
      </c>
      <c r="D1059" s="26"/>
      <c r="E1059" s="26"/>
      <c r="F1059" s="26"/>
      <c r="G1059" s="24">
        <v>9</v>
      </c>
      <c r="H1059" s="24">
        <v>27</v>
      </c>
      <c r="I1059" s="22">
        <f t="shared" si="98"/>
        <v>23017</v>
      </c>
      <c r="J1059" s="21">
        <f t="shared" si="99"/>
        <v>23017.393749999999</v>
      </c>
      <c r="K1059" s="22">
        <f t="shared" si="101"/>
        <v>23016.666666666668</v>
      </c>
      <c r="L1059" s="22">
        <f t="shared" si="96"/>
        <v>23017.060416666667</v>
      </c>
      <c r="M1059" s="23" t="str">
        <f t="shared" si="100"/>
        <v>new DateTime(1963,1,5,16,0,0)</v>
      </c>
      <c r="N1059" s="23" t="str">
        <f t="shared" si="97"/>
        <v>new DateTime(1963,1,6,1,27,0)</v>
      </c>
    </row>
    <row r="1060" spans="1:14" x14ac:dyDescent="0.25">
      <c r="A1060" s="20">
        <v>1962</v>
      </c>
      <c r="B1060" s="20">
        <v>12</v>
      </c>
      <c r="C1060" s="20">
        <v>7</v>
      </c>
      <c r="D1060" s="26"/>
      <c r="E1060" s="26"/>
      <c r="F1060" s="26"/>
      <c r="G1060" s="24">
        <v>22</v>
      </c>
      <c r="H1060" s="24">
        <v>17</v>
      </c>
      <c r="I1060" s="22">
        <f t="shared" si="98"/>
        <v>22987</v>
      </c>
      <c r="J1060" s="21">
        <f t="shared" si="99"/>
        <v>22987.928472222222</v>
      </c>
      <c r="K1060" s="22">
        <f t="shared" si="101"/>
        <v>22986.666666666668</v>
      </c>
      <c r="L1060" s="22">
        <f t="shared" si="96"/>
        <v>22987.59513888889</v>
      </c>
      <c r="M1060" s="23" t="str">
        <f t="shared" si="100"/>
        <v>new DateTime(1962,12,6,16,0,0)</v>
      </c>
      <c r="N1060" s="23" t="str">
        <f t="shared" si="97"/>
        <v>new DateTime(1962,12,7,14,17,0)</v>
      </c>
    </row>
    <row r="1061" spans="1:14" x14ac:dyDescent="0.25">
      <c r="A1061" s="20">
        <v>1962</v>
      </c>
      <c r="B1061" s="20">
        <v>11</v>
      </c>
      <c r="C1061" s="20">
        <v>8</v>
      </c>
      <c r="D1061" s="26"/>
      <c r="E1061" s="26"/>
      <c r="F1061" s="26"/>
      <c r="G1061" s="24">
        <v>5</v>
      </c>
      <c r="H1061" s="24">
        <v>35</v>
      </c>
      <c r="I1061" s="22">
        <f t="shared" si="98"/>
        <v>22958</v>
      </c>
      <c r="J1061" s="21">
        <f t="shared" si="99"/>
        <v>22958.232638888891</v>
      </c>
      <c r="K1061" s="22">
        <f t="shared" si="101"/>
        <v>22957.666666666668</v>
      </c>
      <c r="L1061" s="22">
        <f t="shared" si="96"/>
        <v>22957.899305555558</v>
      </c>
      <c r="M1061" s="23" t="str">
        <f t="shared" si="100"/>
        <v>new DateTime(1962,11,7,16,0,0)</v>
      </c>
      <c r="N1061" s="23" t="str">
        <f t="shared" si="97"/>
        <v>new DateTime(1962,11,7,21,35,0)</v>
      </c>
    </row>
    <row r="1062" spans="1:14" x14ac:dyDescent="0.25">
      <c r="A1062" s="20">
        <v>1962</v>
      </c>
      <c r="B1062" s="20">
        <v>10</v>
      </c>
      <c r="C1062" s="20">
        <v>9</v>
      </c>
      <c r="D1062" s="26"/>
      <c r="E1062" s="26"/>
      <c r="F1062" s="26"/>
      <c r="G1062" s="24">
        <v>2</v>
      </c>
      <c r="H1062" s="24">
        <v>38</v>
      </c>
      <c r="I1062" s="22">
        <f t="shared" si="98"/>
        <v>22928</v>
      </c>
      <c r="J1062" s="21">
        <f t="shared" si="99"/>
        <v>22928.109722222223</v>
      </c>
      <c r="K1062" s="22">
        <f t="shared" si="101"/>
        <v>22927.666666666668</v>
      </c>
      <c r="L1062" s="22">
        <f t="shared" si="96"/>
        <v>22927.776388888891</v>
      </c>
      <c r="M1062" s="23" t="str">
        <f t="shared" si="100"/>
        <v>new DateTime(1962,10,8,16,0,0)</v>
      </c>
      <c r="N1062" s="23" t="str">
        <f t="shared" si="97"/>
        <v>new DateTime(1962,10,8,18,38,0)</v>
      </c>
    </row>
    <row r="1063" spans="1:14" x14ac:dyDescent="0.25">
      <c r="A1063" s="20">
        <v>1962</v>
      </c>
      <c r="B1063" s="20">
        <v>9</v>
      </c>
      <c r="C1063" s="20">
        <v>8</v>
      </c>
      <c r="D1063" s="26"/>
      <c r="E1063" s="26"/>
      <c r="F1063" s="26"/>
      <c r="G1063" s="24">
        <v>11</v>
      </c>
      <c r="H1063" s="24">
        <v>16</v>
      </c>
      <c r="I1063" s="22">
        <f t="shared" si="98"/>
        <v>22897</v>
      </c>
      <c r="J1063" s="21">
        <f t="shared" si="99"/>
        <v>22897.469444444443</v>
      </c>
      <c r="K1063" s="22">
        <f t="shared" si="101"/>
        <v>22896.666666666668</v>
      </c>
      <c r="L1063" s="22">
        <f t="shared" si="96"/>
        <v>22897.136111111111</v>
      </c>
      <c r="M1063" s="23" t="str">
        <f t="shared" si="100"/>
        <v>new DateTime(1962,9,7,16,0,0)</v>
      </c>
      <c r="N1063" s="23" t="str">
        <f t="shared" si="97"/>
        <v>new DateTime(1962,9,8,3,16,0)</v>
      </c>
    </row>
    <row r="1064" spans="1:14" x14ac:dyDescent="0.25">
      <c r="A1064" s="20">
        <v>1962</v>
      </c>
      <c r="B1064" s="20">
        <v>8</v>
      </c>
      <c r="C1064" s="20">
        <v>8</v>
      </c>
      <c r="D1064" s="26"/>
      <c r="E1064" s="26"/>
      <c r="F1064" s="26"/>
      <c r="G1064" s="24">
        <v>8</v>
      </c>
      <c r="H1064" s="24">
        <v>34</v>
      </c>
      <c r="I1064" s="22">
        <f t="shared" si="98"/>
        <v>22866</v>
      </c>
      <c r="J1064" s="21">
        <f t="shared" si="99"/>
        <v>22866.356944444444</v>
      </c>
      <c r="K1064" s="22">
        <f t="shared" si="101"/>
        <v>22865.666666666668</v>
      </c>
      <c r="L1064" s="22">
        <f t="shared" si="96"/>
        <v>22866.023611111112</v>
      </c>
      <c r="M1064" s="23" t="str">
        <f t="shared" si="100"/>
        <v>new DateTime(1962,8,7,16,0,0)</v>
      </c>
      <c r="N1064" s="23" t="str">
        <f t="shared" si="97"/>
        <v>new DateTime(1962,8,8,0,34,0)</v>
      </c>
    </row>
    <row r="1065" spans="1:14" x14ac:dyDescent="0.25">
      <c r="A1065" s="20">
        <v>1962</v>
      </c>
      <c r="B1065" s="20">
        <v>7</v>
      </c>
      <c r="C1065" s="20">
        <v>7</v>
      </c>
      <c r="D1065" s="26"/>
      <c r="E1065" s="26"/>
      <c r="F1065" s="26"/>
      <c r="G1065" s="24">
        <v>22</v>
      </c>
      <c r="H1065" s="24">
        <v>51</v>
      </c>
      <c r="I1065" s="22">
        <f t="shared" si="98"/>
        <v>22834</v>
      </c>
      <c r="J1065" s="21">
        <f t="shared" si="99"/>
        <v>22834.952083333334</v>
      </c>
      <c r="K1065" s="22">
        <f t="shared" si="101"/>
        <v>22833.666666666668</v>
      </c>
      <c r="L1065" s="22">
        <f t="shared" si="96"/>
        <v>22834.618750000001</v>
      </c>
      <c r="M1065" s="23" t="str">
        <f t="shared" si="100"/>
        <v>new DateTime(1962,7,6,16,0,0)</v>
      </c>
      <c r="N1065" s="23" t="str">
        <f t="shared" si="97"/>
        <v>new DateTime(1962,7,7,14,51,0)</v>
      </c>
    </row>
    <row r="1066" spans="1:14" x14ac:dyDescent="0.25">
      <c r="A1066" s="20">
        <v>1962</v>
      </c>
      <c r="B1066" s="20">
        <v>6</v>
      </c>
      <c r="C1066" s="20">
        <v>6</v>
      </c>
      <c r="D1066" s="26"/>
      <c r="E1066" s="26"/>
      <c r="F1066" s="26"/>
      <c r="G1066" s="24">
        <v>12</v>
      </c>
      <c r="H1066" s="24">
        <v>31</v>
      </c>
      <c r="I1066" s="22">
        <f t="shared" si="98"/>
        <v>22803</v>
      </c>
      <c r="J1066" s="21">
        <f t="shared" si="99"/>
        <v>22803.521527777779</v>
      </c>
      <c r="K1066" s="22">
        <f t="shared" si="101"/>
        <v>22802.666666666668</v>
      </c>
      <c r="L1066" s="22">
        <f t="shared" si="96"/>
        <v>22803.188194444447</v>
      </c>
      <c r="M1066" s="23" t="str">
        <f t="shared" si="100"/>
        <v>new DateTime(1962,6,5,16,0,0)</v>
      </c>
      <c r="N1066" s="23" t="str">
        <f t="shared" si="97"/>
        <v>new DateTime(1962,6,6,4,31,0)</v>
      </c>
    </row>
    <row r="1067" spans="1:14" x14ac:dyDescent="0.25">
      <c r="A1067" s="20">
        <v>1962</v>
      </c>
      <c r="B1067" s="20">
        <v>5</v>
      </c>
      <c r="C1067" s="20">
        <v>6</v>
      </c>
      <c r="D1067" s="26"/>
      <c r="E1067" s="26"/>
      <c r="F1067" s="26"/>
      <c r="G1067" s="24">
        <v>8</v>
      </c>
      <c r="H1067" s="24">
        <v>10</v>
      </c>
      <c r="I1067" s="22">
        <f t="shared" si="98"/>
        <v>22772</v>
      </c>
      <c r="J1067" s="21">
        <f t="shared" si="99"/>
        <v>22772.340277777777</v>
      </c>
      <c r="K1067" s="22">
        <f t="shared" si="101"/>
        <v>22771.666666666668</v>
      </c>
      <c r="L1067" s="22">
        <f t="shared" si="96"/>
        <v>22772.006944444445</v>
      </c>
      <c r="M1067" s="23" t="str">
        <f t="shared" si="100"/>
        <v>new DateTime(1962,5,5,16,0,0)</v>
      </c>
      <c r="N1067" s="23" t="str">
        <f t="shared" si="97"/>
        <v>new DateTime(1962,5,6,0,10,0)</v>
      </c>
    </row>
    <row r="1068" spans="1:14" x14ac:dyDescent="0.25">
      <c r="A1068" s="20">
        <v>1962</v>
      </c>
      <c r="B1068" s="20">
        <v>4</v>
      </c>
      <c r="C1068" s="20">
        <v>5</v>
      </c>
      <c r="D1068" s="26"/>
      <c r="E1068" s="26"/>
      <c r="F1068" s="26"/>
      <c r="G1068" s="24">
        <v>14</v>
      </c>
      <c r="H1068" s="24">
        <v>34</v>
      </c>
      <c r="I1068" s="22">
        <f t="shared" si="98"/>
        <v>22741</v>
      </c>
      <c r="J1068" s="21">
        <f t="shared" si="99"/>
        <v>22741.606944444444</v>
      </c>
      <c r="K1068" s="22">
        <f t="shared" si="101"/>
        <v>22740.666666666668</v>
      </c>
      <c r="L1068" s="22">
        <f t="shared" si="96"/>
        <v>22741.273611111112</v>
      </c>
      <c r="M1068" s="23" t="str">
        <f t="shared" si="100"/>
        <v>new DateTime(1962,4,4,16,0,0)</v>
      </c>
      <c r="N1068" s="23" t="str">
        <f t="shared" si="97"/>
        <v>new DateTime(1962,4,5,6,34,0)</v>
      </c>
    </row>
    <row r="1069" spans="1:14" x14ac:dyDescent="0.25">
      <c r="A1069" s="20">
        <v>1962</v>
      </c>
      <c r="B1069" s="20">
        <v>3</v>
      </c>
      <c r="C1069" s="20">
        <v>6</v>
      </c>
      <c r="D1069" s="26"/>
      <c r="E1069" s="26"/>
      <c r="F1069" s="26"/>
      <c r="G1069" s="24">
        <v>9</v>
      </c>
      <c r="H1069" s="24">
        <v>30</v>
      </c>
      <c r="I1069" s="22">
        <f t="shared" si="98"/>
        <v>22711</v>
      </c>
      <c r="J1069" s="21">
        <f t="shared" si="99"/>
        <v>22711.395833333332</v>
      </c>
      <c r="K1069" s="22">
        <f t="shared" si="101"/>
        <v>22710.666666666668</v>
      </c>
      <c r="L1069" s="22">
        <f t="shared" si="96"/>
        <v>22711.0625</v>
      </c>
      <c r="M1069" s="23" t="str">
        <f t="shared" si="100"/>
        <v>new DateTime(1962,3,5,16,0,0)</v>
      </c>
      <c r="N1069" s="23" t="str">
        <f t="shared" si="97"/>
        <v>new DateTime(1962,3,6,1,30,0)</v>
      </c>
    </row>
    <row r="1070" spans="1:14" x14ac:dyDescent="0.25">
      <c r="A1070" s="20">
        <v>1962</v>
      </c>
      <c r="B1070" s="20">
        <v>2</v>
      </c>
      <c r="C1070" s="20">
        <v>4</v>
      </c>
      <c r="D1070" s="26"/>
      <c r="E1070" s="26"/>
      <c r="F1070" s="26"/>
      <c r="G1070" s="24">
        <v>15</v>
      </c>
      <c r="H1070" s="24">
        <v>18</v>
      </c>
      <c r="I1070" s="22">
        <f t="shared" si="98"/>
        <v>22681</v>
      </c>
      <c r="J1070" s="21">
        <f t="shared" si="99"/>
        <v>22681.637500000001</v>
      </c>
      <c r="K1070" s="22">
        <f t="shared" si="101"/>
        <v>22680.666666666668</v>
      </c>
      <c r="L1070" s="22">
        <f t="shared" si="96"/>
        <v>22681.304166666669</v>
      </c>
      <c r="M1070" s="23" t="str">
        <f t="shared" si="100"/>
        <v>new DateTime(1962,2,3,16,0,0)</v>
      </c>
      <c r="N1070" s="23" t="str">
        <f t="shared" si="97"/>
        <v>new DateTime(1962,2,4,7,18,0)</v>
      </c>
    </row>
    <row r="1071" spans="1:14" x14ac:dyDescent="0.25">
      <c r="A1071" s="20">
        <v>1962</v>
      </c>
      <c r="B1071" s="20">
        <v>1</v>
      </c>
      <c r="C1071" s="20">
        <v>6</v>
      </c>
      <c r="D1071" s="26"/>
      <c r="E1071" s="26"/>
      <c r="F1071" s="26"/>
      <c r="G1071" s="24">
        <v>3</v>
      </c>
      <c r="H1071" s="24">
        <v>35</v>
      </c>
      <c r="I1071" s="22">
        <f t="shared" si="98"/>
        <v>22652</v>
      </c>
      <c r="J1071" s="21">
        <f t="shared" si="99"/>
        <v>22652.149305555555</v>
      </c>
      <c r="K1071" s="22">
        <f t="shared" si="101"/>
        <v>22651.666666666668</v>
      </c>
      <c r="L1071" s="22">
        <f t="shared" si="96"/>
        <v>22651.815972222223</v>
      </c>
      <c r="M1071" s="23" t="str">
        <f t="shared" si="100"/>
        <v>new DateTime(1962,1,5,16,0,0)</v>
      </c>
      <c r="N1071" s="23" t="str">
        <f t="shared" si="97"/>
        <v>new DateTime(1962,1,5,19,35,0)</v>
      </c>
    </row>
    <row r="1072" spans="1:14" x14ac:dyDescent="0.25">
      <c r="A1072" s="20">
        <v>1961</v>
      </c>
      <c r="B1072" s="20">
        <v>12</v>
      </c>
      <c r="C1072" s="20">
        <v>7</v>
      </c>
      <c r="D1072" s="26"/>
      <c r="E1072" s="26"/>
      <c r="F1072" s="26"/>
      <c r="G1072" s="24">
        <v>16</v>
      </c>
      <c r="H1072" s="24">
        <v>26</v>
      </c>
      <c r="I1072" s="22">
        <f t="shared" si="98"/>
        <v>22622</v>
      </c>
      <c r="J1072" s="21">
        <f t="shared" si="99"/>
        <v>22622.68472222222</v>
      </c>
      <c r="K1072" s="22">
        <f t="shared" si="101"/>
        <v>22621.666666666668</v>
      </c>
      <c r="L1072" s="22">
        <f t="shared" si="96"/>
        <v>22622.351388888888</v>
      </c>
      <c r="M1072" s="23" t="str">
        <f t="shared" si="100"/>
        <v>new DateTime(1961,12,6,16,0,0)</v>
      </c>
      <c r="N1072" s="23" t="str">
        <f t="shared" si="97"/>
        <v>new DateTime(1961,12,7,8,26,0)</v>
      </c>
    </row>
    <row r="1073" spans="1:14" x14ac:dyDescent="0.25">
      <c r="A1073" s="20">
        <v>1961</v>
      </c>
      <c r="B1073" s="20">
        <v>11</v>
      </c>
      <c r="C1073" s="20">
        <v>7</v>
      </c>
      <c r="D1073" s="26"/>
      <c r="E1073" s="26"/>
      <c r="F1073" s="26"/>
      <c r="G1073" s="24">
        <v>23</v>
      </c>
      <c r="H1073" s="24">
        <v>46</v>
      </c>
      <c r="I1073" s="22">
        <f t="shared" si="98"/>
        <v>22592</v>
      </c>
      <c r="J1073" s="21">
        <f t="shared" si="99"/>
        <v>22592.990277777779</v>
      </c>
      <c r="K1073" s="22">
        <f t="shared" si="101"/>
        <v>22591.666666666668</v>
      </c>
      <c r="L1073" s="22">
        <f t="shared" si="96"/>
        <v>22592.656944444447</v>
      </c>
      <c r="M1073" s="23" t="str">
        <f t="shared" si="100"/>
        <v>new DateTime(1961,11,6,16,0,0)</v>
      </c>
      <c r="N1073" s="23" t="str">
        <f t="shared" si="97"/>
        <v>new DateTime(1961,11,7,15,46,0)</v>
      </c>
    </row>
    <row r="1074" spans="1:14" x14ac:dyDescent="0.25">
      <c r="A1074" s="20">
        <v>1961</v>
      </c>
      <c r="B1074" s="20">
        <v>10</v>
      </c>
      <c r="C1074" s="20">
        <v>8</v>
      </c>
      <c r="D1074" s="26"/>
      <c r="E1074" s="26"/>
      <c r="F1074" s="26"/>
      <c r="G1074" s="24">
        <v>20</v>
      </c>
      <c r="H1074" s="24">
        <v>51</v>
      </c>
      <c r="I1074" s="22">
        <f t="shared" si="98"/>
        <v>22562</v>
      </c>
      <c r="J1074" s="21">
        <f t="shared" si="99"/>
        <v>22562.868750000001</v>
      </c>
      <c r="K1074" s="22">
        <f t="shared" si="101"/>
        <v>22561.666666666668</v>
      </c>
      <c r="L1074" s="22">
        <f t="shared" si="96"/>
        <v>22562.535416666669</v>
      </c>
      <c r="M1074" s="23" t="str">
        <f t="shared" si="100"/>
        <v>new DateTime(1961,10,7,16,0,0)</v>
      </c>
      <c r="N1074" s="23" t="str">
        <f t="shared" si="97"/>
        <v>new DateTime(1961,10,8,12,51,0)</v>
      </c>
    </row>
    <row r="1075" spans="1:14" x14ac:dyDescent="0.25">
      <c r="A1075" s="20">
        <v>1961</v>
      </c>
      <c r="B1075" s="20">
        <v>9</v>
      </c>
      <c r="C1075" s="20">
        <v>8</v>
      </c>
      <c r="D1075" s="26"/>
      <c r="E1075" s="26"/>
      <c r="F1075" s="26"/>
      <c r="G1075" s="24">
        <v>5</v>
      </c>
      <c r="H1075" s="24">
        <v>29</v>
      </c>
      <c r="I1075" s="22">
        <f t="shared" si="98"/>
        <v>22532</v>
      </c>
      <c r="J1075" s="21">
        <f t="shared" si="99"/>
        <v>22532.228472222221</v>
      </c>
      <c r="K1075" s="22">
        <f t="shared" si="101"/>
        <v>22531.666666666668</v>
      </c>
      <c r="L1075" s="22">
        <f t="shared" si="96"/>
        <v>22531.895138888889</v>
      </c>
      <c r="M1075" s="23" t="str">
        <f t="shared" si="100"/>
        <v>new DateTime(1961,9,7,16,0,0)</v>
      </c>
      <c r="N1075" s="23" t="str">
        <f t="shared" si="97"/>
        <v>new DateTime(1961,9,7,21,29,0)</v>
      </c>
    </row>
    <row r="1076" spans="1:14" x14ac:dyDescent="0.25">
      <c r="A1076" s="20">
        <v>1961</v>
      </c>
      <c r="B1076" s="20">
        <v>8</v>
      </c>
      <c r="C1076" s="20">
        <v>8</v>
      </c>
      <c r="D1076" s="26"/>
      <c r="E1076" s="26"/>
      <c r="F1076" s="26"/>
      <c r="G1076" s="24">
        <v>2</v>
      </c>
      <c r="H1076" s="24">
        <v>49</v>
      </c>
      <c r="I1076" s="22">
        <f t="shared" si="98"/>
        <v>22501</v>
      </c>
      <c r="J1076" s="21">
        <f t="shared" si="99"/>
        <v>22501.117361111112</v>
      </c>
      <c r="K1076" s="22">
        <f t="shared" si="101"/>
        <v>22500.666666666668</v>
      </c>
      <c r="L1076" s="22">
        <f t="shared" si="96"/>
        <v>22500.78402777778</v>
      </c>
      <c r="M1076" s="23" t="str">
        <f t="shared" si="100"/>
        <v>new DateTime(1961,8,7,16,0,0)</v>
      </c>
      <c r="N1076" s="23" t="str">
        <f t="shared" si="97"/>
        <v>new DateTime(1961,8,7,18,49,0)</v>
      </c>
    </row>
    <row r="1077" spans="1:14" x14ac:dyDescent="0.25">
      <c r="A1077" s="20">
        <v>1961</v>
      </c>
      <c r="B1077" s="20">
        <v>7</v>
      </c>
      <c r="C1077" s="20">
        <v>7</v>
      </c>
      <c r="D1077" s="26"/>
      <c r="E1077" s="26"/>
      <c r="F1077" s="26"/>
      <c r="G1077" s="24">
        <v>17</v>
      </c>
      <c r="H1077" s="24">
        <v>7</v>
      </c>
      <c r="I1077" s="22">
        <f t="shared" si="98"/>
        <v>22469</v>
      </c>
      <c r="J1077" s="21">
        <f t="shared" si="99"/>
        <v>22469.713194444445</v>
      </c>
      <c r="K1077" s="22">
        <f t="shared" si="101"/>
        <v>22468.666666666668</v>
      </c>
      <c r="L1077" s="22">
        <f t="shared" si="96"/>
        <v>22469.379861111112</v>
      </c>
      <c r="M1077" s="23" t="str">
        <f t="shared" si="100"/>
        <v>new DateTime(1961,7,6,16,0,0)</v>
      </c>
      <c r="N1077" s="23" t="str">
        <f t="shared" si="97"/>
        <v>new DateTime(1961,7,7,9,7,0)</v>
      </c>
    </row>
    <row r="1078" spans="1:14" x14ac:dyDescent="0.25">
      <c r="A1078" s="20">
        <v>1961</v>
      </c>
      <c r="B1078" s="20">
        <v>6</v>
      </c>
      <c r="C1078" s="20">
        <v>6</v>
      </c>
      <c r="D1078" s="26"/>
      <c r="E1078" s="26"/>
      <c r="F1078" s="26"/>
      <c r="G1078" s="24">
        <v>6</v>
      </c>
      <c r="H1078" s="24">
        <v>46</v>
      </c>
      <c r="I1078" s="22">
        <f t="shared" si="98"/>
        <v>22438</v>
      </c>
      <c r="J1078" s="21">
        <f t="shared" si="99"/>
        <v>22438.281944444443</v>
      </c>
      <c r="K1078" s="22">
        <f t="shared" si="101"/>
        <v>22437.666666666668</v>
      </c>
      <c r="L1078" s="22">
        <f t="shared" si="96"/>
        <v>22437.948611111111</v>
      </c>
      <c r="M1078" s="23" t="str">
        <f t="shared" si="100"/>
        <v>new DateTime(1961,6,5,16,0,0)</v>
      </c>
      <c r="N1078" s="23" t="str">
        <f t="shared" si="97"/>
        <v>new DateTime(1961,6,5,22,46,0)</v>
      </c>
    </row>
    <row r="1079" spans="1:14" x14ac:dyDescent="0.25">
      <c r="A1079" s="20">
        <v>1961</v>
      </c>
      <c r="B1079" s="20">
        <v>5</v>
      </c>
      <c r="C1079" s="20">
        <v>6</v>
      </c>
      <c r="D1079" s="26"/>
      <c r="E1079" s="26"/>
      <c r="F1079" s="26"/>
      <c r="G1079" s="24">
        <v>2</v>
      </c>
      <c r="H1079" s="24">
        <v>21</v>
      </c>
      <c r="I1079" s="22">
        <f t="shared" si="98"/>
        <v>22407</v>
      </c>
      <c r="J1079" s="21">
        <f t="shared" si="99"/>
        <v>22407.097916666666</v>
      </c>
      <c r="K1079" s="22">
        <f t="shared" si="101"/>
        <v>22406.666666666668</v>
      </c>
      <c r="L1079" s="22">
        <f t="shared" si="96"/>
        <v>22406.764583333334</v>
      </c>
      <c r="M1079" s="23" t="str">
        <f t="shared" si="100"/>
        <v>new DateTime(1961,5,5,16,0,0)</v>
      </c>
      <c r="N1079" s="23" t="str">
        <f t="shared" si="97"/>
        <v>new DateTime(1961,5,5,18,21,0)</v>
      </c>
    </row>
    <row r="1080" spans="1:14" x14ac:dyDescent="0.25">
      <c r="A1080" s="20">
        <v>1961</v>
      </c>
      <c r="B1080" s="20">
        <v>4</v>
      </c>
      <c r="C1080" s="20">
        <v>5</v>
      </c>
      <c r="D1080" s="26"/>
      <c r="E1080" s="26"/>
      <c r="F1080" s="26"/>
      <c r="G1080" s="24">
        <v>8</v>
      </c>
      <c r="H1080" s="24">
        <v>42</v>
      </c>
      <c r="I1080" s="22">
        <f t="shared" si="98"/>
        <v>22376</v>
      </c>
      <c r="J1080" s="21">
        <f t="shared" si="99"/>
        <v>22376.362499999999</v>
      </c>
      <c r="K1080" s="22">
        <f t="shared" si="101"/>
        <v>22375.666666666668</v>
      </c>
      <c r="L1080" s="22">
        <f t="shared" si="96"/>
        <v>22376.029166666667</v>
      </c>
      <c r="M1080" s="23" t="str">
        <f t="shared" si="100"/>
        <v>new DateTime(1961,4,4,16,0,0)</v>
      </c>
      <c r="N1080" s="23" t="str">
        <f t="shared" si="97"/>
        <v>new DateTime(1961,4,5,0,42,0)</v>
      </c>
    </row>
    <row r="1081" spans="1:14" x14ac:dyDescent="0.25">
      <c r="A1081" s="20">
        <v>1961</v>
      </c>
      <c r="B1081" s="20">
        <v>3</v>
      </c>
      <c r="C1081" s="20">
        <v>6</v>
      </c>
      <c r="D1081" s="26"/>
      <c r="E1081" s="26"/>
      <c r="F1081" s="26"/>
      <c r="G1081" s="24">
        <v>3</v>
      </c>
      <c r="H1081" s="24">
        <v>35</v>
      </c>
      <c r="I1081" s="22">
        <f t="shared" si="98"/>
        <v>22346</v>
      </c>
      <c r="J1081" s="21">
        <f t="shared" si="99"/>
        <v>22346.149305555555</v>
      </c>
      <c r="K1081" s="22">
        <f t="shared" si="101"/>
        <v>22345.666666666668</v>
      </c>
      <c r="L1081" s="22">
        <f t="shared" si="96"/>
        <v>22345.815972222223</v>
      </c>
      <c r="M1081" s="23" t="str">
        <f t="shared" si="100"/>
        <v>new DateTime(1961,3,5,16,0,0)</v>
      </c>
      <c r="N1081" s="23" t="str">
        <f t="shared" si="97"/>
        <v>new DateTime(1961,3,5,19,35,0)</v>
      </c>
    </row>
    <row r="1082" spans="1:14" x14ac:dyDescent="0.25">
      <c r="A1082" s="20">
        <v>1961</v>
      </c>
      <c r="B1082" s="20">
        <v>2</v>
      </c>
      <c r="C1082" s="20">
        <v>4</v>
      </c>
      <c r="D1082" s="26"/>
      <c r="E1082" s="26"/>
      <c r="F1082" s="26"/>
      <c r="G1082" s="24">
        <v>9</v>
      </c>
      <c r="H1082" s="24">
        <v>23</v>
      </c>
      <c r="I1082" s="22">
        <f t="shared" si="98"/>
        <v>22316</v>
      </c>
      <c r="J1082" s="21">
        <f t="shared" si="99"/>
        <v>22316.390972222223</v>
      </c>
      <c r="K1082" s="22">
        <f t="shared" si="101"/>
        <v>22315.666666666668</v>
      </c>
      <c r="L1082" s="22">
        <f t="shared" si="96"/>
        <v>22316.057638888891</v>
      </c>
      <c r="M1082" s="23" t="str">
        <f t="shared" si="100"/>
        <v>new DateTime(1961,2,3,16,0,0)</v>
      </c>
      <c r="N1082" s="23" t="str">
        <f t="shared" si="97"/>
        <v>new DateTime(1961,2,4,1,23,0)</v>
      </c>
    </row>
    <row r="1083" spans="1:14" x14ac:dyDescent="0.25">
      <c r="A1083" s="20">
        <v>1961</v>
      </c>
      <c r="B1083" s="20">
        <v>1</v>
      </c>
      <c r="C1083" s="20">
        <v>5</v>
      </c>
      <c r="D1083" s="26"/>
      <c r="E1083" s="26"/>
      <c r="F1083" s="26"/>
      <c r="G1083" s="24">
        <v>21</v>
      </c>
      <c r="H1083" s="24">
        <v>43</v>
      </c>
      <c r="I1083" s="22">
        <f t="shared" si="98"/>
        <v>22286</v>
      </c>
      <c r="J1083" s="21">
        <f t="shared" si="99"/>
        <v>22286.90486111111</v>
      </c>
      <c r="K1083" s="22">
        <f t="shared" si="101"/>
        <v>22285.666666666668</v>
      </c>
      <c r="L1083" s="22">
        <f t="shared" si="96"/>
        <v>22286.571527777778</v>
      </c>
      <c r="M1083" s="23" t="str">
        <f t="shared" si="100"/>
        <v>new DateTime(1961,1,4,16,0,0)</v>
      </c>
      <c r="N1083" s="23" t="str">
        <f t="shared" si="97"/>
        <v>new DateTime(1961,1,5,13,43,0)</v>
      </c>
    </row>
    <row r="1084" spans="1:14" x14ac:dyDescent="0.25">
      <c r="A1084" s="20">
        <v>1960</v>
      </c>
      <c r="B1084" s="20">
        <v>12</v>
      </c>
      <c r="C1084" s="20">
        <v>7</v>
      </c>
      <c r="D1084" s="26"/>
      <c r="E1084" s="26"/>
      <c r="F1084" s="26"/>
      <c r="G1084" s="24">
        <v>10</v>
      </c>
      <c r="H1084" s="24">
        <v>38</v>
      </c>
      <c r="I1084" s="22">
        <f t="shared" si="98"/>
        <v>22257</v>
      </c>
      <c r="J1084" s="21">
        <f t="shared" si="99"/>
        <v>22257.443055555555</v>
      </c>
      <c r="K1084" s="22">
        <f t="shared" si="101"/>
        <v>22256.666666666668</v>
      </c>
      <c r="L1084" s="22">
        <f t="shared" ref="L1084:L1147" si="102">J1084-(8/24)</f>
        <v>22257.109722222223</v>
      </c>
      <c r="M1084" s="23" t="str">
        <f t="shared" si="100"/>
        <v>new DateTime(1960,12,6,16,0,0)</v>
      </c>
      <c r="N1084" s="23" t="str">
        <f t="shared" si="97"/>
        <v>new DateTime(1960,12,7,2,38,0)</v>
      </c>
    </row>
    <row r="1085" spans="1:14" x14ac:dyDescent="0.25">
      <c r="A1085" s="20">
        <v>1960</v>
      </c>
      <c r="B1085" s="20">
        <v>11</v>
      </c>
      <c r="C1085" s="20">
        <v>7</v>
      </c>
      <c r="D1085" s="26"/>
      <c r="E1085" s="26"/>
      <c r="F1085" s="26"/>
      <c r="G1085" s="24">
        <v>18</v>
      </c>
      <c r="H1085" s="24">
        <v>2</v>
      </c>
      <c r="I1085" s="22">
        <f t="shared" si="98"/>
        <v>22227</v>
      </c>
      <c r="J1085" s="21">
        <f t="shared" si="99"/>
        <v>22227.75138888889</v>
      </c>
      <c r="K1085" s="22">
        <f t="shared" si="101"/>
        <v>22226.666666666668</v>
      </c>
      <c r="L1085" s="22">
        <f t="shared" si="102"/>
        <v>22227.418055555558</v>
      </c>
      <c r="M1085" s="23" t="str">
        <f t="shared" si="100"/>
        <v>new DateTime(1960,11,6,16,0,0)</v>
      </c>
      <c r="N1085" s="23" t="str">
        <f t="shared" si="97"/>
        <v>new DateTime(1960,11,7,10,2,0)</v>
      </c>
    </row>
    <row r="1086" spans="1:14" x14ac:dyDescent="0.25">
      <c r="A1086" s="20">
        <v>1960</v>
      </c>
      <c r="B1086" s="20">
        <v>10</v>
      </c>
      <c r="C1086" s="20">
        <v>8</v>
      </c>
      <c r="D1086" s="26"/>
      <c r="E1086" s="26"/>
      <c r="F1086" s="26"/>
      <c r="G1086" s="24">
        <v>15</v>
      </c>
      <c r="H1086" s="24">
        <v>9</v>
      </c>
      <c r="I1086" s="22">
        <f t="shared" si="98"/>
        <v>22197</v>
      </c>
      <c r="J1086" s="21">
        <f t="shared" si="99"/>
        <v>22197.631249999999</v>
      </c>
      <c r="K1086" s="22">
        <f t="shared" si="101"/>
        <v>22196.666666666668</v>
      </c>
      <c r="L1086" s="22">
        <f t="shared" si="102"/>
        <v>22197.297916666666</v>
      </c>
      <c r="M1086" s="23" t="str">
        <f t="shared" si="100"/>
        <v>new DateTime(1960,10,7,16,0,0)</v>
      </c>
      <c r="N1086" s="23" t="str">
        <f t="shared" ref="N1086:N1149" si="103">"new DateTime("&amp;YEAR(L1086)&amp;","&amp;MONTH(L1086)&amp;","&amp;DAY(L1086)&amp;","&amp;HOUR(L1086)&amp;","&amp;MINUTE(L1086)&amp;","&amp;0&amp;")"</f>
        <v>new DateTime(1960,10,8,7,9,0)</v>
      </c>
    </row>
    <row r="1087" spans="1:14" x14ac:dyDescent="0.25">
      <c r="A1087" s="20">
        <v>1960</v>
      </c>
      <c r="B1087" s="20">
        <v>9</v>
      </c>
      <c r="C1087" s="20">
        <v>7</v>
      </c>
      <c r="D1087" s="26"/>
      <c r="E1087" s="26"/>
      <c r="F1087" s="26"/>
      <c r="G1087" s="24">
        <v>23</v>
      </c>
      <c r="H1087" s="24">
        <v>46</v>
      </c>
      <c r="I1087" s="22">
        <f t="shared" si="98"/>
        <v>22166</v>
      </c>
      <c r="J1087" s="21">
        <f t="shared" si="99"/>
        <v>22166.990277777779</v>
      </c>
      <c r="K1087" s="22">
        <f t="shared" si="101"/>
        <v>22165.666666666668</v>
      </c>
      <c r="L1087" s="22">
        <f t="shared" si="102"/>
        <v>22166.656944444447</v>
      </c>
      <c r="M1087" s="23" t="str">
        <f t="shared" si="100"/>
        <v>new DateTime(1960,9,6,16,0,0)</v>
      </c>
      <c r="N1087" s="23" t="str">
        <f t="shared" si="103"/>
        <v>new DateTime(1960,9,7,15,46,0)</v>
      </c>
    </row>
    <row r="1088" spans="1:14" x14ac:dyDescent="0.25">
      <c r="A1088" s="20">
        <v>1960</v>
      </c>
      <c r="B1088" s="20">
        <v>8</v>
      </c>
      <c r="C1088" s="20">
        <v>7</v>
      </c>
      <c r="D1088" s="26"/>
      <c r="E1088" s="26"/>
      <c r="F1088" s="26"/>
      <c r="G1088" s="24">
        <v>21</v>
      </c>
      <c r="H1088" s="24">
        <v>0</v>
      </c>
      <c r="I1088" s="22">
        <f t="shared" si="98"/>
        <v>22135</v>
      </c>
      <c r="J1088" s="21">
        <f t="shared" si="99"/>
        <v>22135.875</v>
      </c>
      <c r="K1088" s="22">
        <f t="shared" si="101"/>
        <v>22134.666666666668</v>
      </c>
      <c r="L1088" s="22">
        <f t="shared" si="102"/>
        <v>22135.541666666668</v>
      </c>
      <c r="M1088" s="23" t="str">
        <f t="shared" si="100"/>
        <v>new DateTime(1960,8,6,16,0,0)</v>
      </c>
      <c r="N1088" s="23" t="str">
        <f t="shared" si="103"/>
        <v>new DateTime(1960,8,7,13,0,0)</v>
      </c>
    </row>
    <row r="1089" spans="1:14" x14ac:dyDescent="0.25">
      <c r="A1089" s="20">
        <v>1960</v>
      </c>
      <c r="B1089" s="20">
        <v>7</v>
      </c>
      <c r="C1089" s="20">
        <v>7</v>
      </c>
      <c r="D1089" s="26"/>
      <c r="E1089" s="26"/>
      <c r="F1089" s="26"/>
      <c r="G1089" s="24">
        <v>11</v>
      </c>
      <c r="H1089" s="24">
        <v>13</v>
      </c>
      <c r="I1089" s="22">
        <f t="shared" si="98"/>
        <v>22104</v>
      </c>
      <c r="J1089" s="21">
        <f t="shared" si="99"/>
        <v>22104.46736111111</v>
      </c>
      <c r="K1089" s="22">
        <f t="shared" si="101"/>
        <v>22103.666666666668</v>
      </c>
      <c r="L1089" s="22">
        <f t="shared" si="102"/>
        <v>22104.134027777778</v>
      </c>
      <c r="M1089" s="23" t="str">
        <f t="shared" si="100"/>
        <v>new DateTime(1960,7,6,16,0,0)</v>
      </c>
      <c r="N1089" s="23" t="str">
        <f t="shared" si="103"/>
        <v>new DateTime(1960,7,7,3,13,0)</v>
      </c>
    </row>
    <row r="1090" spans="1:14" x14ac:dyDescent="0.25">
      <c r="A1090" s="20">
        <v>1960</v>
      </c>
      <c r="B1090" s="20">
        <v>6</v>
      </c>
      <c r="C1090" s="20">
        <v>6</v>
      </c>
      <c r="D1090" s="26"/>
      <c r="E1090" s="26"/>
      <c r="F1090" s="26"/>
      <c r="G1090" s="24">
        <v>0</v>
      </c>
      <c r="H1090" s="24">
        <v>49</v>
      </c>
      <c r="I1090" s="22">
        <f t="shared" ref="I1090:I1153" si="104">DATE(A1090,B1090,C1090)+TIME(E1090,F1090,0)</f>
        <v>22073</v>
      </c>
      <c r="J1090" s="21">
        <f t="shared" ref="J1090:J1153" si="105">DATE(A1090,B1090,C1090)+TIME(G1090,H1090,0)</f>
        <v>22073.03402777778</v>
      </c>
      <c r="K1090" s="22">
        <f t="shared" si="101"/>
        <v>22072.666666666668</v>
      </c>
      <c r="L1090" s="22">
        <f t="shared" si="102"/>
        <v>22072.700694444447</v>
      </c>
      <c r="M1090" s="23" t="str">
        <f t="shared" ref="M1090:M1153" si="106">"new DateTime("&amp;YEAR(K1090)&amp;","&amp;MONTH(K1090)&amp;","&amp;DAY(K1090)&amp;","&amp;HOUR(K1090)&amp;","&amp;MINUTE(K1090)&amp;","&amp;0&amp;")"</f>
        <v>new DateTime(1960,6,5,16,0,0)</v>
      </c>
      <c r="N1090" s="23" t="str">
        <f t="shared" si="103"/>
        <v>new DateTime(1960,6,5,16,49,0)</v>
      </c>
    </row>
    <row r="1091" spans="1:14" x14ac:dyDescent="0.25">
      <c r="A1091" s="20">
        <v>1960</v>
      </c>
      <c r="B1091" s="20">
        <v>5</v>
      </c>
      <c r="C1091" s="20">
        <v>5</v>
      </c>
      <c r="D1091" s="26"/>
      <c r="E1091" s="26"/>
      <c r="F1091" s="26"/>
      <c r="G1091" s="24">
        <v>20</v>
      </c>
      <c r="H1091" s="24">
        <v>23</v>
      </c>
      <c r="I1091" s="22">
        <f t="shared" si="104"/>
        <v>22041</v>
      </c>
      <c r="J1091" s="21">
        <f t="shared" si="105"/>
        <v>22041.849305555555</v>
      </c>
      <c r="K1091" s="22">
        <f t="shared" ref="K1091:K1154" si="107">I1091-(8/24)</f>
        <v>22040.666666666668</v>
      </c>
      <c r="L1091" s="22">
        <f t="shared" si="102"/>
        <v>22041.515972222223</v>
      </c>
      <c r="M1091" s="23" t="str">
        <f t="shared" si="106"/>
        <v>new DateTime(1960,5,4,16,0,0)</v>
      </c>
      <c r="N1091" s="23" t="str">
        <f t="shared" si="103"/>
        <v>new DateTime(1960,5,5,12,23,0)</v>
      </c>
    </row>
    <row r="1092" spans="1:14" x14ac:dyDescent="0.25">
      <c r="A1092" s="20">
        <v>1960</v>
      </c>
      <c r="B1092" s="20">
        <v>4</v>
      </c>
      <c r="C1092" s="20">
        <v>5</v>
      </c>
      <c r="D1092" s="26"/>
      <c r="E1092" s="26"/>
      <c r="F1092" s="26"/>
      <c r="G1092" s="24">
        <v>2</v>
      </c>
      <c r="H1092" s="24">
        <v>44</v>
      </c>
      <c r="I1092" s="22">
        <f t="shared" si="104"/>
        <v>22011</v>
      </c>
      <c r="J1092" s="21">
        <f t="shared" si="105"/>
        <v>22011.113888888889</v>
      </c>
      <c r="K1092" s="22">
        <f t="shared" si="107"/>
        <v>22010.666666666668</v>
      </c>
      <c r="L1092" s="22">
        <f t="shared" si="102"/>
        <v>22010.780555555557</v>
      </c>
      <c r="M1092" s="23" t="str">
        <f t="shared" si="106"/>
        <v>new DateTime(1960,4,4,16,0,0)</v>
      </c>
      <c r="N1092" s="23" t="str">
        <f t="shared" si="103"/>
        <v>new DateTime(1960,4,4,18,44,0)</v>
      </c>
    </row>
    <row r="1093" spans="1:14" x14ac:dyDescent="0.25">
      <c r="A1093" s="20">
        <v>1960</v>
      </c>
      <c r="B1093" s="20">
        <v>3</v>
      </c>
      <c r="C1093" s="20">
        <v>5</v>
      </c>
      <c r="D1093" s="26"/>
      <c r="E1093" s="26"/>
      <c r="F1093" s="26"/>
      <c r="G1093" s="24">
        <v>21</v>
      </c>
      <c r="H1093" s="24">
        <v>36</v>
      </c>
      <c r="I1093" s="22">
        <f t="shared" si="104"/>
        <v>21980</v>
      </c>
      <c r="J1093" s="21">
        <f t="shared" si="105"/>
        <v>21980.9</v>
      </c>
      <c r="K1093" s="22">
        <f t="shared" si="107"/>
        <v>21979.666666666668</v>
      </c>
      <c r="L1093" s="22">
        <f t="shared" si="102"/>
        <v>21980.566666666669</v>
      </c>
      <c r="M1093" s="23" t="str">
        <f t="shared" si="106"/>
        <v>new DateTime(1960,3,4,16,0,0)</v>
      </c>
      <c r="N1093" s="23" t="str">
        <f t="shared" si="103"/>
        <v>new DateTime(1960,3,5,13,36,0)</v>
      </c>
    </row>
    <row r="1094" spans="1:14" x14ac:dyDescent="0.25">
      <c r="A1094" s="20">
        <v>1960</v>
      </c>
      <c r="B1094" s="20">
        <v>2</v>
      </c>
      <c r="C1094" s="20">
        <v>5</v>
      </c>
      <c r="D1094" s="26"/>
      <c r="E1094" s="26"/>
      <c r="F1094" s="26"/>
      <c r="G1094" s="24">
        <v>3</v>
      </c>
      <c r="H1094" s="24">
        <v>23</v>
      </c>
      <c r="I1094" s="22">
        <f t="shared" si="104"/>
        <v>21951</v>
      </c>
      <c r="J1094" s="21">
        <f t="shared" si="105"/>
        <v>21951.140972222223</v>
      </c>
      <c r="K1094" s="22">
        <f t="shared" si="107"/>
        <v>21950.666666666668</v>
      </c>
      <c r="L1094" s="22">
        <f t="shared" si="102"/>
        <v>21950.807638888891</v>
      </c>
      <c r="M1094" s="23" t="str">
        <f t="shared" si="106"/>
        <v>new DateTime(1960,2,4,16,0,0)</v>
      </c>
      <c r="N1094" s="23" t="str">
        <f t="shared" si="103"/>
        <v>new DateTime(1960,2,4,19,23,0)</v>
      </c>
    </row>
    <row r="1095" spans="1:14" x14ac:dyDescent="0.25">
      <c r="A1095" s="20">
        <v>1960</v>
      </c>
      <c r="B1095" s="20">
        <v>1</v>
      </c>
      <c r="C1095" s="20">
        <v>6</v>
      </c>
      <c r="D1095" s="26"/>
      <c r="E1095" s="26"/>
      <c r="F1095" s="26"/>
      <c r="G1095" s="24">
        <v>15</v>
      </c>
      <c r="H1095" s="24">
        <v>43</v>
      </c>
      <c r="I1095" s="22">
        <f t="shared" si="104"/>
        <v>21921</v>
      </c>
      <c r="J1095" s="21">
        <f t="shared" si="105"/>
        <v>21921.65486111111</v>
      </c>
      <c r="K1095" s="22">
        <f t="shared" si="107"/>
        <v>21920.666666666668</v>
      </c>
      <c r="L1095" s="22">
        <f t="shared" si="102"/>
        <v>21921.321527777778</v>
      </c>
      <c r="M1095" s="23" t="str">
        <f t="shared" si="106"/>
        <v>new DateTime(1960,1,5,16,0,0)</v>
      </c>
      <c r="N1095" s="23" t="str">
        <f t="shared" si="103"/>
        <v>new DateTime(1960,1,6,7,43,0)</v>
      </c>
    </row>
    <row r="1096" spans="1:14" x14ac:dyDescent="0.25">
      <c r="A1096" s="20">
        <v>1959</v>
      </c>
      <c r="B1096" s="20">
        <v>12</v>
      </c>
      <c r="C1096" s="20">
        <v>8</v>
      </c>
      <c r="D1096" s="26"/>
      <c r="E1096" s="26"/>
      <c r="F1096" s="26"/>
      <c r="G1096" s="24">
        <v>4</v>
      </c>
      <c r="H1096" s="24">
        <v>38</v>
      </c>
      <c r="I1096" s="22">
        <f t="shared" si="104"/>
        <v>21892</v>
      </c>
      <c r="J1096" s="21">
        <f t="shared" si="105"/>
        <v>21892.193055555555</v>
      </c>
      <c r="K1096" s="22">
        <f t="shared" si="107"/>
        <v>21891.666666666668</v>
      </c>
      <c r="L1096" s="22">
        <f t="shared" si="102"/>
        <v>21891.859722222223</v>
      </c>
      <c r="M1096" s="23" t="str">
        <f t="shared" si="106"/>
        <v>new DateTime(1959,12,7,16,0,0)</v>
      </c>
      <c r="N1096" s="23" t="str">
        <f t="shared" si="103"/>
        <v>new DateTime(1959,12,7,20,38,0)</v>
      </c>
    </row>
    <row r="1097" spans="1:14" x14ac:dyDescent="0.25">
      <c r="A1097" s="20">
        <v>1959</v>
      </c>
      <c r="B1097" s="20">
        <v>11</v>
      </c>
      <c r="C1097" s="20">
        <v>8</v>
      </c>
      <c r="D1097" s="26"/>
      <c r="E1097" s="26"/>
      <c r="F1097" s="26"/>
      <c r="G1097" s="24">
        <v>12</v>
      </c>
      <c r="H1097" s="24">
        <v>3</v>
      </c>
      <c r="I1097" s="22">
        <f t="shared" si="104"/>
        <v>21862</v>
      </c>
      <c r="J1097" s="21">
        <f t="shared" si="105"/>
        <v>21862.502083333333</v>
      </c>
      <c r="K1097" s="22">
        <f t="shared" si="107"/>
        <v>21861.666666666668</v>
      </c>
      <c r="L1097" s="22">
        <f t="shared" si="102"/>
        <v>21862.168750000001</v>
      </c>
      <c r="M1097" s="23" t="str">
        <f t="shared" si="106"/>
        <v>new DateTime(1959,11,7,16,0,0)</v>
      </c>
      <c r="N1097" s="23" t="str">
        <f t="shared" si="103"/>
        <v>new DateTime(1959,11,8,4,3,0)</v>
      </c>
    </row>
    <row r="1098" spans="1:14" x14ac:dyDescent="0.25">
      <c r="A1098" s="20">
        <v>1959</v>
      </c>
      <c r="B1098" s="20">
        <v>10</v>
      </c>
      <c r="C1098" s="20">
        <v>9</v>
      </c>
      <c r="D1098" s="26"/>
      <c r="E1098" s="26"/>
      <c r="F1098" s="26"/>
      <c r="G1098" s="24">
        <v>9</v>
      </c>
      <c r="H1098" s="24">
        <v>11</v>
      </c>
      <c r="I1098" s="22">
        <f t="shared" si="104"/>
        <v>21832</v>
      </c>
      <c r="J1098" s="21">
        <f t="shared" si="105"/>
        <v>21832.382638888888</v>
      </c>
      <c r="K1098" s="22">
        <f t="shared" si="107"/>
        <v>21831.666666666668</v>
      </c>
      <c r="L1098" s="22">
        <f t="shared" si="102"/>
        <v>21832.049305555556</v>
      </c>
      <c r="M1098" s="23" t="str">
        <f t="shared" si="106"/>
        <v>new DateTime(1959,10,8,16,0,0)</v>
      </c>
      <c r="N1098" s="23" t="str">
        <f t="shared" si="103"/>
        <v>new DateTime(1959,10,9,1,11,0)</v>
      </c>
    </row>
    <row r="1099" spans="1:14" x14ac:dyDescent="0.25">
      <c r="A1099" s="20">
        <v>1959</v>
      </c>
      <c r="B1099" s="20">
        <v>9</v>
      </c>
      <c r="C1099" s="20">
        <v>8</v>
      </c>
      <c r="D1099" s="26"/>
      <c r="E1099" s="26"/>
      <c r="F1099" s="26"/>
      <c r="G1099" s="24">
        <v>17</v>
      </c>
      <c r="H1099" s="24">
        <v>49</v>
      </c>
      <c r="I1099" s="22">
        <f t="shared" si="104"/>
        <v>21801</v>
      </c>
      <c r="J1099" s="21">
        <f t="shared" si="105"/>
        <v>21801.742361111112</v>
      </c>
      <c r="K1099" s="22">
        <f t="shared" si="107"/>
        <v>21800.666666666668</v>
      </c>
      <c r="L1099" s="22">
        <f t="shared" si="102"/>
        <v>21801.40902777778</v>
      </c>
      <c r="M1099" s="23" t="str">
        <f t="shared" si="106"/>
        <v>new DateTime(1959,9,7,16,0,0)</v>
      </c>
      <c r="N1099" s="23" t="str">
        <f t="shared" si="103"/>
        <v>new DateTime(1959,9,8,9,49,0)</v>
      </c>
    </row>
    <row r="1100" spans="1:14" x14ac:dyDescent="0.25">
      <c r="A1100" s="20">
        <v>1959</v>
      </c>
      <c r="B1100" s="20">
        <v>8</v>
      </c>
      <c r="C1100" s="20">
        <v>8</v>
      </c>
      <c r="D1100" s="26"/>
      <c r="E1100" s="26"/>
      <c r="F1100" s="26"/>
      <c r="G1100" s="24">
        <v>15</v>
      </c>
      <c r="H1100" s="24">
        <v>5</v>
      </c>
      <c r="I1100" s="22">
        <f t="shared" si="104"/>
        <v>21770</v>
      </c>
      <c r="J1100" s="21">
        <f t="shared" si="105"/>
        <v>21770.628472222223</v>
      </c>
      <c r="K1100" s="22">
        <f t="shared" si="107"/>
        <v>21769.666666666668</v>
      </c>
      <c r="L1100" s="22">
        <f t="shared" si="102"/>
        <v>21770.295138888891</v>
      </c>
      <c r="M1100" s="23" t="str">
        <f t="shared" si="106"/>
        <v>new DateTime(1959,8,7,16,0,0)</v>
      </c>
      <c r="N1100" s="23" t="str">
        <f t="shared" si="103"/>
        <v>new DateTime(1959,8,8,7,5,0)</v>
      </c>
    </row>
    <row r="1101" spans="1:14" x14ac:dyDescent="0.25">
      <c r="A1101" s="20">
        <v>1959</v>
      </c>
      <c r="B1101" s="20">
        <v>7</v>
      </c>
      <c r="C1101" s="20">
        <v>8</v>
      </c>
      <c r="D1101" s="26"/>
      <c r="E1101" s="26"/>
      <c r="F1101" s="26"/>
      <c r="G1101" s="24">
        <v>5</v>
      </c>
      <c r="H1101" s="24">
        <v>21</v>
      </c>
      <c r="I1101" s="22">
        <f t="shared" si="104"/>
        <v>21739</v>
      </c>
      <c r="J1101" s="21">
        <f t="shared" si="105"/>
        <v>21739.222916666666</v>
      </c>
      <c r="K1101" s="22">
        <f t="shared" si="107"/>
        <v>21738.666666666668</v>
      </c>
      <c r="L1101" s="22">
        <f t="shared" si="102"/>
        <v>21738.889583333334</v>
      </c>
      <c r="M1101" s="23" t="str">
        <f t="shared" si="106"/>
        <v>new DateTime(1959,7,7,16,0,0)</v>
      </c>
      <c r="N1101" s="23" t="str">
        <f t="shared" si="103"/>
        <v>new DateTime(1959,7,7,21,21,0)</v>
      </c>
    </row>
    <row r="1102" spans="1:14" x14ac:dyDescent="0.25">
      <c r="A1102" s="20">
        <v>1959</v>
      </c>
      <c r="B1102" s="20">
        <v>6</v>
      </c>
      <c r="C1102" s="20">
        <v>6</v>
      </c>
      <c r="D1102" s="26"/>
      <c r="E1102" s="26"/>
      <c r="F1102" s="26"/>
      <c r="G1102" s="24">
        <v>19</v>
      </c>
      <c r="H1102" s="24">
        <v>1</v>
      </c>
      <c r="I1102" s="22">
        <f t="shared" si="104"/>
        <v>21707</v>
      </c>
      <c r="J1102" s="21">
        <f t="shared" si="105"/>
        <v>21707.792361111111</v>
      </c>
      <c r="K1102" s="22">
        <f t="shared" si="107"/>
        <v>21706.666666666668</v>
      </c>
      <c r="L1102" s="22">
        <f t="shared" si="102"/>
        <v>21707.459027777779</v>
      </c>
      <c r="M1102" s="23" t="str">
        <f t="shared" si="106"/>
        <v>new DateTime(1959,6,5,16,0,0)</v>
      </c>
      <c r="N1102" s="23" t="str">
        <f t="shared" si="103"/>
        <v>new DateTime(1959,6,6,11,1,0)</v>
      </c>
    </row>
    <row r="1103" spans="1:14" x14ac:dyDescent="0.25">
      <c r="A1103" s="20">
        <v>1959</v>
      </c>
      <c r="B1103" s="20">
        <v>5</v>
      </c>
      <c r="C1103" s="20">
        <v>6</v>
      </c>
      <c r="D1103" s="26"/>
      <c r="E1103" s="26"/>
      <c r="F1103" s="26"/>
      <c r="G1103" s="24">
        <v>14</v>
      </c>
      <c r="H1103" s="24">
        <v>39</v>
      </c>
      <c r="I1103" s="22">
        <f t="shared" si="104"/>
        <v>21676</v>
      </c>
      <c r="J1103" s="21">
        <f t="shared" si="105"/>
        <v>21676.610416666666</v>
      </c>
      <c r="K1103" s="22">
        <f t="shared" si="107"/>
        <v>21675.666666666668</v>
      </c>
      <c r="L1103" s="22">
        <f t="shared" si="102"/>
        <v>21676.277083333334</v>
      </c>
      <c r="M1103" s="23" t="str">
        <f t="shared" si="106"/>
        <v>new DateTime(1959,5,5,16,0,0)</v>
      </c>
      <c r="N1103" s="23" t="str">
        <f t="shared" si="103"/>
        <v>new DateTime(1959,5,6,6,39,0)</v>
      </c>
    </row>
    <row r="1104" spans="1:14" x14ac:dyDescent="0.25">
      <c r="A1104" s="20">
        <v>1959</v>
      </c>
      <c r="B1104" s="20">
        <v>4</v>
      </c>
      <c r="C1104" s="20">
        <v>5</v>
      </c>
      <c r="D1104" s="26"/>
      <c r="E1104" s="26"/>
      <c r="F1104" s="26"/>
      <c r="G1104" s="24">
        <v>21</v>
      </c>
      <c r="H1104" s="24">
        <v>4</v>
      </c>
      <c r="I1104" s="22">
        <f t="shared" si="104"/>
        <v>21645</v>
      </c>
      <c r="J1104" s="21">
        <f t="shared" si="105"/>
        <v>21645.87777777778</v>
      </c>
      <c r="K1104" s="22">
        <f t="shared" si="107"/>
        <v>21644.666666666668</v>
      </c>
      <c r="L1104" s="22">
        <f t="shared" si="102"/>
        <v>21645.544444444447</v>
      </c>
      <c r="M1104" s="23" t="str">
        <f t="shared" si="106"/>
        <v>new DateTime(1959,4,4,16,0,0)</v>
      </c>
      <c r="N1104" s="23" t="str">
        <f t="shared" si="103"/>
        <v>new DateTime(1959,4,5,13,4,0)</v>
      </c>
    </row>
    <row r="1105" spans="1:14" x14ac:dyDescent="0.25">
      <c r="A1105" s="20">
        <v>1959</v>
      </c>
      <c r="B1105" s="20">
        <v>3</v>
      </c>
      <c r="C1105" s="20">
        <v>6</v>
      </c>
      <c r="D1105" s="26"/>
      <c r="E1105" s="26"/>
      <c r="F1105" s="26"/>
      <c r="G1105" s="24">
        <v>15</v>
      </c>
      <c r="H1105" s="24">
        <v>57</v>
      </c>
      <c r="I1105" s="22">
        <f t="shared" si="104"/>
        <v>21615</v>
      </c>
      <c r="J1105" s="21">
        <f t="shared" si="105"/>
        <v>21615.664583333335</v>
      </c>
      <c r="K1105" s="22">
        <f t="shared" si="107"/>
        <v>21614.666666666668</v>
      </c>
      <c r="L1105" s="22">
        <f t="shared" si="102"/>
        <v>21615.331250000003</v>
      </c>
      <c r="M1105" s="23" t="str">
        <f t="shared" si="106"/>
        <v>new DateTime(1959,3,5,16,0,0)</v>
      </c>
      <c r="N1105" s="23" t="str">
        <f t="shared" si="103"/>
        <v>new DateTime(1959,3,6,7,57,0)</v>
      </c>
    </row>
    <row r="1106" spans="1:14" x14ac:dyDescent="0.25">
      <c r="A1106" s="20">
        <v>1959</v>
      </c>
      <c r="B1106" s="20">
        <v>2</v>
      </c>
      <c r="C1106" s="20">
        <v>4</v>
      </c>
      <c r="D1106" s="26"/>
      <c r="E1106" s="26"/>
      <c r="F1106" s="26"/>
      <c r="G1106" s="24">
        <v>21</v>
      </c>
      <c r="H1106" s="24">
        <v>43</v>
      </c>
      <c r="I1106" s="22">
        <f t="shared" si="104"/>
        <v>21585</v>
      </c>
      <c r="J1106" s="21">
        <f t="shared" si="105"/>
        <v>21585.90486111111</v>
      </c>
      <c r="K1106" s="22">
        <f t="shared" si="107"/>
        <v>21584.666666666668</v>
      </c>
      <c r="L1106" s="22">
        <f t="shared" si="102"/>
        <v>21585.571527777778</v>
      </c>
      <c r="M1106" s="23" t="str">
        <f t="shared" si="106"/>
        <v>new DateTime(1959,2,3,16,0,0)</v>
      </c>
      <c r="N1106" s="23" t="str">
        <f t="shared" si="103"/>
        <v>new DateTime(1959,2,4,13,43,0)</v>
      </c>
    </row>
    <row r="1107" spans="1:14" x14ac:dyDescent="0.25">
      <c r="A1107" s="20">
        <v>1959</v>
      </c>
      <c r="B1107" s="20">
        <v>1</v>
      </c>
      <c r="C1107" s="20">
        <v>6</v>
      </c>
      <c r="D1107" s="26"/>
      <c r="E1107" s="26"/>
      <c r="F1107" s="26"/>
      <c r="G1107" s="24">
        <v>9</v>
      </c>
      <c r="H1107" s="24">
        <v>59</v>
      </c>
      <c r="I1107" s="22">
        <f t="shared" si="104"/>
        <v>21556</v>
      </c>
      <c r="J1107" s="21">
        <f t="shared" si="105"/>
        <v>21556.415972222221</v>
      </c>
      <c r="K1107" s="22">
        <f t="shared" si="107"/>
        <v>21555.666666666668</v>
      </c>
      <c r="L1107" s="22">
        <f t="shared" si="102"/>
        <v>21556.082638888889</v>
      </c>
      <c r="M1107" s="23" t="str">
        <f t="shared" si="106"/>
        <v>new DateTime(1959,1,5,16,0,0)</v>
      </c>
      <c r="N1107" s="23" t="str">
        <f t="shared" si="103"/>
        <v>new DateTime(1959,1,6,1,59,0)</v>
      </c>
    </row>
    <row r="1108" spans="1:14" x14ac:dyDescent="0.25">
      <c r="A1108" s="20">
        <v>1958</v>
      </c>
      <c r="B1108" s="20">
        <v>12</v>
      </c>
      <c r="C1108" s="20">
        <v>7</v>
      </c>
      <c r="D1108" s="26"/>
      <c r="E1108" s="26"/>
      <c r="F1108" s="26"/>
      <c r="G1108" s="24">
        <v>22</v>
      </c>
      <c r="H1108" s="24">
        <v>50</v>
      </c>
      <c r="I1108" s="22">
        <f t="shared" si="104"/>
        <v>21526</v>
      </c>
      <c r="J1108" s="21">
        <f t="shared" si="105"/>
        <v>21526.951388888891</v>
      </c>
      <c r="K1108" s="22">
        <f t="shared" si="107"/>
        <v>21525.666666666668</v>
      </c>
      <c r="L1108" s="22">
        <f t="shared" si="102"/>
        <v>21526.618055555558</v>
      </c>
      <c r="M1108" s="23" t="str">
        <f t="shared" si="106"/>
        <v>new DateTime(1958,12,6,16,0,0)</v>
      </c>
      <c r="N1108" s="23" t="str">
        <f t="shared" si="103"/>
        <v>new DateTime(1958,12,7,14,50,0)</v>
      </c>
    </row>
    <row r="1109" spans="1:14" x14ac:dyDescent="0.25">
      <c r="A1109" s="20">
        <v>1958</v>
      </c>
      <c r="B1109" s="20">
        <v>11</v>
      </c>
      <c r="C1109" s="20">
        <v>8</v>
      </c>
      <c r="D1109" s="26"/>
      <c r="E1109" s="26"/>
      <c r="F1109" s="26"/>
      <c r="G1109" s="24">
        <v>6</v>
      </c>
      <c r="H1109" s="24">
        <v>13</v>
      </c>
      <c r="I1109" s="22">
        <f t="shared" si="104"/>
        <v>21497</v>
      </c>
      <c r="J1109" s="21">
        <f t="shared" si="105"/>
        <v>21497.259027777778</v>
      </c>
      <c r="K1109" s="22">
        <f t="shared" si="107"/>
        <v>21496.666666666668</v>
      </c>
      <c r="L1109" s="22">
        <f t="shared" si="102"/>
        <v>21496.925694444446</v>
      </c>
      <c r="M1109" s="23" t="str">
        <f t="shared" si="106"/>
        <v>new DateTime(1958,11,7,16,0,0)</v>
      </c>
      <c r="N1109" s="23" t="str">
        <f t="shared" si="103"/>
        <v>new DateTime(1958,11,7,22,13,0)</v>
      </c>
    </row>
    <row r="1110" spans="1:14" x14ac:dyDescent="0.25">
      <c r="A1110" s="20">
        <v>1958</v>
      </c>
      <c r="B1110" s="20">
        <v>10</v>
      </c>
      <c r="C1110" s="20">
        <v>9</v>
      </c>
      <c r="D1110" s="26"/>
      <c r="E1110" s="26"/>
      <c r="F1110" s="26"/>
      <c r="G1110" s="24">
        <v>3</v>
      </c>
      <c r="H1110" s="24">
        <v>20</v>
      </c>
      <c r="I1110" s="22">
        <f t="shared" si="104"/>
        <v>21467</v>
      </c>
      <c r="J1110" s="21">
        <f t="shared" si="105"/>
        <v>21467.138888888891</v>
      </c>
      <c r="K1110" s="22">
        <f t="shared" si="107"/>
        <v>21466.666666666668</v>
      </c>
      <c r="L1110" s="22">
        <f t="shared" si="102"/>
        <v>21466.805555555558</v>
      </c>
      <c r="M1110" s="23" t="str">
        <f t="shared" si="106"/>
        <v>new DateTime(1958,10,8,16,0,0)</v>
      </c>
      <c r="N1110" s="23" t="str">
        <f t="shared" si="103"/>
        <v>new DateTime(1958,10,8,19,20,0)</v>
      </c>
    </row>
    <row r="1111" spans="1:14" x14ac:dyDescent="0.25">
      <c r="A1111" s="20">
        <v>1958</v>
      </c>
      <c r="B1111" s="20">
        <v>9</v>
      </c>
      <c r="C1111" s="20">
        <v>8</v>
      </c>
      <c r="D1111" s="26"/>
      <c r="E1111" s="26"/>
      <c r="F1111" s="26"/>
      <c r="G1111" s="24">
        <v>12</v>
      </c>
      <c r="H1111" s="24">
        <v>0</v>
      </c>
      <c r="I1111" s="22">
        <f t="shared" si="104"/>
        <v>21436</v>
      </c>
      <c r="J1111" s="21">
        <f t="shared" si="105"/>
        <v>21436.5</v>
      </c>
      <c r="K1111" s="22">
        <f t="shared" si="107"/>
        <v>21435.666666666668</v>
      </c>
      <c r="L1111" s="22">
        <f t="shared" si="102"/>
        <v>21436.166666666668</v>
      </c>
      <c r="M1111" s="23" t="str">
        <f t="shared" si="106"/>
        <v>new DateTime(1958,9,7,16,0,0)</v>
      </c>
      <c r="N1111" s="23" t="str">
        <f t="shared" si="103"/>
        <v>new DateTime(1958,9,8,4,0,0)</v>
      </c>
    </row>
    <row r="1112" spans="1:14" x14ac:dyDescent="0.25">
      <c r="A1112" s="20">
        <v>1958</v>
      </c>
      <c r="B1112" s="20">
        <v>8</v>
      </c>
      <c r="C1112" s="20">
        <v>8</v>
      </c>
      <c r="D1112" s="26"/>
      <c r="E1112" s="26"/>
      <c r="F1112" s="26"/>
      <c r="G1112" s="24">
        <v>9</v>
      </c>
      <c r="H1112" s="24">
        <v>18</v>
      </c>
      <c r="I1112" s="22">
        <f t="shared" si="104"/>
        <v>21405</v>
      </c>
      <c r="J1112" s="21">
        <f t="shared" si="105"/>
        <v>21405.387500000001</v>
      </c>
      <c r="K1112" s="22">
        <f t="shared" si="107"/>
        <v>21404.666666666668</v>
      </c>
      <c r="L1112" s="22">
        <f t="shared" si="102"/>
        <v>21405.054166666669</v>
      </c>
      <c r="M1112" s="23" t="str">
        <f t="shared" si="106"/>
        <v>new DateTime(1958,8,7,16,0,0)</v>
      </c>
      <c r="N1112" s="23" t="str">
        <f t="shared" si="103"/>
        <v>new DateTime(1958,8,8,1,18,0)</v>
      </c>
    </row>
    <row r="1113" spans="1:14" x14ac:dyDescent="0.25">
      <c r="A1113" s="20">
        <v>1958</v>
      </c>
      <c r="B1113" s="20">
        <v>7</v>
      </c>
      <c r="C1113" s="20">
        <v>7</v>
      </c>
      <c r="D1113" s="26"/>
      <c r="E1113" s="26"/>
      <c r="F1113" s="26"/>
      <c r="G1113" s="24">
        <v>23</v>
      </c>
      <c r="H1113" s="24">
        <v>34</v>
      </c>
      <c r="I1113" s="22">
        <f t="shared" si="104"/>
        <v>21373</v>
      </c>
      <c r="J1113" s="21">
        <f t="shared" si="105"/>
        <v>21373.981944444444</v>
      </c>
      <c r="K1113" s="22">
        <f t="shared" si="107"/>
        <v>21372.666666666668</v>
      </c>
      <c r="L1113" s="22">
        <f t="shared" si="102"/>
        <v>21373.648611111112</v>
      </c>
      <c r="M1113" s="23" t="str">
        <f t="shared" si="106"/>
        <v>new DateTime(1958,7,6,16,0,0)</v>
      </c>
      <c r="N1113" s="23" t="str">
        <f t="shared" si="103"/>
        <v>new DateTime(1958,7,7,15,34,0)</v>
      </c>
    </row>
    <row r="1114" spans="1:14" x14ac:dyDescent="0.25">
      <c r="A1114" s="20">
        <v>1958</v>
      </c>
      <c r="B1114" s="20">
        <v>6</v>
      </c>
      <c r="C1114" s="20">
        <v>6</v>
      </c>
      <c r="D1114" s="26"/>
      <c r="E1114" s="26"/>
      <c r="F1114" s="26"/>
      <c r="G1114" s="24">
        <v>13</v>
      </c>
      <c r="H1114" s="24">
        <v>13</v>
      </c>
      <c r="I1114" s="22">
        <f t="shared" si="104"/>
        <v>21342</v>
      </c>
      <c r="J1114" s="21">
        <f t="shared" si="105"/>
        <v>21342.550694444446</v>
      </c>
      <c r="K1114" s="22">
        <f t="shared" si="107"/>
        <v>21341.666666666668</v>
      </c>
      <c r="L1114" s="22">
        <f t="shared" si="102"/>
        <v>21342.217361111114</v>
      </c>
      <c r="M1114" s="23" t="str">
        <f t="shared" si="106"/>
        <v>new DateTime(1958,6,5,16,0,0)</v>
      </c>
      <c r="N1114" s="23" t="str">
        <f t="shared" si="103"/>
        <v>new DateTime(1958,6,6,5,13,0)</v>
      </c>
    </row>
    <row r="1115" spans="1:14" x14ac:dyDescent="0.25">
      <c r="A1115" s="20">
        <v>1958</v>
      </c>
      <c r="B1115" s="20">
        <v>5</v>
      </c>
      <c r="C1115" s="20">
        <v>6</v>
      </c>
      <c r="D1115" s="26"/>
      <c r="E1115" s="26"/>
      <c r="F1115" s="26"/>
      <c r="G1115" s="24">
        <v>8</v>
      </c>
      <c r="H1115" s="24">
        <v>50</v>
      </c>
      <c r="I1115" s="22">
        <f t="shared" si="104"/>
        <v>21311</v>
      </c>
      <c r="J1115" s="21">
        <f t="shared" si="105"/>
        <v>21311.368055555555</v>
      </c>
      <c r="K1115" s="22">
        <f t="shared" si="107"/>
        <v>21310.666666666668</v>
      </c>
      <c r="L1115" s="22">
        <f t="shared" si="102"/>
        <v>21311.034722222223</v>
      </c>
      <c r="M1115" s="23" t="str">
        <f t="shared" si="106"/>
        <v>new DateTime(1958,5,5,16,0,0)</v>
      </c>
      <c r="N1115" s="23" t="str">
        <f t="shared" si="103"/>
        <v>new DateTime(1958,5,6,0,50,0)</v>
      </c>
    </row>
    <row r="1116" spans="1:14" x14ac:dyDescent="0.25">
      <c r="A1116" s="20">
        <v>1958</v>
      </c>
      <c r="B1116" s="20">
        <v>4</v>
      </c>
      <c r="C1116" s="20">
        <v>5</v>
      </c>
      <c r="D1116" s="26"/>
      <c r="E1116" s="26"/>
      <c r="F1116" s="26"/>
      <c r="G1116" s="24">
        <v>15</v>
      </c>
      <c r="H1116" s="24">
        <v>13</v>
      </c>
      <c r="I1116" s="22">
        <f t="shared" si="104"/>
        <v>21280</v>
      </c>
      <c r="J1116" s="21">
        <f t="shared" si="105"/>
        <v>21280.634027777778</v>
      </c>
      <c r="K1116" s="22">
        <f t="shared" si="107"/>
        <v>21279.666666666668</v>
      </c>
      <c r="L1116" s="22">
        <f t="shared" si="102"/>
        <v>21280.300694444446</v>
      </c>
      <c r="M1116" s="23" t="str">
        <f t="shared" si="106"/>
        <v>new DateTime(1958,4,4,16,0,0)</v>
      </c>
      <c r="N1116" s="23" t="str">
        <f t="shared" si="103"/>
        <v>new DateTime(1958,4,5,7,13,0)</v>
      </c>
    </row>
    <row r="1117" spans="1:14" x14ac:dyDescent="0.25">
      <c r="A1117" s="20">
        <v>1958</v>
      </c>
      <c r="B1117" s="20">
        <v>3</v>
      </c>
      <c r="C1117" s="20">
        <v>6</v>
      </c>
      <c r="D1117" s="26"/>
      <c r="E1117" s="26"/>
      <c r="F1117" s="26"/>
      <c r="G1117" s="24">
        <v>10</v>
      </c>
      <c r="H1117" s="24">
        <v>6</v>
      </c>
      <c r="I1117" s="22">
        <f t="shared" si="104"/>
        <v>21250</v>
      </c>
      <c r="J1117" s="21">
        <f t="shared" si="105"/>
        <v>21250.420833333334</v>
      </c>
      <c r="K1117" s="22">
        <f t="shared" si="107"/>
        <v>21249.666666666668</v>
      </c>
      <c r="L1117" s="22">
        <f t="shared" si="102"/>
        <v>21250.087500000001</v>
      </c>
      <c r="M1117" s="23" t="str">
        <f t="shared" si="106"/>
        <v>new DateTime(1958,3,5,16,0,0)</v>
      </c>
      <c r="N1117" s="23" t="str">
        <f t="shared" si="103"/>
        <v>new DateTime(1958,3,6,2,6,0)</v>
      </c>
    </row>
    <row r="1118" spans="1:14" x14ac:dyDescent="0.25">
      <c r="A1118" s="20">
        <v>1958</v>
      </c>
      <c r="B1118" s="20">
        <v>2</v>
      </c>
      <c r="C1118" s="20">
        <v>4</v>
      </c>
      <c r="D1118" s="26"/>
      <c r="E1118" s="26"/>
      <c r="F1118" s="26"/>
      <c r="G1118" s="24">
        <v>15</v>
      </c>
      <c r="H1118" s="24">
        <v>50</v>
      </c>
      <c r="I1118" s="22">
        <f t="shared" si="104"/>
        <v>21220</v>
      </c>
      <c r="J1118" s="21">
        <f t="shared" si="105"/>
        <v>21220.659722222223</v>
      </c>
      <c r="K1118" s="22">
        <f t="shared" si="107"/>
        <v>21219.666666666668</v>
      </c>
      <c r="L1118" s="22">
        <f t="shared" si="102"/>
        <v>21220.326388888891</v>
      </c>
      <c r="M1118" s="23" t="str">
        <f t="shared" si="106"/>
        <v>new DateTime(1958,2,3,16,0,0)</v>
      </c>
      <c r="N1118" s="23" t="str">
        <f t="shared" si="103"/>
        <v>new DateTime(1958,2,4,7,50,0)</v>
      </c>
    </row>
    <row r="1119" spans="1:14" x14ac:dyDescent="0.25">
      <c r="A1119" s="20">
        <v>1958</v>
      </c>
      <c r="B1119" s="20">
        <v>1</v>
      </c>
      <c r="C1119" s="20">
        <v>6</v>
      </c>
      <c r="D1119" s="26"/>
      <c r="E1119" s="26"/>
      <c r="F1119" s="26"/>
      <c r="G1119" s="24">
        <v>4</v>
      </c>
      <c r="H1119" s="24">
        <v>5</v>
      </c>
      <c r="I1119" s="22">
        <f t="shared" si="104"/>
        <v>21191</v>
      </c>
      <c r="J1119" s="21">
        <f t="shared" si="105"/>
        <v>21191.170138888891</v>
      </c>
      <c r="K1119" s="22">
        <f t="shared" si="107"/>
        <v>21190.666666666668</v>
      </c>
      <c r="L1119" s="22">
        <f t="shared" si="102"/>
        <v>21190.836805555558</v>
      </c>
      <c r="M1119" s="23" t="str">
        <f t="shared" si="106"/>
        <v>new DateTime(1958,1,5,16,0,0)</v>
      </c>
      <c r="N1119" s="23" t="str">
        <f t="shared" si="103"/>
        <v>new DateTime(1958,1,5,20,5,0)</v>
      </c>
    </row>
    <row r="1120" spans="1:14" x14ac:dyDescent="0.25">
      <c r="A1120" s="20">
        <v>1957</v>
      </c>
      <c r="B1120" s="20">
        <v>12</v>
      </c>
      <c r="C1120" s="20">
        <v>7</v>
      </c>
      <c r="D1120" s="26"/>
      <c r="E1120" s="26"/>
      <c r="F1120" s="26"/>
      <c r="G1120" s="24">
        <v>16</v>
      </c>
      <c r="H1120" s="24">
        <v>57</v>
      </c>
      <c r="I1120" s="22">
        <f t="shared" si="104"/>
        <v>21161</v>
      </c>
      <c r="J1120" s="21">
        <f t="shared" si="105"/>
        <v>21161.706249999999</v>
      </c>
      <c r="K1120" s="22">
        <f t="shared" si="107"/>
        <v>21160.666666666668</v>
      </c>
      <c r="L1120" s="22">
        <f t="shared" si="102"/>
        <v>21161.372916666667</v>
      </c>
      <c r="M1120" s="23" t="str">
        <f t="shared" si="106"/>
        <v>new DateTime(1957,12,6,16,0,0)</v>
      </c>
      <c r="N1120" s="23" t="str">
        <f t="shared" si="103"/>
        <v>new DateTime(1957,12,7,8,57,0)</v>
      </c>
    </row>
    <row r="1121" spans="1:14" x14ac:dyDescent="0.25">
      <c r="A1121" s="20">
        <v>1957</v>
      </c>
      <c r="B1121" s="20">
        <v>11</v>
      </c>
      <c r="C1121" s="20">
        <v>8</v>
      </c>
      <c r="D1121" s="26"/>
      <c r="E1121" s="26"/>
      <c r="F1121" s="26"/>
      <c r="G1121" s="24">
        <v>0</v>
      </c>
      <c r="H1121" s="24">
        <v>21</v>
      </c>
      <c r="I1121" s="22">
        <f t="shared" si="104"/>
        <v>21132</v>
      </c>
      <c r="J1121" s="21">
        <f t="shared" si="105"/>
        <v>21132.014583333334</v>
      </c>
      <c r="K1121" s="22">
        <f t="shared" si="107"/>
        <v>21131.666666666668</v>
      </c>
      <c r="L1121" s="22">
        <f t="shared" si="102"/>
        <v>21131.681250000001</v>
      </c>
      <c r="M1121" s="23" t="str">
        <f t="shared" si="106"/>
        <v>new DateTime(1957,11,7,16,0,0)</v>
      </c>
      <c r="N1121" s="23" t="str">
        <f t="shared" si="103"/>
        <v>new DateTime(1957,11,7,16,21,0)</v>
      </c>
    </row>
    <row r="1122" spans="1:14" x14ac:dyDescent="0.25">
      <c r="A1122" s="20">
        <v>1957</v>
      </c>
      <c r="B1122" s="20">
        <v>10</v>
      </c>
      <c r="C1122" s="20">
        <v>8</v>
      </c>
      <c r="D1122" s="26"/>
      <c r="E1122" s="26"/>
      <c r="F1122" s="26"/>
      <c r="G1122" s="24">
        <v>21</v>
      </c>
      <c r="H1122" s="24">
        <v>31</v>
      </c>
      <c r="I1122" s="22">
        <f t="shared" si="104"/>
        <v>21101</v>
      </c>
      <c r="J1122" s="21">
        <f t="shared" si="105"/>
        <v>21101.896527777779</v>
      </c>
      <c r="K1122" s="22">
        <f t="shared" si="107"/>
        <v>21100.666666666668</v>
      </c>
      <c r="L1122" s="22">
        <f t="shared" si="102"/>
        <v>21101.563194444447</v>
      </c>
      <c r="M1122" s="23" t="str">
        <f t="shared" si="106"/>
        <v>new DateTime(1957,10,7,16,0,0)</v>
      </c>
      <c r="N1122" s="23" t="str">
        <f t="shared" si="103"/>
        <v>new DateTime(1957,10,8,13,31,0)</v>
      </c>
    </row>
    <row r="1123" spans="1:14" x14ac:dyDescent="0.25">
      <c r="A1123" s="20">
        <v>1957</v>
      </c>
      <c r="B1123" s="20">
        <v>9</v>
      </c>
      <c r="C1123" s="20">
        <v>8</v>
      </c>
      <c r="D1123" s="26"/>
      <c r="E1123" s="26"/>
      <c r="F1123" s="26"/>
      <c r="G1123" s="24">
        <v>6</v>
      </c>
      <c r="H1123" s="24">
        <v>13</v>
      </c>
      <c r="I1123" s="22">
        <f t="shared" si="104"/>
        <v>21071</v>
      </c>
      <c r="J1123" s="21">
        <f t="shared" si="105"/>
        <v>21071.259027777778</v>
      </c>
      <c r="K1123" s="22">
        <f t="shared" si="107"/>
        <v>21070.666666666668</v>
      </c>
      <c r="L1123" s="22">
        <f t="shared" si="102"/>
        <v>21070.925694444446</v>
      </c>
      <c r="M1123" s="23" t="str">
        <f t="shared" si="106"/>
        <v>new DateTime(1957,9,7,16,0,0)</v>
      </c>
      <c r="N1123" s="23" t="str">
        <f t="shared" si="103"/>
        <v>new DateTime(1957,9,7,22,13,0)</v>
      </c>
    </row>
    <row r="1124" spans="1:14" x14ac:dyDescent="0.25">
      <c r="A1124" s="20">
        <v>1957</v>
      </c>
      <c r="B1124" s="20">
        <v>8</v>
      </c>
      <c r="C1124" s="20">
        <v>8</v>
      </c>
      <c r="D1124" s="26"/>
      <c r="E1124" s="26"/>
      <c r="F1124" s="26"/>
      <c r="G1124" s="24">
        <v>3</v>
      </c>
      <c r="H1124" s="24">
        <v>33</v>
      </c>
      <c r="I1124" s="22">
        <f t="shared" si="104"/>
        <v>21040</v>
      </c>
      <c r="J1124" s="21">
        <f t="shared" si="105"/>
        <v>21040.147916666665</v>
      </c>
      <c r="K1124" s="22">
        <f t="shared" si="107"/>
        <v>21039.666666666668</v>
      </c>
      <c r="L1124" s="22">
        <f t="shared" si="102"/>
        <v>21039.814583333333</v>
      </c>
      <c r="M1124" s="23" t="str">
        <f t="shared" si="106"/>
        <v>new DateTime(1957,8,7,16,0,0)</v>
      </c>
      <c r="N1124" s="23" t="str">
        <f t="shared" si="103"/>
        <v>new DateTime(1957,8,7,19,33,0)</v>
      </c>
    </row>
    <row r="1125" spans="1:14" x14ac:dyDescent="0.25">
      <c r="A1125" s="20">
        <v>1957</v>
      </c>
      <c r="B1125" s="20">
        <v>7</v>
      </c>
      <c r="C1125" s="20">
        <v>7</v>
      </c>
      <c r="D1125" s="26"/>
      <c r="E1125" s="26"/>
      <c r="F1125" s="26"/>
      <c r="G1125" s="24">
        <v>17</v>
      </c>
      <c r="H1125" s="24">
        <v>49</v>
      </c>
      <c r="I1125" s="22">
        <f t="shared" si="104"/>
        <v>21008</v>
      </c>
      <c r="J1125" s="21">
        <f t="shared" si="105"/>
        <v>21008.742361111112</v>
      </c>
      <c r="K1125" s="22">
        <f t="shared" si="107"/>
        <v>21007.666666666668</v>
      </c>
      <c r="L1125" s="22">
        <f t="shared" si="102"/>
        <v>21008.40902777778</v>
      </c>
      <c r="M1125" s="23" t="str">
        <f t="shared" si="106"/>
        <v>new DateTime(1957,7,6,16,0,0)</v>
      </c>
      <c r="N1125" s="23" t="str">
        <f t="shared" si="103"/>
        <v>new DateTime(1957,7,7,9,49,0)</v>
      </c>
    </row>
    <row r="1126" spans="1:14" x14ac:dyDescent="0.25">
      <c r="A1126" s="20">
        <v>1957</v>
      </c>
      <c r="B1126" s="20">
        <v>6</v>
      </c>
      <c r="C1126" s="20">
        <v>6</v>
      </c>
      <c r="D1126" s="26"/>
      <c r="E1126" s="26"/>
      <c r="F1126" s="26"/>
      <c r="G1126" s="24">
        <v>7</v>
      </c>
      <c r="H1126" s="24">
        <v>25</v>
      </c>
      <c r="I1126" s="22">
        <f t="shared" si="104"/>
        <v>20977</v>
      </c>
      <c r="J1126" s="21">
        <f t="shared" si="105"/>
        <v>20977.309027777777</v>
      </c>
      <c r="K1126" s="22">
        <f t="shared" si="107"/>
        <v>20976.666666666668</v>
      </c>
      <c r="L1126" s="22">
        <f t="shared" si="102"/>
        <v>20976.975694444445</v>
      </c>
      <c r="M1126" s="23" t="str">
        <f t="shared" si="106"/>
        <v>new DateTime(1957,6,5,16,0,0)</v>
      </c>
      <c r="N1126" s="23" t="str">
        <f t="shared" si="103"/>
        <v>new DateTime(1957,6,5,23,25,0)</v>
      </c>
    </row>
    <row r="1127" spans="1:14" x14ac:dyDescent="0.25">
      <c r="A1127" s="20">
        <v>1957</v>
      </c>
      <c r="B1127" s="20">
        <v>5</v>
      </c>
      <c r="C1127" s="20">
        <v>6</v>
      </c>
      <c r="D1127" s="26"/>
      <c r="E1127" s="26"/>
      <c r="F1127" s="26"/>
      <c r="G1127" s="24">
        <v>2</v>
      </c>
      <c r="H1127" s="24">
        <v>59</v>
      </c>
      <c r="I1127" s="22">
        <f t="shared" si="104"/>
        <v>20946</v>
      </c>
      <c r="J1127" s="21">
        <f t="shared" si="105"/>
        <v>20946.124305555557</v>
      </c>
      <c r="K1127" s="22">
        <f t="shared" si="107"/>
        <v>20945.666666666668</v>
      </c>
      <c r="L1127" s="22">
        <f t="shared" si="102"/>
        <v>20945.790972222225</v>
      </c>
      <c r="M1127" s="23" t="str">
        <f t="shared" si="106"/>
        <v>new DateTime(1957,5,5,16,0,0)</v>
      </c>
      <c r="N1127" s="23" t="str">
        <f t="shared" si="103"/>
        <v>new DateTime(1957,5,5,18,59,0)</v>
      </c>
    </row>
    <row r="1128" spans="1:14" x14ac:dyDescent="0.25">
      <c r="A1128" s="20">
        <v>1957</v>
      </c>
      <c r="B1128" s="20">
        <v>4</v>
      </c>
      <c r="C1128" s="20">
        <v>5</v>
      </c>
      <c r="D1128" s="26"/>
      <c r="E1128" s="26"/>
      <c r="F1128" s="26"/>
      <c r="G1128" s="24">
        <v>9</v>
      </c>
      <c r="H1128" s="24">
        <v>19</v>
      </c>
      <c r="I1128" s="22">
        <f t="shared" si="104"/>
        <v>20915</v>
      </c>
      <c r="J1128" s="21">
        <f t="shared" si="105"/>
        <v>20915.388194444444</v>
      </c>
      <c r="K1128" s="22">
        <f t="shared" si="107"/>
        <v>20914.666666666668</v>
      </c>
      <c r="L1128" s="22">
        <f t="shared" si="102"/>
        <v>20915.054861111112</v>
      </c>
      <c r="M1128" s="23" t="str">
        <f t="shared" si="106"/>
        <v>new DateTime(1957,4,4,16,0,0)</v>
      </c>
      <c r="N1128" s="23" t="str">
        <f t="shared" si="103"/>
        <v>new DateTime(1957,4,5,1,19,0)</v>
      </c>
    </row>
    <row r="1129" spans="1:14" x14ac:dyDescent="0.25">
      <c r="A1129" s="20">
        <v>1957</v>
      </c>
      <c r="B1129" s="20">
        <v>3</v>
      </c>
      <c r="C1129" s="20">
        <v>6</v>
      </c>
      <c r="D1129" s="26"/>
      <c r="E1129" s="26"/>
      <c r="F1129" s="26"/>
      <c r="G1129" s="24">
        <v>4</v>
      </c>
      <c r="H1129" s="24">
        <v>11</v>
      </c>
      <c r="I1129" s="22">
        <f t="shared" si="104"/>
        <v>20885</v>
      </c>
      <c r="J1129" s="21">
        <f t="shared" si="105"/>
        <v>20885.174305555556</v>
      </c>
      <c r="K1129" s="22">
        <f t="shared" si="107"/>
        <v>20884.666666666668</v>
      </c>
      <c r="L1129" s="22">
        <f t="shared" si="102"/>
        <v>20884.840972222224</v>
      </c>
      <c r="M1129" s="23" t="str">
        <f t="shared" si="106"/>
        <v>new DateTime(1957,3,5,16,0,0)</v>
      </c>
      <c r="N1129" s="23" t="str">
        <f t="shared" si="103"/>
        <v>new DateTime(1957,3,5,20,11,0)</v>
      </c>
    </row>
    <row r="1130" spans="1:14" x14ac:dyDescent="0.25">
      <c r="A1130" s="20">
        <v>1957</v>
      </c>
      <c r="B1130" s="20">
        <v>2</v>
      </c>
      <c r="C1130" s="20">
        <v>4</v>
      </c>
      <c r="D1130" s="26"/>
      <c r="E1130" s="26"/>
      <c r="F1130" s="26"/>
      <c r="G1130" s="24">
        <v>9</v>
      </c>
      <c r="H1130" s="24">
        <v>56</v>
      </c>
      <c r="I1130" s="22">
        <f t="shared" si="104"/>
        <v>20855</v>
      </c>
      <c r="J1130" s="21">
        <f t="shared" si="105"/>
        <v>20855.413888888888</v>
      </c>
      <c r="K1130" s="22">
        <f t="shared" si="107"/>
        <v>20854.666666666668</v>
      </c>
      <c r="L1130" s="22">
        <f t="shared" si="102"/>
        <v>20855.080555555556</v>
      </c>
      <c r="M1130" s="23" t="str">
        <f t="shared" si="106"/>
        <v>new DateTime(1957,2,3,16,0,0)</v>
      </c>
      <c r="N1130" s="23" t="str">
        <f t="shared" si="103"/>
        <v>new DateTime(1957,2,4,1,56,0)</v>
      </c>
    </row>
    <row r="1131" spans="1:14" x14ac:dyDescent="0.25">
      <c r="A1131" s="20">
        <v>1957</v>
      </c>
      <c r="B1131" s="20">
        <v>1</v>
      </c>
      <c r="C1131" s="20">
        <v>5</v>
      </c>
      <c r="D1131" s="26"/>
      <c r="E1131" s="26"/>
      <c r="F1131" s="26"/>
      <c r="G1131" s="24">
        <v>22</v>
      </c>
      <c r="H1131" s="24">
        <v>11</v>
      </c>
      <c r="I1131" s="22">
        <f t="shared" si="104"/>
        <v>20825</v>
      </c>
      <c r="J1131" s="21">
        <f t="shared" si="105"/>
        <v>20825.924305555556</v>
      </c>
      <c r="K1131" s="22">
        <f t="shared" si="107"/>
        <v>20824.666666666668</v>
      </c>
      <c r="L1131" s="22">
        <f t="shared" si="102"/>
        <v>20825.590972222224</v>
      </c>
      <c r="M1131" s="23" t="str">
        <f t="shared" si="106"/>
        <v>new DateTime(1957,1,4,16,0,0)</v>
      </c>
      <c r="N1131" s="23" t="str">
        <f t="shared" si="103"/>
        <v>new DateTime(1957,1,5,14,11,0)</v>
      </c>
    </row>
    <row r="1132" spans="1:14" x14ac:dyDescent="0.25">
      <c r="A1132" s="20">
        <v>1956</v>
      </c>
      <c r="B1132" s="20">
        <v>12</v>
      </c>
      <c r="C1132" s="20">
        <v>7</v>
      </c>
      <c r="D1132" s="26"/>
      <c r="E1132" s="26"/>
      <c r="F1132" s="26"/>
      <c r="G1132" s="24">
        <v>11</v>
      </c>
      <c r="H1132" s="24">
        <v>3</v>
      </c>
      <c r="I1132" s="22">
        <f t="shared" si="104"/>
        <v>20796</v>
      </c>
      <c r="J1132" s="21">
        <f t="shared" si="105"/>
        <v>20796.460416666665</v>
      </c>
      <c r="K1132" s="22">
        <f t="shared" si="107"/>
        <v>20795.666666666668</v>
      </c>
      <c r="L1132" s="22">
        <f t="shared" si="102"/>
        <v>20796.127083333333</v>
      </c>
      <c r="M1132" s="23" t="str">
        <f t="shared" si="106"/>
        <v>new DateTime(1956,12,6,16,0,0)</v>
      </c>
      <c r="N1132" s="23" t="str">
        <f t="shared" si="103"/>
        <v>new DateTime(1956,12,7,3,3,0)</v>
      </c>
    </row>
    <row r="1133" spans="1:14" x14ac:dyDescent="0.25">
      <c r="A1133" s="20">
        <v>1956</v>
      </c>
      <c r="B1133" s="20">
        <v>11</v>
      </c>
      <c r="C1133" s="20">
        <v>7</v>
      </c>
      <c r="D1133" s="26"/>
      <c r="E1133" s="26"/>
      <c r="F1133" s="26"/>
      <c r="G1133" s="24">
        <v>18</v>
      </c>
      <c r="H1133" s="24">
        <v>27</v>
      </c>
      <c r="I1133" s="22">
        <f t="shared" si="104"/>
        <v>20766</v>
      </c>
      <c r="J1133" s="21">
        <f t="shared" si="105"/>
        <v>20766.768749999999</v>
      </c>
      <c r="K1133" s="22">
        <f t="shared" si="107"/>
        <v>20765.666666666668</v>
      </c>
      <c r="L1133" s="22">
        <f t="shared" si="102"/>
        <v>20766.435416666667</v>
      </c>
      <c r="M1133" s="23" t="str">
        <f t="shared" si="106"/>
        <v>new DateTime(1956,11,6,16,0,0)</v>
      </c>
      <c r="N1133" s="23" t="str">
        <f t="shared" si="103"/>
        <v>new DateTime(1956,11,7,10,27,0)</v>
      </c>
    </row>
    <row r="1134" spans="1:14" x14ac:dyDescent="0.25">
      <c r="A1134" s="20">
        <v>1956</v>
      </c>
      <c r="B1134" s="20">
        <v>10</v>
      </c>
      <c r="C1134" s="20">
        <v>8</v>
      </c>
      <c r="D1134" s="26"/>
      <c r="E1134" s="26"/>
      <c r="F1134" s="26"/>
      <c r="G1134" s="24">
        <v>15</v>
      </c>
      <c r="H1134" s="24">
        <v>37</v>
      </c>
      <c r="I1134" s="22">
        <f t="shared" si="104"/>
        <v>20736</v>
      </c>
      <c r="J1134" s="21">
        <f t="shared" si="105"/>
        <v>20736.650694444445</v>
      </c>
      <c r="K1134" s="22">
        <f t="shared" si="107"/>
        <v>20735.666666666668</v>
      </c>
      <c r="L1134" s="22">
        <f t="shared" si="102"/>
        <v>20736.317361111112</v>
      </c>
      <c r="M1134" s="23" t="str">
        <f t="shared" si="106"/>
        <v>new DateTime(1956,10,7,16,0,0)</v>
      </c>
      <c r="N1134" s="23" t="str">
        <f t="shared" si="103"/>
        <v>new DateTime(1956,10,8,7,37,0)</v>
      </c>
    </row>
    <row r="1135" spans="1:14" x14ac:dyDescent="0.25">
      <c r="A1135" s="20">
        <v>1956</v>
      </c>
      <c r="B1135" s="20">
        <v>9</v>
      </c>
      <c r="C1135" s="20">
        <v>8</v>
      </c>
      <c r="D1135" s="26"/>
      <c r="E1135" s="26"/>
      <c r="F1135" s="26"/>
      <c r="G1135" s="24">
        <v>0</v>
      </c>
      <c r="H1135" s="24">
        <v>20</v>
      </c>
      <c r="I1135" s="22">
        <f t="shared" si="104"/>
        <v>20706</v>
      </c>
      <c r="J1135" s="21">
        <f t="shared" si="105"/>
        <v>20706.013888888891</v>
      </c>
      <c r="K1135" s="22">
        <f t="shared" si="107"/>
        <v>20705.666666666668</v>
      </c>
      <c r="L1135" s="22">
        <f t="shared" si="102"/>
        <v>20705.680555555558</v>
      </c>
      <c r="M1135" s="23" t="str">
        <f t="shared" si="106"/>
        <v>new DateTime(1956,9,7,16,0,0)</v>
      </c>
      <c r="N1135" s="23" t="str">
        <f t="shared" si="103"/>
        <v>new DateTime(1956,9,7,16,20,0)</v>
      </c>
    </row>
    <row r="1136" spans="1:14" x14ac:dyDescent="0.25">
      <c r="A1136" s="20">
        <v>1956</v>
      </c>
      <c r="B1136" s="20">
        <v>8</v>
      </c>
      <c r="C1136" s="20">
        <v>7</v>
      </c>
      <c r="D1136" s="26"/>
      <c r="E1136" s="26"/>
      <c r="F1136" s="26"/>
      <c r="G1136" s="24">
        <v>21</v>
      </c>
      <c r="H1136" s="24">
        <v>41</v>
      </c>
      <c r="I1136" s="22">
        <f t="shared" si="104"/>
        <v>20674</v>
      </c>
      <c r="J1136" s="21">
        <f t="shared" si="105"/>
        <v>20674.90347222222</v>
      </c>
      <c r="K1136" s="22">
        <f t="shared" si="107"/>
        <v>20673.666666666668</v>
      </c>
      <c r="L1136" s="22">
        <f t="shared" si="102"/>
        <v>20674.570138888888</v>
      </c>
      <c r="M1136" s="23" t="str">
        <f t="shared" si="106"/>
        <v>new DateTime(1956,8,6,16,0,0)</v>
      </c>
      <c r="N1136" s="23" t="str">
        <f t="shared" si="103"/>
        <v>new DateTime(1956,8,7,13,41,0)</v>
      </c>
    </row>
    <row r="1137" spans="1:14" x14ac:dyDescent="0.25">
      <c r="A1137" s="20">
        <v>1956</v>
      </c>
      <c r="B1137" s="20">
        <v>7</v>
      </c>
      <c r="C1137" s="20">
        <v>7</v>
      </c>
      <c r="D1137" s="26"/>
      <c r="E1137" s="26"/>
      <c r="F1137" s="26"/>
      <c r="G1137" s="24">
        <v>11</v>
      </c>
      <c r="H1137" s="24">
        <v>59</v>
      </c>
      <c r="I1137" s="22">
        <f t="shared" si="104"/>
        <v>20643</v>
      </c>
      <c r="J1137" s="21">
        <f t="shared" si="105"/>
        <v>20643.499305555557</v>
      </c>
      <c r="K1137" s="22">
        <f t="shared" si="107"/>
        <v>20642.666666666668</v>
      </c>
      <c r="L1137" s="22">
        <f t="shared" si="102"/>
        <v>20643.165972222225</v>
      </c>
      <c r="M1137" s="23" t="str">
        <f t="shared" si="106"/>
        <v>new DateTime(1956,7,6,16,0,0)</v>
      </c>
      <c r="N1137" s="23" t="str">
        <f t="shared" si="103"/>
        <v>new DateTime(1956,7,7,3,59,0)</v>
      </c>
    </row>
    <row r="1138" spans="1:14" x14ac:dyDescent="0.25">
      <c r="A1138" s="20">
        <v>1956</v>
      </c>
      <c r="B1138" s="20">
        <v>6</v>
      </c>
      <c r="C1138" s="20">
        <v>6</v>
      </c>
      <c r="D1138" s="26"/>
      <c r="E1138" s="26"/>
      <c r="F1138" s="26"/>
      <c r="G1138" s="24">
        <v>1</v>
      </c>
      <c r="H1138" s="24">
        <v>36</v>
      </c>
      <c r="I1138" s="22">
        <f t="shared" si="104"/>
        <v>20612</v>
      </c>
      <c r="J1138" s="21">
        <f t="shared" si="105"/>
        <v>20612.066666666666</v>
      </c>
      <c r="K1138" s="22">
        <f t="shared" si="107"/>
        <v>20611.666666666668</v>
      </c>
      <c r="L1138" s="22">
        <f t="shared" si="102"/>
        <v>20611.733333333334</v>
      </c>
      <c r="M1138" s="23" t="str">
        <f t="shared" si="106"/>
        <v>new DateTime(1956,6,5,16,0,0)</v>
      </c>
      <c r="N1138" s="23" t="str">
        <f t="shared" si="103"/>
        <v>new DateTime(1956,6,5,17,36,0)</v>
      </c>
    </row>
    <row r="1139" spans="1:14" x14ac:dyDescent="0.25">
      <c r="A1139" s="20">
        <v>1956</v>
      </c>
      <c r="B1139" s="20">
        <v>5</v>
      </c>
      <c r="C1139" s="20">
        <v>5</v>
      </c>
      <c r="D1139" s="26"/>
      <c r="E1139" s="26"/>
      <c r="F1139" s="26"/>
      <c r="G1139" s="24">
        <v>21</v>
      </c>
      <c r="H1139" s="24">
        <v>11</v>
      </c>
      <c r="I1139" s="22">
        <f t="shared" si="104"/>
        <v>20580</v>
      </c>
      <c r="J1139" s="21">
        <f t="shared" si="105"/>
        <v>20580.882638888888</v>
      </c>
      <c r="K1139" s="22">
        <f t="shared" si="107"/>
        <v>20579.666666666668</v>
      </c>
      <c r="L1139" s="22">
        <f t="shared" si="102"/>
        <v>20580.549305555556</v>
      </c>
      <c r="M1139" s="23" t="str">
        <f t="shared" si="106"/>
        <v>new DateTime(1956,5,4,16,0,0)</v>
      </c>
      <c r="N1139" s="23" t="str">
        <f t="shared" si="103"/>
        <v>new DateTime(1956,5,5,13,11,0)</v>
      </c>
    </row>
    <row r="1140" spans="1:14" x14ac:dyDescent="0.25">
      <c r="A1140" s="20">
        <v>1956</v>
      </c>
      <c r="B1140" s="20">
        <v>4</v>
      </c>
      <c r="C1140" s="20">
        <v>5</v>
      </c>
      <c r="D1140" s="26"/>
      <c r="E1140" s="26"/>
      <c r="F1140" s="26"/>
      <c r="G1140" s="24">
        <v>3</v>
      </c>
      <c r="H1140" s="24">
        <v>32</v>
      </c>
      <c r="I1140" s="22">
        <f t="shared" si="104"/>
        <v>20550</v>
      </c>
      <c r="J1140" s="21">
        <f t="shared" si="105"/>
        <v>20550.147222222222</v>
      </c>
      <c r="K1140" s="22">
        <f t="shared" si="107"/>
        <v>20549.666666666668</v>
      </c>
      <c r="L1140" s="22">
        <f t="shared" si="102"/>
        <v>20549.81388888889</v>
      </c>
      <c r="M1140" s="23" t="str">
        <f t="shared" si="106"/>
        <v>new DateTime(1956,4,4,16,0,0)</v>
      </c>
      <c r="N1140" s="23" t="str">
        <f t="shared" si="103"/>
        <v>new DateTime(1956,4,4,19,32,0)</v>
      </c>
    </row>
    <row r="1141" spans="1:14" x14ac:dyDescent="0.25">
      <c r="A1141" s="20">
        <v>1956</v>
      </c>
      <c r="B1141" s="20">
        <v>3</v>
      </c>
      <c r="C1141" s="20">
        <v>5</v>
      </c>
      <c r="D1141" s="26"/>
      <c r="E1141" s="26"/>
      <c r="F1141" s="26"/>
      <c r="G1141" s="24">
        <v>22</v>
      </c>
      <c r="H1141" s="24">
        <v>25</v>
      </c>
      <c r="I1141" s="22">
        <f t="shared" si="104"/>
        <v>20519</v>
      </c>
      <c r="J1141" s="21">
        <f t="shared" si="105"/>
        <v>20519.934027777777</v>
      </c>
      <c r="K1141" s="22">
        <f t="shared" si="107"/>
        <v>20518.666666666668</v>
      </c>
      <c r="L1141" s="22">
        <f t="shared" si="102"/>
        <v>20519.600694444445</v>
      </c>
      <c r="M1141" s="23" t="str">
        <f t="shared" si="106"/>
        <v>new DateTime(1956,3,4,16,0,0)</v>
      </c>
      <c r="N1141" s="23" t="str">
        <f t="shared" si="103"/>
        <v>new DateTime(1956,3,5,14,25,0)</v>
      </c>
    </row>
    <row r="1142" spans="1:14" x14ac:dyDescent="0.25">
      <c r="A1142" s="20">
        <v>1956</v>
      </c>
      <c r="B1142" s="20">
        <v>2</v>
      </c>
      <c r="C1142" s="20">
        <v>5</v>
      </c>
      <c r="D1142" s="26"/>
      <c r="E1142" s="26"/>
      <c r="F1142" s="26"/>
      <c r="G1142" s="24">
        <v>4</v>
      </c>
      <c r="H1142" s="24">
        <v>13</v>
      </c>
      <c r="I1142" s="22">
        <f t="shared" si="104"/>
        <v>20490</v>
      </c>
      <c r="J1142" s="21">
        <f t="shared" si="105"/>
        <v>20490.175694444446</v>
      </c>
      <c r="K1142" s="22">
        <f t="shared" si="107"/>
        <v>20489.666666666668</v>
      </c>
      <c r="L1142" s="22">
        <f t="shared" si="102"/>
        <v>20489.842361111114</v>
      </c>
      <c r="M1142" s="23" t="str">
        <f t="shared" si="106"/>
        <v>new DateTime(1956,2,4,16,0,0)</v>
      </c>
      <c r="N1142" s="23" t="str">
        <f t="shared" si="103"/>
        <v>new DateTime(1956,2,4,20,13,0)</v>
      </c>
    </row>
    <row r="1143" spans="1:14" x14ac:dyDescent="0.25">
      <c r="A1143" s="20">
        <v>1956</v>
      </c>
      <c r="B1143" s="20">
        <v>1</v>
      </c>
      <c r="C1143" s="20">
        <v>6</v>
      </c>
      <c r="D1143" s="26"/>
      <c r="E1143" s="26"/>
      <c r="F1143" s="26"/>
      <c r="G1143" s="24">
        <v>16</v>
      </c>
      <c r="H1143" s="24">
        <v>31</v>
      </c>
      <c r="I1143" s="22">
        <f t="shared" si="104"/>
        <v>20460</v>
      </c>
      <c r="J1143" s="21">
        <f t="shared" si="105"/>
        <v>20460.688194444443</v>
      </c>
      <c r="K1143" s="22">
        <f t="shared" si="107"/>
        <v>20459.666666666668</v>
      </c>
      <c r="L1143" s="22">
        <f t="shared" si="102"/>
        <v>20460.354861111111</v>
      </c>
      <c r="M1143" s="23" t="str">
        <f t="shared" si="106"/>
        <v>new DateTime(1956,1,5,16,0,0)</v>
      </c>
      <c r="N1143" s="23" t="str">
        <f t="shared" si="103"/>
        <v>new DateTime(1956,1,6,8,31,0)</v>
      </c>
    </row>
    <row r="1144" spans="1:14" x14ac:dyDescent="0.25">
      <c r="A1144" s="20">
        <v>1955</v>
      </c>
      <c r="B1144" s="20">
        <v>12</v>
      </c>
      <c r="C1144" s="20">
        <v>8</v>
      </c>
      <c r="D1144" s="26"/>
      <c r="E1144" s="26"/>
      <c r="F1144" s="26"/>
      <c r="G1144" s="24">
        <v>5</v>
      </c>
      <c r="H1144" s="24">
        <v>23</v>
      </c>
      <c r="I1144" s="22">
        <f t="shared" si="104"/>
        <v>20431</v>
      </c>
      <c r="J1144" s="21">
        <f t="shared" si="105"/>
        <v>20431.224305555555</v>
      </c>
      <c r="K1144" s="22">
        <f t="shared" si="107"/>
        <v>20430.666666666668</v>
      </c>
      <c r="L1144" s="22">
        <f t="shared" si="102"/>
        <v>20430.890972222223</v>
      </c>
      <c r="M1144" s="23" t="str">
        <f t="shared" si="106"/>
        <v>new DateTime(1955,12,7,16,0,0)</v>
      </c>
      <c r="N1144" s="23" t="str">
        <f t="shared" si="103"/>
        <v>new DateTime(1955,12,7,21,23,0)</v>
      </c>
    </row>
    <row r="1145" spans="1:14" x14ac:dyDescent="0.25">
      <c r="A1145" s="20">
        <v>1955</v>
      </c>
      <c r="B1145" s="20">
        <v>11</v>
      </c>
      <c r="C1145" s="20">
        <v>8</v>
      </c>
      <c r="D1145" s="26"/>
      <c r="E1145" s="26"/>
      <c r="F1145" s="26"/>
      <c r="G1145" s="24">
        <v>12</v>
      </c>
      <c r="H1145" s="24">
        <v>46</v>
      </c>
      <c r="I1145" s="22">
        <f t="shared" si="104"/>
        <v>20401</v>
      </c>
      <c r="J1145" s="21">
        <f t="shared" si="105"/>
        <v>20401.531944444443</v>
      </c>
      <c r="K1145" s="22">
        <f t="shared" si="107"/>
        <v>20400.666666666668</v>
      </c>
      <c r="L1145" s="22">
        <f t="shared" si="102"/>
        <v>20401.198611111111</v>
      </c>
      <c r="M1145" s="23" t="str">
        <f t="shared" si="106"/>
        <v>new DateTime(1955,11,7,16,0,0)</v>
      </c>
      <c r="N1145" s="23" t="str">
        <f t="shared" si="103"/>
        <v>new DateTime(1955,11,8,4,46,0)</v>
      </c>
    </row>
    <row r="1146" spans="1:14" x14ac:dyDescent="0.25">
      <c r="A1146" s="20">
        <v>1955</v>
      </c>
      <c r="B1146" s="20">
        <v>10</v>
      </c>
      <c r="C1146" s="20">
        <v>9</v>
      </c>
      <c r="D1146" s="26"/>
      <c r="E1146" s="26"/>
      <c r="F1146" s="26"/>
      <c r="G1146" s="24">
        <v>9</v>
      </c>
      <c r="H1146" s="24">
        <v>53</v>
      </c>
      <c r="I1146" s="22">
        <f t="shared" si="104"/>
        <v>20371</v>
      </c>
      <c r="J1146" s="21">
        <f t="shared" si="105"/>
        <v>20371.411805555555</v>
      </c>
      <c r="K1146" s="22">
        <f t="shared" si="107"/>
        <v>20370.666666666668</v>
      </c>
      <c r="L1146" s="22">
        <f t="shared" si="102"/>
        <v>20371.078472222223</v>
      </c>
      <c r="M1146" s="23" t="str">
        <f t="shared" si="106"/>
        <v>new DateTime(1955,10,8,16,0,0)</v>
      </c>
      <c r="N1146" s="23" t="str">
        <f t="shared" si="103"/>
        <v>new DateTime(1955,10,9,1,53,0)</v>
      </c>
    </row>
    <row r="1147" spans="1:14" x14ac:dyDescent="0.25">
      <c r="A1147" s="20">
        <v>1955</v>
      </c>
      <c r="B1147" s="20">
        <v>9</v>
      </c>
      <c r="C1147" s="20">
        <v>8</v>
      </c>
      <c r="D1147" s="26"/>
      <c r="E1147" s="26"/>
      <c r="F1147" s="26"/>
      <c r="G1147" s="24">
        <v>18</v>
      </c>
      <c r="H1147" s="24">
        <v>32</v>
      </c>
      <c r="I1147" s="22">
        <f t="shared" si="104"/>
        <v>20340</v>
      </c>
      <c r="J1147" s="21">
        <f t="shared" si="105"/>
        <v>20340.772222222222</v>
      </c>
      <c r="K1147" s="22">
        <f t="shared" si="107"/>
        <v>20339.666666666668</v>
      </c>
      <c r="L1147" s="22">
        <f t="shared" si="102"/>
        <v>20340.43888888889</v>
      </c>
      <c r="M1147" s="23" t="str">
        <f t="shared" si="106"/>
        <v>new DateTime(1955,9,7,16,0,0)</v>
      </c>
      <c r="N1147" s="23" t="str">
        <f t="shared" si="103"/>
        <v>new DateTime(1955,9,8,10,32,0)</v>
      </c>
    </row>
    <row r="1148" spans="1:14" x14ac:dyDescent="0.25">
      <c r="A1148" s="20">
        <v>1955</v>
      </c>
      <c r="B1148" s="20">
        <v>8</v>
      </c>
      <c r="C1148" s="20">
        <v>8</v>
      </c>
      <c r="D1148" s="26"/>
      <c r="E1148" s="26"/>
      <c r="F1148" s="26"/>
      <c r="G1148" s="24">
        <v>15</v>
      </c>
      <c r="H1148" s="24">
        <v>50</v>
      </c>
      <c r="I1148" s="22">
        <f t="shared" si="104"/>
        <v>20309</v>
      </c>
      <c r="J1148" s="21">
        <f t="shared" si="105"/>
        <v>20309.659722222223</v>
      </c>
      <c r="K1148" s="22">
        <f t="shared" si="107"/>
        <v>20308.666666666668</v>
      </c>
      <c r="L1148" s="22">
        <f t="shared" ref="L1148:L1211" si="108">J1148-(8/24)</f>
        <v>20309.326388888891</v>
      </c>
      <c r="M1148" s="23" t="str">
        <f t="shared" si="106"/>
        <v>new DateTime(1955,8,7,16,0,0)</v>
      </c>
      <c r="N1148" s="23" t="str">
        <f t="shared" si="103"/>
        <v>new DateTime(1955,8,8,7,50,0)</v>
      </c>
    </row>
    <row r="1149" spans="1:14" x14ac:dyDescent="0.25">
      <c r="A1149" s="20">
        <v>1955</v>
      </c>
      <c r="B1149" s="20">
        <v>7</v>
      </c>
      <c r="C1149" s="20">
        <v>8</v>
      </c>
      <c r="D1149" s="26"/>
      <c r="E1149" s="26"/>
      <c r="F1149" s="26"/>
      <c r="G1149" s="24">
        <v>6</v>
      </c>
      <c r="H1149" s="24">
        <v>7</v>
      </c>
      <c r="I1149" s="22">
        <f t="shared" si="104"/>
        <v>20278</v>
      </c>
      <c r="J1149" s="21">
        <f t="shared" si="105"/>
        <v>20278.254861111112</v>
      </c>
      <c r="K1149" s="22">
        <f t="shared" si="107"/>
        <v>20277.666666666668</v>
      </c>
      <c r="L1149" s="22">
        <f t="shared" si="108"/>
        <v>20277.92152777778</v>
      </c>
      <c r="M1149" s="23" t="str">
        <f t="shared" si="106"/>
        <v>new DateTime(1955,7,7,16,0,0)</v>
      </c>
      <c r="N1149" s="23" t="str">
        <f t="shared" si="103"/>
        <v>new DateTime(1955,7,7,22,7,0)</v>
      </c>
    </row>
    <row r="1150" spans="1:14" x14ac:dyDescent="0.25">
      <c r="A1150" s="20">
        <v>1955</v>
      </c>
      <c r="B1150" s="20">
        <v>6</v>
      </c>
      <c r="C1150" s="20">
        <v>6</v>
      </c>
      <c r="D1150" s="26"/>
      <c r="E1150" s="26"/>
      <c r="F1150" s="26"/>
      <c r="G1150" s="24">
        <v>19</v>
      </c>
      <c r="H1150" s="24">
        <v>44</v>
      </c>
      <c r="I1150" s="22">
        <f t="shared" si="104"/>
        <v>20246</v>
      </c>
      <c r="J1150" s="21">
        <f t="shared" si="105"/>
        <v>20246.822222222221</v>
      </c>
      <c r="K1150" s="22">
        <f t="shared" si="107"/>
        <v>20245.666666666668</v>
      </c>
      <c r="L1150" s="22">
        <f t="shared" si="108"/>
        <v>20246.488888888889</v>
      </c>
      <c r="M1150" s="23" t="str">
        <f t="shared" si="106"/>
        <v>new DateTime(1955,6,5,16,0,0)</v>
      </c>
      <c r="N1150" s="23" t="str">
        <f t="shared" ref="N1150:N1213" si="109">"new DateTime("&amp;YEAR(L1150)&amp;","&amp;MONTH(L1150)&amp;","&amp;DAY(L1150)&amp;","&amp;HOUR(L1150)&amp;","&amp;MINUTE(L1150)&amp;","&amp;0&amp;")"</f>
        <v>new DateTime(1955,6,6,11,44,0)</v>
      </c>
    </row>
    <row r="1151" spans="1:14" x14ac:dyDescent="0.25">
      <c r="A1151" s="20">
        <v>1955</v>
      </c>
      <c r="B1151" s="20">
        <v>5</v>
      </c>
      <c r="C1151" s="20">
        <v>6</v>
      </c>
      <c r="D1151" s="26"/>
      <c r="E1151" s="26"/>
      <c r="F1151" s="26"/>
      <c r="G1151" s="24">
        <v>15</v>
      </c>
      <c r="H1151" s="24">
        <v>18</v>
      </c>
      <c r="I1151" s="22">
        <f t="shared" si="104"/>
        <v>20215</v>
      </c>
      <c r="J1151" s="21">
        <f t="shared" si="105"/>
        <v>20215.637500000001</v>
      </c>
      <c r="K1151" s="22">
        <f t="shared" si="107"/>
        <v>20214.666666666668</v>
      </c>
      <c r="L1151" s="22">
        <f t="shared" si="108"/>
        <v>20215.304166666669</v>
      </c>
      <c r="M1151" s="23" t="str">
        <f t="shared" si="106"/>
        <v>new DateTime(1955,5,5,16,0,0)</v>
      </c>
      <c r="N1151" s="23" t="str">
        <f t="shared" si="109"/>
        <v>new DateTime(1955,5,6,7,18,0)</v>
      </c>
    </row>
    <row r="1152" spans="1:14" x14ac:dyDescent="0.25">
      <c r="A1152" s="20">
        <v>1955</v>
      </c>
      <c r="B1152" s="20">
        <v>4</v>
      </c>
      <c r="C1152" s="20">
        <v>5</v>
      </c>
      <c r="D1152" s="26"/>
      <c r="E1152" s="26"/>
      <c r="F1152" s="26"/>
      <c r="G1152" s="24">
        <v>21</v>
      </c>
      <c r="H1152" s="24">
        <v>39</v>
      </c>
      <c r="I1152" s="22">
        <f t="shared" si="104"/>
        <v>20184</v>
      </c>
      <c r="J1152" s="21">
        <f t="shared" si="105"/>
        <v>20184.902083333334</v>
      </c>
      <c r="K1152" s="22">
        <f t="shared" si="107"/>
        <v>20183.666666666668</v>
      </c>
      <c r="L1152" s="22">
        <f t="shared" si="108"/>
        <v>20184.568750000002</v>
      </c>
      <c r="M1152" s="23" t="str">
        <f t="shared" si="106"/>
        <v>new DateTime(1955,4,4,16,0,0)</v>
      </c>
      <c r="N1152" s="23" t="str">
        <f t="shared" si="109"/>
        <v>new DateTime(1955,4,5,13,39,0)</v>
      </c>
    </row>
    <row r="1153" spans="1:14" x14ac:dyDescent="0.25">
      <c r="A1153" s="20">
        <v>1955</v>
      </c>
      <c r="B1153" s="20">
        <v>3</v>
      </c>
      <c r="C1153" s="20">
        <v>6</v>
      </c>
      <c r="D1153" s="26"/>
      <c r="E1153" s="26"/>
      <c r="F1153" s="26"/>
      <c r="G1153" s="24">
        <v>16</v>
      </c>
      <c r="H1153" s="24">
        <v>32</v>
      </c>
      <c r="I1153" s="22">
        <f t="shared" si="104"/>
        <v>20154</v>
      </c>
      <c r="J1153" s="21">
        <f t="shared" si="105"/>
        <v>20154.68888888889</v>
      </c>
      <c r="K1153" s="22">
        <f t="shared" si="107"/>
        <v>20153.666666666668</v>
      </c>
      <c r="L1153" s="22">
        <f t="shared" si="108"/>
        <v>20154.355555555558</v>
      </c>
      <c r="M1153" s="23" t="str">
        <f t="shared" si="106"/>
        <v>new DateTime(1955,3,5,16,0,0)</v>
      </c>
      <c r="N1153" s="23" t="str">
        <f t="shared" si="109"/>
        <v>new DateTime(1955,3,6,8,32,0)</v>
      </c>
    </row>
    <row r="1154" spans="1:14" x14ac:dyDescent="0.25">
      <c r="A1154" s="20">
        <v>1955</v>
      </c>
      <c r="B1154" s="20">
        <v>2</v>
      </c>
      <c r="C1154" s="20">
        <v>4</v>
      </c>
      <c r="D1154" s="26"/>
      <c r="E1154" s="26"/>
      <c r="F1154" s="26"/>
      <c r="G1154" s="24">
        <v>22</v>
      </c>
      <c r="H1154" s="24">
        <v>18</v>
      </c>
      <c r="I1154" s="22">
        <f t="shared" ref="I1154:I1217" si="110">DATE(A1154,B1154,C1154)+TIME(E1154,F1154,0)</f>
        <v>20124</v>
      </c>
      <c r="J1154" s="21">
        <f t="shared" ref="J1154:J1217" si="111">DATE(A1154,B1154,C1154)+TIME(G1154,H1154,0)</f>
        <v>20124.929166666665</v>
      </c>
      <c r="K1154" s="22">
        <f t="shared" si="107"/>
        <v>20123.666666666668</v>
      </c>
      <c r="L1154" s="22">
        <f t="shared" si="108"/>
        <v>20124.595833333333</v>
      </c>
      <c r="M1154" s="23" t="str">
        <f t="shared" ref="M1154:M1217" si="112">"new DateTime("&amp;YEAR(K1154)&amp;","&amp;MONTH(K1154)&amp;","&amp;DAY(K1154)&amp;","&amp;HOUR(K1154)&amp;","&amp;MINUTE(K1154)&amp;","&amp;0&amp;")"</f>
        <v>new DateTime(1955,2,3,16,0,0)</v>
      </c>
      <c r="N1154" s="23" t="str">
        <f t="shared" si="109"/>
        <v>new DateTime(1955,2,4,14,18,0)</v>
      </c>
    </row>
    <row r="1155" spans="1:14" x14ac:dyDescent="0.25">
      <c r="A1155" s="20">
        <v>1955</v>
      </c>
      <c r="B1155" s="20">
        <v>1</v>
      </c>
      <c r="C1155" s="20">
        <v>6</v>
      </c>
      <c r="D1155" s="26"/>
      <c r="E1155" s="26"/>
      <c r="F1155" s="26"/>
      <c r="G1155" s="24">
        <v>10</v>
      </c>
      <c r="H1155" s="24">
        <v>36</v>
      </c>
      <c r="I1155" s="22">
        <f t="shared" si="110"/>
        <v>20095</v>
      </c>
      <c r="J1155" s="21">
        <f t="shared" si="111"/>
        <v>20095.441666666666</v>
      </c>
      <c r="K1155" s="22">
        <f t="shared" ref="K1155:K1218" si="113">I1155-(8/24)</f>
        <v>20094.666666666668</v>
      </c>
      <c r="L1155" s="22">
        <f t="shared" si="108"/>
        <v>20095.108333333334</v>
      </c>
      <c r="M1155" s="23" t="str">
        <f t="shared" si="112"/>
        <v>new DateTime(1955,1,5,16,0,0)</v>
      </c>
      <c r="N1155" s="23" t="str">
        <f t="shared" si="109"/>
        <v>new DateTime(1955,1,6,2,36,0)</v>
      </c>
    </row>
    <row r="1156" spans="1:14" x14ac:dyDescent="0.25">
      <c r="A1156" s="20">
        <v>1954</v>
      </c>
      <c r="B1156" s="20">
        <v>12</v>
      </c>
      <c r="C1156" s="20">
        <v>7</v>
      </c>
      <c r="D1156" s="26"/>
      <c r="E1156" s="26"/>
      <c r="F1156" s="26"/>
      <c r="G1156" s="24">
        <v>23</v>
      </c>
      <c r="H1156" s="24">
        <v>29</v>
      </c>
      <c r="I1156" s="22">
        <f t="shared" si="110"/>
        <v>20065</v>
      </c>
      <c r="J1156" s="21">
        <f t="shared" si="111"/>
        <v>20065.978472222221</v>
      </c>
      <c r="K1156" s="22">
        <f t="shared" si="113"/>
        <v>20064.666666666668</v>
      </c>
      <c r="L1156" s="22">
        <f t="shared" si="108"/>
        <v>20065.645138888889</v>
      </c>
      <c r="M1156" s="23" t="str">
        <f t="shared" si="112"/>
        <v>new DateTime(1954,12,6,16,0,0)</v>
      </c>
      <c r="N1156" s="23" t="str">
        <f t="shared" si="109"/>
        <v>new DateTime(1954,12,7,15,29,0)</v>
      </c>
    </row>
    <row r="1157" spans="1:14" x14ac:dyDescent="0.25">
      <c r="A1157" s="20">
        <v>1954</v>
      </c>
      <c r="B1157" s="20">
        <v>11</v>
      </c>
      <c r="C1157" s="20">
        <v>8</v>
      </c>
      <c r="D1157" s="26"/>
      <c r="E1157" s="26"/>
      <c r="F1157" s="26"/>
      <c r="G1157" s="24">
        <v>6</v>
      </c>
      <c r="H1157" s="24">
        <v>51</v>
      </c>
      <c r="I1157" s="22">
        <f t="shared" si="110"/>
        <v>20036</v>
      </c>
      <c r="J1157" s="21">
        <f t="shared" si="111"/>
        <v>20036.285416666666</v>
      </c>
      <c r="K1157" s="22">
        <f t="shared" si="113"/>
        <v>20035.666666666668</v>
      </c>
      <c r="L1157" s="22">
        <f t="shared" si="108"/>
        <v>20035.952083333334</v>
      </c>
      <c r="M1157" s="23" t="str">
        <f t="shared" si="112"/>
        <v>new DateTime(1954,11,7,16,0,0)</v>
      </c>
      <c r="N1157" s="23" t="str">
        <f t="shared" si="109"/>
        <v>new DateTime(1954,11,7,22,51,0)</v>
      </c>
    </row>
    <row r="1158" spans="1:14" x14ac:dyDescent="0.25">
      <c r="A1158" s="20">
        <v>1954</v>
      </c>
      <c r="B1158" s="20">
        <v>10</v>
      </c>
      <c r="C1158" s="20">
        <v>9</v>
      </c>
      <c r="D1158" s="26"/>
      <c r="E1158" s="26"/>
      <c r="F1158" s="26"/>
      <c r="G1158" s="24">
        <v>3</v>
      </c>
      <c r="H1158" s="24">
        <v>58</v>
      </c>
      <c r="I1158" s="22">
        <f t="shared" si="110"/>
        <v>20006</v>
      </c>
      <c r="J1158" s="21">
        <f t="shared" si="111"/>
        <v>20006.165277777778</v>
      </c>
      <c r="K1158" s="22">
        <f t="shared" si="113"/>
        <v>20005.666666666668</v>
      </c>
      <c r="L1158" s="22">
        <f t="shared" si="108"/>
        <v>20005.831944444446</v>
      </c>
      <c r="M1158" s="23" t="str">
        <f t="shared" si="112"/>
        <v>new DateTime(1954,10,8,16,0,0)</v>
      </c>
      <c r="N1158" s="23" t="str">
        <f t="shared" si="109"/>
        <v>new DateTime(1954,10,8,19,58,0)</v>
      </c>
    </row>
    <row r="1159" spans="1:14" x14ac:dyDescent="0.25">
      <c r="A1159" s="20">
        <v>1954</v>
      </c>
      <c r="B1159" s="20">
        <v>9</v>
      </c>
      <c r="C1159" s="20">
        <v>8</v>
      </c>
      <c r="D1159" s="26"/>
      <c r="E1159" s="26"/>
      <c r="F1159" s="26"/>
      <c r="G1159" s="24">
        <v>12</v>
      </c>
      <c r="H1159" s="24">
        <v>39</v>
      </c>
      <c r="I1159" s="22">
        <f t="shared" si="110"/>
        <v>19975</v>
      </c>
      <c r="J1159" s="21">
        <f t="shared" si="111"/>
        <v>19975.527083333334</v>
      </c>
      <c r="K1159" s="22">
        <f t="shared" si="113"/>
        <v>19974.666666666668</v>
      </c>
      <c r="L1159" s="22">
        <f t="shared" si="108"/>
        <v>19975.193750000002</v>
      </c>
      <c r="M1159" s="23" t="str">
        <f t="shared" si="112"/>
        <v>new DateTime(1954,9,7,16,0,0)</v>
      </c>
      <c r="N1159" s="23" t="str">
        <f t="shared" si="109"/>
        <v>new DateTime(1954,9,8,4,39,0)</v>
      </c>
    </row>
    <row r="1160" spans="1:14" x14ac:dyDescent="0.25">
      <c r="A1160" s="20">
        <v>1954</v>
      </c>
      <c r="B1160" s="20">
        <v>8</v>
      </c>
      <c r="C1160" s="20">
        <v>8</v>
      </c>
      <c r="D1160" s="26"/>
      <c r="E1160" s="26"/>
      <c r="F1160" s="26"/>
      <c r="G1160" s="24">
        <v>10</v>
      </c>
      <c r="H1160" s="24">
        <v>0</v>
      </c>
      <c r="I1160" s="22">
        <f t="shared" si="110"/>
        <v>19944</v>
      </c>
      <c r="J1160" s="21">
        <f t="shared" si="111"/>
        <v>19944.416666666668</v>
      </c>
      <c r="K1160" s="22">
        <f t="shared" si="113"/>
        <v>19943.666666666668</v>
      </c>
      <c r="L1160" s="22">
        <f t="shared" si="108"/>
        <v>19944.083333333336</v>
      </c>
      <c r="M1160" s="23" t="str">
        <f t="shared" si="112"/>
        <v>new DateTime(1954,8,7,16,0,0)</v>
      </c>
      <c r="N1160" s="23" t="str">
        <f t="shared" si="109"/>
        <v>new DateTime(1954,8,8,2,0,0)</v>
      </c>
    </row>
    <row r="1161" spans="1:14" x14ac:dyDescent="0.25">
      <c r="A1161" s="20">
        <v>1954</v>
      </c>
      <c r="B1161" s="20">
        <v>7</v>
      </c>
      <c r="C1161" s="20">
        <v>8</v>
      </c>
      <c r="D1161" s="26"/>
      <c r="E1161" s="26"/>
      <c r="F1161" s="26"/>
      <c r="G1161" s="24">
        <v>0</v>
      </c>
      <c r="H1161" s="24">
        <v>20</v>
      </c>
      <c r="I1161" s="22">
        <f t="shared" si="110"/>
        <v>19913</v>
      </c>
      <c r="J1161" s="21">
        <f t="shared" si="111"/>
        <v>19913.013888888891</v>
      </c>
      <c r="K1161" s="22">
        <f t="shared" si="113"/>
        <v>19912.666666666668</v>
      </c>
      <c r="L1161" s="22">
        <f t="shared" si="108"/>
        <v>19912.680555555558</v>
      </c>
      <c r="M1161" s="23" t="str">
        <f t="shared" si="112"/>
        <v>new DateTime(1954,7,7,16,0,0)</v>
      </c>
      <c r="N1161" s="23" t="str">
        <f t="shared" si="109"/>
        <v>new DateTime(1954,7,7,16,20,0)</v>
      </c>
    </row>
    <row r="1162" spans="1:14" x14ac:dyDescent="0.25">
      <c r="A1162" s="20">
        <v>1954</v>
      </c>
      <c r="B1162" s="20">
        <v>6</v>
      </c>
      <c r="C1162" s="20">
        <v>6</v>
      </c>
      <c r="D1162" s="26"/>
      <c r="E1162" s="26"/>
      <c r="F1162" s="26"/>
      <c r="G1162" s="24">
        <v>14</v>
      </c>
      <c r="H1162" s="24">
        <v>2</v>
      </c>
      <c r="I1162" s="22">
        <f t="shared" si="110"/>
        <v>19881</v>
      </c>
      <c r="J1162" s="21">
        <f t="shared" si="111"/>
        <v>19881.584722222222</v>
      </c>
      <c r="K1162" s="22">
        <f t="shared" si="113"/>
        <v>19880.666666666668</v>
      </c>
      <c r="L1162" s="22">
        <f t="shared" si="108"/>
        <v>19881.25138888889</v>
      </c>
      <c r="M1162" s="23" t="str">
        <f t="shared" si="112"/>
        <v>new DateTime(1954,6,5,16,0,0)</v>
      </c>
      <c r="N1162" s="23" t="str">
        <f t="shared" si="109"/>
        <v>new DateTime(1954,6,6,6,2,0)</v>
      </c>
    </row>
    <row r="1163" spans="1:14" x14ac:dyDescent="0.25">
      <c r="A1163" s="20">
        <v>1954</v>
      </c>
      <c r="B1163" s="20">
        <v>5</v>
      </c>
      <c r="C1163" s="20">
        <v>6</v>
      </c>
      <c r="D1163" s="26"/>
      <c r="E1163" s="26"/>
      <c r="F1163" s="26"/>
      <c r="G1163" s="24">
        <v>9</v>
      </c>
      <c r="H1163" s="24">
        <v>39</v>
      </c>
      <c r="I1163" s="22">
        <f t="shared" si="110"/>
        <v>19850</v>
      </c>
      <c r="J1163" s="21">
        <f t="shared" si="111"/>
        <v>19850.402083333334</v>
      </c>
      <c r="K1163" s="22">
        <f t="shared" si="113"/>
        <v>19849.666666666668</v>
      </c>
      <c r="L1163" s="22">
        <f t="shared" si="108"/>
        <v>19850.068750000002</v>
      </c>
      <c r="M1163" s="23" t="str">
        <f t="shared" si="112"/>
        <v>new DateTime(1954,5,5,16,0,0)</v>
      </c>
      <c r="N1163" s="23" t="str">
        <f t="shared" si="109"/>
        <v>new DateTime(1954,5,6,1,39,0)</v>
      </c>
    </row>
    <row r="1164" spans="1:14" x14ac:dyDescent="0.25">
      <c r="A1164" s="20">
        <v>1954</v>
      </c>
      <c r="B1164" s="20">
        <v>4</v>
      </c>
      <c r="C1164" s="20">
        <v>5</v>
      </c>
      <c r="D1164" s="26"/>
      <c r="E1164" s="26"/>
      <c r="F1164" s="26"/>
      <c r="G1164" s="24">
        <v>16</v>
      </c>
      <c r="H1164" s="24">
        <v>0</v>
      </c>
      <c r="I1164" s="22">
        <f t="shared" si="110"/>
        <v>19819</v>
      </c>
      <c r="J1164" s="21">
        <f t="shared" si="111"/>
        <v>19819.666666666668</v>
      </c>
      <c r="K1164" s="22">
        <f t="shared" si="113"/>
        <v>19818.666666666668</v>
      </c>
      <c r="L1164" s="22">
        <f t="shared" si="108"/>
        <v>19819.333333333336</v>
      </c>
      <c r="M1164" s="23" t="str">
        <f t="shared" si="112"/>
        <v>new DateTime(1954,4,4,16,0,0)</v>
      </c>
      <c r="N1164" s="23" t="str">
        <f t="shared" si="109"/>
        <v>new DateTime(1954,4,5,8,0,0)</v>
      </c>
    </row>
    <row r="1165" spans="1:14" x14ac:dyDescent="0.25">
      <c r="A1165" s="20">
        <v>1954</v>
      </c>
      <c r="B1165" s="20">
        <v>3</v>
      </c>
      <c r="C1165" s="20">
        <v>6</v>
      </c>
      <c r="D1165" s="26"/>
      <c r="E1165" s="26"/>
      <c r="F1165" s="26"/>
      <c r="G1165" s="24">
        <v>10</v>
      </c>
      <c r="H1165" s="24">
        <v>49</v>
      </c>
      <c r="I1165" s="22">
        <f t="shared" si="110"/>
        <v>19789</v>
      </c>
      <c r="J1165" s="21">
        <f t="shared" si="111"/>
        <v>19789.450694444444</v>
      </c>
      <c r="K1165" s="22">
        <f t="shared" si="113"/>
        <v>19788.666666666668</v>
      </c>
      <c r="L1165" s="22">
        <f t="shared" si="108"/>
        <v>19789.117361111112</v>
      </c>
      <c r="M1165" s="23" t="str">
        <f t="shared" si="112"/>
        <v>new DateTime(1954,3,5,16,0,0)</v>
      </c>
      <c r="N1165" s="23" t="str">
        <f t="shared" si="109"/>
        <v>new DateTime(1954,3,6,2,49,0)</v>
      </c>
    </row>
    <row r="1166" spans="1:14" x14ac:dyDescent="0.25">
      <c r="A1166" s="20">
        <v>1954</v>
      </c>
      <c r="B1166" s="20">
        <v>2</v>
      </c>
      <c r="C1166" s="20">
        <v>4</v>
      </c>
      <c r="D1166" s="26"/>
      <c r="E1166" s="26"/>
      <c r="F1166" s="26"/>
      <c r="G1166" s="24">
        <v>16</v>
      </c>
      <c r="H1166" s="24">
        <v>31</v>
      </c>
      <c r="I1166" s="22">
        <f t="shared" si="110"/>
        <v>19759</v>
      </c>
      <c r="J1166" s="21">
        <f t="shared" si="111"/>
        <v>19759.688194444443</v>
      </c>
      <c r="K1166" s="22">
        <f t="shared" si="113"/>
        <v>19758.666666666668</v>
      </c>
      <c r="L1166" s="22">
        <f t="shared" si="108"/>
        <v>19759.354861111111</v>
      </c>
      <c r="M1166" s="23" t="str">
        <f t="shared" si="112"/>
        <v>new DateTime(1954,2,3,16,0,0)</v>
      </c>
      <c r="N1166" s="23" t="str">
        <f t="shared" si="109"/>
        <v>new DateTime(1954,2,4,8,31,0)</v>
      </c>
    </row>
    <row r="1167" spans="1:14" x14ac:dyDescent="0.25">
      <c r="A1167" s="20">
        <v>1954</v>
      </c>
      <c r="B1167" s="20">
        <v>1</v>
      </c>
      <c r="C1167" s="20">
        <v>6</v>
      </c>
      <c r="D1167" s="26"/>
      <c r="E1167" s="26"/>
      <c r="F1167" s="26"/>
      <c r="G1167" s="24">
        <v>4</v>
      </c>
      <c r="H1167" s="24">
        <v>46</v>
      </c>
      <c r="I1167" s="22">
        <f t="shared" si="110"/>
        <v>19730</v>
      </c>
      <c r="J1167" s="21">
        <f t="shared" si="111"/>
        <v>19730.198611111111</v>
      </c>
      <c r="K1167" s="22">
        <f t="shared" si="113"/>
        <v>19729.666666666668</v>
      </c>
      <c r="L1167" s="22">
        <f t="shared" si="108"/>
        <v>19729.865277777779</v>
      </c>
      <c r="M1167" s="23" t="str">
        <f t="shared" si="112"/>
        <v>new DateTime(1954,1,5,16,0,0)</v>
      </c>
      <c r="N1167" s="23" t="str">
        <f t="shared" si="109"/>
        <v>new DateTime(1954,1,5,20,46,0)</v>
      </c>
    </row>
    <row r="1168" spans="1:14" x14ac:dyDescent="0.25">
      <c r="A1168" s="20">
        <v>1953</v>
      </c>
      <c r="B1168" s="20">
        <v>12</v>
      </c>
      <c r="C1168" s="20">
        <v>7</v>
      </c>
      <c r="D1168" s="26"/>
      <c r="E1168" s="26"/>
      <c r="F1168" s="26"/>
      <c r="G1168" s="24">
        <v>17</v>
      </c>
      <c r="H1168" s="24">
        <v>38</v>
      </c>
      <c r="I1168" s="22">
        <f t="shared" si="110"/>
        <v>19700</v>
      </c>
      <c r="J1168" s="21">
        <f t="shared" si="111"/>
        <v>19700.734722222223</v>
      </c>
      <c r="K1168" s="22">
        <f t="shared" si="113"/>
        <v>19699.666666666668</v>
      </c>
      <c r="L1168" s="22">
        <f t="shared" si="108"/>
        <v>19700.401388888891</v>
      </c>
      <c r="M1168" s="23" t="str">
        <f t="shared" si="112"/>
        <v>new DateTime(1953,12,6,16,0,0)</v>
      </c>
      <c r="N1168" s="23" t="str">
        <f t="shared" si="109"/>
        <v>new DateTime(1953,12,7,9,38,0)</v>
      </c>
    </row>
    <row r="1169" spans="1:14" x14ac:dyDescent="0.25">
      <c r="A1169" s="20">
        <v>1953</v>
      </c>
      <c r="B1169" s="20">
        <v>11</v>
      </c>
      <c r="C1169" s="20">
        <v>8</v>
      </c>
      <c r="D1169" s="26"/>
      <c r="E1169" s="26"/>
      <c r="F1169" s="26"/>
      <c r="G1169" s="24">
        <v>1</v>
      </c>
      <c r="H1169" s="24">
        <v>2</v>
      </c>
      <c r="I1169" s="22">
        <f t="shared" si="110"/>
        <v>19671</v>
      </c>
      <c r="J1169" s="21">
        <f t="shared" si="111"/>
        <v>19671.043055555554</v>
      </c>
      <c r="K1169" s="22">
        <f t="shared" si="113"/>
        <v>19670.666666666668</v>
      </c>
      <c r="L1169" s="22">
        <f t="shared" si="108"/>
        <v>19670.709722222222</v>
      </c>
      <c r="M1169" s="23" t="str">
        <f t="shared" si="112"/>
        <v>new DateTime(1953,11,7,16,0,0)</v>
      </c>
      <c r="N1169" s="23" t="str">
        <f t="shared" si="109"/>
        <v>new DateTime(1953,11,7,17,2,0)</v>
      </c>
    </row>
    <row r="1170" spans="1:14" x14ac:dyDescent="0.25">
      <c r="A1170" s="20">
        <v>1953</v>
      </c>
      <c r="B1170" s="20">
        <v>10</v>
      </c>
      <c r="C1170" s="20">
        <v>8</v>
      </c>
      <c r="D1170" s="26"/>
      <c r="E1170" s="26"/>
      <c r="F1170" s="26"/>
      <c r="G1170" s="24">
        <v>22</v>
      </c>
      <c r="H1170" s="24">
        <v>11</v>
      </c>
      <c r="I1170" s="22">
        <f t="shared" si="110"/>
        <v>19640</v>
      </c>
      <c r="J1170" s="21">
        <f t="shared" si="111"/>
        <v>19640.924305555556</v>
      </c>
      <c r="K1170" s="22">
        <f t="shared" si="113"/>
        <v>19639.666666666668</v>
      </c>
      <c r="L1170" s="22">
        <f t="shared" si="108"/>
        <v>19640.590972222224</v>
      </c>
      <c r="M1170" s="23" t="str">
        <f t="shared" si="112"/>
        <v>new DateTime(1953,10,7,16,0,0)</v>
      </c>
      <c r="N1170" s="23" t="str">
        <f t="shared" si="109"/>
        <v>new DateTime(1953,10,8,14,11,0)</v>
      </c>
    </row>
    <row r="1171" spans="1:14" x14ac:dyDescent="0.25">
      <c r="A1171" s="20">
        <v>1953</v>
      </c>
      <c r="B1171" s="20">
        <v>9</v>
      </c>
      <c r="C1171" s="20">
        <v>8</v>
      </c>
      <c r="D1171" s="26"/>
      <c r="E1171" s="26"/>
      <c r="F1171" s="26"/>
      <c r="G1171" s="24">
        <v>6</v>
      </c>
      <c r="H1171" s="24">
        <v>54</v>
      </c>
      <c r="I1171" s="22">
        <f t="shared" si="110"/>
        <v>19610</v>
      </c>
      <c r="J1171" s="21">
        <f t="shared" si="111"/>
        <v>19610.287499999999</v>
      </c>
      <c r="K1171" s="22">
        <f t="shared" si="113"/>
        <v>19609.666666666668</v>
      </c>
      <c r="L1171" s="22">
        <f t="shared" si="108"/>
        <v>19609.954166666666</v>
      </c>
      <c r="M1171" s="23" t="str">
        <f t="shared" si="112"/>
        <v>new DateTime(1953,9,7,16,0,0)</v>
      </c>
      <c r="N1171" s="23" t="str">
        <f t="shared" si="109"/>
        <v>new DateTime(1953,9,7,22,54,0)</v>
      </c>
    </row>
    <row r="1172" spans="1:14" x14ac:dyDescent="0.25">
      <c r="A1172" s="20">
        <v>1953</v>
      </c>
      <c r="B1172" s="20">
        <v>8</v>
      </c>
      <c r="C1172" s="20">
        <v>8</v>
      </c>
      <c r="D1172" s="26"/>
      <c r="E1172" s="26"/>
      <c r="F1172" s="26"/>
      <c r="G1172" s="24">
        <v>4</v>
      </c>
      <c r="H1172" s="24">
        <v>15</v>
      </c>
      <c r="I1172" s="22">
        <f t="shared" si="110"/>
        <v>19579</v>
      </c>
      <c r="J1172" s="21">
        <f t="shared" si="111"/>
        <v>19579.177083333332</v>
      </c>
      <c r="K1172" s="22">
        <f t="shared" si="113"/>
        <v>19578.666666666668</v>
      </c>
      <c r="L1172" s="22">
        <f t="shared" si="108"/>
        <v>19578.84375</v>
      </c>
      <c r="M1172" s="23" t="str">
        <f t="shared" si="112"/>
        <v>new DateTime(1953,8,7,16,0,0)</v>
      </c>
      <c r="N1172" s="23" t="str">
        <f t="shared" si="109"/>
        <v>new DateTime(1953,8,7,20,15,0)</v>
      </c>
    </row>
    <row r="1173" spans="1:14" x14ac:dyDescent="0.25">
      <c r="A1173" s="20">
        <v>1953</v>
      </c>
      <c r="B1173" s="20">
        <v>7</v>
      </c>
      <c r="C1173" s="20">
        <v>7</v>
      </c>
      <c r="D1173" s="26"/>
      <c r="E1173" s="26"/>
      <c r="F1173" s="26"/>
      <c r="G1173" s="24">
        <v>18</v>
      </c>
      <c r="H1173" s="24">
        <v>36</v>
      </c>
      <c r="I1173" s="22">
        <f t="shared" si="110"/>
        <v>19547</v>
      </c>
      <c r="J1173" s="21">
        <f t="shared" si="111"/>
        <v>19547.775000000001</v>
      </c>
      <c r="K1173" s="22">
        <f t="shared" si="113"/>
        <v>19546.666666666668</v>
      </c>
      <c r="L1173" s="22">
        <f t="shared" si="108"/>
        <v>19547.441666666669</v>
      </c>
      <c r="M1173" s="23" t="str">
        <f t="shared" si="112"/>
        <v>new DateTime(1953,7,6,16,0,0)</v>
      </c>
      <c r="N1173" s="23" t="str">
        <f t="shared" si="109"/>
        <v>new DateTime(1953,7,7,10,36,0)</v>
      </c>
    </row>
    <row r="1174" spans="1:14" x14ac:dyDescent="0.25">
      <c r="A1174" s="20">
        <v>1953</v>
      </c>
      <c r="B1174" s="20">
        <v>6</v>
      </c>
      <c r="C1174" s="20">
        <v>6</v>
      </c>
      <c r="D1174" s="26"/>
      <c r="E1174" s="26"/>
      <c r="F1174" s="26"/>
      <c r="G1174" s="24">
        <v>8</v>
      </c>
      <c r="H1174" s="24">
        <v>17</v>
      </c>
      <c r="I1174" s="22">
        <f t="shared" si="110"/>
        <v>19516</v>
      </c>
      <c r="J1174" s="21">
        <f t="shared" si="111"/>
        <v>19516.34513888889</v>
      </c>
      <c r="K1174" s="22">
        <f t="shared" si="113"/>
        <v>19515.666666666668</v>
      </c>
      <c r="L1174" s="22">
        <f t="shared" si="108"/>
        <v>19516.011805555558</v>
      </c>
      <c r="M1174" s="23" t="str">
        <f t="shared" si="112"/>
        <v>new DateTime(1953,6,5,16,0,0)</v>
      </c>
      <c r="N1174" s="23" t="str">
        <f t="shared" si="109"/>
        <v>new DateTime(1953,6,6,0,17,0)</v>
      </c>
    </row>
    <row r="1175" spans="1:14" x14ac:dyDescent="0.25">
      <c r="A1175" s="20">
        <v>1953</v>
      </c>
      <c r="B1175" s="20">
        <v>5</v>
      </c>
      <c r="C1175" s="20">
        <v>6</v>
      </c>
      <c r="D1175" s="26"/>
      <c r="E1175" s="26"/>
      <c r="F1175" s="26"/>
      <c r="G1175" s="24">
        <v>3</v>
      </c>
      <c r="H1175" s="24">
        <v>53</v>
      </c>
      <c r="I1175" s="22">
        <f t="shared" si="110"/>
        <v>19485</v>
      </c>
      <c r="J1175" s="21">
        <f t="shared" si="111"/>
        <v>19485.161805555555</v>
      </c>
      <c r="K1175" s="22">
        <f t="shared" si="113"/>
        <v>19484.666666666668</v>
      </c>
      <c r="L1175" s="22">
        <f t="shared" si="108"/>
        <v>19484.828472222223</v>
      </c>
      <c r="M1175" s="23" t="str">
        <f t="shared" si="112"/>
        <v>new DateTime(1953,5,5,16,0,0)</v>
      </c>
      <c r="N1175" s="23" t="str">
        <f t="shared" si="109"/>
        <v>new DateTime(1953,5,5,19,53,0)</v>
      </c>
    </row>
    <row r="1176" spans="1:14" x14ac:dyDescent="0.25">
      <c r="A1176" s="20">
        <v>1953</v>
      </c>
      <c r="B1176" s="20">
        <v>4</v>
      </c>
      <c r="C1176" s="20">
        <v>5</v>
      </c>
      <c r="D1176" s="26"/>
      <c r="E1176" s="26"/>
      <c r="F1176" s="26"/>
      <c r="G1176" s="24">
        <v>16</v>
      </c>
      <c r="H1176" s="24">
        <v>13</v>
      </c>
      <c r="I1176" s="22">
        <f t="shared" si="110"/>
        <v>19454</v>
      </c>
      <c r="J1176" s="21">
        <f t="shared" si="111"/>
        <v>19454.675694444446</v>
      </c>
      <c r="K1176" s="22">
        <f t="shared" si="113"/>
        <v>19453.666666666668</v>
      </c>
      <c r="L1176" s="22">
        <f t="shared" si="108"/>
        <v>19454.342361111114</v>
      </c>
      <c r="M1176" s="23" t="str">
        <f t="shared" si="112"/>
        <v>new DateTime(1953,4,4,16,0,0)</v>
      </c>
      <c r="N1176" s="23" t="str">
        <f t="shared" si="109"/>
        <v>new DateTime(1953,4,5,8,13,0)</v>
      </c>
    </row>
    <row r="1177" spans="1:14" x14ac:dyDescent="0.25">
      <c r="A1177" s="20">
        <v>1953</v>
      </c>
      <c r="B1177" s="20">
        <v>3</v>
      </c>
      <c r="C1177" s="20">
        <v>6</v>
      </c>
      <c r="D1177" s="26"/>
      <c r="E1177" s="26"/>
      <c r="F1177" s="26"/>
      <c r="G1177" s="24">
        <v>5</v>
      </c>
      <c r="H1177" s="24">
        <v>3</v>
      </c>
      <c r="I1177" s="22">
        <f t="shared" si="110"/>
        <v>19424</v>
      </c>
      <c r="J1177" s="21">
        <f t="shared" si="111"/>
        <v>19424.210416666665</v>
      </c>
      <c r="K1177" s="22">
        <f t="shared" si="113"/>
        <v>19423.666666666668</v>
      </c>
      <c r="L1177" s="22">
        <f t="shared" si="108"/>
        <v>19423.877083333333</v>
      </c>
      <c r="M1177" s="23" t="str">
        <f t="shared" si="112"/>
        <v>new DateTime(1953,3,5,16,0,0)</v>
      </c>
      <c r="N1177" s="23" t="str">
        <f t="shared" si="109"/>
        <v>new DateTime(1953,3,5,21,3,0)</v>
      </c>
    </row>
    <row r="1178" spans="1:14" x14ac:dyDescent="0.25">
      <c r="A1178" s="20">
        <v>1953</v>
      </c>
      <c r="B1178" s="20">
        <v>2</v>
      </c>
      <c r="C1178" s="20">
        <v>4</v>
      </c>
      <c r="D1178" s="26"/>
      <c r="E1178" s="26"/>
      <c r="F1178" s="26"/>
      <c r="G1178" s="24">
        <v>10</v>
      </c>
      <c r="H1178" s="24">
        <v>46</v>
      </c>
      <c r="I1178" s="22">
        <f t="shared" si="110"/>
        <v>19394</v>
      </c>
      <c r="J1178" s="21">
        <f t="shared" si="111"/>
        <v>19394.448611111111</v>
      </c>
      <c r="K1178" s="22">
        <f t="shared" si="113"/>
        <v>19393.666666666668</v>
      </c>
      <c r="L1178" s="22">
        <f t="shared" si="108"/>
        <v>19394.115277777779</v>
      </c>
      <c r="M1178" s="23" t="str">
        <f t="shared" si="112"/>
        <v>new DateTime(1953,2,3,16,0,0)</v>
      </c>
      <c r="N1178" s="23" t="str">
        <f t="shared" si="109"/>
        <v>new DateTime(1953,2,4,2,46,0)</v>
      </c>
    </row>
    <row r="1179" spans="1:14" x14ac:dyDescent="0.25">
      <c r="A1179" s="20">
        <v>1953</v>
      </c>
      <c r="B1179" s="20">
        <v>1</v>
      </c>
      <c r="C1179" s="20">
        <v>5</v>
      </c>
      <c r="D1179" s="26"/>
      <c r="E1179" s="26"/>
      <c r="F1179" s="26"/>
      <c r="G1179" s="24">
        <v>23</v>
      </c>
      <c r="H1179" s="24">
        <v>3</v>
      </c>
      <c r="I1179" s="22">
        <f t="shared" si="110"/>
        <v>19364</v>
      </c>
      <c r="J1179" s="21">
        <f t="shared" si="111"/>
        <v>19364.960416666665</v>
      </c>
      <c r="K1179" s="22">
        <f t="shared" si="113"/>
        <v>19363.666666666668</v>
      </c>
      <c r="L1179" s="22">
        <f t="shared" si="108"/>
        <v>19364.627083333333</v>
      </c>
      <c r="M1179" s="23" t="str">
        <f t="shared" si="112"/>
        <v>new DateTime(1953,1,4,16,0,0)</v>
      </c>
      <c r="N1179" s="23" t="str">
        <f t="shared" si="109"/>
        <v>new DateTime(1953,1,5,15,3,0)</v>
      </c>
    </row>
    <row r="1180" spans="1:14" x14ac:dyDescent="0.25">
      <c r="A1180" s="20">
        <v>1952</v>
      </c>
      <c r="B1180" s="20">
        <v>12</v>
      </c>
      <c r="C1180" s="20">
        <v>7</v>
      </c>
      <c r="D1180" s="26"/>
      <c r="E1180" s="26"/>
      <c r="F1180" s="26"/>
      <c r="G1180" s="24">
        <v>11</v>
      </c>
      <c r="H1180" s="24">
        <v>56</v>
      </c>
      <c r="I1180" s="22">
        <f t="shared" si="110"/>
        <v>19335</v>
      </c>
      <c r="J1180" s="21">
        <f t="shared" si="111"/>
        <v>19335.49722222222</v>
      </c>
      <c r="K1180" s="22">
        <f t="shared" si="113"/>
        <v>19334.666666666668</v>
      </c>
      <c r="L1180" s="22">
        <f t="shared" si="108"/>
        <v>19335.163888888888</v>
      </c>
      <c r="M1180" s="23" t="str">
        <f t="shared" si="112"/>
        <v>new DateTime(1952,12,6,16,0,0)</v>
      </c>
      <c r="N1180" s="23" t="str">
        <f t="shared" si="109"/>
        <v>new DateTime(1952,12,7,3,56,0)</v>
      </c>
    </row>
    <row r="1181" spans="1:14" x14ac:dyDescent="0.25">
      <c r="A1181" s="20">
        <v>1952</v>
      </c>
      <c r="B1181" s="20">
        <v>11</v>
      </c>
      <c r="C1181" s="20">
        <v>7</v>
      </c>
      <c r="D1181" s="26"/>
      <c r="E1181" s="26"/>
      <c r="F1181" s="26"/>
      <c r="G1181" s="24">
        <v>19</v>
      </c>
      <c r="H1181" s="24">
        <v>22</v>
      </c>
      <c r="I1181" s="22">
        <f t="shared" si="110"/>
        <v>19305</v>
      </c>
      <c r="J1181" s="21">
        <f t="shared" si="111"/>
        <v>19305.806944444445</v>
      </c>
      <c r="K1181" s="22">
        <f t="shared" si="113"/>
        <v>19304.666666666668</v>
      </c>
      <c r="L1181" s="22">
        <f t="shared" si="108"/>
        <v>19305.473611111112</v>
      </c>
      <c r="M1181" s="23" t="str">
        <f t="shared" si="112"/>
        <v>new DateTime(1952,11,6,16,0,0)</v>
      </c>
      <c r="N1181" s="23" t="str">
        <f t="shared" si="109"/>
        <v>new DateTime(1952,11,7,11,22,0)</v>
      </c>
    </row>
    <row r="1182" spans="1:14" x14ac:dyDescent="0.25">
      <c r="A1182" s="20">
        <v>1952</v>
      </c>
      <c r="B1182" s="20">
        <v>10</v>
      </c>
      <c r="C1182" s="20">
        <v>8</v>
      </c>
      <c r="D1182" s="26"/>
      <c r="E1182" s="26"/>
      <c r="F1182" s="26"/>
      <c r="G1182" s="24">
        <v>16</v>
      </c>
      <c r="H1182" s="24">
        <v>33</v>
      </c>
      <c r="I1182" s="22">
        <f t="shared" si="110"/>
        <v>19275</v>
      </c>
      <c r="J1182" s="21">
        <f t="shared" si="111"/>
        <v>19275.689583333333</v>
      </c>
      <c r="K1182" s="22">
        <f t="shared" si="113"/>
        <v>19274.666666666668</v>
      </c>
      <c r="L1182" s="22">
        <f t="shared" si="108"/>
        <v>19275.356250000001</v>
      </c>
      <c r="M1182" s="23" t="str">
        <f t="shared" si="112"/>
        <v>new DateTime(1952,10,7,16,0,0)</v>
      </c>
      <c r="N1182" s="23" t="str">
        <f t="shared" si="109"/>
        <v>new DateTime(1952,10,8,8,33,0)</v>
      </c>
    </row>
    <row r="1183" spans="1:14" x14ac:dyDescent="0.25">
      <c r="A1183" s="20">
        <v>1952</v>
      </c>
      <c r="B1183" s="20">
        <v>9</v>
      </c>
      <c r="C1183" s="20">
        <v>8</v>
      </c>
      <c r="D1183" s="26"/>
      <c r="E1183" s="26"/>
      <c r="F1183" s="26"/>
      <c r="G1183" s="24">
        <v>1</v>
      </c>
      <c r="H1183" s="24">
        <v>4</v>
      </c>
      <c r="I1183" s="22">
        <f t="shared" si="110"/>
        <v>19245</v>
      </c>
      <c r="J1183" s="21">
        <f t="shared" si="111"/>
        <v>19245.044444444444</v>
      </c>
      <c r="K1183" s="22">
        <f t="shared" si="113"/>
        <v>19244.666666666668</v>
      </c>
      <c r="L1183" s="22">
        <f t="shared" si="108"/>
        <v>19244.711111111112</v>
      </c>
      <c r="M1183" s="23" t="str">
        <f t="shared" si="112"/>
        <v>new DateTime(1952,9,7,16,0,0)</v>
      </c>
      <c r="N1183" s="23" t="str">
        <f t="shared" si="109"/>
        <v>new DateTime(1952,9,7,17,4,0)</v>
      </c>
    </row>
    <row r="1184" spans="1:14" x14ac:dyDescent="0.25">
      <c r="A1184" s="20">
        <v>1952</v>
      </c>
      <c r="B1184" s="20">
        <v>8</v>
      </c>
      <c r="C1184" s="20">
        <v>7</v>
      </c>
      <c r="D1184" s="26"/>
      <c r="E1184" s="26"/>
      <c r="F1184" s="26"/>
      <c r="G1184" s="24">
        <v>22</v>
      </c>
      <c r="H1184" s="24">
        <v>32</v>
      </c>
      <c r="I1184" s="22">
        <f t="shared" si="110"/>
        <v>19213</v>
      </c>
      <c r="J1184" s="21">
        <f t="shared" si="111"/>
        <v>19213.93888888889</v>
      </c>
      <c r="K1184" s="22">
        <f t="shared" si="113"/>
        <v>19212.666666666668</v>
      </c>
      <c r="L1184" s="22">
        <f t="shared" si="108"/>
        <v>19213.605555555558</v>
      </c>
      <c r="M1184" s="23" t="str">
        <f t="shared" si="112"/>
        <v>new DateTime(1952,8,6,16,0,0)</v>
      </c>
      <c r="N1184" s="23" t="str">
        <f t="shared" si="109"/>
        <v>new DateTime(1952,8,7,14,32,0)</v>
      </c>
    </row>
    <row r="1185" spans="1:14" x14ac:dyDescent="0.25">
      <c r="A1185" s="20">
        <v>1952</v>
      </c>
      <c r="B1185" s="20">
        <v>7</v>
      </c>
      <c r="C1185" s="20">
        <v>7</v>
      </c>
      <c r="D1185" s="26"/>
      <c r="E1185" s="26"/>
      <c r="F1185" s="26"/>
      <c r="G1185" s="24">
        <v>12</v>
      </c>
      <c r="H1185" s="24">
        <v>45</v>
      </c>
      <c r="I1185" s="22">
        <f t="shared" si="110"/>
        <v>19182</v>
      </c>
      <c r="J1185" s="21">
        <f t="shared" si="111"/>
        <v>19182.53125</v>
      </c>
      <c r="K1185" s="22">
        <f t="shared" si="113"/>
        <v>19181.666666666668</v>
      </c>
      <c r="L1185" s="22">
        <f t="shared" si="108"/>
        <v>19182.197916666668</v>
      </c>
      <c r="M1185" s="23" t="str">
        <f t="shared" si="112"/>
        <v>new DateTime(1952,7,6,16,0,0)</v>
      </c>
      <c r="N1185" s="23" t="str">
        <f t="shared" si="109"/>
        <v>new DateTime(1952,7,7,4,45,0)</v>
      </c>
    </row>
    <row r="1186" spans="1:14" x14ac:dyDescent="0.25">
      <c r="A1186" s="20">
        <v>1952</v>
      </c>
      <c r="B1186" s="20">
        <v>6</v>
      </c>
      <c r="C1186" s="20">
        <v>6</v>
      </c>
      <c r="D1186" s="26"/>
      <c r="E1186" s="26"/>
      <c r="F1186" s="26"/>
      <c r="G1186" s="24">
        <v>2</v>
      </c>
      <c r="H1186" s="24">
        <v>21</v>
      </c>
      <c r="I1186" s="22">
        <f t="shared" si="110"/>
        <v>19151</v>
      </c>
      <c r="J1186" s="21">
        <f t="shared" si="111"/>
        <v>19151.097916666666</v>
      </c>
      <c r="K1186" s="22">
        <f t="shared" si="113"/>
        <v>19150.666666666668</v>
      </c>
      <c r="L1186" s="22">
        <f t="shared" si="108"/>
        <v>19150.764583333334</v>
      </c>
      <c r="M1186" s="23" t="str">
        <f t="shared" si="112"/>
        <v>new DateTime(1952,6,5,16,0,0)</v>
      </c>
      <c r="N1186" s="23" t="str">
        <f t="shared" si="109"/>
        <v>new DateTime(1952,6,5,18,21,0)</v>
      </c>
    </row>
    <row r="1187" spans="1:14" x14ac:dyDescent="0.25">
      <c r="A1187" s="20">
        <v>1952</v>
      </c>
      <c r="B1187" s="20">
        <v>5</v>
      </c>
      <c r="C1187" s="20">
        <v>5</v>
      </c>
      <c r="D1187" s="26"/>
      <c r="E1187" s="26"/>
      <c r="F1187" s="26"/>
      <c r="G1187" s="24">
        <v>21</v>
      </c>
      <c r="H1187" s="24">
        <v>54</v>
      </c>
      <c r="I1187" s="22">
        <f t="shared" si="110"/>
        <v>19119</v>
      </c>
      <c r="J1187" s="21">
        <f t="shared" si="111"/>
        <v>19119.912499999999</v>
      </c>
      <c r="K1187" s="22">
        <f t="shared" si="113"/>
        <v>19118.666666666668</v>
      </c>
      <c r="L1187" s="22">
        <f t="shared" si="108"/>
        <v>19119.579166666666</v>
      </c>
      <c r="M1187" s="23" t="str">
        <f t="shared" si="112"/>
        <v>new DateTime(1952,5,4,16,0,0)</v>
      </c>
      <c r="N1187" s="23" t="str">
        <f t="shared" si="109"/>
        <v>new DateTime(1952,5,5,13,54,0)</v>
      </c>
    </row>
    <row r="1188" spans="1:14" x14ac:dyDescent="0.25">
      <c r="A1188" s="20">
        <v>1952</v>
      </c>
      <c r="B1188" s="20">
        <v>4</v>
      </c>
      <c r="C1188" s="20">
        <v>5</v>
      </c>
      <c r="D1188" s="26"/>
      <c r="E1188" s="26"/>
      <c r="F1188" s="26"/>
      <c r="G1188" s="24">
        <v>4</v>
      </c>
      <c r="H1188" s="24">
        <v>16</v>
      </c>
      <c r="I1188" s="22">
        <f t="shared" si="110"/>
        <v>19089</v>
      </c>
      <c r="J1188" s="21">
        <f t="shared" si="111"/>
        <v>19089.177777777779</v>
      </c>
      <c r="K1188" s="22">
        <f t="shared" si="113"/>
        <v>19088.666666666668</v>
      </c>
      <c r="L1188" s="22">
        <f t="shared" si="108"/>
        <v>19088.844444444447</v>
      </c>
      <c r="M1188" s="23" t="str">
        <f t="shared" si="112"/>
        <v>new DateTime(1952,4,4,16,0,0)</v>
      </c>
      <c r="N1188" s="23" t="str">
        <f t="shared" si="109"/>
        <v>new DateTime(1952,4,4,20,16,0)</v>
      </c>
    </row>
    <row r="1189" spans="1:14" x14ac:dyDescent="0.25">
      <c r="A1189" s="20">
        <v>1952</v>
      </c>
      <c r="B1189" s="20">
        <v>3</v>
      </c>
      <c r="C1189" s="20">
        <v>5</v>
      </c>
      <c r="D1189" s="26"/>
      <c r="E1189" s="26"/>
      <c r="F1189" s="26"/>
      <c r="G1189" s="24">
        <v>23</v>
      </c>
      <c r="H1189" s="24">
        <v>8</v>
      </c>
      <c r="I1189" s="22">
        <f t="shared" si="110"/>
        <v>19058</v>
      </c>
      <c r="J1189" s="21">
        <f t="shared" si="111"/>
        <v>19058.963888888888</v>
      </c>
      <c r="K1189" s="22">
        <f t="shared" si="113"/>
        <v>19057.666666666668</v>
      </c>
      <c r="L1189" s="22">
        <f t="shared" si="108"/>
        <v>19058.630555555555</v>
      </c>
      <c r="M1189" s="23" t="str">
        <f t="shared" si="112"/>
        <v>new DateTime(1952,3,4,16,0,0)</v>
      </c>
      <c r="N1189" s="23" t="str">
        <f t="shared" si="109"/>
        <v>new DateTime(1952,3,5,15,8,0)</v>
      </c>
    </row>
    <row r="1190" spans="1:14" x14ac:dyDescent="0.25">
      <c r="A1190" s="20">
        <v>1952</v>
      </c>
      <c r="B1190" s="20">
        <v>2</v>
      </c>
      <c r="C1190" s="20">
        <v>5</v>
      </c>
      <c r="D1190" s="26"/>
      <c r="E1190" s="26"/>
      <c r="F1190" s="26"/>
      <c r="G1190" s="24">
        <v>4</v>
      </c>
      <c r="H1190" s="24">
        <v>54</v>
      </c>
      <c r="I1190" s="22">
        <f t="shared" si="110"/>
        <v>19029</v>
      </c>
      <c r="J1190" s="21">
        <f t="shared" si="111"/>
        <v>19029.204166666666</v>
      </c>
      <c r="K1190" s="22">
        <f t="shared" si="113"/>
        <v>19028.666666666668</v>
      </c>
      <c r="L1190" s="22">
        <f t="shared" si="108"/>
        <v>19028.870833333334</v>
      </c>
      <c r="M1190" s="23" t="str">
        <f t="shared" si="112"/>
        <v>new DateTime(1952,2,4,16,0,0)</v>
      </c>
      <c r="N1190" s="23" t="str">
        <f t="shared" si="109"/>
        <v>new DateTime(1952,2,4,20,54,0)</v>
      </c>
    </row>
    <row r="1191" spans="1:14" x14ac:dyDescent="0.25">
      <c r="A1191" s="20">
        <v>1952</v>
      </c>
      <c r="B1191" s="20">
        <v>1</v>
      </c>
      <c r="C1191" s="20">
        <v>6</v>
      </c>
      <c r="D1191" s="26"/>
      <c r="E1191" s="26"/>
      <c r="F1191" s="26"/>
      <c r="G1191" s="24">
        <v>17</v>
      </c>
      <c r="H1191" s="24">
        <v>10</v>
      </c>
      <c r="I1191" s="22">
        <f t="shared" si="110"/>
        <v>18999</v>
      </c>
      <c r="J1191" s="21">
        <f t="shared" si="111"/>
        <v>18999.715277777777</v>
      </c>
      <c r="K1191" s="22">
        <f t="shared" si="113"/>
        <v>18998.666666666668</v>
      </c>
      <c r="L1191" s="22">
        <f t="shared" si="108"/>
        <v>18999.381944444445</v>
      </c>
      <c r="M1191" s="23" t="str">
        <f t="shared" si="112"/>
        <v>new DateTime(1952,1,5,16,0,0)</v>
      </c>
      <c r="N1191" s="23" t="str">
        <f t="shared" si="109"/>
        <v>new DateTime(1952,1,6,9,10,0)</v>
      </c>
    </row>
    <row r="1192" spans="1:14" x14ac:dyDescent="0.25">
      <c r="A1192" s="20">
        <v>1951</v>
      </c>
      <c r="B1192" s="20">
        <v>12</v>
      </c>
      <c r="C1192" s="20">
        <v>8</v>
      </c>
      <c r="D1192" s="26"/>
      <c r="E1192" s="26"/>
      <c r="F1192" s="26"/>
      <c r="G1192" s="24">
        <v>6</v>
      </c>
      <c r="H1192" s="24">
        <v>3</v>
      </c>
      <c r="I1192" s="22">
        <f t="shared" si="110"/>
        <v>18970</v>
      </c>
      <c r="J1192" s="21">
        <f t="shared" si="111"/>
        <v>18970.252083333333</v>
      </c>
      <c r="K1192" s="22">
        <f t="shared" si="113"/>
        <v>18969.666666666668</v>
      </c>
      <c r="L1192" s="22">
        <f t="shared" si="108"/>
        <v>18969.918750000001</v>
      </c>
      <c r="M1192" s="23" t="str">
        <f t="shared" si="112"/>
        <v>new DateTime(1951,12,7,16,0,0)</v>
      </c>
      <c r="N1192" s="23" t="str">
        <f t="shared" si="109"/>
        <v>new DateTime(1951,12,7,22,3,0)</v>
      </c>
    </row>
    <row r="1193" spans="1:14" x14ac:dyDescent="0.25">
      <c r="A1193" s="20">
        <v>1951</v>
      </c>
      <c r="B1193" s="20">
        <v>11</v>
      </c>
      <c r="C1193" s="20">
        <v>8</v>
      </c>
      <c r="D1193" s="26"/>
      <c r="E1193" s="26"/>
      <c r="F1193" s="26"/>
      <c r="G1193" s="24">
        <v>13</v>
      </c>
      <c r="H1193" s="24">
        <v>27</v>
      </c>
      <c r="I1193" s="22">
        <f t="shared" si="110"/>
        <v>18940</v>
      </c>
      <c r="J1193" s="21">
        <f t="shared" si="111"/>
        <v>18940.560416666667</v>
      </c>
      <c r="K1193" s="22">
        <f t="shared" si="113"/>
        <v>18939.666666666668</v>
      </c>
      <c r="L1193" s="22">
        <f t="shared" si="108"/>
        <v>18940.227083333335</v>
      </c>
      <c r="M1193" s="23" t="str">
        <f t="shared" si="112"/>
        <v>new DateTime(1951,11,7,16,0,0)</v>
      </c>
      <c r="N1193" s="23" t="str">
        <f t="shared" si="109"/>
        <v>new DateTime(1951,11,8,5,27,0)</v>
      </c>
    </row>
    <row r="1194" spans="1:14" x14ac:dyDescent="0.25">
      <c r="A1194" s="20">
        <v>1951</v>
      </c>
      <c r="B1194" s="20">
        <v>10</v>
      </c>
      <c r="C1194" s="20">
        <v>9</v>
      </c>
      <c r="D1194" s="26"/>
      <c r="E1194" s="26"/>
      <c r="F1194" s="26"/>
      <c r="G1194" s="24">
        <v>10</v>
      </c>
      <c r="H1194" s="24">
        <v>37</v>
      </c>
      <c r="I1194" s="22">
        <f t="shared" si="110"/>
        <v>18910</v>
      </c>
      <c r="J1194" s="21">
        <f t="shared" si="111"/>
        <v>18910.442361111112</v>
      </c>
      <c r="K1194" s="22">
        <f t="shared" si="113"/>
        <v>18909.666666666668</v>
      </c>
      <c r="L1194" s="22">
        <f t="shared" si="108"/>
        <v>18910.10902777778</v>
      </c>
      <c r="M1194" s="23" t="str">
        <f t="shared" si="112"/>
        <v>new DateTime(1951,10,8,16,0,0)</v>
      </c>
      <c r="N1194" s="23" t="str">
        <f t="shared" si="109"/>
        <v>new DateTime(1951,10,9,2,37,0)</v>
      </c>
    </row>
    <row r="1195" spans="1:14" x14ac:dyDescent="0.25">
      <c r="A1195" s="20">
        <v>1951</v>
      </c>
      <c r="B1195" s="20">
        <v>9</v>
      </c>
      <c r="C1195" s="20">
        <v>8</v>
      </c>
      <c r="D1195" s="26"/>
      <c r="E1195" s="26"/>
      <c r="F1195" s="26"/>
      <c r="G1195" s="24">
        <v>19</v>
      </c>
      <c r="H1195" s="24">
        <v>19</v>
      </c>
      <c r="I1195" s="22">
        <f t="shared" si="110"/>
        <v>18879</v>
      </c>
      <c r="J1195" s="21">
        <f t="shared" si="111"/>
        <v>18879.804861111112</v>
      </c>
      <c r="K1195" s="22">
        <f t="shared" si="113"/>
        <v>18878.666666666668</v>
      </c>
      <c r="L1195" s="22">
        <f t="shared" si="108"/>
        <v>18879.47152777778</v>
      </c>
      <c r="M1195" s="23" t="str">
        <f t="shared" si="112"/>
        <v>new DateTime(1951,9,7,16,0,0)</v>
      </c>
      <c r="N1195" s="23" t="str">
        <f t="shared" si="109"/>
        <v>new DateTime(1951,9,8,11,19,0)</v>
      </c>
    </row>
    <row r="1196" spans="1:14" x14ac:dyDescent="0.25">
      <c r="A1196" s="20">
        <v>1951</v>
      </c>
      <c r="B1196" s="20">
        <v>8</v>
      </c>
      <c r="C1196" s="20">
        <v>8</v>
      </c>
      <c r="D1196" s="26"/>
      <c r="E1196" s="26"/>
      <c r="F1196" s="26"/>
      <c r="G1196" s="24">
        <v>16</v>
      </c>
      <c r="H1196" s="24">
        <v>38</v>
      </c>
      <c r="I1196" s="22">
        <f t="shared" si="110"/>
        <v>18848</v>
      </c>
      <c r="J1196" s="21">
        <f t="shared" si="111"/>
        <v>18848.693055555555</v>
      </c>
      <c r="K1196" s="22">
        <f t="shared" si="113"/>
        <v>18847.666666666668</v>
      </c>
      <c r="L1196" s="22">
        <f t="shared" si="108"/>
        <v>18848.359722222223</v>
      </c>
      <c r="M1196" s="23" t="str">
        <f t="shared" si="112"/>
        <v>new DateTime(1951,8,7,16,0,0)</v>
      </c>
      <c r="N1196" s="23" t="str">
        <f t="shared" si="109"/>
        <v>new DateTime(1951,8,8,8,38,0)</v>
      </c>
    </row>
    <row r="1197" spans="1:14" x14ac:dyDescent="0.25">
      <c r="A1197" s="20">
        <v>1951</v>
      </c>
      <c r="B1197" s="20">
        <v>7</v>
      </c>
      <c r="C1197" s="20">
        <v>8</v>
      </c>
      <c r="D1197" s="26"/>
      <c r="E1197" s="26"/>
      <c r="F1197" s="26"/>
      <c r="G1197" s="24">
        <v>6</v>
      </c>
      <c r="H1197" s="24">
        <v>54</v>
      </c>
      <c r="I1197" s="22">
        <f t="shared" si="110"/>
        <v>18817</v>
      </c>
      <c r="J1197" s="21">
        <f t="shared" si="111"/>
        <v>18817.287499999999</v>
      </c>
      <c r="K1197" s="22">
        <f t="shared" si="113"/>
        <v>18816.666666666668</v>
      </c>
      <c r="L1197" s="22">
        <f t="shared" si="108"/>
        <v>18816.954166666666</v>
      </c>
      <c r="M1197" s="23" t="str">
        <f t="shared" si="112"/>
        <v>new DateTime(1951,7,7,16,0,0)</v>
      </c>
      <c r="N1197" s="23" t="str">
        <f t="shared" si="109"/>
        <v>new DateTime(1951,7,7,22,54,0)</v>
      </c>
    </row>
    <row r="1198" spans="1:14" x14ac:dyDescent="0.25">
      <c r="A1198" s="20">
        <v>1951</v>
      </c>
      <c r="B1198" s="20">
        <v>6</v>
      </c>
      <c r="C1198" s="20">
        <v>6</v>
      </c>
      <c r="D1198" s="26"/>
      <c r="E1198" s="26"/>
      <c r="F1198" s="26"/>
      <c r="G1198" s="24">
        <v>20</v>
      </c>
      <c r="H1198" s="24">
        <v>33</v>
      </c>
      <c r="I1198" s="22">
        <f t="shared" si="110"/>
        <v>18785</v>
      </c>
      <c r="J1198" s="21">
        <f t="shared" si="111"/>
        <v>18785.856250000001</v>
      </c>
      <c r="K1198" s="22">
        <f t="shared" si="113"/>
        <v>18784.666666666668</v>
      </c>
      <c r="L1198" s="22">
        <f t="shared" si="108"/>
        <v>18785.522916666669</v>
      </c>
      <c r="M1198" s="23" t="str">
        <f t="shared" si="112"/>
        <v>new DateTime(1951,6,5,16,0,0)</v>
      </c>
      <c r="N1198" s="23" t="str">
        <f t="shared" si="109"/>
        <v>new DateTime(1951,6,6,12,33,0)</v>
      </c>
    </row>
    <row r="1199" spans="1:14" x14ac:dyDescent="0.25">
      <c r="A1199" s="20">
        <v>1951</v>
      </c>
      <c r="B1199" s="20">
        <v>5</v>
      </c>
      <c r="C1199" s="20">
        <v>6</v>
      </c>
      <c r="D1199" s="26"/>
      <c r="E1199" s="26"/>
      <c r="F1199" s="26"/>
      <c r="G1199" s="24">
        <v>16</v>
      </c>
      <c r="H1199" s="24">
        <v>10</v>
      </c>
      <c r="I1199" s="22">
        <f t="shared" si="110"/>
        <v>18754</v>
      </c>
      <c r="J1199" s="21">
        <f t="shared" si="111"/>
        <v>18754.673611111109</v>
      </c>
      <c r="K1199" s="22">
        <f t="shared" si="113"/>
        <v>18753.666666666668</v>
      </c>
      <c r="L1199" s="22">
        <f t="shared" si="108"/>
        <v>18754.340277777777</v>
      </c>
      <c r="M1199" s="23" t="str">
        <f t="shared" si="112"/>
        <v>new DateTime(1951,5,5,16,0,0)</v>
      </c>
      <c r="N1199" s="23" t="str">
        <f t="shared" si="109"/>
        <v>new DateTime(1951,5,6,8,10,0)</v>
      </c>
    </row>
    <row r="1200" spans="1:14" x14ac:dyDescent="0.25">
      <c r="A1200" s="20">
        <v>1951</v>
      </c>
      <c r="B1200" s="20">
        <v>4</v>
      </c>
      <c r="C1200" s="20">
        <v>5</v>
      </c>
      <c r="D1200" s="26"/>
      <c r="E1200" s="26"/>
      <c r="F1200" s="26"/>
      <c r="G1200" s="24">
        <v>22</v>
      </c>
      <c r="H1200" s="24">
        <v>33</v>
      </c>
      <c r="I1200" s="22">
        <f t="shared" si="110"/>
        <v>18723</v>
      </c>
      <c r="J1200" s="21">
        <f t="shared" si="111"/>
        <v>18723.939583333333</v>
      </c>
      <c r="K1200" s="22">
        <f t="shared" si="113"/>
        <v>18722.666666666668</v>
      </c>
      <c r="L1200" s="22">
        <f t="shared" si="108"/>
        <v>18723.606250000001</v>
      </c>
      <c r="M1200" s="23" t="str">
        <f t="shared" si="112"/>
        <v>new DateTime(1951,4,4,16,0,0)</v>
      </c>
      <c r="N1200" s="23" t="str">
        <f t="shared" si="109"/>
        <v>new DateTime(1951,4,5,14,33,0)</v>
      </c>
    </row>
    <row r="1201" spans="1:14" x14ac:dyDescent="0.25">
      <c r="A1201" s="20">
        <v>1951</v>
      </c>
      <c r="B1201" s="20">
        <v>3</v>
      </c>
      <c r="C1201" s="20">
        <v>6</v>
      </c>
      <c r="D1201" s="26"/>
      <c r="E1201" s="26"/>
      <c r="F1201" s="26"/>
      <c r="G1201" s="24">
        <v>17</v>
      </c>
      <c r="H1201" s="24">
        <v>27</v>
      </c>
      <c r="I1201" s="22">
        <f t="shared" si="110"/>
        <v>18693</v>
      </c>
      <c r="J1201" s="21">
        <f t="shared" si="111"/>
        <v>18693.727083333335</v>
      </c>
      <c r="K1201" s="22">
        <f t="shared" si="113"/>
        <v>18692.666666666668</v>
      </c>
      <c r="L1201" s="22">
        <f t="shared" si="108"/>
        <v>18693.393750000003</v>
      </c>
      <c r="M1201" s="23" t="str">
        <f t="shared" si="112"/>
        <v>new DateTime(1951,3,5,16,0,0)</v>
      </c>
      <c r="N1201" s="23" t="str">
        <f t="shared" si="109"/>
        <v>new DateTime(1951,3,6,9,27,0)</v>
      </c>
    </row>
    <row r="1202" spans="1:14" x14ac:dyDescent="0.25">
      <c r="A1202" s="20">
        <v>1951</v>
      </c>
      <c r="B1202" s="20">
        <v>2</v>
      </c>
      <c r="C1202" s="20">
        <v>4</v>
      </c>
      <c r="D1202" s="26"/>
      <c r="E1202" s="26"/>
      <c r="F1202" s="26"/>
      <c r="G1202" s="24">
        <v>23</v>
      </c>
      <c r="H1202" s="24">
        <v>14</v>
      </c>
      <c r="I1202" s="22">
        <f t="shared" si="110"/>
        <v>18663</v>
      </c>
      <c r="J1202" s="21">
        <f t="shared" si="111"/>
        <v>18663.968055555557</v>
      </c>
      <c r="K1202" s="22">
        <f t="shared" si="113"/>
        <v>18662.666666666668</v>
      </c>
      <c r="L1202" s="22">
        <f t="shared" si="108"/>
        <v>18663.634722222225</v>
      </c>
      <c r="M1202" s="23" t="str">
        <f t="shared" si="112"/>
        <v>new DateTime(1951,2,3,16,0,0)</v>
      </c>
      <c r="N1202" s="23" t="str">
        <f t="shared" si="109"/>
        <v>new DateTime(1951,2,4,15,14,0)</v>
      </c>
    </row>
    <row r="1203" spans="1:14" x14ac:dyDescent="0.25">
      <c r="A1203" s="20">
        <v>1951</v>
      </c>
      <c r="B1203" s="20">
        <v>1</v>
      </c>
      <c r="C1203" s="20">
        <v>6</v>
      </c>
      <c r="D1203" s="26"/>
      <c r="E1203" s="26"/>
      <c r="F1203" s="26"/>
      <c r="G1203" s="24">
        <v>11</v>
      </c>
      <c r="H1203" s="24">
        <v>31</v>
      </c>
      <c r="I1203" s="22">
        <f t="shared" si="110"/>
        <v>18634</v>
      </c>
      <c r="J1203" s="21">
        <f t="shared" si="111"/>
        <v>18634.479861111111</v>
      </c>
      <c r="K1203" s="22">
        <f t="shared" si="113"/>
        <v>18633.666666666668</v>
      </c>
      <c r="L1203" s="22">
        <f t="shared" si="108"/>
        <v>18634.146527777779</v>
      </c>
      <c r="M1203" s="23" t="str">
        <f t="shared" si="112"/>
        <v>new DateTime(1951,1,5,16,0,0)</v>
      </c>
      <c r="N1203" s="23" t="str">
        <f t="shared" si="109"/>
        <v>new DateTime(1951,1,6,3,31,0)</v>
      </c>
    </row>
    <row r="1204" spans="1:14" x14ac:dyDescent="0.25">
      <c r="A1204" s="20">
        <v>1950</v>
      </c>
      <c r="B1204" s="20">
        <v>12</v>
      </c>
      <c r="C1204" s="20">
        <v>8</v>
      </c>
      <c r="D1204" s="26"/>
      <c r="E1204" s="26"/>
      <c r="F1204" s="26"/>
      <c r="G1204" s="24">
        <v>0</v>
      </c>
      <c r="H1204" s="24">
        <v>22</v>
      </c>
      <c r="I1204" s="22">
        <f t="shared" si="110"/>
        <v>18605</v>
      </c>
      <c r="J1204" s="21">
        <f t="shared" si="111"/>
        <v>18605.015277777777</v>
      </c>
      <c r="K1204" s="22">
        <f t="shared" si="113"/>
        <v>18604.666666666668</v>
      </c>
      <c r="L1204" s="22">
        <f t="shared" si="108"/>
        <v>18604.681944444445</v>
      </c>
      <c r="M1204" s="23" t="str">
        <f t="shared" si="112"/>
        <v>new DateTime(1950,12,7,16,0,0)</v>
      </c>
      <c r="N1204" s="23" t="str">
        <f t="shared" si="109"/>
        <v>new DateTime(1950,12,7,16,22,0)</v>
      </c>
    </row>
    <row r="1205" spans="1:14" x14ac:dyDescent="0.25">
      <c r="A1205" s="20">
        <v>1950</v>
      </c>
      <c r="B1205" s="20">
        <v>11</v>
      </c>
      <c r="C1205" s="20">
        <v>8</v>
      </c>
      <c r="D1205" s="26"/>
      <c r="E1205" s="26"/>
      <c r="F1205" s="26"/>
      <c r="G1205" s="24">
        <v>7</v>
      </c>
      <c r="H1205" s="24">
        <v>44</v>
      </c>
      <c r="I1205" s="22">
        <f t="shared" si="110"/>
        <v>18575</v>
      </c>
      <c r="J1205" s="21">
        <f t="shared" si="111"/>
        <v>18575.322222222221</v>
      </c>
      <c r="K1205" s="22">
        <f t="shared" si="113"/>
        <v>18574.666666666668</v>
      </c>
      <c r="L1205" s="22">
        <f t="shared" si="108"/>
        <v>18574.988888888889</v>
      </c>
      <c r="M1205" s="23" t="str">
        <f t="shared" si="112"/>
        <v>new DateTime(1950,11,7,16,0,0)</v>
      </c>
      <c r="N1205" s="23" t="str">
        <f t="shared" si="109"/>
        <v>new DateTime(1950,11,7,23,44,0)</v>
      </c>
    </row>
    <row r="1206" spans="1:14" x14ac:dyDescent="0.25">
      <c r="A1206" s="20">
        <v>1950</v>
      </c>
      <c r="B1206" s="20">
        <v>10</v>
      </c>
      <c r="C1206" s="20">
        <v>9</v>
      </c>
      <c r="D1206" s="26"/>
      <c r="E1206" s="26"/>
      <c r="F1206" s="26"/>
      <c r="G1206" s="24">
        <v>4</v>
      </c>
      <c r="H1206" s="24">
        <v>52</v>
      </c>
      <c r="I1206" s="22">
        <f t="shared" si="110"/>
        <v>18545</v>
      </c>
      <c r="J1206" s="21">
        <f t="shared" si="111"/>
        <v>18545.202777777777</v>
      </c>
      <c r="K1206" s="22">
        <f t="shared" si="113"/>
        <v>18544.666666666668</v>
      </c>
      <c r="L1206" s="22">
        <f t="shared" si="108"/>
        <v>18544.869444444445</v>
      </c>
      <c r="M1206" s="23" t="str">
        <f t="shared" si="112"/>
        <v>new DateTime(1950,10,8,16,0,0)</v>
      </c>
      <c r="N1206" s="23" t="str">
        <f t="shared" si="109"/>
        <v>new DateTime(1950,10,8,20,52,0)</v>
      </c>
    </row>
    <row r="1207" spans="1:14" x14ac:dyDescent="0.25">
      <c r="A1207" s="20">
        <v>1950</v>
      </c>
      <c r="B1207" s="20">
        <v>9</v>
      </c>
      <c r="C1207" s="20">
        <v>8</v>
      </c>
      <c r="D1207" s="26"/>
      <c r="E1207" s="26"/>
      <c r="F1207" s="26"/>
      <c r="G1207" s="24">
        <v>13</v>
      </c>
      <c r="H1207" s="24">
        <v>34</v>
      </c>
      <c r="I1207" s="22">
        <f t="shared" si="110"/>
        <v>18514</v>
      </c>
      <c r="J1207" s="21">
        <f t="shared" si="111"/>
        <v>18514.56527777778</v>
      </c>
      <c r="K1207" s="22">
        <f t="shared" si="113"/>
        <v>18513.666666666668</v>
      </c>
      <c r="L1207" s="22">
        <f t="shared" si="108"/>
        <v>18514.231944444447</v>
      </c>
      <c r="M1207" s="23" t="str">
        <f t="shared" si="112"/>
        <v>new DateTime(1950,9,7,16,0,0)</v>
      </c>
      <c r="N1207" s="23" t="str">
        <f t="shared" si="109"/>
        <v>new DateTime(1950,9,8,5,34,0)</v>
      </c>
    </row>
    <row r="1208" spans="1:14" x14ac:dyDescent="0.25">
      <c r="A1208" s="20">
        <v>1950</v>
      </c>
      <c r="B1208" s="20">
        <v>8</v>
      </c>
      <c r="C1208" s="20">
        <v>8</v>
      </c>
      <c r="D1208" s="26"/>
      <c r="E1208" s="26"/>
      <c r="F1208" s="26"/>
      <c r="G1208" s="24">
        <v>10</v>
      </c>
      <c r="H1208" s="24">
        <v>56</v>
      </c>
      <c r="I1208" s="22">
        <f t="shared" si="110"/>
        <v>18483</v>
      </c>
      <c r="J1208" s="21">
        <f t="shared" si="111"/>
        <v>18483.455555555556</v>
      </c>
      <c r="K1208" s="22">
        <f t="shared" si="113"/>
        <v>18482.666666666668</v>
      </c>
      <c r="L1208" s="22">
        <f t="shared" si="108"/>
        <v>18483.122222222224</v>
      </c>
      <c r="M1208" s="23" t="str">
        <f t="shared" si="112"/>
        <v>new DateTime(1950,8,7,16,0,0)</v>
      </c>
      <c r="N1208" s="23" t="str">
        <f t="shared" si="109"/>
        <v>new DateTime(1950,8,8,2,56,0)</v>
      </c>
    </row>
    <row r="1209" spans="1:14" x14ac:dyDescent="0.25">
      <c r="A1209" s="20">
        <v>1950</v>
      </c>
      <c r="B1209" s="20">
        <v>7</v>
      </c>
      <c r="C1209" s="20">
        <v>8</v>
      </c>
      <c r="D1209" s="26"/>
      <c r="E1209" s="26"/>
      <c r="F1209" s="26"/>
      <c r="G1209" s="24">
        <v>1</v>
      </c>
      <c r="H1209" s="24">
        <v>14</v>
      </c>
      <c r="I1209" s="22">
        <f t="shared" si="110"/>
        <v>18452</v>
      </c>
      <c r="J1209" s="21">
        <f t="shared" si="111"/>
        <v>18452.051388888889</v>
      </c>
      <c r="K1209" s="22">
        <f t="shared" si="113"/>
        <v>18451.666666666668</v>
      </c>
      <c r="L1209" s="22">
        <f t="shared" si="108"/>
        <v>18451.718055555557</v>
      </c>
      <c r="M1209" s="23" t="str">
        <f t="shared" si="112"/>
        <v>new DateTime(1950,7,7,16,0,0)</v>
      </c>
      <c r="N1209" s="23" t="str">
        <f t="shared" si="109"/>
        <v>new DateTime(1950,7,7,17,14,0)</v>
      </c>
    </row>
    <row r="1210" spans="1:14" x14ac:dyDescent="0.25">
      <c r="A1210" s="20">
        <v>1950</v>
      </c>
      <c r="B1210" s="20">
        <v>6</v>
      </c>
      <c r="C1210" s="20">
        <v>6</v>
      </c>
      <c r="D1210" s="26"/>
      <c r="E1210" s="26"/>
      <c r="F1210" s="26"/>
      <c r="G1210" s="24">
        <v>14</v>
      </c>
      <c r="H1210" s="24">
        <v>52</v>
      </c>
      <c r="I1210" s="22">
        <f t="shared" si="110"/>
        <v>18420</v>
      </c>
      <c r="J1210" s="21">
        <f t="shared" si="111"/>
        <v>18420.619444444445</v>
      </c>
      <c r="K1210" s="22">
        <f t="shared" si="113"/>
        <v>18419.666666666668</v>
      </c>
      <c r="L1210" s="22">
        <f t="shared" si="108"/>
        <v>18420.286111111112</v>
      </c>
      <c r="M1210" s="23" t="str">
        <f t="shared" si="112"/>
        <v>new DateTime(1950,6,5,16,0,0)</v>
      </c>
      <c r="N1210" s="23" t="str">
        <f t="shared" si="109"/>
        <v>new DateTime(1950,6,6,6,52,0)</v>
      </c>
    </row>
    <row r="1211" spans="1:14" x14ac:dyDescent="0.25">
      <c r="A1211" s="20">
        <v>1950</v>
      </c>
      <c r="B1211" s="20">
        <v>5</v>
      </c>
      <c r="C1211" s="20">
        <v>6</v>
      </c>
      <c r="D1211" s="26"/>
      <c r="E1211" s="26"/>
      <c r="F1211" s="26"/>
      <c r="G1211" s="24">
        <v>10</v>
      </c>
      <c r="H1211" s="24">
        <v>25</v>
      </c>
      <c r="I1211" s="22">
        <f t="shared" si="110"/>
        <v>18389</v>
      </c>
      <c r="J1211" s="21">
        <f t="shared" si="111"/>
        <v>18389.434027777777</v>
      </c>
      <c r="K1211" s="22">
        <f t="shared" si="113"/>
        <v>18388.666666666668</v>
      </c>
      <c r="L1211" s="22">
        <f t="shared" si="108"/>
        <v>18389.100694444445</v>
      </c>
      <c r="M1211" s="23" t="str">
        <f t="shared" si="112"/>
        <v>new DateTime(1950,5,5,16,0,0)</v>
      </c>
      <c r="N1211" s="23" t="str">
        <f t="shared" si="109"/>
        <v>new DateTime(1950,5,6,2,25,0)</v>
      </c>
    </row>
    <row r="1212" spans="1:14" x14ac:dyDescent="0.25">
      <c r="A1212" s="20">
        <v>1950</v>
      </c>
      <c r="B1212" s="20">
        <v>4</v>
      </c>
      <c r="C1212" s="20">
        <v>5</v>
      </c>
      <c r="D1212" s="26"/>
      <c r="E1212" s="26"/>
      <c r="F1212" s="26"/>
      <c r="G1212" s="24">
        <v>16</v>
      </c>
      <c r="H1212" s="24">
        <v>45</v>
      </c>
      <c r="I1212" s="22">
        <f t="shared" si="110"/>
        <v>18358</v>
      </c>
      <c r="J1212" s="21">
        <f t="shared" si="111"/>
        <v>18358.697916666668</v>
      </c>
      <c r="K1212" s="22">
        <f t="shared" si="113"/>
        <v>18357.666666666668</v>
      </c>
      <c r="L1212" s="22">
        <f t="shared" ref="L1212:L1275" si="114">J1212-(8/24)</f>
        <v>18358.364583333336</v>
      </c>
      <c r="M1212" s="23" t="str">
        <f t="shared" si="112"/>
        <v>new DateTime(1950,4,4,16,0,0)</v>
      </c>
      <c r="N1212" s="23" t="str">
        <f t="shared" si="109"/>
        <v>new DateTime(1950,4,5,8,45,0)</v>
      </c>
    </row>
    <row r="1213" spans="1:14" x14ac:dyDescent="0.25">
      <c r="A1213" s="20">
        <v>1950</v>
      </c>
      <c r="B1213" s="20">
        <v>3</v>
      </c>
      <c r="C1213" s="20">
        <v>6</v>
      </c>
      <c r="D1213" s="26"/>
      <c r="E1213" s="26"/>
      <c r="F1213" s="26"/>
      <c r="G1213" s="24">
        <v>11</v>
      </c>
      <c r="H1213" s="24">
        <v>36</v>
      </c>
      <c r="I1213" s="22">
        <f t="shared" si="110"/>
        <v>18328</v>
      </c>
      <c r="J1213" s="21">
        <f t="shared" si="111"/>
        <v>18328.483333333334</v>
      </c>
      <c r="K1213" s="22">
        <f t="shared" si="113"/>
        <v>18327.666666666668</v>
      </c>
      <c r="L1213" s="22">
        <f t="shared" si="114"/>
        <v>18328.150000000001</v>
      </c>
      <c r="M1213" s="23" t="str">
        <f t="shared" si="112"/>
        <v>new DateTime(1950,3,5,16,0,0)</v>
      </c>
      <c r="N1213" s="23" t="str">
        <f t="shared" si="109"/>
        <v>new DateTime(1950,3,6,3,36,0)</v>
      </c>
    </row>
    <row r="1214" spans="1:14" x14ac:dyDescent="0.25">
      <c r="A1214" s="20">
        <v>1950</v>
      </c>
      <c r="B1214" s="20">
        <v>2</v>
      </c>
      <c r="C1214" s="20">
        <v>4</v>
      </c>
      <c r="D1214" s="26"/>
      <c r="E1214" s="26"/>
      <c r="F1214" s="26"/>
      <c r="G1214" s="24">
        <v>17</v>
      </c>
      <c r="H1214" s="24">
        <v>21</v>
      </c>
      <c r="I1214" s="22">
        <f t="shared" si="110"/>
        <v>18298</v>
      </c>
      <c r="J1214" s="21">
        <f t="shared" si="111"/>
        <v>18298.722916666666</v>
      </c>
      <c r="K1214" s="22">
        <f t="shared" si="113"/>
        <v>18297.666666666668</v>
      </c>
      <c r="L1214" s="22">
        <f t="shared" si="114"/>
        <v>18298.389583333334</v>
      </c>
      <c r="M1214" s="23" t="str">
        <f t="shared" si="112"/>
        <v>new DateTime(1950,2,3,16,0,0)</v>
      </c>
      <c r="N1214" s="23" t="str">
        <f t="shared" ref="N1214:N1277" si="115">"new DateTime("&amp;YEAR(L1214)&amp;","&amp;MONTH(L1214)&amp;","&amp;DAY(L1214)&amp;","&amp;HOUR(L1214)&amp;","&amp;MINUTE(L1214)&amp;","&amp;0&amp;")"</f>
        <v>new DateTime(1950,2,4,9,21,0)</v>
      </c>
    </row>
    <row r="1215" spans="1:14" x14ac:dyDescent="0.25">
      <c r="A1215" s="20">
        <v>1950</v>
      </c>
      <c r="B1215" s="20">
        <v>1</v>
      </c>
      <c r="C1215" s="20">
        <v>6</v>
      </c>
      <c r="D1215" s="26"/>
      <c r="E1215" s="26"/>
      <c r="F1215" s="26"/>
      <c r="G1215" s="24">
        <v>5</v>
      </c>
      <c r="H1215" s="24">
        <v>39</v>
      </c>
      <c r="I1215" s="22">
        <f t="shared" si="110"/>
        <v>18269</v>
      </c>
      <c r="J1215" s="21">
        <f t="shared" si="111"/>
        <v>18269.235416666666</v>
      </c>
      <c r="K1215" s="22">
        <f t="shared" si="113"/>
        <v>18268.666666666668</v>
      </c>
      <c r="L1215" s="22">
        <f t="shared" si="114"/>
        <v>18268.902083333334</v>
      </c>
      <c r="M1215" s="23" t="str">
        <f t="shared" si="112"/>
        <v>new DateTime(1950,1,5,16,0,0)</v>
      </c>
      <c r="N1215" s="23" t="str">
        <f t="shared" si="115"/>
        <v>new DateTime(1950,1,5,21,39,0)</v>
      </c>
    </row>
    <row r="1216" spans="1:14" x14ac:dyDescent="0.25">
      <c r="A1216" s="20">
        <v>1949</v>
      </c>
      <c r="B1216" s="20">
        <v>12</v>
      </c>
      <c r="C1216" s="20">
        <v>7</v>
      </c>
      <c r="D1216" s="26"/>
      <c r="E1216" s="26"/>
      <c r="F1216" s="26"/>
      <c r="G1216" s="24">
        <v>18</v>
      </c>
      <c r="H1216" s="24">
        <v>34</v>
      </c>
      <c r="I1216" s="22">
        <f t="shared" si="110"/>
        <v>18239</v>
      </c>
      <c r="J1216" s="21">
        <f t="shared" si="111"/>
        <v>18239.773611111112</v>
      </c>
      <c r="K1216" s="22">
        <f t="shared" si="113"/>
        <v>18238.666666666668</v>
      </c>
      <c r="L1216" s="22">
        <f t="shared" si="114"/>
        <v>18239.44027777778</v>
      </c>
      <c r="M1216" s="23" t="str">
        <f t="shared" si="112"/>
        <v>new DateTime(1949,12,6,16,0,0)</v>
      </c>
      <c r="N1216" s="23" t="str">
        <f t="shared" si="115"/>
        <v>new DateTime(1949,12,7,10,34,0)</v>
      </c>
    </row>
    <row r="1217" spans="1:14" x14ac:dyDescent="0.25">
      <c r="A1217" s="20">
        <v>1949</v>
      </c>
      <c r="B1217" s="20">
        <v>11</v>
      </c>
      <c r="C1217" s="20">
        <v>8</v>
      </c>
      <c r="D1217" s="26"/>
      <c r="E1217" s="26"/>
      <c r="F1217" s="26"/>
      <c r="G1217" s="24">
        <v>2</v>
      </c>
      <c r="H1217" s="24">
        <v>0</v>
      </c>
      <c r="I1217" s="22">
        <f t="shared" si="110"/>
        <v>18210</v>
      </c>
      <c r="J1217" s="21">
        <f t="shared" si="111"/>
        <v>18210.083333333332</v>
      </c>
      <c r="K1217" s="22">
        <f t="shared" si="113"/>
        <v>18209.666666666668</v>
      </c>
      <c r="L1217" s="22">
        <f t="shared" si="114"/>
        <v>18209.75</v>
      </c>
      <c r="M1217" s="23" t="str">
        <f t="shared" si="112"/>
        <v>new DateTime(1949,11,7,16,0,0)</v>
      </c>
      <c r="N1217" s="23" t="str">
        <f t="shared" si="115"/>
        <v>new DateTime(1949,11,7,18,0,0)</v>
      </c>
    </row>
    <row r="1218" spans="1:14" x14ac:dyDescent="0.25">
      <c r="A1218" s="20">
        <v>1949</v>
      </c>
      <c r="B1218" s="20">
        <v>10</v>
      </c>
      <c r="C1218" s="20">
        <v>8</v>
      </c>
      <c r="D1218" s="26"/>
      <c r="E1218" s="26"/>
      <c r="F1218" s="26"/>
      <c r="G1218" s="24">
        <v>23</v>
      </c>
      <c r="H1218" s="24">
        <v>12</v>
      </c>
      <c r="I1218" s="22">
        <f t="shared" ref="I1218:I1281" si="116">DATE(A1218,B1218,C1218)+TIME(E1218,F1218,0)</f>
        <v>18179</v>
      </c>
      <c r="J1218" s="21">
        <f t="shared" ref="J1218:J1281" si="117">DATE(A1218,B1218,C1218)+TIME(G1218,H1218,0)</f>
        <v>18179.966666666667</v>
      </c>
      <c r="K1218" s="22">
        <f t="shared" si="113"/>
        <v>18178.666666666668</v>
      </c>
      <c r="L1218" s="22">
        <f t="shared" si="114"/>
        <v>18179.633333333335</v>
      </c>
      <c r="M1218" s="23" t="str">
        <f t="shared" ref="M1218:M1281" si="118">"new DateTime("&amp;YEAR(K1218)&amp;","&amp;MONTH(K1218)&amp;","&amp;DAY(K1218)&amp;","&amp;HOUR(K1218)&amp;","&amp;MINUTE(K1218)&amp;","&amp;0&amp;")"</f>
        <v>new DateTime(1949,10,7,16,0,0)</v>
      </c>
      <c r="N1218" s="23" t="str">
        <f t="shared" si="115"/>
        <v>new DateTime(1949,10,8,15,12,0)</v>
      </c>
    </row>
    <row r="1219" spans="1:14" x14ac:dyDescent="0.25">
      <c r="A1219" s="20">
        <v>1949</v>
      </c>
      <c r="B1219" s="20">
        <v>9</v>
      </c>
      <c r="C1219" s="20">
        <v>8</v>
      </c>
      <c r="D1219" s="26"/>
      <c r="E1219" s="26"/>
      <c r="F1219" s="26"/>
      <c r="G1219" s="24">
        <v>7</v>
      </c>
      <c r="H1219" s="24">
        <v>55</v>
      </c>
      <c r="I1219" s="22">
        <f t="shared" si="116"/>
        <v>18149</v>
      </c>
      <c r="J1219" s="21">
        <f t="shared" si="117"/>
        <v>18149.329861111109</v>
      </c>
      <c r="K1219" s="22">
        <f t="shared" ref="K1219:K1282" si="119">I1219-(8/24)</f>
        <v>18148.666666666668</v>
      </c>
      <c r="L1219" s="22">
        <f t="shared" si="114"/>
        <v>18148.996527777777</v>
      </c>
      <c r="M1219" s="23" t="str">
        <f t="shared" si="118"/>
        <v>new DateTime(1949,9,7,16,0,0)</v>
      </c>
      <c r="N1219" s="23" t="str">
        <f t="shared" si="115"/>
        <v>new DateTime(1949,9,7,23,55,0)</v>
      </c>
    </row>
    <row r="1220" spans="1:14" x14ac:dyDescent="0.25">
      <c r="A1220" s="20">
        <v>1949</v>
      </c>
      <c r="B1220" s="20">
        <v>8</v>
      </c>
      <c r="C1220" s="20">
        <v>8</v>
      </c>
      <c r="D1220" s="26"/>
      <c r="E1220" s="26"/>
      <c r="F1220" s="26"/>
      <c r="G1220" s="24">
        <v>5</v>
      </c>
      <c r="H1220" s="24">
        <v>16</v>
      </c>
      <c r="I1220" s="22">
        <f t="shared" si="116"/>
        <v>18118</v>
      </c>
      <c r="J1220" s="21">
        <f t="shared" si="117"/>
        <v>18118.219444444443</v>
      </c>
      <c r="K1220" s="22">
        <f t="shared" si="119"/>
        <v>18117.666666666668</v>
      </c>
      <c r="L1220" s="22">
        <f t="shared" si="114"/>
        <v>18117.886111111111</v>
      </c>
      <c r="M1220" s="23" t="str">
        <f t="shared" si="118"/>
        <v>new DateTime(1949,8,7,16,0,0)</v>
      </c>
      <c r="N1220" s="23" t="str">
        <f t="shared" si="115"/>
        <v>new DateTime(1949,8,7,21,16,0)</v>
      </c>
    </row>
    <row r="1221" spans="1:14" x14ac:dyDescent="0.25">
      <c r="A1221" s="20">
        <v>1949</v>
      </c>
      <c r="B1221" s="20">
        <v>7</v>
      </c>
      <c r="C1221" s="20">
        <v>7</v>
      </c>
      <c r="D1221" s="26"/>
      <c r="E1221" s="26"/>
      <c r="F1221" s="26"/>
      <c r="G1221" s="24">
        <v>19</v>
      </c>
      <c r="H1221" s="24">
        <v>32</v>
      </c>
      <c r="I1221" s="22">
        <f t="shared" si="116"/>
        <v>18086</v>
      </c>
      <c r="J1221" s="21">
        <f t="shared" si="117"/>
        <v>18086.81388888889</v>
      </c>
      <c r="K1221" s="22">
        <f t="shared" si="119"/>
        <v>18085.666666666668</v>
      </c>
      <c r="L1221" s="22">
        <f t="shared" si="114"/>
        <v>18086.480555555558</v>
      </c>
      <c r="M1221" s="23" t="str">
        <f t="shared" si="118"/>
        <v>new DateTime(1949,7,6,16,0,0)</v>
      </c>
      <c r="N1221" s="23" t="str">
        <f t="shared" si="115"/>
        <v>new DateTime(1949,7,7,11,32,0)</v>
      </c>
    </row>
    <row r="1222" spans="1:14" x14ac:dyDescent="0.25">
      <c r="A1222" s="20">
        <v>1949</v>
      </c>
      <c r="B1222" s="20">
        <v>6</v>
      </c>
      <c r="C1222" s="20">
        <v>6</v>
      </c>
      <c r="D1222" s="26"/>
      <c r="E1222" s="26"/>
      <c r="F1222" s="26"/>
      <c r="G1222" s="24">
        <v>9</v>
      </c>
      <c r="H1222" s="24">
        <v>7</v>
      </c>
      <c r="I1222" s="22">
        <f t="shared" si="116"/>
        <v>18055</v>
      </c>
      <c r="J1222" s="21">
        <f t="shared" si="117"/>
        <v>18055.379861111112</v>
      </c>
      <c r="K1222" s="22">
        <f t="shared" si="119"/>
        <v>18054.666666666668</v>
      </c>
      <c r="L1222" s="22">
        <f t="shared" si="114"/>
        <v>18055.04652777778</v>
      </c>
      <c r="M1222" s="23" t="str">
        <f t="shared" si="118"/>
        <v>new DateTime(1949,6,5,16,0,0)</v>
      </c>
      <c r="N1222" s="23" t="str">
        <f t="shared" si="115"/>
        <v>new DateTime(1949,6,6,1,7,0)</v>
      </c>
    </row>
    <row r="1223" spans="1:14" x14ac:dyDescent="0.25">
      <c r="A1223" s="20">
        <v>1949</v>
      </c>
      <c r="B1223" s="20">
        <v>5</v>
      </c>
      <c r="C1223" s="20">
        <v>6</v>
      </c>
      <c r="D1223" s="26"/>
      <c r="E1223" s="26"/>
      <c r="F1223" s="26"/>
      <c r="G1223" s="24">
        <v>4</v>
      </c>
      <c r="H1223" s="24">
        <v>37</v>
      </c>
      <c r="I1223" s="22">
        <f t="shared" si="116"/>
        <v>18024</v>
      </c>
      <c r="J1223" s="21">
        <f t="shared" si="117"/>
        <v>18024.192361111112</v>
      </c>
      <c r="K1223" s="22">
        <f t="shared" si="119"/>
        <v>18023.666666666668</v>
      </c>
      <c r="L1223" s="22">
        <f t="shared" si="114"/>
        <v>18023.85902777778</v>
      </c>
      <c r="M1223" s="23" t="str">
        <f t="shared" si="118"/>
        <v>new DateTime(1949,5,5,16,0,0)</v>
      </c>
      <c r="N1223" s="23" t="str">
        <f t="shared" si="115"/>
        <v>new DateTime(1949,5,5,20,37,0)</v>
      </c>
    </row>
    <row r="1224" spans="1:14" x14ac:dyDescent="0.25">
      <c r="A1224" s="20">
        <v>1949</v>
      </c>
      <c r="B1224" s="20">
        <v>4</v>
      </c>
      <c r="C1224" s="20">
        <v>5</v>
      </c>
      <c r="D1224" s="26"/>
      <c r="E1224" s="26"/>
      <c r="F1224" s="26"/>
      <c r="G1224" s="24">
        <v>10</v>
      </c>
      <c r="H1224" s="24">
        <v>52</v>
      </c>
      <c r="I1224" s="22">
        <f t="shared" si="116"/>
        <v>17993</v>
      </c>
      <c r="J1224" s="21">
        <f t="shared" si="117"/>
        <v>17993.452777777777</v>
      </c>
      <c r="K1224" s="22">
        <f t="shared" si="119"/>
        <v>17992.666666666668</v>
      </c>
      <c r="L1224" s="22">
        <f t="shared" si="114"/>
        <v>17993.119444444445</v>
      </c>
      <c r="M1224" s="23" t="str">
        <f t="shared" si="118"/>
        <v>new DateTime(1949,4,4,16,0,0)</v>
      </c>
      <c r="N1224" s="23" t="str">
        <f t="shared" si="115"/>
        <v>new DateTime(1949,4,5,2,52,0)</v>
      </c>
    </row>
    <row r="1225" spans="1:14" x14ac:dyDescent="0.25">
      <c r="A1225" s="20">
        <v>1949</v>
      </c>
      <c r="B1225" s="20">
        <v>3</v>
      </c>
      <c r="C1225" s="20">
        <v>6</v>
      </c>
      <c r="D1225" s="26"/>
      <c r="E1225" s="26"/>
      <c r="F1225" s="26"/>
      <c r="G1225" s="24">
        <v>5</v>
      </c>
      <c r="H1225" s="24">
        <v>40</v>
      </c>
      <c r="I1225" s="22">
        <f t="shared" si="116"/>
        <v>17963</v>
      </c>
      <c r="J1225" s="21">
        <f t="shared" si="117"/>
        <v>17963.236111111109</v>
      </c>
      <c r="K1225" s="22">
        <f t="shared" si="119"/>
        <v>17962.666666666668</v>
      </c>
      <c r="L1225" s="22">
        <f t="shared" si="114"/>
        <v>17962.902777777777</v>
      </c>
      <c r="M1225" s="23" t="str">
        <f t="shared" si="118"/>
        <v>new DateTime(1949,3,5,16,0,0)</v>
      </c>
      <c r="N1225" s="23" t="str">
        <f t="shared" si="115"/>
        <v>new DateTime(1949,3,5,21,40,0)</v>
      </c>
    </row>
    <row r="1226" spans="1:14" x14ac:dyDescent="0.25">
      <c r="A1226" s="20">
        <v>1949</v>
      </c>
      <c r="B1226" s="20">
        <v>2</v>
      </c>
      <c r="C1226" s="20">
        <v>4</v>
      </c>
      <c r="D1226" s="26"/>
      <c r="E1226" s="26"/>
      <c r="F1226" s="26"/>
      <c r="G1226" s="24">
        <v>11</v>
      </c>
      <c r="H1226" s="24">
        <v>23</v>
      </c>
      <c r="I1226" s="22">
        <f t="shared" si="116"/>
        <v>17933</v>
      </c>
      <c r="J1226" s="21">
        <f t="shared" si="117"/>
        <v>17933.474305555555</v>
      </c>
      <c r="K1226" s="22">
        <f t="shared" si="119"/>
        <v>17932.666666666668</v>
      </c>
      <c r="L1226" s="22">
        <f t="shared" si="114"/>
        <v>17933.140972222223</v>
      </c>
      <c r="M1226" s="23" t="str">
        <f t="shared" si="118"/>
        <v>new DateTime(1949,2,3,16,0,0)</v>
      </c>
      <c r="N1226" s="23" t="str">
        <f t="shared" si="115"/>
        <v>new DateTime(1949,2,4,3,23,0)</v>
      </c>
    </row>
    <row r="1227" spans="1:14" x14ac:dyDescent="0.25">
      <c r="A1227" s="20">
        <v>1949</v>
      </c>
      <c r="B1227" s="20">
        <v>1</v>
      </c>
      <c r="C1227" s="20">
        <v>5</v>
      </c>
      <c r="D1227" s="26"/>
      <c r="E1227" s="26"/>
      <c r="F1227" s="26"/>
      <c r="G1227" s="24">
        <v>23</v>
      </c>
      <c r="H1227" s="24">
        <v>42</v>
      </c>
      <c r="I1227" s="22">
        <f t="shared" si="116"/>
        <v>17903</v>
      </c>
      <c r="J1227" s="21">
        <f t="shared" si="117"/>
        <v>17903.987499999999</v>
      </c>
      <c r="K1227" s="22">
        <f t="shared" si="119"/>
        <v>17902.666666666668</v>
      </c>
      <c r="L1227" s="22">
        <f t="shared" si="114"/>
        <v>17903.654166666667</v>
      </c>
      <c r="M1227" s="23" t="str">
        <f t="shared" si="118"/>
        <v>new DateTime(1949,1,4,16,0,0)</v>
      </c>
      <c r="N1227" s="23" t="str">
        <f t="shared" si="115"/>
        <v>new DateTime(1949,1,5,15,42,0)</v>
      </c>
    </row>
    <row r="1228" spans="1:14" x14ac:dyDescent="0.25">
      <c r="A1228" s="20">
        <v>1948</v>
      </c>
      <c r="B1228" s="20">
        <v>12</v>
      </c>
      <c r="C1228" s="20">
        <v>7</v>
      </c>
      <c r="D1228" s="26"/>
      <c r="E1228" s="26"/>
      <c r="F1228" s="26"/>
      <c r="G1228" s="24">
        <v>12</v>
      </c>
      <c r="H1228" s="24">
        <v>38</v>
      </c>
      <c r="I1228" s="22">
        <f t="shared" si="116"/>
        <v>17874</v>
      </c>
      <c r="J1228" s="21">
        <f t="shared" si="117"/>
        <v>17874.526388888888</v>
      </c>
      <c r="K1228" s="22">
        <f t="shared" si="119"/>
        <v>17873.666666666668</v>
      </c>
      <c r="L1228" s="22">
        <f t="shared" si="114"/>
        <v>17874.193055555555</v>
      </c>
      <c r="M1228" s="23" t="str">
        <f t="shared" si="118"/>
        <v>new DateTime(1948,12,6,16,0,0)</v>
      </c>
      <c r="N1228" s="23" t="str">
        <f t="shared" si="115"/>
        <v>new DateTime(1948,12,7,4,38,0)</v>
      </c>
    </row>
    <row r="1229" spans="1:14" x14ac:dyDescent="0.25">
      <c r="A1229" s="20">
        <v>1948</v>
      </c>
      <c r="B1229" s="20">
        <v>11</v>
      </c>
      <c r="C1229" s="20">
        <v>7</v>
      </c>
      <c r="D1229" s="26"/>
      <c r="E1229" s="26"/>
      <c r="F1229" s="26"/>
      <c r="G1229" s="24">
        <v>20</v>
      </c>
      <c r="H1229" s="24">
        <v>7</v>
      </c>
      <c r="I1229" s="22">
        <f t="shared" si="116"/>
        <v>17844</v>
      </c>
      <c r="J1229" s="21">
        <f t="shared" si="117"/>
        <v>17844.838194444445</v>
      </c>
      <c r="K1229" s="22">
        <f t="shared" si="119"/>
        <v>17843.666666666668</v>
      </c>
      <c r="L1229" s="22">
        <f t="shared" si="114"/>
        <v>17844.504861111112</v>
      </c>
      <c r="M1229" s="23" t="str">
        <f t="shared" si="118"/>
        <v>new DateTime(1948,11,6,16,0,0)</v>
      </c>
      <c r="N1229" s="23" t="str">
        <f t="shared" si="115"/>
        <v>new DateTime(1948,11,7,12,7,0)</v>
      </c>
    </row>
    <row r="1230" spans="1:14" x14ac:dyDescent="0.25">
      <c r="A1230" s="20">
        <v>1948</v>
      </c>
      <c r="B1230" s="20">
        <v>10</v>
      </c>
      <c r="C1230" s="20">
        <v>8</v>
      </c>
      <c r="D1230" s="26"/>
      <c r="E1230" s="26"/>
      <c r="F1230" s="26"/>
      <c r="G1230" s="24">
        <v>17</v>
      </c>
      <c r="H1230" s="24">
        <v>21</v>
      </c>
      <c r="I1230" s="22">
        <f t="shared" si="116"/>
        <v>17814</v>
      </c>
      <c r="J1230" s="21">
        <f t="shared" si="117"/>
        <v>17814.722916666666</v>
      </c>
      <c r="K1230" s="22">
        <f t="shared" si="119"/>
        <v>17813.666666666668</v>
      </c>
      <c r="L1230" s="22">
        <f t="shared" si="114"/>
        <v>17814.389583333334</v>
      </c>
      <c r="M1230" s="23" t="str">
        <f t="shared" si="118"/>
        <v>new DateTime(1948,10,7,16,0,0)</v>
      </c>
      <c r="N1230" s="23" t="str">
        <f t="shared" si="115"/>
        <v>new DateTime(1948,10,8,9,21,0)</v>
      </c>
    </row>
    <row r="1231" spans="1:14" x14ac:dyDescent="0.25">
      <c r="A1231" s="20">
        <v>1948</v>
      </c>
      <c r="B1231" s="20">
        <v>9</v>
      </c>
      <c r="C1231" s="20">
        <v>8</v>
      </c>
      <c r="D1231" s="26"/>
      <c r="E1231" s="26"/>
      <c r="F1231" s="26"/>
      <c r="G1231" s="24">
        <v>2</v>
      </c>
      <c r="H1231" s="24">
        <v>6</v>
      </c>
      <c r="I1231" s="22">
        <f t="shared" si="116"/>
        <v>17784</v>
      </c>
      <c r="J1231" s="21">
        <f t="shared" si="117"/>
        <v>17784.087500000001</v>
      </c>
      <c r="K1231" s="22">
        <f t="shared" si="119"/>
        <v>17783.666666666668</v>
      </c>
      <c r="L1231" s="22">
        <f t="shared" si="114"/>
        <v>17783.754166666669</v>
      </c>
      <c r="M1231" s="23" t="str">
        <f t="shared" si="118"/>
        <v>new DateTime(1948,9,7,16,0,0)</v>
      </c>
      <c r="N1231" s="23" t="str">
        <f t="shared" si="115"/>
        <v>new DateTime(1948,9,7,18,6,0)</v>
      </c>
    </row>
    <row r="1232" spans="1:14" x14ac:dyDescent="0.25">
      <c r="A1232" s="20">
        <v>1948</v>
      </c>
      <c r="B1232" s="20">
        <v>8</v>
      </c>
      <c r="C1232" s="20">
        <v>7</v>
      </c>
      <c r="D1232" s="26"/>
      <c r="E1232" s="26"/>
      <c r="F1232" s="26"/>
      <c r="G1232" s="24">
        <v>23</v>
      </c>
      <c r="H1232" s="24">
        <v>27</v>
      </c>
      <c r="I1232" s="22">
        <f t="shared" si="116"/>
        <v>17752</v>
      </c>
      <c r="J1232" s="21">
        <f t="shared" si="117"/>
        <v>17752.977083333335</v>
      </c>
      <c r="K1232" s="22">
        <f t="shared" si="119"/>
        <v>17751.666666666668</v>
      </c>
      <c r="L1232" s="22">
        <f t="shared" si="114"/>
        <v>17752.643750000003</v>
      </c>
      <c r="M1232" s="23" t="str">
        <f t="shared" si="118"/>
        <v>new DateTime(1948,8,6,16,0,0)</v>
      </c>
      <c r="N1232" s="23" t="str">
        <f t="shared" si="115"/>
        <v>new DateTime(1948,8,7,15,27,0)</v>
      </c>
    </row>
    <row r="1233" spans="1:14" x14ac:dyDescent="0.25">
      <c r="A1233" s="20">
        <v>1948</v>
      </c>
      <c r="B1233" s="20">
        <v>7</v>
      </c>
      <c r="C1233" s="20">
        <v>7</v>
      </c>
      <c r="D1233" s="26"/>
      <c r="E1233" s="26"/>
      <c r="F1233" s="26"/>
      <c r="G1233" s="24">
        <v>13</v>
      </c>
      <c r="H1233" s="24">
        <v>44</v>
      </c>
      <c r="I1233" s="22">
        <f t="shared" si="116"/>
        <v>17721</v>
      </c>
      <c r="J1233" s="21">
        <f t="shared" si="117"/>
        <v>17721.572222222221</v>
      </c>
      <c r="K1233" s="22">
        <f t="shared" si="119"/>
        <v>17720.666666666668</v>
      </c>
      <c r="L1233" s="22">
        <f t="shared" si="114"/>
        <v>17721.238888888889</v>
      </c>
      <c r="M1233" s="23" t="str">
        <f t="shared" si="118"/>
        <v>new DateTime(1948,7,6,16,0,0)</v>
      </c>
      <c r="N1233" s="23" t="str">
        <f t="shared" si="115"/>
        <v>new DateTime(1948,7,7,5,44,0)</v>
      </c>
    </row>
    <row r="1234" spans="1:14" x14ac:dyDescent="0.25">
      <c r="A1234" s="20">
        <v>1948</v>
      </c>
      <c r="B1234" s="20">
        <v>6</v>
      </c>
      <c r="C1234" s="20">
        <v>6</v>
      </c>
      <c r="D1234" s="26"/>
      <c r="E1234" s="26"/>
      <c r="F1234" s="26"/>
      <c r="G1234" s="24">
        <v>3</v>
      </c>
      <c r="H1234" s="24">
        <v>21</v>
      </c>
      <c r="I1234" s="22">
        <f t="shared" si="116"/>
        <v>17690</v>
      </c>
      <c r="J1234" s="21">
        <f t="shared" si="117"/>
        <v>17690.139583333334</v>
      </c>
      <c r="K1234" s="22">
        <f t="shared" si="119"/>
        <v>17689.666666666668</v>
      </c>
      <c r="L1234" s="22">
        <f t="shared" si="114"/>
        <v>17689.806250000001</v>
      </c>
      <c r="M1234" s="23" t="str">
        <f t="shared" si="118"/>
        <v>new DateTime(1948,6,5,16,0,0)</v>
      </c>
      <c r="N1234" s="23" t="str">
        <f t="shared" si="115"/>
        <v>new DateTime(1948,6,5,19,21,0)</v>
      </c>
    </row>
    <row r="1235" spans="1:14" x14ac:dyDescent="0.25">
      <c r="A1235" s="20">
        <v>1948</v>
      </c>
      <c r="B1235" s="20">
        <v>5</v>
      </c>
      <c r="C1235" s="20">
        <v>5</v>
      </c>
      <c r="D1235" s="26"/>
      <c r="E1235" s="26"/>
      <c r="F1235" s="26"/>
      <c r="G1235" s="24">
        <v>22</v>
      </c>
      <c r="H1235" s="24">
        <v>53</v>
      </c>
      <c r="I1235" s="22">
        <f t="shared" si="116"/>
        <v>17658</v>
      </c>
      <c r="J1235" s="21">
        <f t="shared" si="117"/>
        <v>17658.953472222223</v>
      </c>
      <c r="K1235" s="22">
        <f t="shared" si="119"/>
        <v>17657.666666666668</v>
      </c>
      <c r="L1235" s="22">
        <f t="shared" si="114"/>
        <v>17658.620138888891</v>
      </c>
      <c r="M1235" s="23" t="str">
        <f t="shared" si="118"/>
        <v>new DateTime(1948,5,4,16,0,0)</v>
      </c>
      <c r="N1235" s="23" t="str">
        <f t="shared" si="115"/>
        <v>new DateTime(1948,5,5,14,53,0)</v>
      </c>
    </row>
    <row r="1236" spans="1:14" x14ac:dyDescent="0.25">
      <c r="A1236" s="20">
        <v>1948</v>
      </c>
      <c r="B1236" s="20">
        <v>4</v>
      </c>
      <c r="C1236" s="20">
        <v>5</v>
      </c>
      <c r="D1236" s="26"/>
      <c r="E1236" s="26"/>
      <c r="F1236" s="26"/>
      <c r="G1236" s="24">
        <v>5</v>
      </c>
      <c r="H1236" s="24">
        <v>10</v>
      </c>
      <c r="I1236" s="22">
        <f t="shared" si="116"/>
        <v>17628</v>
      </c>
      <c r="J1236" s="21">
        <f t="shared" si="117"/>
        <v>17628.215277777777</v>
      </c>
      <c r="K1236" s="22">
        <f t="shared" si="119"/>
        <v>17627.666666666668</v>
      </c>
      <c r="L1236" s="22">
        <f t="shared" si="114"/>
        <v>17627.881944444445</v>
      </c>
      <c r="M1236" s="23" t="str">
        <f t="shared" si="118"/>
        <v>new DateTime(1948,4,4,16,0,0)</v>
      </c>
      <c r="N1236" s="23" t="str">
        <f t="shared" si="115"/>
        <v>new DateTime(1948,4,4,21,10,0)</v>
      </c>
    </row>
    <row r="1237" spans="1:14" x14ac:dyDescent="0.25">
      <c r="A1237" s="20">
        <v>1948</v>
      </c>
      <c r="B1237" s="20">
        <v>3</v>
      </c>
      <c r="C1237" s="20">
        <v>5</v>
      </c>
      <c r="D1237" s="26"/>
      <c r="E1237" s="26"/>
      <c r="F1237" s="26"/>
      <c r="G1237" s="24">
        <v>23</v>
      </c>
      <c r="H1237" s="24">
        <v>58</v>
      </c>
      <c r="I1237" s="22">
        <f t="shared" si="116"/>
        <v>17597</v>
      </c>
      <c r="J1237" s="21">
        <f t="shared" si="117"/>
        <v>17597.99861111111</v>
      </c>
      <c r="K1237" s="22">
        <f t="shared" si="119"/>
        <v>17596.666666666668</v>
      </c>
      <c r="L1237" s="22">
        <f t="shared" si="114"/>
        <v>17597.665277777778</v>
      </c>
      <c r="M1237" s="23" t="str">
        <f t="shared" si="118"/>
        <v>new DateTime(1948,3,4,16,0,0)</v>
      </c>
      <c r="N1237" s="23" t="str">
        <f t="shared" si="115"/>
        <v>new DateTime(1948,3,5,15,58,0)</v>
      </c>
    </row>
    <row r="1238" spans="1:14" x14ac:dyDescent="0.25">
      <c r="A1238" s="20">
        <v>1948</v>
      </c>
      <c r="B1238" s="20">
        <v>2</v>
      </c>
      <c r="C1238" s="20">
        <v>5</v>
      </c>
      <c r="D1238" s="26"/>
      <c r="E1238" s="26"/>
      <c r="F1238" s="26"/>
      <c r="G1238" s="24">
        <v>5</v>
      </c>
      <c r="H1238" s="24">
        <v>43</v>
      </c>
      <c r="I1238" s="22">
        <f t="shared" si="116"/>
        <v>17568</v>
      </c>
      <c r="J1238" s="21">
        <f t="shared" si="117"/>
        <v>17568.238194444446</v>
      </c>
      <c r="K1238" s="22">
        <f t="shared" si="119"/>
        <v>17567.666666666668</v>
      </c>
      <c r="L1238" s="22">
        <f t="shared" si="114"/>
        <v>17567.904861111114</v>
      </c>
      <c r="M1238" s="23" t="str">
        <f t="shared" si="118"/>
        <v>new DateTime(1948,2,4,16,0,0)</v>
      </c>
      <c r="N1238" s="23" t="str">
        <f t="shared" si="115"/>
        <v>new DateTime(1948,2,4,21,43,0)</v>
      </c>
    </row>
    <row r="1239" spans="1:14" x14ac:dyDescent="0.25">
      <c r="A1239" s="20">
        <v>1948</v>
      </c>
      <c r="B1239" s="20">
        <v>1</v>
      </c>
      <c r="C1239" s="20">
        <v>6</v>
      </c>
      <c r="D1239" s="26"/>
      <c r="E1239" s="26"/>
      <c r="F1239" s="26"/>
      <c r="G1239" s="24">
        <v>18</v>
      </c>
      <c r="H1239" s="24">
        <v>1</v>
      </c>
      <c r="I1239" s="22">
        <f t="shared" si="116"/>
        <v>17538</v>
      </c>
      <c r="J1239" s="21">
        <f t="shared" si="117"/>
        <v>17538.750694444443</v>
      </c>
      <c r="K1239" s="22">
        <f t="shared" si="119"/>
        <v>17537.666666666668</v>
      </c>
      <c r="L1239" s="22">
        <f t="shared" si="114"/>
        <v>17538.417361111111</v>
      </c>
      <c r="M1239" s="23" t="str">
        <f t="shared" si="118"/>
        <v>new DateTime(1948,1,5,16,0,0)</v>
      </c>
      <c r="N1239" s="23" t="str">
        <f t="shared" si="115"/>
        <v>new DateTime(1948,1,6,10,1,0)</v>
      </c>
    </row>
    <row r="1240" spans="1:14" x14ac:dyDescent="0.25">
      <c r="A1240" s="20">
        <v>1947</v>
      </c>
      <c r="B1240" s="20">
        <v>12</v>
      </c>
      <c r="C1240" s="20">
        <v>8</v>
      </c>
      <c r="D1240" s="26"/>
      <c r="E1240" s="26"/>
      <c r="F1240" s="26"/>
      <c r="G1240" s="24">
        <v>6</v>
      </c>
      <c r="H1240" s="24">
        <v>53</v>
      </c>
      <c r="I1240" s="22">
        <f t="shared" si="116"/>
        <v>17509</v>
      </c>
      <c r="J1240" s="21">
        <f t="shared" si="117"/>
        <v>17509.286805555555</v>
      </c>
      <c r="K1240" s="22">
        <f t="shared" si="119"/>
        <v>17508.666666666668</v>
      </c>
      <c r="L1240" s="22">
        <f t="shared" si="114"/>
        <v>17508.953472222223</v>
      </c>
      <c r="M1240" s="23" t="str">
        <f t="shared" si="118"/>
        <v>new DateTime(1947,12,7,16,0,0)</v>
      </c>
      <c r="N1240" s="23" t="str">
        <f t="shared" si="115"/>
        <v>new DateTime(1947,12,7,22,53,0)</v>
      </c>
    </row>
    <row r="1241" spans="1:14" x14ac:dyDescent="0.25">
      <c r="A1241" s="20">
        <v>1947</v>
      </c>
      <c r="B1241" s="20">
        <v>11</v>
      </c>
      <c r="C1241" s="20">
        <v>8</v>
      </c>
      <c r="D1241" s="26"/>
      <c r="E1241" s="26"/>
      <c r="F1241" s="26"/>
      <c r="G1241" s="24">
        <v>14</v>
      </c>
      <c r="H1241" s="24">
        <v>19</v>
      </c>
      <c r="I1241" s="22">
        <f t="shared" si="116"/>
        <v>17479</v>
      </c>
      <c r="J1241" s="21">
        <f t="shared" si="117"/>
        <v>17479.59652777778</v>
      </c>
      <c r="K1241" s="22">
        <f t="shared" si="119"/>
        <v>17478.666666666668</v>
      </c>
      <c r="L1241" s="22">
        <f t="shared" si="114"/>
        <v>17479.263194444447</v>
      </c>
      <c r="M1241" s="23" t="str">
        <f t="shared" si="118"/>
        <v>new DateTime(1947,11,7,16,0,0)</v>
      </c>
      <c r="N1241" s="23" t="str">
        <f t="shared" si="115"/>
        <v>new DateTime(1947,11,8,6,19,0)</v>
      </c>
    </row>
    <row r="1242" spans="1:14" x14ac:dyDescent="0.25">
      <c r="A1242" s="20">
        <v>1947</v>
      </c>
      <c r="B1242" s="20">
        <v>10</v>
      </c>
      <c r="C1242" s="20">
        <v>9</v>
      </c>
      <c r="D1242" s="26"/>
      <c r="E1242" s="26"/>
      <c r="F1242" s="26"/>
      <c r="G1242" s="24">
        <v>11</v>
      </c>
      <c r="H1242" s="24">
        <v>32</v>
      </c>
      <c r="I1242" s="22">
        <f t="shared" si="116"/>
        <v>17449</v>
      </c>
      <c r="J1242" s="21">
        <f t="shared" si="117"/>
        <v>17449.480555555554</v>
      </c>
      <c r="K1242" s="22">
        <f t="shared" si="119"/>
        <v>17448.666666666668</v>
      </c>
      <c r="L1242" s="22">
        <f t="shared" si="114"/>
        <v>17449.147222222222</v>
      </c>
      <c r="M1242" s="23" t="str">
        <f t="shared" si="118"/>
        <v>new DateTime(1947,10,8,16,0,0)</v>
      </c>
      <c r="N1242" s="23" t="str">
        <f t="shared" si="115"/>
        <v>new DateTime(1947,10,9,3,32,0)</v>
      </c>
    </row>
    <row r="1243" spans="1:14" x14ac:dyDescent="0.25">
      <c r="A1243" s="20">
        <v>1947</v>
      </c>
      <c r="B1243" s="20">
        <v>9</v>
      </c>
      <c r="C1243" s="20">
        <v>8</v>
      </c>
      <c r="D1243" s="26"/>
      <c r="E1243" s="26"/>
      <c r="F1243" s="26"/>
      <c r="G1243" s="24">
        <v>20</v>
      </c>
      <c r="H1243" s="24">
        <v>17</v>
      </c>
      <c r="I1243" s="22">
        <f t="shared" si="116"/>
        <v>17418</v>
      </c>
      <c r="J1243" s="21">
        <f t="shared" si="117"/>
        <v>17418.84513888889</v>
      </c>
      <c r="K1243" s="22">
        <f t="shared" si="119"/>
        <v>17417.666666666668</v>
      </c>
      <c r="L1243" s="22">
        <f t="shared" si="114"/>
        <v>17418.511805555558</v>
      </c>
      <c r="M1243" s="23" t="str">
        <f t="shared" si="118"/>
        <v>new DateTime(1947,9,7,16,0,0)</v>
      </c>
      <c r="N1243" s="23" t="str">
        <f t="shared" si="115"/>
        <v>new DateTime(1947,9,8,12,17,0)</v>
      </c>
    </row>
    <row r="1244" spans="1:14" x14ac:dyDescent="0.25">
      <c r="A1244" s="20">
        <v>1947</v>
      </c>
      <c r="B1244" s="20">
        <v>8</v>
      </c>
      <c r="C1244" s="20">
        <v>8</v>
      </c>
      <c r="D1244" s="26"/>
      <c r="E1244" s="26"/>
      <c r="F1244" s="26"/>
      <c r="G1244" s="24">
        <v>17</v>
      </c>
      <c r="H1244" s="24">
        <v>39</v>
      </c>
      <c r="I1244" s="22">
        <f t="shared" si="116"/>
        <v>17387</v>
      </c>
      <c r="J1244" s="21">
        <f t="shared" si="117"/>
        <v>17387.735416666666</v>
      </c>
      <c r="K1244" s="22">
        <f t="shared" si="119"/>
        <v>17386.666666666668</v>
      </c>
      <c r="L1244" s="22">
        <f t="shared" si="114"/>
        <v>17387.402083333334</v>
      </c>
      <c r="M1244" s="23" t="str">
        <f t="shared" si="118"/>
        <v>new DateTime(1947,8,7,16,0,0)</v>
      </c>
      <c r="N1244" s="23" t="str">
        <f t="shared" si="115"/>
        <v>new DateTime(1947,8,8,9,39,0)</v>
      </c>
    </row>
    <row r="1245" spans="1:14" x14ac:dyDescent="0.25">
      <c r="A1245" s="20">
        <v>1947</v>
      </c>
      <c r="B1245" s="20">
        <v>7</v>
      </c>
      <c r="C1245" s="20">
        <v>8</v>
      </c>
      <c r="D1245" s="26"/>
      <c r="E1245" s="26"/>
      <c r="F1245" s="26"/>
      <c r="G1245" s="24">
        <v>7</v>
      </c>
      <c r="H1245" s="24">
        <v>56</v>
      </c>
      <c r="I1245" s="22">
        <f t="shared" si="116"/>
        <v>17356</v>
      </c>
      <c r="J1245" s="21">
        <f t="shared" si="117"/>
        <v>17356.330555555556</v>
      </c>
      <c r="K1245" s="22">
        <f t="shared" si="119"/>
        <v>17355.666666666668</v>
      </c>
      <c r="L1245" s="22">
        <f t="shared" si="114"/>
        <v>17355.997222222224</v>
      </c>
      <c r="M1245" s="23" t="str">
        <f t="shared" si="118"/>
        <v>new DateTime(1947,7,7,16,0,0)</v>
      </c>
      <c r="N1245" s="23" t="str">
        <f t="shared" si="115"/>
        <v>new DateTime(1947,7,7,23,56,0)</v>
      </c>
    </row>
    <row r="1246" spans="1:14" x14ac:dyDescent="0.25">
      <c r="A1246" s="20">
        <v>1947</v>
      </c>
      <c r="B1246" s="20">
        <v>6</v>
      </c>
      <c r="C1246" s="20">
        <v>6</v>
      </c>
      <c r="D1246" s="26"/>
      <c r="E1246" s="26"/>
      <c r="F1246" s="26"/>
      <c r="G1246" s="24">
        <v>21</v>
      </c>
      <c r="H1246" s="24">
        <v>33</v>
      </c>
      <c r="I1246" s="22">
        <f t="shared" si="116"/>
        <v>17324</v>
      </c>
      <c r="J1246" s="21">
        <f t="shared" si="117"/>
        <v>17324.897916666665</v>
      </c>
      <c r="K1246" s="22">
        <f t="shared" si="119"/>
        <v>17323.666666666668</v>
      </c>
      <c r="L1246" s="22">
        <f t="shared" si="114"/>
        <v>17324.564583333333</v>
      </c>
      <c r="M1246" s="23" t="str">
        <f t="shared" si="118"/>
        <v>new DateTime(1947,6,5,16,0,0)</v>
      </c>
      <c r="N1246" s="23" t="str">
        <f t="shared" si="115"/>
        <v>new DateTime(1947,6,6,13,33,0)</v>
      </c>
    </row>
    <row r="1247" spans="1:14" x14ac:dyDescent="0.25">
      <c r="A1247" s="20">
        <v>1947</v>
      </c>
      <c r="B1247" s="20">
        <v>5</v>
      </c>
      <c r="C1247" s="20">
        <v>6</v>
      </c>
      <c r="D1247" s="26"/>
      <c r="E1247" s="26"/>
      <c r="F1247" s="26"/>
      <c r="G1247" s="24">
        <v>17</v>
      </c>
      <c r="H1247" s="24">
        <v>5</v>
      </c>
      <c r="I1247" s="22">
        <f t="shared" si="116"/>
        <v>17293</v>
      </c>
      <c r="J1247" s="21">
        <f t="shared" si="117"/>
        <v>17293.711805555555</v>
      </c>
      <c r="K1247" s="22">
        <f t="shared" si="119"/>
        <v>17292.666666666668</v>
      </c>
      <c r="L1247" s="22">
        <f t="shared" si="114"/>
        <v>17293.378472222223</v>
      </c>
      <c r="M1247" s="23" t="str">
        <f t="shared" si="118"/>
        <v>new DateTime(1947,5,5,16,0,0)</v>
      </c>
      <c r="N1247" s="23" t="str">
        <f t="shared" si="115"/>
        <v>new DateTime(1947,5,6,9,5,0)</v>
      </c>
    </row>
    <row r="1248" spans="1:14" x14ac:dyDescent="0.25">
      <c r="A1248" s="20">
        <v>1947</v>
      </c>
      <c r="B1248" s="20">
        <v>4</v>
      </c>
      <c r="C1248" s="20">
        <v>5</v>
      </c>
      <c r="D1248" s="26"/>
      <c r="E1248" s="26"/>
      <c r="F1248" s="26"/>
      <c r="G1248" s="24">
        <v>23</v>
      </c>
      <c r="H1248" s="24">
        <v>23</v>
      </c>
      <c r="I1248" s="22">
        <f t="shared" si="116"/>
        <v>17262</v>
      </c>
      <c r="J1248" s="21">
        <f t="shared" si="117"/>
        <v>17262.974305555555</v>
      </c>
      <c r="K1248" s="22">
        <f t="shared" si="119"/>
        <v>17261.666666666668</v>
      </c>
      <c r="L1248" s="22">
        <f t="shared" si="114"/>
        <v>17262.640972222223</v>
      </c>
      <c r="M1248" s="23" t="str">
        <f t="shared" si="118"/>
        <v>new DateTime(1947,4,4,16,0,0)</v>
      </c>
      <c r="N1248" s="23" t="str">
        <f t="shared" si="115"/>
        <v>new DateTime(1947,4,5,15,23,0)</v>
      </c>
    </row>
    <row r="1249" spans="1:14" x14ac:dyDescent="0.25">
      <c r="A1249" s="20">
        <v>1947</v>
      </c>
      <c r="B1249" s="20">
        <v>3</v>
      </c>
      <c r="C1249" s="20">
        <v>6</v>
      </c>
      <c r="D1249" s="26"/>
      <c r="E1249" s="26"/>
      <c r="F1249" s="26"/>
      <c r="G1249" s="24">
        <v>18</v>
      </c>
      <c r="H1249" s="24">
        <v>12</v>
      </c>
      <c r="I1249" s="22">
        <f t="shared" si="116"/>
        <v>17232</v>
      </c>
      <c r="J1249" s="21">
        <f t="shared" si="117"/>
        <v>17232.758333333335</v>
      </c>
      <c r="K1249" s="22">
        <f t="shared" si="119"/>
        <v>17231.666666666668</v>
      </c>
      <c r="L1249" s="22">
        <f t="shared" si="114"/>
        <v>17232.425000000003</v>
      </c>
      <c r="M1249" s="23" t="str">
        <f t="shared" si="118"/>
        <v>new DateTime(1947,3,5,16,0,0)</v>
      </c>
      <c r="N1249" s="23" t="str">
        <f t="shared" si="115"/>
        <v>new DateTime(1947,3,6,10,12,0)</v>
      </c>
    </row>
    <row r="1250" spans="1:14" x14ac:dyDescent="0.25">
      <c r="A1250" s="20">
        <v>1947</v>
      </c>
      <c r="B1250" s="20">
        <v>2</v>
      </c>
      <c r="C1250" s="20">
        <v>4</v>
      </c>
      <c r="D1250" s="26"/>
      <c r="E1250" s="26"/>
      <c r="F1250" s="26"/>
      <c r="G1250" s="24">
        <v>23</v>
      </c>
      <c r="H1250" s="24">
        <v>55</v>
      </c>
      <c r="I1250" s="22">
        <f t="shared" si="116"/>
        <v>17202</v>
      </c>
      <c r="J1250" s="21">
        <f t="shared" si="117"/>
        <v>17202.996527777777</v>
      </c>
      <c r="K1250" s="22">
        <f t="shared" si="119"/>
        <v>17201.666666666668</v>
      </c>
      <c r="L1250" s="22">
        <f t="shared" si="114"/>
        <v>17202.663194444445</v>
      </c>
      <c r="M1250" s="23" t="str">
        <f t="shared" si="118"/>
        <v>new DateTime(1947,2,3,16,0,0)</v>
      </c>
      <c r="N1250" s="23" t="str">
        <f t="shared" si="115"/>
        <v>new DateTime(1947,2,4,15,55,0)</v>
      </c>
    </row>
    <row r="1251" spans="1:14" x14ac:dyDescent="0.25">
      <c r="A1251" s="20">
        <v>1947</v>
      </c>
      <c r="B1251" s="20">
        <v>1</v>
      </c>
      <c r="C1251" s="20">
        <v>6</v>
      </c>
      <c r="D1251" s="26"/>
      <c r="E1251" s="26"/>
      <c r="F1251" s="26"/>
      <c r="G1251" s="24">
        <v>12</v>
      </c>
      <c r="H1251" s="24">
        <v>11</v>
      </c>
      <c r="I1251" s="22">
        <f t="shared" si="116"/>
        <v>17173</v>
      </c>
      <c r="J1251" s="21">
        <f t="shared" si="117"/>
        <v>17173.507638888888</v>
      </c>
      <c r="K1251" s="22">
        <f t="shared" si="119"/>
        <v>17172.666666666668</v>
      </c>
      <c r="L1251" s="22">
        <f t="shared" si="114"/>
        <v>17173.174305555556</v>
      </c>
      <c r="M1251" s="23" t="str">
        <f t="shared" si="118"/>
        <v>new DateTime(1947,1,5,16,0,0)</v>
      </c>
      <c r="N1251" s="23" t="str">
        <f t="shared" si="115"/>
        <v>new DateTime(1947,1,6,4,11,0)</v>
      </c>
    </row>
    <row r="1252" spans="1:14" x14ac:dyDescent="0.25">
      <c r="A1252" s="20">
        <v>1946</v>
      </c>
      <c r="B1252" s="20">
        <v>12</v>
      </c>
      <c r="C1252" s="20">
        <v>8</v>
      </c>
      <c r="D1252" s="26"/>
      <c r="E1252" s="26"/>
      <c r="F1252" s="26"/>
      <c r="G1252" s="24">
        <v>1</v>
      </c>
      <c r="H1252" s="24">
        <v>1</v>
      </c>
      <c r="I1252" s="22">
        <f t="shared" si="116"/>
        <v>17144</v>
      </c>
      <c r="J1252" s="21">
        <f t="shared" si="117"/>
        <v>17144.042361111111</v>
      </c>
      <c r="K1252" s="22">
        <f t="shared" si="119"/>
        <v>17143.666666666668</v>
      </c>
      <c r="L1252" s="22">
        <f t="shared" si="114"/>
        <v>17143.709027777779</v>
      </c>
      <c r="M1252" s="23" t="str">
        <f t="shared" si="118"/>
        <v>new DateTime(1946,12,7,16,0,0)</v>
      </c>
      <c r="N1252" s="23" t="str">
        <f t="shared" si="115"/>
        <v>new DateTime(1946,12,7,17,1,0)</v>
      </c>
    </row>
    <row r="1253" spans="1:14" x14ac:dyDescent="0.25">
      <c r="A1253" s="20">
        <v>1946</v>
      </c>
      <c r="B1253" s="20">
        <v>11</v>
      </c>
      <c r="C1253" s="20">
        <v>8</v>
      </c>
      <c r="D1253" s="26"/>
      <c r="E1253" s="26"/>
      <c r="F1253" s="26"/>
      <c r="G1253" s="24">
        <v>8</v>
      </c>
      <c r="H1253" s="24">
        <v>28</v>
      </c>
      <c r="I1253" s="22">
        <f t="shared" si="116"/>
        <v>17114</v>
      </c>
      <c r="J1253" s="21">
        <f t="shared" si="117"/>
        <v>17114.352777777778</v>
      </c>
      <c r="K1253" s="22">
        <f t="shared" si="119"/>
        <v>17113.666666666668</v>
      </c>
      <c r="L1253" s="22">
        <f t="shared" si="114"/>
        <v>17114.019444444446</v>
      </c>
      <c r="M1253" s="23" t="str">
        <f t="shared" si="118"/>
        <v>new DateTime(1946,11,7,16,0,0)</v>
      </c>
      <c r="N1253" s="23" t="str">
        <f t="shared" si="115"/>
        <v>new DateTime(1946,11,8,0,28,0)</v>
      </c>
    </row>
    <row r="1254" spans="1:14" x14ac:dyDescent="0.25">
      <c r="A1254" s="20">
        <v>1946</v>
      </c>
      <c r="B1254" s="20">
        <v>10</v>
      </c>
      <c r="C1254" s="20">
        <v>9</v>
      </c>
      <c r="D1254" s="26"/>
      <c r="E1254" s="26"/>
      <c r="F1254" s="26"/>
      <c r="G1254" s="24">
        <v>5</v>
      </c>
      <c r="H1254" s="24">
        <v>42</v>
      </c>
      <c r="I1254" s="22">
        <f t="shared" si="116"/>
        <v>17084</v>
      </c>
      <c r="J1254" s="21">
        <f t="shared" si="117"/>
        <v>17084.237499999999</v>
      </c>
      <c r="K1254" s="22">
        <f t="shared" si="119"/>
        <v>17083.666666666668</v>
      </c>
      <c r="L1254" s="22">
        <f t="shared" si="114"/>
        <v>17083.904166666667</v>
      </c>
      <c r="M1254" s="23" t="str">
        <f t="shared" si="118"/>
        <v>new DateTime(1946,10,8,16,0,0)</v>
      </c>
      <c r="N1254" s="23" t="str">
        <f t="shared" si="115"/>
        <v>new DateTime(1946,10,8,21,42,0)</v>
      </c>
    </row>
    <row r="1255" spans="1:14" x14ac:dyDescent="0.25">
      <c r="A1255" s="20">
        <v>1946</v>
      </c>
      <c r="B1255" s="20">
        <v>9</v>
      </c>
      <c r="C1255" s="20">
        <v>8</v>
      </c>
      <c r="D1255" s="26"/>
      <c r="E1255" s="26"/>
      <c r="F1255" s="26"/>
      <c r="G1255" s="24">
        <v>14</v>
      </c>
      <c r="H1255" s="24">
        <v>28</v>
      </c>
      <c r="I1255" s="22">
        <f t="shared" si="116"/>
        <v>17053</v>
      </c>
      <c r="J1255" s="21">
        <f t="shared" si="117"/>
        <v>17053.602777777778</v>
      </c>
      <c r="K1255" s="22">
        <f t="shared" si="119"/>
        <v>17052.666666666668</v>
      </c>
      <c r="L1255" s="22">
        <f t="shared" si="114"/>
        <v>17053.269444444446</v>
      </c>
      <c r="M1255" s="23" t="str">
        <f t="shared" si="118"/>
        <v>new DateTime(1946,9,7,16,0,0)</v>
      </c>
      <c r="N1255" s="23" t="str">
        <f t="shared" si="115"/>
        <v>new DateTime(1946,9,8,6,28,0)</v>
      </c>
    </row>
    <row r="1256" spans="1:14" x14ac:dyDescent="0.25">
      <c r="A1256" s="20">
        <v>1946</v>
      </c>
      <c r="B1256" s="20">
        <v>8</v>
      </c>
      <c r="C1256" s="20">
        <v>8</v>
      </c>
      <c r="D1256" s="26"/>
      <c r="E1256" s="26"/>
      <c r="F1256" s="26"/>
      <c r="G1256" s="24">
        <v>11</v>
      </c>
      <c r="H1256" s="24">
        <v>52</v>
      </c>
      <c r="I1256" s="22">
        <f t="shared" si="116"/>
        <v>17022</v>
      </c>
      <c r="J1256" s="21">
        <f t="shared" si="117"/>
        <v>17022.494444444445</v>
      </c>
      <c r="K1256" s="22">
        <f t="shared" si="119"/>
        <v>17021.666666666668</v>
      </c>
      <c r="L1256" s="22">
        <f t="shared" si="114"/>
        <v>17022.161111111112</v>
      </c>
      <c r="M1256" s="23" t="str">
        <f t="shared" si="118"/>
        <v>new DateTime(1946,8,7,16,0,0)</v>
      </c>
      <c r="N1256" s="23" t="str">
        <f t="shared" si="115"/>
        <v>new DateTime(1946,8,8,3,52,0)</v>
      </c>
    </row>
    <row r="1257" spans="1:14" x14ac:dyDescent="0.25">
      <c r="A1257" s="20">
        <v>1946</v>
      </c>
      <c r="B1257" s="20">
        <v>7</v>
      </c>
      <c r="C1257" s="20">
        <v>8</v>
      </c>
      <c r="D1257" s="26"/>
      <c r="E1257" s="26"/>
      <c r="F1257" s="26"/>
      <c r="G1257" s="24">
        <v>2</v>
      </c>
      <c r="H1257" s="24">
        <v>11</v>
      </c>
      <c r="I1257" s="22">
        <f t="shared" si="116"/>
        <v>16991</v>
      </c>
      <c r="J1257" s="21">
        <f t="shared" si="117"/>
        <v>16991.09097222222</v>
      </c>
      <c r="K1257" s="22">
        <f t="shared" si="119"/>
        <v>16990.666666666668</v>
      </c>
      <c r="L1257" s="22">
        <f t="shared" si="114"/>
        <v>16990.757638888888</v>
      </c>
      <c r="M1257" s="23" t="str">
        <f t="shared" si="118"/>
        <v>new DateTime(1946,7,7,16,0,0)</v>
      </c>
      <c r="N1257" s="23" t="str">
        <f t="shared" si="115"/>
        <v>new DateTime(1946,7,7,18,11,0)</v>
      </c>
    </row>
    <row r="1258" spans="1:14" x14ac:dyDescent="0.25">
      <c r="A1258" s="20">
        <v>1946</v>
      </c>
      <c r="B1258" s="20">
        <v>6</v>
      </c>
      <c r="C1258" s="20">
        <v>6</v>
      </c>
      <c r="D1258" s="26"/>
      <c r="E1258" s="26"/>
      <c r="F1258" s="26"/>
      <c r="G1258" s="24">
        <v>15</v>
      </c>
      <c r="H1258" s="24">
        <v>49</v>
      </c>
      <c r="I1258" s="22">
        <f t="shared" si="116"/>
        <v>16959</v>
      </c>
      <c r="J1258" s="21">
        <f t="shared" si="117"/>
        <v>16959.65902777778</v>
      </c>
      <c r="K1258" s="22">
        <f t="shared" si="119"/>
        <v>16958.666666666668</v>
      </c>
      <c r="L1258" s="22">
        <f t="shared" si="114"/>
        <v>16959.325694444447</v>
      </c>
      <c r="M1258" s="23" t="str">
        <f t="shared" si="118"/>
        <v>new DateTime(1946,6,5,16,0,0)</v>
      </c>
      <c r="N1258" s="23" t="str">
        <f t="shared" si="115"/>
        <v>new DateTime(1946,6,6,7,49,0)</v>
      </c>
    </row>
    <row r="1259" spans="1:14" x14ac:dyDescent="0.25">
      <c r="A1259" s="20">
        <v>1946</v>
      </c>
      <c r="B1259" s="20">
        <v>5</v>
      </c>
      <c r="C1259" s="20">
        <v>6</v>
      </c>
      <c r="D1259" s="26"/>
      <c r="E1259" s="26"/>
      <c r="F1259" s="26"/>
      <c r="G1259" s="24">
        <v>11</v>
      </c>
      <c r="H1259" s="24">
        <v>22</v>
      </c>
      <c r="I1259" s="22">
        <f t="shared" si="116"/>
        <v>16928</v>
      </c>
      <c r="J1259" s="21">
        <f t="shared" si="117"/>
        <v>16928.473611111112</v>
      </c>
      <c r="K1259" s="22">
        <f t="shared" si="119"/>
        <v>16927.666666666668</v>
      </c>
      <c r="L1259" s="22">
        <f t="shared" si="114"/>
        <v>16928.14027777778</v>
      </c>
      <c r="M1259" s="23" t="str">
        <f t="shared" si="118"/>
        <v>new DateTime(1946,5,5,16,0,0)</v>
      </c>
      <c r="N1259" s="23" t="str">
        <f t="shared" si="115"/>
        <v>new DateTime(1946,5,6,3,22,0)</v>
      </c>
    </row>
    <row r="1260" spans="1:14" x14ac:dyDescent="0.25">
      <c r="A1260" s="20">
        <v>1946</v>
      </c>
      <c r="B1260" s="20">
        <v>4</v>
      </c>
      <c r="C1260" s="20">
        <v>5</v>
      </c>
      <c r="D1260" s="26"/>
      <c r="E1260" s="26"/>
      <c r="F1260" s="26"/>
      <c r="G1260" s="24">
        <v>17</v>
      </c>
      <c r="H1260" s="24">
        <v>39</v>
      </c>
      <c r="I1260" s="22">
        <f t="shared" si="116"/>
        <v>16897</v>
      </c>
      <c r="J1260" s="21">
        <f t="shared" si="117"/>
        <v>16897.735416666666</v>
      </c>
      <c r="K1260" s="22">
        <f t="shared" si="119"/>
        <v>16896.666666666668</v>
      </c>
      <c r="L1260" s="22">
        <f t="shared" si="114"/>
        <v>16897.402083333334</v>
      </c>
      <c r="M1260" s="23" t="str">
        <f t="shared" si="118"/>
        <v>new DateTime(1946,4,4,16,0,0)</v>
      </c>
      <c r="N1260" s="23" t="str">
        <f t="shared" si="115"/>
        <v>new DateTime(1946,4,5,9,39,0)</v>
      </c>
    </row>
    <row r="1261" spans="1:14" x14ac:dyDescent="0.25">
      <c r="A1261" s="20">
        <v>1946</v>
      </c>
      <c r="B1261" s="20">
        <v>3</v>
      </c>
      <c r="C1261" s="20">
        <v>6</v>
      </c>
      <c r="D1261" s="26"/>
      <c r="E1261" s="26"/>
      <c r="F1261" s="26"/>
      <c r="G1261" s="24">
        <v>12</v>
      </c>
      <c r="H1261" s="24">
        <v>25</v>
      </c>
      <c r="I1261" s="22">
        <f t="shared" si="116"/>
        <v>16867</v>
      </c>
      <c r="J1261" s="21">
        <f t="shared" si="117"/>
        <v>16867.517361111109</v>
      </c>
      <c r="K1261" s="22">
        <f t="shared" si="119"/>
        <v>16866.666666666668</v>
      </c>
      <c r="L1261" s="22">
        <f t="shared" si="114"/>
        <v>16867.184027777777</v>
      </c>
      <c r="M1261" s="23" t="str">
        <f t="shared" si="118"/>
        <v>new DateTime(1946,3,5,16,0,0)</v>
      </c>
      <c r="N1261" s="23" t="str">
        <f t="shared" si="115"/>
        <v>new DateTime(1946,3,6,4,25,0)</v>
      </c>
    </row>
    <row r="1262" spans="1:14" x14ac:dyDescent="0.25">
      <c r="A1262" s="20">
        <v>1946</v>
      </c>
      <c r="B1262" s="20">
        <v>2</v>
      </c>
      <c r="C1262" s="20">
        <v>4</v>
      </c>
      <c r="D1262" s="26"/>
      <c r="E1262" s="26"/>
      <c r="F1262" s="26"/>
      <c r="G1262" s="24">
        <v>18</v>
      </c>
      <c r="H1262" s="24">
        <v>5</v>
      </c>
      <c r="I1262" s="22">
        <f t="shared" si="116"/>
        <v>16837</v>
      </c>
      <c r="J1262" s="21">
        <f t="shared" si="117"/>
        <v>16837.753472222223</v>
      </c>
      <c r="K1262" s="22">
        <f t="shared" si="119"/>
        <v>16836.666666666668</v>
      </c>
      <c r="L1262" s="22">
        <f t="shared" si="114"/>
        <v>16837.420138888891</v>
      </c>
      <c r="M1262" s="23" t="str">
        <f t="shared" si="118"/>
        <v>new DateTime(1946,2,3,16,0,0)</v>
      </c>
      <c r="N1262" s="23" t="str">
        <f t="shared" si="115"/>
        <v>new DateTime(1946,2,4,10,5,0)</v>
      </c>
    </row>
    <row r="1263" spans="1:14" x14ac:dyDescent="0.25">
      <c r="A1263" s="20">
        <v>1946</v>
      </c>
      <c r="B1263" s="20">
        <v>1</v>
      </c>
      <c r="C1263" s="20">
        <v>6</v>
      </c>
      <c r="D1263" s="26"/>
      <c r="E1263" s="26"/>
      <c r="F1263" s="26"/>
      <c r="G1263" s="24">
        <v>6</v>
      </c>
      <c r="H1263" s="24">
        <v>17</v>
      </c>
      <c r="I1263" s="22">
        <f t="shared" si="116"/>
        <v>16808</v>
      </c>
      <c r="J1263" s="21">
        <f t="shared" si="117"/>
        <v>16808.261805555554</v>
      </c>
      <c r="K1263" s="22">
        <f t="shared" si="119"/>
        <v>16807.666666666668</v>
      </c>
      <c r="L1263" s="22">
        <f t="shared" si="114"/>
        <v>16807.928472222222</v>
      </c>
      <c r="M1263" s="23" t="str">
        <f t="shared" si="118"/>
        <v>new DateTime(1946,1,5,16,0,0)</v>
      </c>
      <c r="N1263" s="23" t="str">
        <f t="shared" si="115"/>
        <v>new DateTime(1946,1,5,22,17,0)</v>
      </c>
    </row>
    <row r="1264" spans="1:14" x14ac:dyDescent="0.25">
      <c r="A1264" s="20">
        <v>1945</v>
      </c>
      <c r="B1264" s="20">
        <v>12</v>
      </c>
      <c r="C1264" s="20">
        <v>7</v>
      </c>
      <c r="D1264" s="26"/>
      <c r="E1264" s="26"/>
      <c r="F1264" s="26"/>
      <c r="G1264" s="24">
        <v>19</v>
      </c>
      <c r="H1264" s="24">
        <v>8</v>
      </c>
      <c r="I1264" s="22">
        <f t="shared" si="116"/>
        <v>16778</v>
      </c>
      <c r="J1264" s="21">
        <f t="shared" si="117"/>
        <v>16778.797222222223</v>
      </c>
      <c r="K1264" s="22">
        <f t="shared" si="119"/>
        <v>16777.666666666668</v>
      </c>
      <c r="L1264" s="22">
        <f t="shared" si="114"/>
        <v>16778.463888888891</v>
      </c>
      <c r="M1264" s="23" t="str">
        <f t="shared" si="118"/>
        <v>new DateTime(1945,12,6,16,0,0)</v>
      </c>
      <c r="N1264" s="23" t="str">
        <f t="shared" si="115"/>
        <v>new DateTime(1945,12,7,11,8,0)</v>
      </c>
    </row>
    <row r="1265" spans="1:14" x14ac:dyDescent="0.25">
      <c r="A1265" s="20">
        <v>1945</v>
      </c>
      <c r="B1265" s="20">
        <v>11</v>
      </c>
      <c r="C1265" s="20">
        <v>8</v>
      </c>
      <c r="D1265" s="26"/>
      <c r="E1265" s="26"/>
      <c r="F1265" s="26"/>
      <c r="G1265" s="24">
        <v>2</v>
      </c>
      <c r="H1265" s="24">
        <v>35</v>
      </c>
      <c r="I1265" s="22">
        <f t="shared" si="116"/>
        <v>16749</v>
      </c>
      <c r="J1265" s="21">
        <f t="shared" si="117"/>
        <v>16749.107638888891</v>
      </c>
      <c r="K1265" s="22">
        <f t="shared" si="119"/>
        <v>16748.666666666668</v>
      </c>
      <c r="L1265" s="22">
        <f t="shared" si="114"/>
        <v>16748.774305555558</v>
      </c>
      <c r="M1265" s="23" t="str">
        <f t="shared" si="118"/>
        <v>new DateTime(1945,11,7,16,0,0)</v>
      </c>
      <c r="N1265" s="23" t="str">
        <f t="shared" si="115"/>
        <v>new DateTime(1945,11,7,18,35,0)</v>
      </c>
    </row>
    <row r="1266" spans="1:14" x14ac:dyDescent="0.25">
      <c r="A1266" s="20">
        <v>1945</v>
      </c>
      <c r="B1266" s="20">
        <v>10</v>
      </c>
      <c r="C1266" s="20">
        <v>8</v>
      </c>
      <c r="D1266" s="26"/>
      <c r="E1266" s="26"/>
      <c r="F1266" s="26"/>
      <c r="G1266" s="24">
        <v>23</v>
      </c>
      <c r="H1266" s="24">
        <v>50</v>
      </c>
      <c r="I1266" s="22">
        <f t="shared" si="116"/>
        <v>16718</v>
      </c>
      <c r="J1266" s="21">
        <f t="shared" si="117"/>
        <v>16718.993055555555</v>
      </c>
      <c r="K1266" s="22">
        <f t="shared" si="119"/>
        <v>16717.666666666668</v>
      </c>
      <c r="L1266" s="22">
        <f t="shared" si="114"/>
        <v>16718.659722222223</v>
      </c>
      <c r="M1266" s="23" t="str">
        <f t="shared" si="118"/>
        <v>new DateTime(1945,10,7,16,0,0)</v>
      </c>
      <c r="N1266" s="23" t="str">
        <f t="shared" si="115"/>
        <v>new DateTime(1945,10,8,15,50,0)</v>
      </c>
    </row>
    <row r="1267" spans="1:14" x14ac:dyDescent="0.25">
      <c r="A1267" s="20">
        <v>1945</v>
      </c>
      <c r="B1267" s="20">
        <v>9</v>
      </c>
      <c r="C1267" s="20">
        <v>8</v>
      </c>
      <c r="D1267" s="26"/>
      <c r="E1267" s="26"/>
      <c r="F1267" s="26"/>
      <c r="G1267" s="24">
        <v>8</v>
      </c>
      <c r="H1267" s="24">
        <v>39</v>
      </c>
      <c r="I1267" s="22">
        <f t="shared" si="116"/>
        <v>16688</v>
      </c>
      <c r="J1267" s="21">
        <f t="shared" si="117"/>
        <v>16688.360416666666</v>
      </c>
      <c r="K1267" s="22">
        <f t="shared" si="119"/>
        <v>16687.666666666668</v>
      </c>
      <c r="L1267" s="22">
        <f t="shared" si="114"/>
        <v>16688.027083333334</v>
      </c>
      <c r="M1267" s="23" t="str">
        <f t="shared" si="118"/>
        <v>new DateTime(1945,9,7,16,0,0)</v>
      </c>
      <c r="N1267" s="23" t="str">
        <f t="shared" si="115"/>
        <v>new DateTime(1945,9,8,0,39,0)</v>
      </c>
    </row>
    <row r="1268" spans="1:14" x14ac:dyDescent="0.25">
      <c r="A1268" s="20">
        <v>1945</v>
      </c>
      <c r="B1268" s="20">
        <v>8</v>
      </c>
      <c r="C1268" s="20">
        <v>8</v>
      </c>
      <c r="D1268" s="26"/>
      <c r="E1268" s="26"/>
      <c r="F1268" s="26"/>
      <c r="G1268" s="24">
        <v>6</v>
      </c>
      <c r="H1268" s="24">
        <v>6</v>
      </c>
      <c r="I1268" s="22">
        <f t="shared" si="116"/>
        <v>16657</v>
      </c>
      <c r="J1268" s="21">
        <f t="shared" si="117"/>
        <v>16657.254166666666</v>
      </c>
      <c r="K1268" s="22">
        <f t="shared" si="119"/>
        <v>16656.666666666668</v>
      </c>
      <c r="L1268" s="22">
        <f t="shared" si="114"/>
        <v>16656.920833333334</v>
      </c>
      <c r="M1268" s="23" t="str">
        <f t="shared" si="118"/>
        <v>new DateTime(1945,8,7,16,0,0)</v>
      </c>
      <c r="N1268" s="23" t="str">
        <f t="shared" si="115"/>
        <v>new DateTime(1945,8,7,22,6,0)</v>
      </c>
    </row>
    <row r="1269" spans="1:14" x14ac:dyDescent="0.25">
      <c r="A1269" s="20">
        <v>1945</v>
      </c>
      <c r="B1269" s="20">
        <v>7</v>
      </c>
      <c r="C1269" s="20">
        <v>7</v>
      </c>
      <c r="D1269" s="26"/>
      <c r="E1269" s="26"/>
      <c r="F1269" s="26"/>
      <c r="G1269" s="24">
        <v>20</v>
      </c>
      <c r="H1269" s="24">
        <v>27</v>
      </c>
      <c r="I1269" s="22">
        <f t="shared" si="116"/>
        <v>16625</v>
      </c>
      <c r="J1269" s="21">
        <f t="shared" si="117"/>
        <v>16625.852083333335</v>
      </c>
      <c r="K1269" s="22">
        <f t="shared" si="119"/>
        <v>16624.666666666668</v>
      </c>
      <c r="L1269" s="22">
        <f t="shared" si="114"/>
        <v>16625.518750000003</v>
      </c>
      <c r="M1269" s="23" t="str">
        <f t="shared" si="118"/>
        <v>new DateTime(1945,7,6,16,0,0)</v>
      </c>
      <c r="N1269" s="23" t="str">
        <f t="shared" si="115"/>
        <v>new DateTime(1945,7,7,12,27,0)</v>
      </c>
    </row>
    <row r="1270" spans="1:14" x14ac:dyDescent="0.25">
      <c r="A1270" s="20">
        <v>1945</v>
      </c>
      <c r="B1270" s="20">
        <v>6</v>
      </c>
      <c r="C1270" s="20">
        <v>6</v>
      </c>
      <c r="D1270" s="26"/>
      <c r="E1270" s="26"/>
      <c r="F1270" s="26"/>
      <c r="G1270" s="24">
        <v>10</v>
      </c>
      <c r="H1270" s="24">
        <v>6</v>
      </c>
      <c r="I1270" s="22">
        <f t="shared" si="116"/>
        <v>16594</v>
      </c>
      <c r="J1270" s="21">
        <f t="shared" si="117"/>
        <v>16594.420833333334</v>
      </c>
      <c r="K1270" s="22">
        <f t="shared" si="119"/>
        <v>16593.666666666668</v>
      </c>
      <c r="L1270" s="22">
        <f t="shared" si="114"/>
        <v>16594.087500000001</v>
      </c>
      <c r="M1270" s="23" t="str">
        <f t="shared" si="118"/>
        <v>new DateTime(1945,6,5,16,0,0)</v>
      </c>
      <c r="N1270" s="23" t="str">
        <f t="shared" si="115"/>
        <v>new DateTime(1945,6,6,2,6,0)</v>
      </c>
    </row>
    <row r="1271" spans="1:14" x14ac:dyDescent="0.25">
      <c r="A1271" s="20">
        <v>1945</v>
      </c>
      <c r="B1271" s="20">
        <v>5</v>
      </c>
      <c r="C1271" s="20">
        <v>6</v>
      </c>
      <c r="D1271" s="26"/>
      <c r="E1271" s="26"/>
      <c r="F1271" s="26"/>
      <c r="G1271" s="24">
        <v>5</v>
      </c>
      <c r="H1271" s="24">
        <v>37</v>
      </c>
      <c r="I1271" s="22">
        <f t="shared" si="116"/>
        <v>16563</v>
      </c>
      <c r="J1271" s="21">
        <f t="shared" si="117"/>
        <v>16563.234027777777</v>
      </c>
      <c r="K1271" s="22">
        <f t="shared" si="119"/>
        <v>16562.666666666668</v>
      </c>
      <c r="L1271" s="22">
        <f t="shared" si="114"/>
        <v>16562.900694444445</v>
      </c>
      <c r="M1271" s="23" t="str">
        <f t="shared" si="118"/>
        <v>new DateTime(1945,5,5,16,0,0)</v>
      </c>
      <c r="N1271" s="23" t="str">
        <f t="shared" si="115"/>
        <v>new DateTime(1945,5,5,21,37,0)</v>
      </c>
    </row>
    <row r="1272" spans="1:14" x14ac:dyDescent="0.25">
      <c r="A1272" s="20">
        <v>1945</v>
      </c>
      <c r="B1272" s="20">
        <v>4</v>
      </c>
      <c r="C1272" s="20">
        <v>5</v>
      </c>
      <c r="D1272" s="26"/>
      <c r="E1272" s="26"/>
      <c r="F1272" s="26"/>
      <c r="G1272" s="24">
        <v>11</v>
      </c>
      <c r="H1272" s="24">
        <v>52</v>
      </c>
      <c r="I1272" s="22">
        <f t="shared" si="116"/>
        <v>16532</v>
      </c>
      <c r="J1272" s="21">
        <f t="shared" si="117"/>
        <v>16532.494444444445</v>
      </c>
      <c r="K1272" s="22">
        <f t="shared" si="119"/>
        <v>16531.666666666668</v>
      </c>
      <c r="L1272" s="22">
        <f t="shared" si="114"/>
        <v>16532.161111111112</v>
      </c>
      <c r="M1272" s="23" t="str">
        <f t="shared" si="118"/>
        <v>new DateTime(1945,4,4,16,0,0)</v>
      </c>
      <c r="N1272" s="23" t="str">
        <f t="shared" si="115"/>
        <v>new DateTime(1945,4,5,3,52,0)</v>
      </c>
    </row>
    <row r="1273" spans="1:14" x14ac:dyDescent="0.25">
      <c r="A1273" s="20">
        <v>1945</v>
      </c>
      <c r="B1273" s="20">
        <v>3</v>
      </c>
      <c r="C1273" s="20">
        <v>6</v>
      </c>
      <c r="D1273" s="26"/>
      <c r="E1273" s="26"/>
      <c r="F1273" s="26"/>
      <c r="G1273" s="24">
        <v>6</v>
      </c>
      <c r="H1273" s="24">
        <v>38</v>
      </c>
      <c r="I1273" s="22">
        <f t="shared" si="116"/>
        <v>16502</v>
      </c>
      <c r="J1273" s="21">
        <f t="shared" si="117"/>
        <v>16502.276388888888</v>
      </c>
      <c r="K1273" s="22">
        <f t="shared" si="119"/>
        <v>16501.666666666668</v>
      </c>
      <c r="L1273" s="22">
        <f t="shared" si="114"/>
        <v>16501.943055555555</v>
      </c>
      <c r="M1273" s="23" t="str">
        <f t="shared" si="118"/>
        <v>new DateTime(1945,3,5,16,0,0)</v>
      </c>
      <c r="N1273" s="23" t="str">
        <f t="shared" si="115"/>
        <v>new DateTime(1945,3,5,22,38,0)</v>
      </c>
    </row>
    <row r="1274" spans="1:14" x14ac:dyDescent="0.25">
      <c r="A1274" s="20">
        <v>1945</v>
      </c>
      <c r="B1274" s="20">
        <v>2</v>
      </c>
      <c r="C1274" s="20">
        <v>4</v>
      </c>
      <c r="D1274" s="26"/>
      <c r="E1274" s="26"/>
      <c r="F1274" s="26"/>
      <c r="G1274" s="24">
        <v>12</v>
      </c>
      <c r="H1274" s="24">
        <v>20</v>
      </c>
      <c r="I1274" s="22">
        <f t="shared" si="116"/>
        <v>16472</v>
      </c>
      <c r="J1274" s="21">
        <f t="shared" si="117"/>
        <v>16472.513888888891</v>
      </c>
      <c r="K1274" s="22">
        <f t="shared" si="119"/>
        <v>16471.666666666668</v>
      </c>
      <c r="L1274" s="22">
        <f t="shared" si="114"/>
        <v>16472.180555555558</v>
      </c>
      <c r="M1274" s="23" t="str">
        <f t="shared" si="118"/>
        <v>new DateTime(1945,2,3,16,0,0)</v>
      </c>
      <c r="N1274" s="23" t="str">
        <f t="shared" si="115"/>
        <v>new DateTime(1945,2,4,4,20,0)</v>
      </c>
    </row>
    <row r="1275" spans="1:14" x14ac:dyDescent="0.25">
      <c r="A1275" s="20">
        <v>1945</v>
      </c>
      <c r="B1275" s="20">
        <v>1</v>
      </c>
      <c r="C1275" s="20">
        <v>6</v>
      </c>
      <c r="D1275" s="26"/>
      <c r="E1275" s="26"/>
      <c r="F1275" s="26"/>
      <c r="G1275" s="24">
        <v>0</v>
      </c>
      <c r="H1275" s="24">
        <v>35</v>
      </c>
      <c r="I1275" s="22">
        <f t="shared" si="116"/>
        <v>16443</v>
      </c>
      <c r="J1275" s="21">
        <f t="shared" si="117"/>
        <v>16443.024305555555</v>
      </c>
      <c r="K1275" s="22">
        <f t="shared" si="119"/>
        <v>16442.666666666668</v>
      </c>
      <c r="L1275" s="22">
        <f t="shared" si="114"/>
        <v>16442.690972222223</v>
      </c>
      <c r="M1275" s="23" t="str">
        <f t="shared" si="118"/>
        <v>new DateTime(1945,1,5,16,0,0)</v>
      </c>
      <c r="N1275" s="23" t="str">
        <f t="shared" si="115"/>
        <v>new DateTime(1945,1,5,16,35,0)</v>
      </c>
    </row>
    <row r="1276" spans="1:14" x14ac:dyDescent="0.25">
      <c r="A1276" s="20">
        <v>1944</v>
      </c>
      <c r="B1276" s="20">
        <v>12</v>
      </c>
      <c r="C1276" s="20">
        <v>7</v>
      </c>
      <c r="D1276" s="26"/>
      <c r="E1276" s="26"/>
      <c r="F1276" s="26"/>
      <c r="G1276" s="24">
        <v>13</v>
      </c>
      <c r="H1276" s="24">
        <v>28</v>
      </c>
      <c r="I1276" s="22">
        <f t="shared" si="116"/>
        <v>16413</v>
      </c>
      <c r="J1276" s="21">
        <f t="shared" si="117"/>
        <v>16413.56111111111</v>
      </c>
      <c r="K1276" s="22">
        <f t="shared" si="119"/>
        <v>16412.666666666668</v>
      </c>
      <c r="L1276" s="22">
        <f t="shared" ref="L1276:L1339" si="120">J1276-(8/24)</f>
        <v>16413.227777777778</v>
      </c>
      <c r="M1276" s="23" t="str">
        <f t="shared" si="118"/>
        <v>new DateTime(1944,12,6,16,0,0)</v>
      </c>
      <c r="N1276" s="23" t="str">
        <f t="shared" si="115"/>
        <v>new DateTime(1944,12,7,5,28,0)</v>
      </c>
    </row>
    <row r="1277" spans="1:14" x14ac:dyDescent="0.25">
      <c r="A1277" s="20">
        <v>1944</v>
      </c>
      <c r="B1277" s="20">
        <v>11</v>
      </c>
      <c r="C1277" s="20">
        <v>7</v>
      </c>
      <c r="D1277" s="26"/>
      <c r="E1277" s="26"/>
      <c r="F1277" s="26"/>
      <c r="G1277" s="24">
        <v>20</v>
      </c>
      <c r="H1277" s="24">
        <v>55</v>
      </c>
      <c r="I1277" s="22">
        <f t="shared" si="116"/>
        <v>16383</v>
      </c>
      <c r="J1277" s="21">
        <f t="shared" si="117"/>
        <v>16383.871527777777</v>
      </c>
      <c r="K1277" s="22">
        <f t="shared" si="119"/>
        <v>16382.666666666666</v>
      </c>
      <c r="L1277" s="22">
        <f t="shared" si="120"/>
        <v>16383.538194444443</v>
      </c>
      <c r="M1277" s="23" t="str">
        <f t="shared" si="118"/>
        <v>new DateTime(1944,11,6,16,0,0)</v>
      </c>
      <c r="N1277" s="23" t="str">
        <f t="shared" si="115"/>
        <v>new DateTime(1944,11,7,12,55,0)</v>
      </c>
    </row>
    <row r="1278" spans="1:14" x14ac:dyDescent="0.25">
      <c r="A1278" s="20">
        <v>1944</v>
      </c>
      <c r="B1278" s="20">
        <v>10</v>
      </c>
      <c r="C1278" s="20">
        <v>8</v>
      </c>
      <c r="D1278" s="26"/>
      <c r="E1278" s="26"/>
      <c r="F1278" s="26"/>
      <c r="G1278" s="24">
        <v>18</v>
      </c>
      <c r="H1278" s="24">
        <v>9</v>
      </c>
      <c r="I1278" s="22">
        <f t="shared" si="116"/>
        <v>16353</v>
      </c>
      <c r="J1278" s="21">
        <f t="shared" si="117"/>
        <v>16353.75625</v>
      </c>
      <c r="K1278" s="22">
        <f t="shared" si="119"/>
        <v>16352.666666666666</v>
      </c>
      <c r="L1278" s="22">
        <f t="shared" si="120"/>
        <v>16353.422916666666</v>
      </c>
      <c r="M1278" s="23" t="str">
        <f t="shared" si="118"/>
        <v>new DateTime(1944,10,7,16,0,0)</v>
      </c>
      <c r="N1278" s="23" t="str">
        <f t="shared" ref="N1278:N1341" si="121">"new DateTime("&amp;YEAR(L1278)&amp;","&amp;MONTH(L1278)&amp;","&amp;DAY(L1278)&amp;","&amp;HOUR(L1278)&amp;","&amp;MINUTE(L1278)&amp;","&amp;0&amp;")"</f>
        <v>new DateTime(1944,10,8,10,9,0)</v>
      </c>
    </row>
    <row r="1279" spans="1:14" x14ac:dyDescent="0.25">
      <c r="A1279" s="20">
        <v>1944</v>
      </c>
      <c r="B1279" s="20">
        <v>9</v>
      </c>
      <c r="C1279" s="20">
        <v>8</v>
      </c>
      <c r="D1279" s="26"/>
      <c r="E1279" s="26"/>
      <c r="F1279" s="26"/>
      <c r="G1279" s="24">
        <v>2</v>
      </c>
      <c r="H1279" s="24">
        <v>56</v>
      </c>
      <c r="I1279" s="22">
        <f t="shared" si="116"/>
        <v>16323</v>
      </c>
      <c r="J1279" s="21">
        <f t="shared" si="117"/>
        <v>16323.122222222222</v>
      </c>
      <c r="K1279" s="22">
        <f t="shared" si="119"/>
        <v>16322.666666666666</v>
      </c>
      <c r="L1279" s="22">
        <f t="shared" si="120"/>
        <v>16322.788888888888</v>
      </c>
      <c r="M1279" s="23" t="str">
        <f t="shared" si="118"/>
        <v>new DateTime(1944,9,7,16,0,0)</v>
      </c>
      <c r="N1279" s="23" t="str">
        <f t="shared" si="121"/>
        <v>new DateTime(1944,9,7,18,56,0)</v>
      </c>
    </row>
    <row r="1280" spans="1:14" x14ac:dyDescent="0.25">
      <c r="A1280" s="20">
        <v>1944</v>
      </c>
      <c r="B1280" s="20">
        <v>8</v>
      </c>
      <c r="C1280" s="20">
        <v>8</v>
      </c>
      <c r="D1280" s="26"/>
      <c r="E1280" s="26"/>
      <c r="F1280" s="26"/>
      <c r="G1280" s="24">
        <v>0</v>
      </c>
      <c r="H1280" s="24">
        <v>19</v>
      </c>
      <c r="I1280" s="22">
        <f t="shared" si="116"/>
        <v>16292</v>
      </c>
      <c r="J1280" s="21">
        <f t="shared" si="117"/>
        <v>16292.013194444444</v>
      </c>
      <c r="K1280" s="22">
        <f t="shared" si="119"/>
        <v>16291.666666666666</v>
      </c>
      <c r="L1280" s="22">
        <f t="shared" si="120"/>
        <v>16291.67986111111</v>
      </c>
      <c r="M1280" s="23" t="str">
        <f t="shared" si="118"/>
        <v>new DateTime(1944,8,7,16,0,0)</v>
      </c>
      <c r="N1280" s="23" t="str">
        <f t="shared" si="121"/>
        <v>new DateTime(1944,8,7,16,19,0)</v>
      </c>
    </row>
    <row r="1281" spans="1:14" x14ac:dyDescent="0.25">
      <c r="A1281" s="20">
        <v>1944</v>
      </c>
      <c r="B1281" s="20">
        <v>7</v>
      </c>
      <c r="C1281" s="20">
        <v>7</v>
      </c>
      <c r="D1281" s="26"/>
      <c r="E1281" s="26"/>
      <c r="F1281" s="26"/>
      <c r="G1281" s="24">
        <v>14</v>
      </c>
      <c r="H1281" s="24">
        <v>37</v>
      </c>
      <c r="I1281" s="22">
        <f t="shared" si="116"/>
        <v>16260</v>
      </c>
      <c r="J1281" s="21">
        <f t="shared" si="117"/>
        <v>16260.609027777778</v>
      </c>
      <c r="K1281" s="22">
        <f t="shared" si="119"/>
        <v>16259.666666666666</v>
      </c>
      <c r="L1281" s="22">
        <f t="shared" si="120"/>
        <v>16260.275694444445</v>
      </c>
      <c r="M1281" s="23" t="str">
        <f t="shared" si="118"/>
        <v>new DateTime(1944,7,6,16,0,0)</v>
      </c>
      <c r="N1281" s="23" t="str">
        <f t="shared" si="121"/>
        <v>new DateTime(1944,7,7,6,37,0)</v>
      </c>
    </row>
    <row r="1282" spans="1:14" x14ac:dyDescent="0.25">
      <c r="A1282" s="20">
        <v>1944</v>
      </c>
      <c r="B1282" s="20">
        <v>6</v>
      </c>
      <c r="C1282" s="20">
        <v>6</v>
      </c>
      <c r="D1282" s="26"/>
      <c r="E1282" s="26"/>
      <c r="F1282" s="26"/>
      <c r="G1282" s="24">
        <v>4</v>
      </c>
      <c r="H1282" s="24">
        <v>11</v>
      </c>
      <c r="I1282" s="22">
        <f t="shared" ref="I1282:I1345" si="122">DATE(A1282,B1282,C1282)+TIME(E1282,F1282,0)</f>
        <v>16229</v>
      </c>
      <c r="J1282" s="21">
        <f t="shared" ref="J1282:J1345" si="123">DATE(A1282,B1282,C1282)+TIME(G1282,H1282,0)</f>
        <v>16229.174305555556</v>
      </c>
      <c r="K1282" s="22">
        <f t="shared" si="119"/>
        <v>16228.666666666666</v>
      </c>
      <c r="L1282" s="22">
        <f t="shared" si="120"/>
        <v>16228.840972222222</v>
      </c>
      <c r="M1282" s="23" t="str">
        <f t="shared" ref="M1282:M1345" si="124">"new DateTime("&amp;YEAR(K1282)&amp;","&amp;MONTH(K1282)&amp;","&amp;DAY(K1282)&amp;","&amp;HOUR(K1282)&amp;","&amp;MINUTE(K1282)&amp;","&amp;0&amp;")"</f>
        <v>new DateTime(1944,6,5,16,0,0)</v>
      </c>
      <c r="N1282" s="23" t="str">
        <f t="shared" si="121"/>
        <v>new DateTime(1944,6,5,20,11,0)</v>
      </c>
    </row>
    <row r="1283" spans="1:14" x14ac:dyDescent="0.25">
      <c r="A1283" s="20">
        <v>1944</v>
      </c>
      <c r="B1283" s="20">
        <v>5</v>
      </c>
      <c r="C1283" s="20">
        <v>5</v>
      </c>
      <c r="D1283" s="26"/>
      <c r="E1283" s="26"/>
      <c r="F1283" s="26"/>
      <c r="G1283" s="24">
        <v>23</v>
      </c>
      <c r="H1283" s="24">
        <v>40</v>
      </c>
      <c r="I1283" s="22">
        <f t="shared" si="122"/>
        <v>16197</v>
      </c>
      <c r="J1283" s="21">
        <f t="shared" si="123"/>
        <v>16197.986111111111</v>
      </c>
      <c r="K1283" s="22">
        <f t="shared" ref="K1283:K1346" si="125">I1283-(8/24)</f>
        <v>16196.666666666666</v>
      </c>
      <c r="L1283" s="22">
        <f t="shared" si="120"/>
        <v>16197.652777777777</v>
      </c>
      <c r="M1283" s="23" t="str">
        <f t="shared" si="124"/>
        <v>new DateTime(1944,5,4,16,0,0)</v>
      </c>
      <c r="N1283" s="23" t="str">
        <f t="shared" si="121"/>
        <v>new DateTime(1944,5,5,15,40,0)</v>
      </c>
    </row>
    <row r="1284" spans="1:14" x14ac:dyDescent="0.25">
      <c r="A1284" s="20">
        <v>1944</v>
      </c>
      <c r="B1284" s="20">
        <v>4</v>
      </c>
      <c r="C1284" s="20">
        <v>5</v>
      </c>
      <c r="D1284" s="26"/>
      <c r="E1284" s="26"/>
      <c r="F1284" s="26"/>
      <c r="G1284" s="24">
        <v>5</v>
      </c>
      <c r="H1284" s="24">
        <v>54</v>
      </c>
      <c r="I1284" s="22">
        <f t="shared" si="122"/>
        <v>16167</v>
      </c>
      <c r="J1284" s="21">
        <f t="shared" si="123"/>
        <v>16167.245833333332</v>
      </c>
      <c r="K1284" s="22">
        <f t="shared" si="125"/>
        <v>16166.666666666666</v>
      </c>
      <c r="L1284" s="22">
        <f t="shared" si="120"/>
        <v>16166.912499999999</v>
      </c>
      <c r="M1284" s="23" t="str">
        <f t="shared" si="124"/>
        <v>new DateTime(1944,4,4,16,0,0)</v>
      </c>
      <c r="N1284" s="23" t="str">
        <f t="shared" si="121"/>
        <v>new DateTime(1944,4,4,21,54,0)</v>
      </c>
    </row>
    <row r="1285" spans="1:14" x14ac:dyDescent="0.25">
      <c r="A1285" s="20">
        <v>1944</v>
      </c>
      <c r="B1285" s="20">
        <v>3</v>
      </c>
      <c r="C1285" s="20">
        <v>6</v>
      </c>
      <c r="D1285" s="26"/>
      <c r="E1285" s="26"/>
      <c r="F1285" s="26"/>
      <c r="G1285" s="24">
        <v>0</v>
      </c>
      <c r="H1285" s="24">
        <v>41</v>
      </c>
      <c r="I1285" s="22">
        <f t="shared" si="122"/>
        <v>16137</v>
      </c>
      <c r="J1285" s="21">
        <f t="shared" si="123"/>
        <v>16137.028472222222</v>
      </c>
      <c r="K1285" s="22">
        <f t="shared" si="125"/>
        <v>16136.666666666666</v>
      </c>
      <c r="L1285" s="22">
        <f t="shared" si="120"/>
        <v>16136.695138888888</v>
      </c>
      <c r="M1285" s="23" t="str">
        <f t="shared" si="124"/>
        <v>new DateTime(1944,3,5,16,0,0)</v>
      </c>
      <c r="N1285" s="23" t="str">
        <f t="shared" si="121"/>
        <v>new DateTime(1944,3,5,16,41,0)</v>
      </c>
    </row>
    <row r="1286" spans="1:14" x14ac:dyDescent="0.25">
      <c r="A1286" s="20">
        <v>1944</v>
      </c>
      <c r="B1286" s="20">
        <v>2</v>
      </c>
      <c r="C1286" s="20">
        <v>5</v>
      </c>
      <c r="D1286" s="26"/>
      <c r="E1286" s="26"/>
      <c r="F1286" s="26"/>
      <c r="G1286" s="24">
        <v>6</v>
      </c>
      <c r="H1286" s="24">
        <v>23</v>
      </c>
      <c r="I1286" s="22">
        <f t="shared" si="122"/>
        <v>16107</v>
      </c>
      <c r="J1286" s="21">
        <f t="shared" si="123"/>
        <v>16107.265972222222</v>
      </c>
      <c r="K1286" s="22">
        <f t="shared" si="125"/>
        <v>16106.666666666666</v>
      </c>
      <c r="L1286" s="22">
        <f t="shared" si="120"/>
        <v>16106.932638888888</v>
      </c>
      <c r="M1286" s="23" t="str">
        <f t="shared" si="124"/>
        <v>new DateTime(1944,2,4,16,0,0)</v>
      </c>
      <c r="N1286" s="23" t="str">
        <f t="shared" si="121"/>
        <v>new DateTime(1944,2,4,22,23,0)</v>
      </c>
    </row>
    <row r="1287" spans="1:14" x14ac:dyDescent="0.25">
      <c r="A1287" s="20">
        <v>1944</v>
      </c>
      <c r="B1287" s="20">
        <v>1</v>
      </c>
      <c r="C1287" s="20">
        <v>6</v>
      </c>
      <c r="D1287" s="26"/>
      <c r="E1287" s="26"/>
      <c r="F1287" s="26"/>
      <c r="G1287" s="24">
        <v>18</v>
      </c>
      <c r="H1287" s="24">
        <v>40</v>
      </c>
      <c r="I1287" s="22">
        <f t="shared" si="122"/>
        <v>16077</v>
      </c>
      <c r="J1287" s="21">
        <f t="shared" si="123"/>
        <v>16077.777777777777</v>
      </c>
      <c r="K1287" s="22">
        <f t="shared" si="125"/>
        <v>16076.666666666666</v>
      </c>
      <c r="L1287" s="22">
        <f t="shared" si="120"/>
        <v>16077.444444444443</v>
      </c>
      <c r="M1287" s="23" t="str">
        <f t="shared" si="124"/>
        <v>new DateTime(1944,1,5,16,0,0)</v>
      </c>
      <c r="N1287" s="23" t="str">
        <f t="shared" si="121"/>
        <v>new DateTime(1944,1,6,10,40,0)</v>
      </c>
    </row>
    <row r="1288" spans="1:14" x14ac:dyDescent="0.25">
      <c r="A1288" s="20">
        <v>1943</v>
      </c>
      <c r="B1288" s="20">
        <v>12</v>
      </c>
      <c r="C1288" s="20">
        <v>8</v>
      </c>
      <c r="D1288" s="26"/>
      <c r="E1288" s="26"/>
      <c r="F1288" s="26"/>
      <c r="G1288" s="24">
        <v>7</v>
      </c>
      <c r="H1288" s="24">
        <v>33</v>
      </c>
      <c r="I1288" s="22">
        <f t="shared" si="122"/>
        <v>16048</v>
      </c>
      <c r="J1288" s="21">
        <f t="shared" si="123"/>
        <v>16048.314583333333</v>
      </c>
      <c r="K1288" s="22">
        <f t="shared" si="125"/>
        <v>16047.666666666666</v>
      </c>
      <c r="L1288" s="22">
        <f t="shared" si="120"/>
        <v>16047.981249999999</v>
      </c>
      <c r="M1288" s="23" t="str">
        <f t="shared" si="124"/>
        <v>new DateTime(1943,12,7,16,0,0)</v>
      </c>
      <c r="N1288" s="23" t="str">
        <f t="shared" si="121"/>
        <v>new DateTime(1943,12,7,23,33,0)</v>
      </c>
    </row>
    <row r="1289" spans="1:14" x14ac:dyDescent="0.25">
      <c r="A1289" s="20">
        <v>1943</v>
      </c>
      <c r="B1289" s="20">
        <v>11</v>
      </c>
      <c r="C1289" s="20">
        <v>8</v>
      </c>
      <c r="D1289" s="26"/>
      <c r="E1289" s="26"/>
      <c r="F1289" s="26"/>
      <c r="G1289" s="24">
        <v>14</v>
      </c>
      <c r="H1289" s="24">
        <v>59</v>
      </c>
      <c r="I1289" s="22">
        <f t="shared" si="122"/>
        <v>16018</v>
      </c>
      <c r="J1289" s="21">
        <f t="shared" si="123"/>
        <v>16018.624305555555</v>
      </c>
      <c r="K1289" s="22">
        <f t="shared" si="125"/>
        <v>16017.666666666666</v>
      </c>
      <c r="L1289" s="22">
        <f t="shared" si="120"/>
        <v>16018.290972222221</v>
      </c>
      <c r="M1289" s="23" t="str">
        <f t="shared" si="124"/>
        <v>new DateTime(1943,11,7,16,0,0)</v>
      </c>
      <c r="N1289" s="23" t="str">
        <f t="shared" si="121"/>
        <v>new DateTime(1943,11,8,6,59,0)</v>
      </c>
    </row>
    <row r="1290" spans="1:14" x14ac:dyDescent="0.25">
      <c r="A1290" s="20">
        <v>1943</v>
      </c>
      <c r="B1290" s="20">
        <v>10</v>
      </c>
      <c r="C1290" s="20">
        <v>9</v>
      </c>
      <c r="D1290" s="26"/>
      <c r="E1290" s="26"/>
      <c r="F1290" s="26"/>
      <c r="G1290" s="24">
        <v>12</v>
      </c>
      <c r="H1290" s="24">
        <v>11</v>
      </c>
      <c r="I1290" s="22">
        <f t="shared" si="122"/>
        <v>15988</v>
      </c>
      <c r="J1290" s="21">
        <f t="shared" si="123"/>
        <v>15988.507638888888</v>
      </c>
      <c r="K1290" s="22">
        <f t="shared" si="125"/>
        <v>15987.666666666666</v>
      </c>
      <c r="L1290" s="22">
        <f t="shared" si="120"/>
        <v>15988.174305555554</v>
      </c>
      <c r="M1290" s="23" t="str">
        <f t="shared" si="124"/>
        <v>new DateTime(1943,10,8,16,0,0)</v>
      </c>
      <c r="N1290" s="23" t="str">
        <f t="shared" si="121"/>
        <v>new DateTime(1943,10,9,4,11,0)</v>
      </c>
    </row>
    <row r="1291" spans="1:14" x14ac:dyDescent="0.25">
      <c r="A1291" s="20">
        <v>1943</v>
      </c>
      <c r="B1291" s="20">
        <v>9</v>
      </c>
      <c r="C1291" s="20">
        <v>8</v>
      </c>
      <c r="D1291" s="26"/>
      <c r="E1291" s="26"/>
      <c r="F1291" s="26"/>
      <c r="G1291" s="24">
        <v>20</v>
      </c>
      <c r="H1291" s="24">
        <v>56</v>
      </c>
      <c r="I1291" s="22">
        <f t="shared" si="122"/>
        <v>15957</v>
      </c>
      <c r="J1291" s="21">
        <f t="shared" si="123"/>
        <v>15957.872222222222</v>
      </c>
      <c r="K1291" s="22">
        <f t="shared" si="125"/>
        <v>15956.666666666666</v>
      </c>
      <c r="L1291" s="22">
        <f t="shared" si="120"/>
        <v>15957.538888888888</v>
      </c>
      <c r="M1291" s="23" t="str">
        <f t="shared" si="124"/>
        <v>new DateTime(1943,9,7,16,0,0)</v>
      </c>
      <c r="N1291" s="23" t="str">
        <f t="shared" si="121"/>
        <v>new DateTime(1943,9,8,12,56,0)</v>
      </c>
    </row>
    <row r="1292" spans="1:14" x14ac:dyDescent="0.25">
      <c r="A1292" s="20">
        <v>1943</v>
      </c>
      <c r="B1292" s="20">
        <v>8</v>
      </c>
      <c r="C1292" s="20">
        <v>8</v>
      </c>
      <c r="D1292" s="26"/>
      <c r="E1292" s="26"/>
      <c r="F1292" s="26"/>
      <c r="G1292" s="24">
        <v>18</v>
      </c>
      <c r="H1292" s="24">
        <v>19</v>
      </c>
      <c r="I1292" s="22">
        <f t="shared" si="122"/>
        <v>15926</v>
      </c>
      <c r="J1292" s="21">
        <f t="shared" si="123"/>
        <v>15926.763194444444</v>
      </c>
      <c r="K1292" s="22">
        <f t="shared" si="125"/>
        <v>15925.666666666666</v>
      </c>
      <c r="L1292" s="22">
        <f t="shared" si="120"/>
        <v>15926.42986111111</v>
      </c>
      <c r="M1292" s="23" t="str">
        <f t="shared" si="124"/>
        <v>new DateTime(1943,8,7,16,0,0)</v>
      </c>
      <c r="N1292" s="23" t="str">
        <f t="shared" si="121"/>
        <v>new DateTime(1943,8,8,10,19,0)</v>
      </c>
    </row>
    <row r="1293" spans="1:14" x14ac:dyDescent="0.25">
      <c r="A1293" s="20">
        <v>1943</v>
      </c>
      <c r="B1293" s="20">
        <v>7</v>
      </c>
      <c r="C1293" s="20">
        <v>8</v>
      </c>
      <c r="D1293" s="26"/>
      <c r="E1293" s="26"/>
      <c r="F1293" s="26"/>
      <c r="G1293" s="24">
        <v>8</v>
      </c>
      <c r="H1293" s="24">
        <v>39</v>
      </c>
      <c r="I1293" s="22">
        <f t="shared" si="122"/>
        <v>15895</v>
      </c>
      <c r="J1293" s="21">
        <f t="shared" si="123"/>
        <v>15895.360416666666</v>
      </c>
      <c r="K1293" s="22">
        <f t="shared" si="125"/>
        <v>15894.666666666666</v>
      </c>
      <c r="L1293" s="22">
        <f t="shared" si="120"/>
        <v>15895.027083333332</v>
      </c>
      <c r="M1293" s="23" t="str">
        <f t="shared" si="124"/>
        <v>new DateTime(1943,7,7,16,0,0)</v>
      </c>
      <c r="N1293" s="23" t="str">
        <f t="shared" si="121"/>
        <v>new DateTime(1943,7,8,0,39,0)</v>
      </c>
    </row>
    <row r="1294" spans="1:14" x14ac:dyDescent="0.25">
      <c r="A1294" s="20">
        <v>1943</v>
      </c>
      <c r="B1294" s="20">
        <v>6</v>
      </c>
      <c r="C1294" s="20">
        <v>6</v>
      </c>
      <c r="D1294" s="26"/>
      <c r="E1294" s="26"/>
      <c r="F1294" s="26"/>
      <c r="G1294" s="24">
        <v>22</v>
      </c>
      <c r="H1294" s="24">
        <v>19</v>
      </c>
      <c r="I1294" s="22">
        <f t="shared" si="122"/>
        <v>15863</v>
      </c>
      <c r="J1294" s="21">
        <f t="shared" si="123"/>
        <v>15863.929861111112</v>
      </c>
      <c r="K1294" s="22">
        <f t="shared" si="125"/>
        <v>15862.666666666666</v>
      </c>
      <c r="L1294" s="22">
        <f t="shared" si="120"/>
        <v>15863.596527777778</v>
      </c>
      <c r="M1294" s="23" t="str">
        <f t="shared" si="124"/>
        <v>new DateTime(1943,6,5,16,0,0)</v>
      </c>
      <c r="N1294" s="23" t="str">
        <f t="shared" si="121"/>
        <v>new DateTime(1943,6,6,14,19,0)</v>
      </c>
    </row>
    <row r="1295" spans="1:14" x14ac:dyDescent="0.25">
      <c r="A1295" s="20">
        <v>1943</v>
      </c>
      <c r="B1295" s="20">
        <v>5</v>
      </c>
      <c r="C1295" s="20">
        <v>6</v>
      </c>
      <c r="D1295" s="26"/>
      <c r="E1295" s="26"/>
      <c r="F1295" s="26"/>
      <c r="G1295" s="24">
        <v>17</v>
      </c>
      <c r="H1295" s="24">
        <v>54</v>
      </c>
      <c r="I1295" s="22">
        <f t="shared" si="122"/>
        <v>15832</v>
      </c>
      <c r="J1295" s="21">
        <f t="shared" si="123"/>
        <v>15832.745833333332</v>
      </c>
      <c r="K1295" s="22">
        <f t="shared" si="125"/>
        <v>15831.666666666666</v>
      </c>
      <c r="L1295" s="22">
        <f t="shared" si="120"/>
        <v>15832.412499999999</v>
      </c>
      <c r="M1295" s="23" t="str">
        <f t="shared" si="124"/>
        <v>new DateTime(1943,5,5,16,0,0)</v>
      </c>
      <c r="N1295" s="23" t="str">
        <f t="shared" si="121"/>
        <v>new DateTime(1943,5,6,9,54,0)</v>
      </c>
    </row>
    <row r="1296" spans="1:14" x14ac:dyDescent="0.25">
      <c r="A1296" s="20">
        <v>1943</v>
      </c>
      <c r="B1296" s="20">
        <v>4</v>
      </c>
      <c r="C1296" s="20">
        <v>6</v>
      </c>
      <c r="D1296" s="26"/>
      <c r="E1296" s="26"/>
      <c r="F1296" s="26"/>
      <c r="G1296" s="24">
        <v>0</v>
      </c>
      <c r="H1296" s="24">
        <v>12</v>
      </c>
      <c r="I1296" s="22">
        <f t="shared" si="122"/>
        <v>15802</v>
      </c>
      <c r="J1296" s="21">
        <f t="shared" si="123"/>
        <v>15802.008333333333</v>
      </c>
      <c r="K1296" s="22">
        <f t="shared" si="125"/>
        <v>15801.666666666666</v>
      </c>
      <c r="L1296" s="22">
        <f t="shared" si="120"/>
        <v>15801.674999999999</v>
      </c>
      <c r="M1296" s="23" t="str">
        <f t="shared" si="124"/>
        <v>new DateTime(1943,4,5,16,0,0)</v>
      </c>
      <c r="N1296" s="23" t="str">
        <f t="shared" si="121"/>
        <v>new DateTime(1943,4,5,16,12,0)</v>
      </c>
    </row>
    <row r="1297" spans="1:14" x14ac:dyDescent="0.25">
      <c r="A1297" s="20">
        <v>1943</v>
      </c>
      <c r="B1297" s="20">
        <v>3</v>
      </c>
      <c r="C1297" s="20">
        <v>6</v>
      </c>
      <c r="D1297" s="26"/>
      <c r="E1297" s="26"/>
      <c r="F1297" s="26"/>
      <c r="G1297" s="24">
        <v>18</v>
      </c>
      <c r="H1297" s="24">
        <v>59</v>
      </c>
      <c r="I1297" s="22">
        <f t="shared" si="122"/>
        <v>15771</v>
      </c>
      <c r="J1297" s="21">
        <f t="shared" si="123"/>
        <v>15771.790972222223</v>
      </c>
      <c r="K1297" s="22">
        <f t="shared" si="125"/>
        <v>15770.666666666666</v>
      </c>
      <c r="L1297" s="22">
        <f t="shared" si="120"/>
        <v>15771.457638888889</v>
      </c>
      <c r="M1297" s="23" t="str">
        <f t="shared" si="124"/>
        <v>new DateTime(1943,3,5,16,0,0)</v>
      </c>
      <c r="N1297" s="23" t="str">
        <f t="shared" si="121"/>
        <v>new DateTime(1943,3,6,10,59,0)</v>
      </c>
    </row>
    <row r="1298" spans="1:14" x14ac:dyDescent="0.25">
      <c r="A1298" s="20">
        <v>1943</v>
      </c>
      <c r="B1298" s="20">
        <v>2</v>
      </c>
      <c r="C1298" s="20">
        <v>5</v>
      </c>
      <c r="D1298" s="26"/>
      <c r="E1298" s="26"/>
      <c r="F1298" s="26"/>
      <c r="G1298" s="24">
        <v>0</v>
      </c>
      <c r="H1298" s="24">
        <v>43</v>
      </c>
      <c r="I1298" s="22">
        <f t="shared" si="122"/>
        <v>15742</v>
      </c>
      <c r="J1298" s="21">
        <f t="shared" si="123"/>
        <v>15742.02986111111</v>
      </c>
      <c r="K1298" s="22">
        <f t="shared" si="125"/>
        <v>15741.666666666666</v>
      </c>
      <c r="L1298" s="22">
        <f t="shared" si="120"/>
        <v>15741.696527777776</v>
      </c>
      <c r="M1298" s="23" t="str">
        <f t="shared" si="124"/>
        <v>new DateTime(1943,2,4,16,0,0)</v>
      </c>
      <c r="N1298" s="23" t="str">
        <f t="shared" si="121"/>
        <v>new DateTime(1943,2,4,16,43,0)</v>
      </c>
    </row>
    <row r="1299" spans="1:14" x14ac:dyDescent="0.25">
      <c r="A1299" s="20">
        <v>1943</v>
      </c>
      <c r="B1299" s="20">
        <v>1</v>
      </c>
      <c r="C1299" s="20">
        <v>6</v>
      </c>
      <c r="D1299" s="26"/>
      <c r="E1299" s="26"/>
      <c r="F1299" s="26"/>
      <c r="G1299" s="24">
        <v>12</v>
      </c>
      <c r="H1299" s="24">
        <v>55</v>
      </c>
      <c r="I1299" s="22">
        <f t="shared" si="122"/>
        <v>15712</v>
      </c>
      <c r="J1299" s="21">
        <f t="shared" si="123"/>
        <v>15712.538194444445</v>
      </c>
      <c r="K1299" s="22">
        <f t="shared" si="125"/>
        <v>15711.666666666666</v>
      </c>
      <c r="L1299" s="22">
        <f t="shared" si="120"/>
        <v>15712.204861111111</v>
      </c>
      <c r="M1299" s="23" t="str">
        <f t="shared" si="124"/>
        <v>new DateTime(1943,1,5,16,0,0)</v>
      </c>
      <c r="N1299" s="23" t="str">
        <f t="shared" si="121"/>
        <v>new DateTime(1943,1,6,4,55,0)</v>
      </c>
    </row>
    <row r="1300" spans="1:14" x14ac:dyDescent="0.25">
      <c r="A1300" s="20">
        <v>1942</v>
      </c>
      <c r="B1300" s="20">
        <v>12</v>
      </c>
      <c r="C1300" s="20">
        <v>8</v>
      </c>
      <c r="D1300" s="26"/>
      <c r="E1300" s="26"/>
      <c r="F1300" s="26"/>
      <c r="G1300" s="24">
        <v>1</v>
      </c>
      <c r="H1300" s="24">
        <v>47</v>
      </c>
      <c r="I1300" s="22">
        <f t="shared" si="122"/>
        <v>15683</v>
      </c>
      <c r="J1300" s="21">
        <f t="shared" si="123"/>
        <v>15683.074305555556</v>
      </c>
      <c r="K1300" s="22">
        <f t="shared" si="125"/>
        <v>15682.666666666666</v>
      </c>
      <c r="L1300" s="22">
        <f t="shared" si="120"/>
        <v>15682.740972222222</v>
      </c>
      <c r="M1300" s="23" t="str">
        <f t="shared" si="124"/>
        <v>new DateTime(1942,12,7,16,0,0)</v>
      </c>
      <c r="N1300" s="23" t="str">
        <f t="shared" si="121"/>
        <v>new DateTime(1942,12,7,17,47,0)</v>
      </c>
    </row>
    <row r="1301" spans="1:14" x14ac:dyDescent="0.25">
      <c r="A1301" s="20">
        <v>1942</v>
      </c>
      <c r="B1301" s="20">
        <v>11</v>
      </c>
      <c r="C1301" s="20">
        <v>8</v>
      </c>
      <c r="D1301" s="26"/>
      <c r="E1301" s="26"/>
      <c r="F1301" s="26"/>
      <c r="G1301" s="24">
        <v>9</v>
      </c>
      <c r="H1301" s="24">
        <v>12</v>
      </c>
      <c r="I1301" s="22">
        <f t="shared" si="122"/>
        <v>15653</v>
      </c>
      <c r="J1301" s="21">
        <f t="shared" si="123"/>
        <v>15653.383333333333</v>
      </c>
      <c r="K1301" s="22">
        <f t="shared" si="125"/>
        <v>15652.666666666666</v>
      </c>
      <c r="L1301" s="22">
        <f t="shared" si="120"/>
        <v>15653.05</v>
      </c>
      <c r="M1301" s="23" t="str">
        <f t="shared" si="124"/>
        <v>new DateTime(1942,11,7,16,0,0)</v>
      </c>
      <c r="N1301" s="23" t="str">
        <f t="shared" si="121"/>
        <v>new DateTime(1942,11,8,1,12,0)</v>
      </c>
    </row>
    <row r="1302" spans="1:14" x14ac:dyDescent="0.25">
      <c r="A1302" s="20">
        <v>1942</v>
      </c>
      <c r="B1302" s="20">
        <v>10</v>
      </c>
      <c r="C1302" s="20">
        <v>9</v>
      </c>
      <c r="D1302" s="26"/>
      <c r="E1302" s="26"/>
      <c r="F1302" s="26"/>
      <c r="G1302" s="24">
        <v>6</v>
      </c>
      <c r="H1302" s="24">
        <v>22</v>
      </c>
      <c r="I1302" s="22">
        <f t="shared" si="122"/>
        <v>15623</v>
      </c>
      <c r="J1302" s="21">
        <f t="shared" si="123"/>
        <v>15623.265277777778</v>
      </c>
      <c r="K1302" s="22">
        <f t="shared" si="125"/>
        <v>15622.666666666666</v>
      </c>
      <c r="L1302" s="22">
        <f t="shared" si="120"/>
        <v>15622.931944444445</v>
      </c>
      <c r="M1302" s="23" t="str">
        <f t="shared" si="124"/>
        <v>new DateTime(1942,10,8,16,0,0)</v>
      </c>
      <c r="N1302" s="23" t="str">
        <f t="shared" si="121"/>
        <v>new DateTime(1942,10,8,22,22,0)</v>
      </c>
    </row>
    <row r="1303" spans="1:14" x14ac:dyDescent="0.25">
      <c r="A1303" s="20">
        <v>1942</v>
      </c>
      <c r="B1303" s="20">
        <v>9</v>
      </c>
      <c r="C1303" s="20">
        <v>8</v>
      </c>
      <c r="D1303" s="26"/>
      <c r="E1303" s="26"/>
      <c r="F1303" s="26"/>
      <c r="G1303" s="24">
        <v>15</v>
      </c>
      <c r="H1303" s="24">
        <v>7</v>
      </c>
      <c r="I1303" s="22">
        <f t="shared" si="122"/>
        <v>15592</v>
      </c>
      <c r="J1303" s="21">
        <f t="shared" si="123"/>
        <v>15592.629861111111</v>
      </c>
      <c r="K1303" s="22">
        <f t="shared" si="125"/>
        <v>15591.666666666666</v>
      </c>
      <c r="L1303" s="22">
        <f t="shared" si="120"/>
        <v>15592.296527777777</v>
      </c>
      <c r="M1303" s="23" t="str">
        <f t="shared" si="124"/>
        <v>new DateTime(1942,9,7,16,0,0)</v>
      </c>
      <c r="N1303" s="23" t="str">
        <f t="shared" si="121"/>
        <v>new DateTime(1942,9,8,7,7,0)</v>
      </c>
    </row>
    <row r="1304" spans="1:14" x14ac:dyDescent="0.25">
      <c r="A1304" s="20">
        <v>1942</v>
      </c>
      <c r="B1304" s="20">
        <v>8</v>
      </c>
      <c r="C1304" s="20">
        <v>8</v>
      </c>
      <c r="D1304" s="26"/>
      <c r="E1304" s="26"/>
      <c r="F1304" s="26"/>
      <c r="G1304" s="24">
        <v>12</v>
      </c>
      <c r="H1304" s="24">
        <v>31</v>
      </c>
      <c r="I1304" s="22">
        <f t="shared" si="122"/>
        <v>15561</v>
      </c>
      <c r="J1304" s="21">
        <f t="shared" si="123"/>
        <v>15561.521527777777</v>
      </c>
      <c r="K1304" s="22">
        <f t="shared" si="125"/>
        <v>15560.666666666666</v>
      </c>
      <c r="L1304" s="22">
        <f t="shared" si="120"/>
        <v>15561.188194444443</v>
      </c>
      <c r="M1304" s="23" t="str">
        <f t="shared" si="124"/>
        <v>new DateTime(1942,8,7,16,0,0)</v>
      </c>
      <c r="N1304" s="23" t="str">
        <f t="shared" si="121"/>
        <v>new DateTime(1942,8,8,4,31,0)</v>
      </c>
    </row>
    <row r="1305" spans="1:14" x14ac:dyDescent="0.25">
      <c r="A1305" s="20">
        <v>1942</v>
      </c>
      <c r="B1305" s="20">
        <v>7</v>
      </c>
      <c r="C1305" s="20">
        <v>8</v>
      </c>
      <c r="D1305" s="26"/>
      <c r="E1305" s="26"/>
      <c r="F1305" s="26"/>
      <c r="G1305" s="24">
        <v>2</v>
      </c>
      <c r="H1305" s="24">
        <v>52</v>
      </c>
      <c r="I1305" s="22">
        <f t="shared" si="122"/>
        <v>15530</v>
      </c>
      <c r="J1305" s="21">
        <f t="shared" si="123"/>
        <v>15530.119444444445</v>
      </c>
      <c r="K1305" s="22">
        <f t="shared" si="125"/>
        <v>15529.666666666666</v>
      </c>
      <c r="L1305" s="22">
        <f t="shared" si="120"/>
        <v>15529.786111111111</v>
      </c>
      <c r="M1305" s="23" t="str">
        <f t="shared" si="124"/>
        <v>new DateTime(1942,7,7,16,0,0)</v>
      </c>
      <c r="N1305" s="23" t="str">
        <f t="shared" si="121"/>
        <v>new DateTime(1942,7,7,18,52,0)</v>
      </c>
    </row>
    <row r="1306" spans="1:14" x14ac:dyDescent="0.25">
      <c r="A1306" s="20">
        <v>1942</v>
      </c>
      <c r="B1306" s="20">
        <v>6</v>
      </c>
      <c r="C1306" s="20">
        <v>6</v>
      </c>
      <c r="D1306" s="26"/>
      <c r="E1306" s="26"/>
      <c r="F1306" s="26"/>
      <c r="G1306" s="24">
        <v>16</v>
      </c>
      <c r="H1306" s="24">
        <v>37</v>
      </c>
      <c r="I1306" s="22">
        <f t="shared" si="122"/>
        <v>15498</v>
      </c>
      <c r="J1306" s="21">
        <f t="shared" si="123"/>
        <v>15498.692361111111</v>
      </c>
      <c r="K1306" s="22">
        <f t="shared" si="125"/>
        <v>15497.666666666666</v>
      </c>
      <c r="L1306" s="22">
        <f t="shared" si="120"/>
        <v>15498.359027777777</v>
      </c>
      <c r="M1306" s="23" t="str">
        <f t="shared" si="124"/>
        <v>new DateTime(1942,6,5,16,0,0)</v>
      </c>
      <c r="N1306" s="23" t="str">
        <f t="shared" si="121"/>
        <v>new DateTime(1942,6,6,8,37,0)</v>
      </c>
    </row>
    <row r="1307" spans="1:14" x14ac:dyDescent="0.25">
      <c r="A1307" s="20">
        <v>1942</v>
      </c>
      <c r="B1307" s="20">
        <v>5</v>
      </c>
      <c r="C1307" s="20">
        <v>6</v>
      </c>
      <c r="D1307" s="26"/>
      <c r="E1307" s="26"/>
      <c r="F1307" s="26"/>
      <c r="G1307" s="24">
        <v>12</v>
      </c>
      <c r="H1307" s="24">
        <v>7</v>
      </c>
      <c r="I1307" s="22">
        <f t="shared" si="122"/>
        <v>15467</v>
      </c>
      <c r="J1307" s="21">
        <f t="shared" si="123"/>
        <v>15467.504861111111</v>
      </c>
      <c r="K1307" s="22">
        <f t="shared" si="125"/>
        <v>15466.666666666666</v>
      </c>
      <c r="L1307" s="22">
        <f t="shared" si="120"/>
        <v>15467.171527777777</v>
      </c>
      <c r="M1307" s="23" t="str">
        <f t="shared" si="124"/>
        <v>new DateTime(1942,5,5,16,0,0)</v>
      </c>
      <c r="N1307" s="23" t="str">
        <f t="shared" si="121"/>
        <v>new DateTime(1942,5,6,4,7,0)</v>
      </c>
    </row>
    <row r="1308" spans="1:14" x14ac:dyDescent="0.25">
      <c r="A1308" s="20">
        <v>1942</v>
      </c>
      <c r="B1308" s="20">
        <v>4</v>
      </c>
      <c r="C1308" s="20">
        <v>5</v>
      </c>
      <c r="D1308" s="26"/>
      <c r="E1308" s="26"/>
      <c r="F1308" s="26"/>
      <c r="G1308" s="24">
        <v>18</v>
      </c>
      <c r="H1308" s="24">
        <v>24</v>
      </c>
      <c r="I1308" s="22">
        <f t="shared" si="122"/>
        <v>15436</v>
      </c>
      <c r="J1308" s="21">
        <f t="shared" si="123"/>
        <v>15436.766666666666</v>
      </c>
      <c r="K1308" s="22">
        <f t="shared" si="125"/>
        <v>15435.666666666666</v>
      </c>
      <c r="L1308" s="22">
        <f t="shared" si="120"/>
        <v>15436.433333333332</v>
      </c>
      <c r="M1308" s="23" t="str">
        <f t="shared" si="124"/>
        <v>new DateTime(1942,4,4,16,0,0)</v>
      </c>
      <c r="N1308" s="23" t="str">
        <f t="shared" si="121"/>
        <v>new DateTime(1942,4,5,10,24,0)</v>
      </c>
    </row>
    <row r="1309" spans="1:14" x14ac:dyDescent="0.25">
      <c r="A1309" s="20">
        <v>1942</v>
      </c>
      <c r="B1309" s="20">
        <v>3</v>
      </c>
      <c r="C1309" s="20">
        <v>6</v>
      </c>
      <c r="D1309" s="26"/>
      <c r="E1309" s="26"/>
      <c r="F1309" s="26"/>
      <c r="G1309" s="24">
        <v>13</v>
      </c>
      <c r="H1309" s="24">
        <v>10</v>
      </c>
      <c r="I1309" s="22">
        <f t="shared" si="122"/>
        <v>15406</v>
      </c>
      <c r="J1309" s="21">
        <f t="shared" si="123"/>
        <v>15406.548611111111</v>
      </c>
      <c r="K1309" s="22">
        <f t="shared" si="125"/>
        <v>15405.666666666666</v>
      </c>
      <c r="L1309" s="22">
        <f t="shared" si="120"/>
        <v>15406.215277777777</v>
      </c>
      <c r="M1309" s="23" t="str">
        <f t="shared" si="124"/>
        <v>new DateTime(1942,3,5,16,0,0)</v>
      </c>
      <c r="N1309" s="23" t="str">
        <f t="shared" si="121"/>
        <v>new DateTime(1942,3,6,5,10,0)</v>
      </c>
    </row>
    <row r="1310" spans="1:14" x14ac:dyDescent="0.25">
      <c r="A1310" s="20">
        <v>1942</v>
      </c>
      <c r="B1310" s="20">
        <v>2</v>
      </c>
      <c r="C1310" s="20">
        <v>4</v>
      </c>
      <c r="D1310" s="26"/>
      <c r="E1310" s="26"/>
      <c r="F1310" s="26"/>
      <c r="G1310" s="24">
        <v>18</v>
      </c>
      <c r="H1310" s="24">
        <v>49</v>
      </c>
      <c r="I1310" s="22">
        <f t="shared" si="122"/>
        <v>15376</v>
      </c>
      <c r="J1310" s="21">
        <f t="shared" si="123"/>
        <v>15376.784027777778</v>
      </c>
      <c r="K1310" s="22">
        <f t="shared" si="125"/>
        <v>15375.666666666666</v>
      </c>
      <c r="L1310" s="22">
        <f t="shared" si="120"/>
        <v>15376.450694444444</v>
      </c>
      <c r="M1310" s="23" t="str">
        <f t="shared" si="124"/>
        <v>new DateTime(1942,2,3,16,0,0)</v>
      </c>
      <c r="N1310" s="23" t="str">
        <f t="shared" si="121"/>
        <v>new DateTime(1942,2,4,10,49,0)</v>
      </c>
    </row>
    <row r="1311" spans="1:14" x14ac:dyDescent="0.25">
      <c r="A1311" s="20">
        <v>1942</v>
      </c>
      <c r="B1311" s="20">
        <v>1</v>
      </c>
      <c r="C1311" s="20">
        <v>6</v>
      </c>
      <c r="D1311" s="26"/>
      <c r="E1311" s="26"/>
      <c r="F1311" s="26"/>
      <c r="G1311" s="24">
        <v>7</v>
      </c>
      <c r="H1311" s="24">
        <v>3</v>
      </c>
      <c r="I1311" s="22">
        <f t="shared" si="122"/>
        <v>15347</v>
      </c>
      <c r="J1311" s="21">
        <f t="shared" si="123"/>
        <v>15347.293750000001</v>
      </c>
      <c r="K1311" s="22">
        <f t="shared" si="125"/>
        <v>15346.666666666666</v>
      </c>
      <c r="L1311" s="22">
        <f t="shared" si="120"/>
        <v>15346.960416666667</v>
      </c>
      <c r="M1311" s="23" t="str">
        <f t="shared" si="124"/>
        <v>new DateTime(1942,1,5,16,0,0)</v>
      </c>
      <c r="N1311" s="23" t="str">
        <f t="shared" si="121"/>
        <v>new DateTime(1942,1,5,23,3,0)</v>
      </c>
    </row>
    <row r="1312" spans="1:14" x14ac:dyDescent="0.25">
      <c r="A1312" s="20">
        <v>1941</v>
      </c>
      <c r="B1312" s="20">
        <v>12</v>
      </c>
      <c r="C1312" s="20">
        <v>7</v>
      </c>
      <c r="D1312" s="26"/>
      <c r="E1312" s="26"/>
      <c r="F1312" s="26"/>
      <c r="G1312" s="24">
        <v>19</v>
      </c>
      <c r="H1312" s="24">
        <v>57</v>
      </c>
      <c r="I1312" s="22">
        <f t="shared" si="122"/>
        <v>15317</v>
      </c>
      <c r="J1312" s="21">
        <f t="shared" si="123"/>
        <v>15317.831249999999</v>
      </c>
      <c r="K1312" s="22">
        <f t="shared" si="125"/>
        <v>15316.666666666666</v>
      </c>
      <c r="L1312" s="22">
        <f t="shared" si="120"/>
        <v>15317.497916666665</v>
      </c>
      <c r="M1312" s="23" t="str">
        <f t="shared" si="124"/>
        <v>new DateTime(1941,12,6,16,0,0)</v>
      </c>
      <c r="N1312" s="23" t="str">
        <f t="shared" si="121"/>
        <v>new DateTime(1941,12,7,11,57,0)</v>
      </c>
    </row>
    <row r="1313" spans="1:14" x14ac:dyDescent="0.25">
      <c r="A1313" s="20">
        <v>1941</v>
      </c>
      <c r="B1313" s="20">
        <v>11</v>
      </c>
      <c r="C1313" s="20">
        <v>8</v>
      </c>
      <c r="D1313" s="26"/>
      <c r="E1313" s="26"/>
      <c r="F1313" s="26"/>
      <c r="G1313" s="24">
        <v>3</v>
      </c>
      <c r="H1313" s="24">
        <v>25</v>
      </c>
      <c r="I1313" s="22">
        <f t="shared" si="122"/>
        <v>15288</v>
      </c>
      <c r="J1313" s="21">
        <f t="shared" si="123"/>
        <v>15288.142361111111</v>
      </c>
      <c r="K1313" s="22">
        <f t="shared" si="125"/>
        <v>15287.666666666666</v>
      </c>
      <c r="L1313" s="22">
        <f t="shared" si="120"/>
        <v>15287.809027777777</v>
      </c>
      <c r="M1313" s="23" t="str">
        <f t="shared" si="124"/>
        <v>new DateTime(1941,11,7,16,0,0)</v>
      </c>
      <c r="N1313" s="23" t="str">
        <f t="shared" si="121"/>
        <v>new DateTime(1941,11,7,19,25,0)</v>
      </c>
    </row>
    <row r="1314" spans="1:14" x14ac:dyDescent="0.25">
      <c r="A1314" s="20">
        <v>1941</v>
      </c>
      <c r="B1314" s="20">
        <v>10</v>
      </c>
      <c r="C1314" s="20">
        <v>9</v>
      </c>
      <c r="D1314" s="26"/>
      <c r="E1314" s="26"/>
      <c r="F1314" s="26"/>
      <c r="G1314" s="24">
        <v>0</v>
      </c>
      <c r="H1314" s="24">
        <v>39</v>
      </c>
      <c r="I1314" s="22">
        <f t="shared" si="122"/>
        <v>15258</v>
      </c>
      <c r="J1314" s="21">
        <f t="shared" si="123"/>
        <v>15258.027083333332</v>
      </c>
      <c r="K1314" s="22">
        <f t="shared" si="125"/>
        <v>15257.666666666666</v>
      </c>
      <c r="L1314" s="22">
        <f t="shared" si="120"/>
        <v>15257.693749999999</v>
      </c>
      <c r="M1314" s="23" t="str">
        <f t="shared" si="124"/>
        <v>new DateTime(1941,10,8,16,0,0)</v>
      </c>
      <c r="N1314" s="23" t="str">
        <f t="shared" si="121"/>
        <v>new DateTime(1941,10,8,16,39,0)</v>
      </c>
    </row>
    <row r="1315" spans="1:14" x14ac:dyDescent="0.25">
      <c r="A1315" s="20">
        <v>1941</v>
      </c>
      <c r="B1315" s="20">
        <v>9</v>
      </c>
      <c r="C1315" s="20">
        <v>8</v>
      </c>
      <c r="D1315" s="26"/>
      <c r="E1315" s="26"/>
      <c r="F1315" s="26"/>
      <c r="G1315" s="24">
        <v>9</v>
      </c>
      <c r="H1315" s="24">
        <v>24</v>
      </c>
      <c r="I1315" s="22">
        <f t="shared" si="122"/>
        <v>15227</v>
      </c>
      <c r="J1315" s="21">
        <f t="shared" si="123"/>
        <v>15227.391666666666</v>
      </c>
      <c r="K1315" s="22">
        <f t="shared" si="125"/>
        <v>15226.666666666666</v>
      </c>
      <c r="L1315" s="22">
        <f t="shared" si="120"/>
        <v>15227.058333333332</v>
      </c>
      <c r="M1315" s="23" t="str">
        <f t="shared" si="124"/>
        <v>new DateTime(1941,9,7,16,0,0)</v>
      </c>
      <c r="N1315" s="23" t="str">
        <f t="shared" si="121"/>
        <v>new DateTime(1941,9,8,1,24,0)</v>
      </c>
    </row>
    <row r="1316" spans="1:14" x14ac:dyDescent="0.25">
      <c r="A1316" s="20">
        <v>1941</v>
      </c>
      <c r="B1316" s="20">
        <v>8</v>
      </c>
      <c r="C1316" s="20">
        <v>8</v>
      </c>
      <c r="D1316" s="26"/>
      <c r="E1316" s="26"/>
      <c r="F1316" s="26"/>
      <c r="G1316" s="24">
        <v>6</v>
      </c>
      <c r="H1316" s="24">
        <v>46</v>
      </c>
      <c r="I1316" s="22">
        <f t="shared" si="122"/>
        <v>15196</v>
      </c>
      <c r="J1316" s="21">
        <f t="shared" si="123"/>
        <v>15196.281944444445</v>
      </c>
      <c r="K1316" s="22">
        <f t="shared" si="125"/>
        <v>15195.666666666666</v>
      </c>
      <c r="L1316" s="22">
        <f t="shared" si="120"/>
        <v>15195.948611111111</v>
      </c>
      <c r="M1316" s="23" t="str">
        <f t="shared" si="124"/>
        <v>new DateTime(1941,8,7,16,0,0)</v>
      </c>
      <c r="N1316" s="23" t="str">
        <f t="shared" si="121"/>
        <v>new DateTime(1941,8,7,22,46,0)</v>
      </c>
    </row>
    <row r="1317" spans="1:14" x14ac:dyDescent="0.25">
      <c r="A1317" s="20">
        <v>1941</v>
      </c>
      <c r="B1317" s="20">
        <v>7</v>
      </c>
      <c r="C1317" s="20">
        <v>7</v>
      </c>
      <c r="D1317" s="26"/>
      <c r="E1317" s="26"/>
      <c r="F1317" s="26"/>
      <c r="G1317" s="24">
        <v>21</v>
      </c>
      <c r="H1317" s="24">
        <v>3</v>
      </c>
      <c r="I1317" s="22">
        <f t="shared" si="122"/>
        <v>15164</v>
      </c>
      <c r="J1317" s="21">
        <f t="shared" si="123"/>
        <v>15164.877083333333</v>
      </c>
      <c r="K1317" s="22">
        <f t="shared" si="125"/>
        <v>15163.666666666666</v>
      </c>
      <c r="L1317" s="22">
        <f t="shared" si="120"/>
        <v>15164.543749999999</v>
      </c>
      <c r="M1317" s="23" t="str">
        <f t="shared" si="124"/>
        <v>new DateTime(1941,7,6,16,0,0)</v>
      </c>
      <c r="N1317" s="23" t="str">
        <f t="shared" si="121"/>
        <v>new DateTime(1941,7,7,13,3,0)</v>
      </c>
    </row>
    <row r="1318" spans="1:14" x14ac:dyDescent="0.25">
      <c r="A1318" s="20">
        <v>1941</v>
      </c>
      <c r="B1318" s="20">
        <v>6</v>
      </c>
      <c r="C1318" s="20">
        <v>6</v>
      </c>
      <c r="D1318" s="26"/>
      <c r="E1318" s="26"/>
      <c r="F1318" s="26"/>
      <c r="G1318" s="24">
        <v>10</v>
      </c>
      <c r="H1318" s="24">
        <v>40</v>
      </c>
      <c r="I1318" s="22">
        <f t="shared" si="122"/>
        <v>15133</v>
      </c>
      <c r="J1318" s="21">
        <f t="shared" si="123"/>
        <v>15133.444444444445</v>
      </c>
      <c r="K1318" s="22">
        <f t="shared" si="125"/>
        <v>15132.666666666666</v>
      </c>
      <c r="L1318" s="22">
        <f t="shared" si="120"/>
        <v>15133.111111111111</v>
      </c>
      <c r="M1318" s="23" t="str">
        <f t="shared" si="124"/>
        <v>new DateTime(1941,6,5,16,0,0)</v>
      </c>
      <c r="N1318" s="23" t="str">
        <f t="shared" si="121"/>
        <v>new DateTime(1941,6,6,2,40,0)</v>
      </c>
    </row>
    <row r="1319" spans="1:14" x14ac:dyDescent="0.25">
      <c r="A1319" s="20">
        <v>1941</v>
      </c>
      <c r="B1319" s="20">
        <v>5</v>
      </c>
      <c r="C1319" s="20">
        <v>6</v>
      </c>
      <c r="D1319" s="26"/>
      <c r="E1319" s="26"/>
      <c r="F1319" s="26"/>
      <c r="G1319" s="24">
        <v>6</v>
      </c>
      <c r="H1319" s="24">
        <v>10</v>
      </c>
      <c r="I1319" s="22">
        <f t="shared" si="122"/>
        <v>15102</v>
      </c>
      <c r="J1319" s="21">
        <f t="shared" si="123"/>
        <v>15102.256944444445</v>
      </c>
      <c r="K1319" s="22">
        <f t="shared" si="125"/>
        <v>15101.666666666666</v>
      </c>
      <c r="L1319" s="22">
        <f t="shared" si="120"/>
        <v>15101.923611111111</v>
      </c>
      <c r="M1319" s="23" t="str">
        <f t="shared" si="124"/>
        <v>new DateTime(1941,5,5,16,0,0)</v>
      </c>
      <c r="N1319" s="23" t="str">
        <f t="shared" si="121"/>
        <v>new DateTime(1941,5,5,22,10,0)</v>
      </c>
    </row>
    <row r="1320" spans="1:14" x14ac:dyDescent="0.25">
      <c r="A1320" s="20">
        <v>1941</v>
      </c>
      <c r="B1320" s="20">
        <v>4</v>
      </c>
      <c r="C1320" s="20">
        <v>5</v>
      </c>
      <c r="D1320" s="26"/>
      <c r="E1320" s="26"/>
      <c r="F1320" s="26"/>
      <c r="G1320" s="24">
        <v>12</v>
      </c>
      <c r="H1320" s="24">
        <v>25</v>
      </c>
      <c r="I1320" s="22">
        <f t="shared" si="122"/>
        <v>15071</v>
      </c>
      <c r="J1320" s="21">
        <f t="shared" si="123"/>
        <v>15071.517361111111</v>
      </c>
      <c r="K1320" s="22">
        <f t="shared" si="125"/>
        <v>15070.666666666666</v>
      </c>
      <c r="L1320" s="22">
        <f t="shared" si="120"/>
        <v>15071.184027777777</v>
      </c>
      <c r="M1320" s="23" t="str">
        <f t="shared" si="124"/>
        <v>new DateTime(1941,4,4,16,0,0)</v>
      </c>
      <c r="N1320" s="23" t="str">
        <f t="shared" si="121"/>
        <v>new DateTime(1941,4,5,4,25,0)</v>
      </c>
    </row>
    <row r="1321" spans="1:14" x14ac:dyDescent="0.25">
      <c r="A1321" s="20">
        <v>1941</v>
      </c>
      <c r="B1321" s="20">
        <v>3</v>
      </c>
      <c r="C1321" s="20">
        <v>6</v>
      </c>
      <c r="D1321" s="26"/>
      <c r="E1321" s="26"/>
      <c r="F1321" s="26"/>
      <c r="G1321" s="24">
        <v>7</v>
      </c>
      <c r="H1321" s="24">
        <v>10</v>
      </c>
      <c r="I1321" s="22">
        <f t="shared" si="122"/>
        <v>15041</v>
      </c>
      <c r="J1321" s="21">
        <f t="shared" si="123"/>
        <v>15041.298611111111</v>
      </c>
      <c r="K1321" s="22">
        <f t="shared" si="125"/>
        <v>15040.666666666666</v>
      </c>
      <c r="L1321" s="22">
        <f t="shared" si="120"/>
        <v>15040.965277777777</v>
      </c>
      <c r="M1321" s="23" t="str">
        <f t="shared" si="124"/>
        <v>new DateTime(1941,3,5,16,0,0)</v>
      </c>
      <c r="N1321" s="23" t="str">
        <f t="shared" si="121"/>
        <v>new DateTime(1941,3,5,23,10,0)</v>
      </c>
    </row>
    <row r="1322" spans="1:14" x14ac:dyDescent="0.25">
      <c r="A1322" s="20">
        <v>1941</v>
      </c>
      <c r="B1322" s="20">
        <v>2</v>
      </c>
      <c r="C1322" s="20">
        <v>4</v>
      </c>
      <c r="D1322" s="26"/>
      <c r="E1322" s="26"/>
      <c r="F1322" s="26"/>
      <c r="G1322" s="24">
        <v>12</v>
      </c>
      <c r="H1322" s="24">
        <v>50</v>
      </c>
      <c r="I1322" s="22">
        <f t="shared" si="122"/>
        <v>15011</v>
      </c>
      <c r="J1322" s="21">
        <f t="shared" si="123"/>
        <v>15011.534722222223</v>
      </c>
      <c r="K1322" s="22">
        <f t="shared" si="125"/>
        <v>15010.666666666666</v>
      </c>
      <c r="L1322" s="22">
        <f t="shared" si="120"/>
        <v>15011.201388888889</v>
      </c>
      <c r="M1322" s="23" t="str">
        <f t="shared" si="124"/>
        <v>new DateTime(1941,2,3,16,0,0)</v>
      </c>
      <c r="N1322" s="23" t="str">
        <f t="shared" si="121"/>
        <v>new DateTime(1941,2,4,4,50,0)</v>
      </c>
    </row>
    <row r="1323" spans="1:14" x14ac:dyDescent="0.25">
      <c r="A1323" s="20">
        <v>1941</v>
      </c>
      <c r="B1323" s="20">
        <v>1</v>
      </c>
      <c r="C1323" s="20">
        <v>6</v>
      </c>
      <c r="D1323" s="26"/>
      <c r="E1323" s="26"/>
      <c r="F1323" s="26"/>
      <c r="G1323" s="24">
        <v>1</v>
      </c>
      <c r="H1323" s="24">
        <v>4</v>
      </c>
      <c r="I1323" s="22">
        <f t="shared" si="122"/>
        <v>14982</v>
      </c>
      <c r="J1323" s="21">
        <f t="shared" si="123"/>
        <v>14982.044444444444</v>
      </c>
      <c r="K1323" s="22">
        <f t="shared" si="125"/>
        <v>14981.666666666666</v>
      </c>
      <c r="L1323" s="22">
        <f t="shared" si="120"/>
        <v>14981.71111111111</v>
      </c>
      <c r="M1323" s="23" t="str">
        <f t="shared" si="124"/>
        <v>new DateTime(1941,1,5,16,0,0)</v>
      </c>
      <c r="N1323" s="23" t="str">
        <f t="shared" si="121"/>
        <v>new DateTime(1941,1,5,17,4,0)</v>
      </c>
    </row>
    <row r="1324" spans="1:14" x14ac:dyDescent="0.25">
      <c r="A1324" s="20">
        <v>1940</v>
      </c>
      <c r="B1324" s="20">
        <v>12</v>
      </c>
      <c r="C1324" s="20">
        <v>7</v>
      </c>
      <c r="D1324" s="26"/>
      <c r="E1324" s="26"/>
      <c r="F1324" s="26"/>
      <c r="G1324" s="24">
        <v>13</v>
      </c>
      <c r="H1324" s="24">
        <v>58</v>
      </c>
      <c r="I1324" s="22">
        <f t="shared" si="122"/>
        <v>14952</v>
      </c>
      <c r="J1324" s="21">
        <f t="shared" si="123"/>
        <v>14952.581944444444</v>
      </c>
      <c r="K1324" s="22">
        <f t="shared" si="125"/>
        <v>14951.666666666666</v>
      </c>
      <c r="L1324" s="22">
        <f t="shared" si="120"/>
        <v>14952.24861111111</v>
      </c>
      <c r="M1324" s="23" t="str">
        <f t="shared" si="124"/>
        <v>new DateTime(1940,12,6,16,0,0)</v>
      </c>
      <c r="N1324" s="23" t="str">
        <f t="shared" si="121"/>
        <v>new DateTime(1940,12,7,5,58,0)</v>
      </c>
    </row>
    <row r="1325" spans="1:14" x14ac:dyDescent="0.25">
      <c r="A1325" s="20">
        <v>1940</v>
      </c>
      <c r="B1325" s="20">
        <v>11</v>
      </c>
      <c r="C1325" s="20">
        <v>7</v>
      </c>
      <c r="D1325" s="26"/>
      <c r="E1325" s="26"/>
      <c r="F1325" s="26"/>
      <c r="G1325" s="24">
        <v>21</v>
      </c>
      <c r="H1325" s="24">
        <v>27</v>
      </c>
      <c r="I1325" s="22">
        <f t="shared" si="122"/>
        <v>14922</v>
      </c>
      <c r="J1325" s="21">
        <f t="shared" si="123"/>
        <v>14922.893749999999</v>
      </c>
      <c r="K1325" s="22">
        <f t="shared" si="125"/>
        <v>14921.666666666666</v>
      </c>
      <c r="L1325" s="22">
        <f t="shared" si="120"/>
        <v>14922.560416666665</v>
      </c>
      <c r="M1325" s="23" t="str">
        <f t="shared" si="124"/>
        <v>new DateTime(1940,11,6,16,0,0)</v>
      </c>
      <c r="N1325" s="23" t="str">
        <f t="shared" si="121"/>
        <v>new DateTime(1940,11,7,13,27,0)</v>
      </c>
    </row>
    <row r="1326" spans="1:14" x14ac:dyDescent="0.25">
      <c r="A1326" s="20">
        <v>1940</v>
      </c>
      <c r="B1326" s="20">
        <v>10</v>
      </c>
      <c r="C1326" s="20">
        <v>8</v>
      </c>
      <c r="D1326" s="26"/>
      <c r="E1326" s="26"/>
      <c r="F1326" s="26"/>
      <c r="G1326" s="24">
        <v>18</v>
      </c>
      <c r="H1326" s="24">
        <v>43</v>
      </c>
      <c r="I1326" s="22">
        <f t="shared" si="122"/>
        <v>14892</v>
      </c>
      <c r="J1326" s="21">
        <f t="shared" si="123"/>
        <v>14892.77986111111</v>
      </c>
      <c r="K1326" s="22">
        <f t="shared" si="125"/>
        <v>14891.666666666666</v>
      </c>
      <c r="L1326" s="22">
        <f t="shared" si="120"/>
        <v>14892.446527777776</v>
      </c>
      <c r="M1326" s="23" t="str">
        <f t="shared" si="124"/>
        <v>new DateTime(1940,10,7,16,0,0)</v>
      </c>
      <c r="N1326" s="23" t="str">
        <f t="shared" si="121"/>
        <v>new DateTime(1940,10,8,10,43,0)</v>
      </c>
    </row>
    <row r="1327" spans="1:14" x14ac:dyDescent="0.25">
      <c r="A1327" s="20">
        <v>1940</v>
      </c>
      <c r="B1327" s="20">
        <v>9</v>
      </c>
      <c r="C1327" s="20">
        <v>8</v>
      </c>
      <c r="D1327" s="26"/>
      <c r="E1327" s="26"/>
      <c r="F1327" s="26"/>
      <c r="G1327" s="24">
        <v>3</v>
      </c>
      <c r="H1327" s="24">
        <v>30</v>
      </c>
      <c r="I1327" s="22">
        <f t="shared" si="122"/>
        <v>14862</v>
      </c>
      <c r="J1327" s="21">
        <f t="shared" si="123"/>
        <v>14862.145833333334</v>
      </c>
      <c r="K1327" s="22">
        <f t="shared" si="125"/>
        <v>14861.666666666666</v>
      </c>
      <c r="L1327" s="22">
        <f t="shared" si="120"/>
        <v>14861.8125</v>
      </c>
      <c r="M1327" s="23" t="str">
        <f t="shared" si="124"/>
        <v>new DateTime(1940,9,7,16,0,0)</v>
      </c>
      <c r="N1327" s="23" t="str">
        <f t="shared" si="121"/>
        <v>new DateTime(1940,9,7,19,30,0)</v>
      </c>
    </row>
    <row r="1328" spans="1:14" x14ac:dyDescent="0.25">
      <c r="A1328" s="20">
        <v>1940</v>
      </c>
      <c r="B1328" s="20">
        <v>8</v>
      </c>
      <c r="C1328" s="20">
        <v>8</v>
      </c>
      <c r="D1328" s="26"/>
      <c r="E1328" s="26"/>
      <c r="F1328" s="26"/>
      <c r="G1328" s="24">
        <v>0</v>
      </c>
      <c r="H1328" s="24">
        <v>52</v>
      </c>
      <c r="I1328" s="22">
        <f t="shared" si="122"/>
        <v>14831</v>
      </c>
      <c r="J1328" s="21">
        <f t="shared" si="123"/>
        <v>14831.036111111111</v>
      </c>
      <c r="K1328" s="22">
        <f t="shared" si="125"/>
        <v>14830.666666666666</v>
      </c>
      <c r="L1328" s="22">
        <f t="shared" si="120"/>
        <v>14830.702777777777</v>
      </c>
      <c r="M1328" s="23" t="str">
        <f t="shared" si="124"/>
        <v>new DateTime(1940,8,7,16,0,0)</v>
      </c>
      <c r="N1328" s="23" t="str">
        <f t="shared" si="121"/>
        <v>new DateTime(1940,8,7,16,52,0)</v>
      </c>
    </row>
    <row r="1329" spans="1:14" x14ac:dyDescent="0.25">
      <c r="A1329" s="20">
        <v>1940</v>
      </c>
      <c r="B1329" s="20">
        <v>7</v>
      </c>
      <c r="C1329" s="20">
        <v>7</v>
      </c>
      <c r="D1329" s="26"/>
      <c r="E1329" s="26"/>
      <c r="F1329" s="26"/>
      <c r="G1329" s="24">
        <v>15</v>
      </c>
      <c r="H1329" s="24">
        <v>8</v>
      </c>
      <c r="I1329" s="22">
        <f t="shared" si="122"/>
        <v>14799</v>
      </c>
      <c r="J1329" s="21">
        <f t="shared" si="123"/>
        <v>14799.630555555555</v>
      </c>
      <c r="K1329" s="22">
        <f t="shared" si="125"/>
        <v>14798.666666666666</v>
      </c>
      <c r="L1329" s="22">
        <f t="shared" si="120"/>
        <v>14799.297222222222</v>
      </c>
      <c r="M1329" s="23" t="str">
        <f t="shared" si="124"/>
        <v>new DateTime(1940,7,6,16,0,0)</v>
      </c>
      <c r="N1329" s="23" t="str">
        <f t="shared" si="121"/>
        <v>new DateTime(1940,7,7,7,8,0)</v>
      </c>
    </row>
    <row r="1330" spans="1:14" x14ac:dyDescent="0.25">
      <c r="A1330" s="20">
        <v>1940</v>
      </c>
      <c r="B1330" s="20">
        <v>6</v>
      </c>
      <c r="C1330" s="20">
        <v>6</v>
      </c>
      <c r="D1330" s="26"/>
      <c r="E1330" s="26"/>
      <c r="F1330" s="26"/>
      <c r="G1330" s="24">
        <v>4</v>
      </c>
      <c r="H1330" s="24">
        <v>44</v>
      </c>
      <c r="I1330" s="22">
        <f t="shared" si="122"/>
        <v>14768</v>
      </c>
      <c r="J1330" s="21">
        <f t="shared" si="123"/>
        <v>14768.197222222223</v>
      </c>
      <c r="K1330" s="22">
        <f t="shared" si="125"/>
        <v>14767.666666666666</v>
      </c>
      <c r="L1330" s="22">
        <f t="shared" si="120"/>
        <v>14767.863888888889</v>
      </c>
      <c r="M1330" s="23" t="str">
        <f t="shared" si="124"/>
        <v>new DateTime(1940,6,5,16,0,0)</v>
      </c>
      <c r="N1330" s="23" t="str">
        <f t="shared" si="121"/>
        <v>new DateTime(1940,6,5,20,44,0)</v>
      </c>
    </row>
    <row r="1331" spans="1:14" x14ac:dyDescent="0.25">
      <c r="A1331" s="20">
        <v>1940</v>
      </c>
      <c r="B1331" s="20">
        <v>5</v>
      </c>
      <c r="C1331" s="20">
        <v>6</v>
      </c>
      <c r="D1331" s="26"/>
      <c r="E1331" s="26"/>
      <c r="F1331" s="26"/>
      <c r="G1331" s="24">
        <v>0</v>
      </c>
      <c r="H1331" s="24">
        <v>16</v>
      </c>
      <c r="I1331" s="22">
        <f t="shared" si="122"/>
        <v>14737</v>
      </c>
      <c r="J1331" s="21">
        <f t="shared" si="123"/>
        <v>14737.011111111111</v>
      </c>
      <c r="K1331" s="22">
        <f t="shared" si="125"/>
        <v>14736.666666666666</v>
      </c>
      <c r="L1331" s="22">
        <f t="shared" si="120"/>
        <v>14736.677777777777</v>
      </c>
      <c r="M1331" s="23" t="str">
        <f t="shared" si="124"/>
        <v>new DateTime(1940,5,5,16,0,0)</v>
      </c>
      <c r="N1331" s="23" t="str">
        <f t="shared" si="121"/>
        <v>new DateTime(1940,5,5,16,16,0)</v>
      </c>
    </row>
    <row r="1332" spans="1:14" x14ac:dyDescent="0.25">
      <c r="A1332" s="20">
        <v>1940</v>
      </c>
      <c r="B1332" s="20">
        <v>4</v>
      </c>
      <c r="C1332" s="20">
        <v>5</v>
      </c>
      <c r="D1332" s="26"/>
      <c r="E1332" s="26"/>
      <c r="F1332" s="26"/>
      <c r="G1332" s="24">
        <v>6</v>
      </c>
      <c r="H1332" s="24">
        <v>35</v>
      </c>
      <c r="I1332" s="22">
        <f t="shared" si="122"/>
        <v>14706</v>
      </c>
      <c r="J1332" s="21">
        <f t="shared" si="123"/>
        <v>14706.274305555555</v>
      </c>
      <c r="K1332" s="22">
        <f t="shared" si="125"/>
        <v>14705.666666666666</v>
      </c>
      <c r="L1332" s="22">
        <f t="shared" si="120"/>
        <v>14705.940972222221</v>
      </c>
      <c r="M1332" s="23" t="str">
        <f t="shared" si="124"/>
        <v>new DateTime(1940,4,4,16,0,0)</v>
      </c>
      <c r="N1332" s="23" t="str">
        <f t="shared" si="121"/>
        <v>new DateTime(1940,4,4,22,35,0)</v>
      </c>
    </row>
    <row r="1333" spans="1:14" x14ac:dyDescent="0.25">
      <c r="A1333" s="20">
        <v>1940</v>
      </c>
      <c r="B1333" s="20">
        <v>3</v>
      </c>
      <c r="C1333" s="20">
        <v>6</v>
      </c>
      <c r="D1333" s="26"/>
      <c r="E1333" s="26"/>
      <c r="F1333" s="26"/>
      <c r="G1333" s="24">
        <v>1</v>
      </c>
      <c r="H1333" s="24">
        <v>24</v>
      </c>
      <c r="I1333" s="22">
        <f t="shared" si="122"/>
        <v>14676</v>
      </c>
      <c r="J1333" s="21">
        <f t="shared" si="123"/>
        <v>14676.058333333332</v>
      </c>
      <c r="K1333" s="22">
        <f t="shared" si="125"/>
        <v>14675.666666666666</v>
      </c>
      <c r="L1333" s="22">
        <f t="shared" si="120"/>
        <v>14675.724999999999</v>
      </c>
      <c r="M1333" s="23" t="str">
        <f t="shared" si="124"/>
        <v>new DateTime(1940,3,5,16,0,0)</v>
      </c>
      <c r="N1333" s="23" t="str">
        <f t="shared" si="121"/>
        <v>new DateTime(1940,3,5,17,24,0)</v>
      </c>
    </row>
    <row r="1334" spans="1:14" x14ac:dyDescent="0.25">
      <c r="A1334" s="20">
        <v>1940</v>
      </c>
      <c r="B1334" s="20">
        <v>2</v>
      </c>
      <c r="C1334" s="20">
        <v>5</v>
      </c>
      <c r="D1334" s="26"/>
      <c r="E1334" s="26"/>
      <c r="F1334" s="26"/>
      <c r="G1334" s="24">
        <v>7</v>
      </c>
      <c r="H1334" s="24">
        <v>8</v>
      </c>
      <c r="I1334" s="22">
        <f t="shared" si="122"/>
        <v>14646</v>
      </c>
      <c r="J1334" s="21">
        <f t="shared" si="123"/>
        <v>14646.297222222222</v>
      </c>
      <c r="K1334" s="22">
        <f t="shared" si="125"/>
        <v>14645.666666666666</v>
      </c>
      <c r="L1334" s="22">
        <f t="shared" si="120"/>
        <v>14645.963888888888</v>
      </c>
      <c r="M1334" s="23" t="str">
        <f t="shared" si="124"/>
        <v>new DateTime(1940,2,4,16,0,0)</v>
      </c>
      <c r="N1334" s="23" t="str">
        <f t="shared" si="121"/>
        <v>new DateTime(1940,2,4,23,8,0)</v>
      </c>
    </row>
    <row r="1335" spans="1:14" x14ac:dyDescent="0.25">
      <c r="A1335" s="20">
        <v>1940</v>
      </c>
      <c r="B1335" s="20">
        <v>1</v>
      </c>
      <c r="C1335" s="20">
        <v>6</v>
      </c>
      <c r="D1335" s="26"/>
      <c r="E1335" s="26"/>
      <c r="F1335" s="26"/>
      <c r="G1335" s="24">
        <v>19</v>
      </c>
      <c r="H1335" s="24">
        <v>24</v>
      </c>
      <c r="I1335" s="22">
        <f t="shared" si="122"/>
        <v>14616</v>
      </c>
      <c r="J1335" s="21">
        <f t="shared" si="123"/>
        <v>14616.808333333332</v>
      </c>
      <c r="K1335" s="22">
        <f t="shared" si="125"/>
        <v>14615.666666666666</v>
      </c>
      <c r="L1335" s="22">
        <f t="shared" si="120"/>
        <v>14616.474999999999</v>
      </c>
      <c r="M1335" s="23" t="str">
        <f t="shared" si="124"/>
        <v>new DateTime(1940,1,5,16,0,0)</v>
      </c>
      <c r="N1335" s="23" t="str">
        <f t="shared" si="121"/>
        <v>new DateTime(1940,1,6,11,24,0)</v>
      </c>
    </row>
    <row r="1336" spans="1:14" x14ac:dyDescent="0.25">
      <c r="A1336" s="20">
        <v>1939</v>
      </c>
      <c r="B1336" s="20">
        <v>12</v>
      </c>
      <c r="C1336" s="20">
        <v>8</v>
      </c>
      <c r="D1336" s="26"/>
      <c r="E1336" s="26"/>
      <c r="F1336" s="26"/>
      <c r="G1336" s="24">
        <v>8</v>
      </c>
      <c r="H1336" s="24">
        <v>18</v>
      </c>
      <c r="I1336" s="22">
        <f t="shared" si="122"/>
        <v>14587</v>
      </c>
      <c r="J1336" s="21">
        <f t="shared" si="123"/>
        <v>14587.345833333333</v>
      </c>
      <c r="K1336" s="22">
        <f t="shared" si="125"/>
        <v>14586.666666666666</v>
      </c>
      <c r="L1336" s="22">
        <f t="shared" si="120"/>
        <v>14587.012499999999</v>
      </c>
      <c r="M1336" s="23" t="str">
        <f t="shared" si="124"/>
        <v>new DateTime(1939,12,7,16,0,0)</v>
      </c>
      <c r="N1336" s="23" t="str">
        <f t="shared" si="121"/>
        <v>new DateTime(1939,12,8,0,18,0)</v>
      </c>
    </row>
    <row r="1337" spans="1:14" x14ac:dyDescent="0.25">
      <c r="A1337" s="20">
        <v>1939</v>
      </c>
      <c r="B1337" s="20">
        <v>11</v>
      </c>
      <c r="C1337" s="20">
        <v>8</v>
      </c>
      <c r="D1337" s="26"/>
      <c r="E1337" s="26"/>
      <c r="F1337" s="26"/>
      <c r="G1337" s="24">
        <v>15</v>
      </c>
      <c r="H1337" s="24">
        <v>40</v>
      </c>
      <c r="I1337" s="22">
        <f t="shared" si="122"/>
        <v>14557</v>
      </c>
      <c r="J1337" s="21">
        <f t="shared" si="123"/>
        <v>14557.652777777777</v>
      </c>
      <c r="K1337" s="22">
        <f t="shared" si="125"/>
        <v>14556.666666666666</v>
      </c>
      <c r="L1337" s="22">
        <f t="shared" si="120"/>
        <v>14557.319444444443</v>
      </c>
      <c r="M1337" s="23" t="str">
        <f t="shared" si="124"/>
        <v>new DateTime(1939,11,7,16,0,0)</v>
      </c>
      <c r="N1337" s="23" t="str">
        <f t="shared" si="121"/>
        <v>new DateTime(1939,11,8,7,40,0)</v>
      </c>
    </row>
    <row r="1338" spans="1:14" x14ac:dyDescent="0.25">
      <c r="A1338" s="20">
        <v>1939</v>
      </c>
      <c r="B1338" s="20">
        <v>10</v>
      </c>
      <c r="C1338" s="20">
        <v>9</v>
      </c>
      <c r="D1338" s="26"/>
      <c r="E1338" s="26"/>
      <c r="F1338" s="26"/>
      <c r="G1338" s="24">
        <v>12</v>
      </c>
      <c r="H1338" s="24">
        <v>57</v>
      </c>
      <c r="I1338" s="22">
        <f t="shared" si="122"/>
        <v>14527</v>
      </c>
      <c r="J1338" s="21">
        <f t="shared" si="123"/>
        <v>14527.539583333333</v>
      </c>
      <c r="K1338" s="22">
        <f t="shared" si="125"/>
        <v>14526.666666666666</v>
      </c>
      <c r="L1338" s="22">
        <f t="shared" si="120"/>
        <v>14527.206249999999</v>
      </c>
      <c r="M1338" s="23" t="str">
        <f t="shared" si="124"/>
        <v>new DateTime(1939,10,8,16,0,0)</v>
      </c>
      <c r="N1338" s="23" t="str">
        <f t="shared" si="121"/>
        <v>new DateTime(1939,10,9,4,57,0)</v>
      </c>
    </row>
    <row r="1339" spans="1:14" x14ac:dyDescent="0.25">
      <c r="A1339" s="20">
        <v>1939</v>
      </c>
      <c r="B1339" s="20">
        <v>9</v>
      </c>
      <c r="C1339" s="20">
        <v>8</v>
      </c>
      <c r="D1339" s="26"/>
      <c r="E1339" s="26"/>
      <c r="F1339" s="26"/>
      <c r="G1339" s="24">
        <v>21</v>
      </c>
      <c r="H1339" s="24">
        <v>42</v>
      </c>
      <c r="I1339" s="22">
        <f t="shared" si="122"/>
        <v>14496</v>
      </c>
      <c r="J1339" s="21">
        <f t="shared" si="123"/>
        <v>14496.904166666667</v>
      </c>
      <c r="K1339" s="22">
        <f t="shared" si="125"/>
        <v>14495.666666666666</v>
      </c>
      <c r="L1339" s="22">
        <f t="shared" si="120"/>
        <v>14496.570833333333</v>
      </c>
      <c r="M1339" s="23" t="str">
        <f t="shared" si="124"/>
        <v>new DateTime(1939,9,7,16,0,0)</v>
      </c>
      <c r="N1339" s="23" t="str">
        <f t="shared" si="121"/>
        <v>new DateTime(1939,9,8,13,42,0)</v>
      </c>
    </row>
    <row r="1340" spans="1:14" x14ac:dyDescent="0.25">
      <c r="A1340" s="20">
        <v>1939</v>
      </c>
      <c r="B1340" s="20">
        <v>8</v>
      </c>
      <c r="C1340" s="20">
        <v>8</v>
      </c>
      <c r="D1340" s="26"/>
      <c r="E1340" s="26"/>
      <c r="F1340" s="26"/>
      <c r="G1340" s="24">
        <v>19</v>
      </c>
      <c r="H1340" s="24">
        <v>4</v>
      </c>
      <c r="I1340" s="22">
        <f t="shared" si="122"/>
        <v>14465</v>
      </c>
      <c r="J1340" s="21">
        <f t="shared" si="123"/>
        <v>14465.794444444444</v>
      </c>
      <c r="K1340" s="22">
        <f t="shared" si="125"/>
        <v>14464.666666666666</v>
      </c>
      <c r="L1340" s="22">
        <f t="shared" ref="L1340:L1403" si="126">J1340-(8/24)</f>
        <v>14465.46111111111</v>
      </c>
      <c r="M1340" s="23" t="str">
        <f t="shared" si="124"/>
        <v>new DateTime(1939,8,7,16,0,0)</v>
      </c>
      <c r="N1340" s="23" t="str">
        <f t="shared" si="121"/>
        <v>new DateTime(1939,8,8,11,4,0)</v>
      </c>
    </row>
    <row r="1341" spans="1:14" x14ac:dyDescent="0.25">
      <c r="A1341" s="20">
        <v>1939</v>
      </c>
      <c r="B1341" s="20">
        <v>7</v>
      </c>
      <c r="C1341" s="20">
        <v>8</v>
      </c>
      <c r="D1341" s="26"/>
      <c r="E1341" s="26"/>
      <c r="F1341" s="26"/>
      <c r="G1341" s="24">
        <v>9</v>
      </c>
      <c r="H1341" s="24">
        <v>19</v>
      </c>
      <c r="I1341" s="22">
        <f t="shared" si="122"/>
        <v>14434</v>
      </c>
      <c r="J1341" s="21">
        <f t="shared" si="123"/>
        <v>14434.388194444444</v>
      </c>
      <c r="K1341" s="22">
        <f t="shared" si="125"/>
        <v>14433.666666666666</v>
      </c>
      <c r="L1341" s="22">
        <f t="shared" si="126"/>
        <v>14434.05486111111</v>
      </c>
      <c r="M1341" s="23" t="str">
        <f t="shared" si="124"/>
        <v>new DateTime(1939,7,7,16,0,0)</v>
      </c>
      <c r="N1341" s="23" t="str">
        <f t="shared" si="121"/>
        <v>new DateTime(1939,7,8,1,19,0)</v>
      </c>
    </row>
    <row r="1342" spans="1:14" x14ac:dyDescent="0.25">
      <c r="A1342" s="20">
        <v>1939</v>
      </c>
      <c r="B1342" s="20">
        <v>6</v>
      </c>
      <c r="C1342" s="20">
        <v>6</v>
      </c>
      <c r="D1342" s="26"/>
      <c r="E1342" s="26"/>
      <c r="F1342" s="26"/>
      <c r="G1342" s="24">
        <v>22</v>
      </c>
      <c r="H1342" s="24">
        <v>52</v>
      </c>
      <c r="I1342" s="22">
        <f t="shared" si="122"/>
        <v>14402</v>
      </c>
      <c r="J1342" s="21">
        <f t="shared" si="123"/>
        <v>14402.952777777778</v>
      </c>
      <c r="K1342" s="22">
        <f t="shared" si="125"/>
        <v>14401.666666666666</v>
      </c>
      <c r="L1342" s="22">
        <f t="shared" si="126"/>
        <v>14402.619444444445</v>
      </c>
      <c r="M1342" s="23" t="str">
        <f t="shared" si="124"/>
        <v>new DateTime(1939,6,5,16,0,0)</v>
      </c>
      <c r="N1342" s="23" t="str">
        <f t="shared" ref="N1342:N1405" si="127">"new DateTime("&amp;YEAR(L1342)&amp;","&amp;MONTH(L1342)&amp;","&amp;DAY(L1342)&amp;","&amp;HOUR(L1342)&amp;","&amp;MINUTE(L1342)&amp;","&amp;0&amp;")"</f>
        <v>new DateTime(1939,6,6,14,52,0)</v>
      </c>
    </row>
    <row r="1343" spans="1:14" x14ac:dyDescent="0.25">
      <c r="A1343" s="20">
        <v>1939</v>
      </c>
      <c r="B1343" s="20">
        <v>5</v>
      </c>
      <c r="C1343" s="20">
        <v>6</v>
      </c>
      <c r="D1343" s="26"/>
      <c r="E1343" s="26"/>
      <c r="F1343" s="26"/>
      <c r="G1343" s="24">
        <v>18</v>
      </c>
      <c r="H1343" s="24">
        <v>21</v>
      </c>
      <c r="I1343" s="22">
        <f t="shared" si="122"/>
        <v>14371</v>
      </c>
      <c r="J1343" s="21">
        <f t="shared" si="123"/>
        <v>14371.764583333334</v>
      </c>
      <c r="K1343" s="22">
        <f t="shared" si="125"/>
        <v>14370.666666666666</v>
      </c>
      <c r="L1343" s="22">
        <f t="shared" si="126"/>
        <v>14371.43125</v>
      </c>
      <c r="M1343" s="23" t="str">
        <f t="shared" si="124"/>
        <v>new DateTime(1939,5,5,16,0,0)</v>
      </c>
      <c r="N1343" s="23" t="str">
        <f t="shared" si="127"/>
        <v>new DateTime(1939,5,6,10,21,0)</v>
      </c>
    </row>
    <row r="1344" spans="1:14" x14ac:dyDescent="0.25">
      <c r="A1344" s="20">
        <v>1939</v>
      </c>
      <c r="B1344" s="20">
        <v>4</v>
      </c>
      <c r="C1344" s="20">
        <v>6</v>
      </c>
      <c r="D1344" s="26"/>
      <c r="E1344" s="26"/>
      <c r="F1344" s="26"/>
      <c r="G1344" s="24">
        <v>0</v>
      </c>
      <c r="H1344" s="24">
        <v>38</v>
      </c>
      <c r="I1344" s="22">
        <f t="shared" si="122"/>
        <v>14341</v>
      </c>
      <c r="J1344" s="21">
        <f t="shared" si="123"/>
        <v>14341.026388888889</v>
      </c>
      <c r="K1344" s="22">
        <f t="shared" si="125"/>
        <v>14340.666666666666</v>
      </c>
      <c r="L1344" s="22">
        <f t="shared" si="126"/>
        <v>14340.693055555555</v>
      </c>
      <c r="M1344" s="23" t="str">
        <f t="shared" si="124"/>
        <v>new DateTime(1939,4,5,16,0,0)</v>
      </c>
      <c r="N1344" s="23" t="str">
        <f t="shared" si="127"/>
        <v>new DateTime(1939,4,5,16,38,0)</v>
      </c>
    </row>
    <row r="1345" spans="1:14" x14ac:dyDescent="0.25">
      <c r="A1345" s="20">
        <v>1939</v>
      </c>
      <c r="B1345" s="20">
        <v>3</v>
      </c>
      <c r="C1345" s="20">
        <v>6</v>
      </c>
      <c r="D1345" s="26"/>
      <c r="E1345" s="26"/>
      <c r="F1345" s="26"/>
      <c r="G1345" s="24">
        <v>19</v>
      </c>
      <c r="H1345" s="24">
        <v>27</v>
      </c>
      <c r="I1345" s="22">
        <f t="shared" si="122"/>
        <v>14310</v>
      </c>
      <c r="J1345" s="21">
        <f t="shared" si="123"/>
        <v>14310.810416666667</v>
      </c>
      <c r="K1345" s="22">
        <f t="shared" si="125"/>
        <v>14309.666666666666</v>
      </c>
      <c r="L1345" s="22">
        <f t="shared" si="126"/>
        <v>14310.477083333333</v>
      </c>
      <c r="M1345" s="23" t="str">
        <f t="shared" si="124"/>
        <v>new DateTime(1939,3,5,16,0,0)</v>
      </c>
      <c r="N1345" s="23" t="str">
        <f t="shared" si="127"/>
        <v>new DateTime(1939,3,6,11,27,0)</v>
      </c>
    </row>
    <row r="1346" spans="1:14" x14ac:dyDescent="0.25">
      <c r="A1346" s="20">
        <v>1939</v>
      </c>
      <c r="B1346" s="20">
        <v>2</v>
      </c>
      <c r="C1346" s="20">
        <v>5</v>
      </c>
      <c r="D1346" s="26"/>
      <c r="E1346" s="26"/>
      <c r="F1346" s="26"/>
      <c r="G1346" s="24">
        <v>1</v>
      </c>
      <c r="H1346" s="24">
        <v>11</v>
      </c>
      <c r="I1346" s="22">
        <f t="shared" ref="I1346:I1409" si="128">DATE(A1346,B1346,C1346)+TIME(E1346,F1346,0)</f>
        <v>14281</v>
      </c>
      <c r="J1346" s="21">
        <f t="shared" ref="J1346:J1409" si="129">DATE(A1346,B1346,C1346)+TIME(G1346,H1346,0)</f>
        <v>14281.049305555556</v>
      </c>
      <c r="K1346" s="22">
        <f t="shared" si="125"/>
        <v>14280.666666666666</v>
      </c>
      <c r="L1346" s="22">
        <f t="shared" si="126"/>
        <v>14280.715972222222</v>
      </c>
      <c r="M1346" s="23" t="str">
        <f t="shared" ref="M1346:M1409" si="130">"new DateTime("&amp;YEAR(K1346)&amp;","&amp;MONTH(K1346)&amp;","&amp;DAY(K1346)&amp;","&amp;HOUR(K1346)&amp;","&amp;MINUTE(K1346)&amp;","&amp;0&amp;")"</f>
        <v>new DateTime(1939,2,4,16,0,0)</v>
      </c>
      <c r="N1346" s="23" t="str">
        <f t="shared" si="127"/>
        <v>new DateTime(1939,2,4,17,11,0)</v>
      </c>
    </row>
    <row r="1347" spans="1:14" x14ac:dyDescent="0.25">
      <c r="A1347" s="20">
        <v>1939</v>
      </c>
      <c r="B1347" s="20">
        <v>1</v>
      </c>
      <c r="C1347" s="20">
        <v>6</v>
      </c>
      <c r="D1347" s="26"/>
      <c r="E1347" s="26"/>
      <c r="F1347" s="26"/>
      <c r="G1347" s="24">
        <v>13</v>
      </c>
      <c r="H1347" s="24">
        <v>28</v>
      </c>
      <c r="I1347" s="22">
        <f t="shared" si="128"/>
        <v>14251</v>
      </c>
      <c r="J1347" s="21">
        <f t="shared" si="129"/>
        <v>14251.56111111111</v>
      </c>
      <c r="K1347" s="22">
        <f t="shared" ref="K1347:K1410" si="131">I1347-(8/24)</f>
        <v>14250.666666666666</v>
      </c>
      <c r="L1347" s="22">
        <f t="shared" si="126"/>
        <v>14251.227777777776</v>
      </c>
      <c r="M1347" s="23" t="str">
        <f t="shared" si="130"/>
        <v>new DateTime(1939,1,5,16,0,0)</v>
      </c>
      <c r="N1347" s="23" t="str">
        <f t="shared" si="127"/>
        <v>new DateTime(1939,1,6,5,28,0)</v>
      </c>
    </row>
    <row r="1348" spans="1:14" x14ac:dyDescent="0.25">
      <c r="A1348" s="20">
        <v>1938</v>
      </c>
      <c r="B1348" s="20">
        <v>12</v>
      </c>
      <c r="C1348" s="20">
        <v>8</v>
      </c>
      <c r="D1348" s="26"/>
      <c r="E1348" s="26"/>
      <c r="F1348" s="26"/>
      <c r="G1348" s="24">
        <v>2</v>
      </c>
      <c r="H1348" s="24">
        <v>23</v>
      </c>
      <c r="I1348" s="22">
        <f t="shared" si="128"/>
        <v>14222</v>
      </c>
      <c r="J1348" s="21">
        <f t="shared" si="129"/>
        <v>14222.099305555555</v>
      </c>
      <c r="K1348" s="22">
        <f t="shared" si="131"/>
        <v>14221.666666666666</v>
      </c>
      <c r="L1348" s="22">
        <f t="shared" si="126"/>
        <v>14221.765972222222</v>
      </c>
      <c r="M1348" s="23" t="str">
        <f t="shared" si="130"/>
        <v>new DateTime(1938,12,7,16,0,0)</v>
      </c>
      <c r="N1348" s="23" t="str">
        <f t="shared" si="127"/>
        <v>new DateTime(1938,12,7,18,23,0)</v>
      </c>
    </row>
    <row r="1349" spans="1:14" x14ac:dyDescent="0.25">
      <c r="A1349" s="20">
        <v>1938</v>
      </c>
      <c r="B1349" s="20">
        <v>11</v>
      </c>
      <c r="C1349" s="20">
        <v>8</v>
      </c>
      <c r="D1349" s="26"/>
      <c r="E1349" s="26"/>
      <c r="F1349" s="26"/>
      <c r="G1349" s="24">
        <v>9</v>
      </c>
      <c r="H1349" s="24">
        <v>49</v>
      </c>
      <c r="I1349" s="22">
        <f t="shared" si="128"/>
        <v>14192</v>
      </c>
      <c r="J1349" s="21">
        <f t="shared" si="129"/>
        <v>14192.409027777778</v>
      </c>
      <c r="K1349" s="22">
        <f t="shared" si="131"/>
        <v>14191.666666666666</v>
      </c>
      <c r="L1349" s="22">
        <f t="shared" si="126"/>
        <v>14192.075694444444</v>
      </c>
      <c r="M1349" s="23" t="str">
        <f t="shared" si="130"/>
        <v>new DateTime(1938,11,7,16,0,0)</v>
      </c>
      <c r="N1349" s="23" t="str">
        <f t="shared" si="127"/>
        <v>new DateTime(1938,11,8,1,49,0)</v>
      </c>
    </row>
    <row r="1350" spans="1:14" x14ac:dyDescent="0.25">
      <c r="A1350" s="20">
        <v>1938</v>
      </c>
      <c r="B1350" s="20">
        <v>10</v>
      </c>
      <c r="C1350" s="20">
        <v>9</v>
      </c>
      <c r="D1350" s="26"/>
      <c r="E1350" s="26"/>
      <c r="F1350" s="26"/>
      <c r="G1350" s="24">
        <v>7</v>
      </c>
      <c r="H1350" s="24">
        <v>2</v>
      </c>
      <c r="I1350" s="22">
        <f t="shared" si="128"/>
        <v>14162</v>
      </c>
      <c r="J1350" s="21">
        <f t="shared" si="129"/>
        <v>14162.293055555556</v>
      </c>
      <c r="K1350" s="22">
        <f t="shared" si="131"/>
        <v>14161.666666666666</v>
      </c>
      <c r="L1350" s="22">
        <f t="shared" si="126"/>
        <v>14161.959722222222</v>
      </c>
      <c r="M1350" s="23" t="str">
        <f t="shared" si="130"/>
        <v>new DateTime(1938,10,8,16,0,0)</v>
      </c>
      <c r="N1350" s="23" t="str">
        <f t="shared" si="127"/>
        <v>new DateTime(1938,10,8,23,2,0)</v>
      </c>
    </row>
    <row r="1351" spans="1:14" x14ac:dyDescent="0.25">
      <c r="A1351" s="20">
        <v>1938</v>
      </c>
      <c r="B1351" s="20">
        <v>9</v>
      </c>
      <c r="C1351" s="20">
        <v>8</v>
      </c>
      <c r="D1351" s="26"/>
      <c r="E1351" s="26"/>
      <c r="F1351" s="26"/>
      <c r="G1351" s="24">
        <v>15</v>
      </c>
      <c r="H1351" s="24">
        <v>49</v>
      </c>
      <c r="I1351" s="22">
        <f t="shared" si="128"/>
        <v>14131</v>
      </c>
      <c r="J1351" s="21">
        <f t="shared" si="129"/>
        <v>14131.659027777778</v>
      </c>
      <c r="K1351" s="22">
        <f t="shared" si="131"/>
        <v>14130.666666666666</v>
      </c>
      <c r="L1351" s="22">
        <f t="shared" si="126"/>
        <v>14131.325694444444</v>
      </c>
      <c r="M1351" s="23" t="str">
        <f t="shared" si="130"/>
        <v>new DateTime(1938,9,7,16,0,0)</v>
      </c>
      <c r="N1351" s="23" t="str">
        <f t="shared" si="127"/>
        <v>new DateTime(1938,9,8,7,49,0)</v>
      </c>
    </row>
    <row r="1352" spans="1:14" x14ac:dyDescent="0.25">
      <c r="A1352" s="20">
        <v>1938</v>
      </c>
      <c r="B1352" s="20">
        <v>8</v>
      </c>
      <c r="C1352" s="20">
        <v>8</v>
      </c>
      <c r="D1352" s="26"/>
      <c r="E1352" s="26"/>
      <c r="F1352" s="26"/>
      <c r="G1352" s="24">
        <v>13</v>
      </c>
      <c r="H1352" s="24">
        <v>13</v>
      </c>
      <c r="I1352" s="22">
        <f t="shared" si="128"/>
        <v>14100</v>
      </c>
      <c r="J1352" s="21">
        <f t="shared" si="129"/>
        <v>14100.550694444444</v>
      </c>
      <c r="K1352" s="22">
        <f t="shared" si="131"/>
        <v>14099.666666666666</v>
      </c>
      <c r="L1352" s="22">
        <f t="shared" si="126"/>
        <v>14100.21736111111</v>
      </c>
      <c r="M1352" s="23" t="str">
        <f t="shared" si="130"/>
        <v>new DateTime(1938,8,7,16,0,0)</v>
      </c>
      <c r="N1352" s="23" t="str">
        <f t="shared" si="127"/>
        <v>new DateTime(1938,8,8,5,13,0)</v>
      </c>
    </row>
    <row r="1353" spans="1:14" x14ac:dyDescent="0.25">
      <c r="A1353" s="20">
        <v>1938</v>
      </c>
      <c r="B1353" s="20">
        <v>7</v>
      </c>
      <c r="C1353" s="20">
        <v>8</v>
      </c>
      <c r="D1353" s="26"/>
      <c r="E1353" s="26"/>
      <c r="F1353" s="26"/>
      <c r="G1353" s="24">
        <v>3</v>
      </c>
      <c r="H1353" s="24">
        <v>32</v>
      </c>
      <c r="I1353" s="22">
        <f t="shared" si="128"/>
        <v>14069</v>
      </c>
      <c r="J1353" s="21">
        <f t="shared" si="129"/>
        <v>14069.147222222222</v>
      </c>
      <c r="K1353" s="22">
        <f t="shared" si="131"/>
        <v>14068.666666666666</v>
      </c>
      <c r="L1353" s="22">
        <f t="shared" si="126"/>
        <v>14068.813888888888</v>
      </c>
      <c r="M1353" s="23" t="str">
        <f t="shared" si="130"/>
        <v>new DateTime(1938,7,7,16,0,0)</v>
      </c>
      <c r="N1353" s="23" t="str">
        <f t="shared" si="127"/>
        <v>new DateTime(1938,7,7,19,32,0)</v>
      </c>
    </row>
    <row r="1354" spans="1:14" x14ac:dyDescent="0.25">
      <c r="A1354" s="20">
        <v>1938</v>
      </c>
      <c r="B1354" s="20">
        <v>6</v>
      </c>
      <c r="C1354" s="20">
        <v>6</v>
      </c>
      <c r="D1354" s="26"/>
      <c r="E1354" s="26"/>
      <c r="F1354" s="26"/>
      <c r="G1354" s="24">
        <v>17</v>
      </c>
      <c r="H1354" s="24">
        <v>7</v>
      </c>
      <c r="I1354" s="22">
        <f t="shared" si="128"/>
        <v>14037</v>
      </c>
      <c r="J1354" s="21">
        <f t="shared" si="129"/>
        <v>14037.713194444445</v>
      </c>
      <c r="K1354" s="22">
        <f t="shared" si="131"/>
        <v>14036.666666666666</v>
      </c>
      <c r="L1354" s="22">
        <f t="shared" si="126"/>
        <v>14037.379861111111</v>
      </c>
      <c r="M1354" s="23" t="str">
        <f t="shared" si="130"/>
        <v>new DateTime(1938,6,5,16,0,0)</v>
      </c>
      <c r="N1354" s="23" t="str">
        <f t="shared" si="127"/>
        <v>new DateTime(1938,6,6,9,7,0)</v>
      </c>
    </row>
    <row r="1355" spans="1:14" x14ac:dyDescent="0.25">
      <c r="A1355" s="20">
        <v>1938</v>
      </c>
      <c r="B1355" s="20">
        <v>5</v>
      </c>
      <c r="C1355" s="20">
        <v>6</v>
      </c>
      <c r="D1355" s="26"/>
      <c r="E1355" s="26"/>
      <c r="F1355" s="26"/>
      <c r="G1355" s="24">
        <v>12</v>
      </c>
      <c r="H1355" s="24">
        <v>36</v>
      </c>
      <c r="I1355" s="22">
        <f t="shared" si="128"/>
        <v>14006</v>
      </c>
      <c r="J1355" s="21">
        <f t="shared" si="129"/>
        <v>14006.525</v>
      </c>
      <c r="K1355" s="22">
        <f t="shared" si="131"/>
        <v>14005.666666666666</v>
      </c>
      <c r="L1355" s="22">
        <f t="shared" si="126"/>
        <v>14006.191666666666</v>
      </c>
      <c r="M1355" s="23" t="str">
        <f t="shared" si="130"/>
        <v>new DateTime(1938,5,5,16,0,0)</v>
      </c>
      <c r="N1355" s="23" t="str">
        <f t="shared" si="127"/>
        <v>new DateTime(1938,5,6,4,36,0)</v>
      </c>
    </row>
    <row r="1356" spans="1:14" x14ac:dyDescent="0.25">
      <c r="A1356" s="20">
        <v>1938</v>
      </c>
      <c r="B1356" s="20">
        <v>4</v>
      </c>
      <c r="C1356" s="20">
        <v>5</v>
      </c>
      <c r="D1356" s="26"/>
      <c r="E1356" s="26"/>
      <c r="F1356" s="26"/>
      <c r="G1356" s="24">
        <v>18</v>
      </c>
      <c r="H1356" s="24">
        <v>49</v>
      </c>
      <c r="I1356" s="22">
        <f t="shared" si="128"/>
        <v>13975</v>
      </c>
      <c r="J1356" s="21">
        <f t="shared" si="129"/>
        <v>13975.784027777778</v>
      </c>
      <c r="K1356" s="22">
        <f t="shared" si="131"/>
        <v>13974.666666666666</v>
      </c>
      <c r="L1356" s="22">
        <f t="shared" si="126"/>
        <v>13975.450694444444</v>
      </c>
      <c r="M1356" s="23" t="str">
        <f t="shared" si="130"/>
        <v>new DateTime(1938,4,4,16,0,0)</v>
      </c>
      <c r="N1356" s="23" t="str">
        <f t="shared" si="127"/>
        <v>new DateTime(1938,4,5,10,49,0)</v>
      </c>
    </row>
    <row r="1357" spans="1:14" x14ac:dyDescent="0.25">
      <c r="A1357" s="20">
        <v>1938</v>
      </c>
      <c r="B1357" s="20">
        <v>3</v>
      </c>
      <c r="C1357" s="20">
        <v>6</v>
      </c>
      <c r="D1357" s="26"/>
      <c r="E1357" s="26"/>
      <c r="F1357" s="26"/>
      <c r="G1357" s="24">
        <v>13</v>
      </c>
      <c r="H1357" s="24">
        <v>34</v>
      </c>
      <c r="I1357" s="22">
        <f t="shared" si="128"/>
        <v>13945</v>
      </c>
      <c r="J1357" s="21">
        <f t="shared" si="129"/>
        <v>13945.565277777778</v>
      </c>
      <c r="K1357" s="22">
        <f t="shared" si="131"/>
        <v>13944.666666666666</v>
      </c>
      <c r="L1357" s="22">
        <f t="shared" si="126"/>
        <v>13945.231944444444</v>
      </c>
      <c r="M1357" s="23" t="str">
        <f t="shared" si="130"/>
        <v>new DateTime(1938,3,5,16,0,0)</v>
      </c>
      <c r="N1357" s="23" t="str">
        <f t="shared" si="127"/>
        <v>new DateTime(1938,3,6,5,34,0)</v>
      </c>
    </row>
    <row r="1358" spans="1:14" x14ac:dyDescent="0.25">
      <c r="A1358" s="20">
        <v>1938</v>
      </c>
      <c r="B1358" s="20">
        <v>2</v>
      </c>
      <c r="C1358" s="20">
        <v>4</v>
      </c>
      <c r="D1358" s="26"/>
      <c r="E1358" s="26"/>
      <c r="F1358" s="26"/>
      <c r="G1358" s="24">
        <v>19</v>
      </c>
      <c r="H1358" s="24">
        <v>15</v>
      </c>
      <c r="I1358" s="22">
        <f t="shared" si="128"/>
        <v>13915</v>
      </c>
      <c r="J1358" s="21">
        <f t="shared" si="129"/>
        <v>13915.802083333334</v>
      </c>
      <c r="K1358" s="22">
        <f t="shared" si="131"/>
        <v>13914.666666666666</v>
      </c>
      <c r="L1358" s="22">
        <f t="shared" si="126"/>
        <v>13915.46875</v>
      </c>
      <c r="M1358" s="23" t="str">
        <f t="shared" si="130"/>
        <v>new DateTime(1938,2,3,16,0,0)</v>
      </c>
      <c r="N1358" s="23" t="str">
        <f t="shared" si="127"/>
        <v>new DateTime(1938,2,4,11,15,0)</v>
      </c>
    </row>
    <row r="1359" spans="1:14" x14ac:dyDescent="0.25">
      <c r="A1359" s="20">
        <v>1938</v>
      </c>
      <c r="B1359" s="20">
        <v>1</v>
      </c>
      <c r="C1359" s="20">
        <v>6</v>
      </c>
      <c r="D1359" s="26"/>
      <c r="E1359" s="26"/>
      <c r="F1359" s="26"/>
      <c r="G1359" s="24">
        <v>7</v>
      </c>
      <c r="H1359" s="24">
        <v>32</v>
      </c>
      <c r="I1359" s="22">
        <f t="shared" si="128"/>
        <v>13886</v>
      </c>
      <c r="J1359" s="21">
        <f t="shared" si="129"/>
        <v>13886.31388888889</v>
      </c>
      <c r="K1359" s="22">
        <f t="shared" si="131"/>
        <v>13885.666666666666</v>
      </c>
      <c r="L1359" s="22">
        <f t="shared" si="126"/>
        <v>13885.980555555556</v>
      </c>
      <c r="M1359" s="23" t="str">
        <f t="shared" si="130"/>
        <v>new DateTime(1938,1,5,16,0,0)</v>
      </c>
      <c r="N1359" s="23" t="str">
        <f t="shared" si="127"/>
        <v>new DateTime(1938,1,5,23,32,0)</v>
      </c>
    </row>
    <row r="1360" spans="1:14" x14ac:dyDescent="0.25">
      <c r="A1360" s="20">
        <v>1937</v>
      </c>
      <c r="B1360" s="20">
        <v>12</v>
      </c>
      <c r="C1360" s="20">
        <v>7</v>
      </c>
      <c r="D1360" s="26"/>
      <c r="E1360" s="26"/>
      <c r="F1360" s="26"/>
      <c r="G1360" s="24">
        <v>20</v>
      </c>
      <c r="H1360" s="24">
        <v>27</v>
      </c>
      <c r="I1360" s="22">
        <f t="shared" si="128"/>
        <v>13856</v>
      </c>
      <c r="J1360" s="21">
        <f t="shared" si="129"/>
        <v>13856.852083333333</v>
      </c>
      <c r="K1360" s="22">
        <f t="shared" si="131"/>
        <v>13855.666666666666</v>
      </c>
      <c r="L1360" s="22">
        <f t="shared" si="126"/>
        <v>13856.518749999999</v>
      </c>
      <c r="M1360" s="23" t="str">
        <f t="shared" si="130"/>
        <v>new DateTime(1937,12,6,16,0,0)</v>
      </c>
      <c r="N1360" s="23" t="str">
        <f t="shared" si="127"/>
        <v>new DateTime(1937,12,7,12,27,0)</v>
      </c>
    </row>
    <row r="1361" spans="1:14" x14ac:dyDescent="0.25">
      <c r="A1361" s="20">
        <v>1937</v>
      </c>
      <c r="B1361" s="20">
        <v>11</v>
      </c>
      <c r="C1361" s="20">
        <v>8</v>
      </c>
      <c r="D1361" s="26"/>
      <c r="E1361" s="26"/>
      <c r="F1361" s="26"/>
      <c r="G1361" s="24">
        <v>3</v>
      </c>
      <c r="H1361" s="24">
        <v>56</v>
      </c>
      <c r="I1361" s="22">
        <f t="shared" si="128"/>
        <v>13827</v>
      </c>
      <c r="J1361" s="21">
        <f t="shared" si="129"/>
        <v>13827.163888888888</v>
      </c>
      <c r="K1361" s="22">
        <f t="shared" si="131"/>
        <v>13826.666666666666</v>
      </c>
      <c r="L1361" s="22">
        <f t="shared" si="126"/>
        <v>13826.830555555554</v>
      </c>
      <c r="M1361" s="23" t="str">
        <f t="shared" si="130"/>
        <v>new DateTime(1937,11,7,16,0,0)</v>
      </c>
      <c r="N1361" s="23" t="str">
        <f t="shared" si="127"/>
        <v>new DateTime(1937,11,7,19,56,0)</v>
      </c>
    </row>
    <row r="1362" spans="1:14" x14ac:dyDescent="0.25">
      <c r="A1362" s="20">
        <v>1937</v>
      </c>
      <c r="B1362" s="20">
        <v>10</v>
      </c>
      <c r="C1362" s="20">
        <v>9</v>
      </c>
      <c r="D1362" s="26"/>
      <c r="E1362" s="26"/>
      <c r="F1362" s="26"/>
      <c r="G1362" s="24">
        <v>1</v>
      </c>
      <c r="H1362" s="24">
        <v>11</v>
      </c>
      <c r="I1362" s="22">
        <f t="shared" si="128"/>
        <v>13797</v>
      </c>
      <c r="J1362" s="21">
        <f t="shared" si="129"/>
        <v>13797.049305555556</v>
      </c>
      <c r="K1362" s="22">
        <f t="shared" si="131"/>
        <v>13796.666666666666</v>
      </c>
      <c r="L1362" s="22">
        <f t="shared" si="126"/>
        <v>13796.715972222222</v>
      </c>
      <c r="M1362" s="23" t="str">
        <f t="shared" si="130"/>
        <v>new DateTime(1937,10,8,16,0,0)</v>
      </c>
      <c r="N1362" s="23" t="str">
        <f t="shared" si="127"/>
        <v>new DateTime(1937,10,8,17,11,0)</v>
      </c>
    </row>
    <row r="1363" spans="1:14" x14ac:dyDescent="0.25">
      <c r="A1363" s="20">
        <v>1937</v>
      </c>
      <c r="B1363" s="20">
        <v>9</v>
      </c>
      <c r="C1363" s="20">
        <v>8</v>
      </c>
      <c r="D1363" s="26"/>
      <c r="E1363" s="26"/>
      <c r="F1363" s="26"/>
      <c r="G1363" s="24">
        <v>10</v>
      </c>
      <c r="H1363" s="24">
        <v>0</v>
      </c>
      <c r="I1363" s="22">
        <f t="shared" si="128"/>
        <v>13766</v>
      </c>
      <c r="J1363" s="21">
        <f t="shared" si="129"/>
        <v>13766.416666666666</v>
      </c>
      <c r="K1363" s="22">
        <f t="shared" si="131"/>
        <v>13765.666666666666</v>
      </c>
      <c r="L1363" s="22">
        <f t="shared" si="126"/>
        <v>13766.083333333332</v>
      </c>
      <c r="M1363" s="23" t="str">
        <f t="shared" si="130"/>
        <v>new DateTime(1937,9,7,16,0,0)</v>
      </c>
      <c r="N1363" s="23" t="str">
        <f t="shared" si="127"/>
        <v>new DateTime(1937,9,8,2,0,0)</v>
      </c>
    </row>
    <row r="1364" spans="1:14" x14ac:dyDescent="0.25">
      <c r="A1364" s="20">
        <v>1937</v>
      </c>
      <c r="B1364" s="20">
        <v>8</v>
      </c>
      <c r="C1364" s="20">
        <v>8</v>
      </c>
      <c r="D1364" s="26"/>
      <c r="E1364" s="26"/>
      <c r="F1364" s="26"/>
      <c r="G1364" s="24">
        <v>7</v>
      </c>
      <c r="H1364" s="24">
        <v>26</v>
      </c>
      <c r="I1364" s="22">
        <f t="shared" si="128"/>
        <v>13735</v>
      </c>
      <c r="J1364" s="21">
        <f t="shared" si="129"/>
        <v>13735.309722222222</v>
      </c>
      <c r="K1364" s="22">
        <f t="shared" si="131"/>
        <v>13734.666666666666</v>
      </c>
      <c r="L1364" s="22">
        <f t="shared" si="126"/>
        <v>13734.976388888888</v>
      </c>
      <c r="M1364" s="23" t="str">
        <f t="shared" si="130"/>
        <v>new DateTime(1937,8,7,16,0,0)</v>
      </c>
      <c r="N1364" s="23" t="str">
        <f t="shared" si="127"/>
        <v>new DateTime(1937,8,7,23,26,0)</v>
      </c>
    </row>
    <row r="1365" spans="1:14" x14ac:dyDescent="0.25">
      <c r="A1365" s="20">
        <v>1937</v>
      </c>
      <c r="B1365" s="20">
        <v>7</v>
      </c>
      <c r="C1365" s="20">
        <v>7</v>
      </c>
      <c r="D1365" s="26"/>
      <c r="E1365" s="26"/>
      <c r="F1365" s="26"/>
      <c r="G1365" s="24">
        <v>21</v>
      </c>
      <c r="H1365" s="24">
        <v>46</v>
      </c>
      <c r="I1365" s="22">
        <f t="shared" si="128"/>
        <v>13703</v>
      </c>
      <c r="J1365" s="21">
        <f t="shared" si="129"/>
        <v>13703.906944444445</v>
      </c>
      <c r="K1365" s="22">
        <f t="shared" si="131"/>
        <v>13702.666666666666</v>
      </c>
      <c r="L1365" s="22">
        <f t="shared" si="126"/>
        <v>13703.573611111111</v>
      </c>
      <c r="M1365" s="23" t="str">
        <f t="shared" si="130"/>
        <v>new DateTime(1937,7,6,16,0,0)</v>
      </c>
      <c r="N1365" s="23" t="str">
        <f t="shared" si="127"/>
        <v>new DateTime(1937,7,7,13,46,0)</v>
      </c>
    </row>
    <row r="1366" spans="1:14" x14ac:dyDescent="0.25">
      <c r="A1366" s="20">
        <v>1937</v>
      </c>
      <c r="B1366" s="20">
        <v>6</v>
      </c>
      <c r="C1366" s="20">
        <v>6</v>
      </c>
      <c r="D1366" s="26"/>
      <c r="E1366" s="26"/>
      <c r="F1366" s="26"/>
      <c r="G1366" s="24">
        <v>11</v>
      </c>
      <c r="H1366" s="24">
        <v>23</v>
      </c>
      <c r="I1366" s="22">
        <f t="shared" si="128"/>
        <v>13672</v>
      </c>
      <c r="J1366" s="21">
        <f t="shared" si="129"/>
        <v>13672.474305555555</v>
      </c>
      <c r="K1366" s="22">
        <f t="shared" si="131"/>
        <v>13671.666666666666</v>
      </c>
      <c r="L1366" s="22">
        <f t="shared" si="126"/>
        <v>13672.140972222222</v>
      </c>
      <c r="M1366" s="23" t="str">
        <f t="shared" si="130"/>
        <v>new DateTime(1937,6,5,16,0,0)</v>
      </c>
      <c r="N1366" s="23" t="str">
        <f t="shared" si="127"/>
        <v>new DateTime(1937,6,6,3,23,0)</v>
      </c>
    </row>
    <row r="1367" spans="1:14" x14ac:dyDescent="0.25">
      <c r="A1367" s="20">
        <v>1937</v>
      </c>
      <c r="B1367" s="20">
        <v>5</v>
      </c>
      <c r="C1367" s="20">
        <v>6</v>
      </c>
      <c r="D1367" s="26"/>
      <c r="E1367" s="26"/>
      <c r="F1367" s="26"/>
      <c r="G1367" s="24">
        <v>6</v>
      </c>
      <c r="H1367" s="24">
        <v>51</v>
      </c>
      <c r="I1367" s="22">
        <f t="shared" si="128"/>
        <v>13641</v>
      </c>
      <c r="J1367" s="21">
        <f t="shared" si="129"/>
        <v>13641.285416666668</v>
      </c>
      <c r="K1367" s="22">
        <f t="shared" si="131"/>
        <v>13640.666666666666</v>
      </c>
      <c r="L1367" s="22">
        <f t="shared" si="126"/>
        <v>13640.952083333334</v>
      </c>
      <c r="M1367" s="23" t="str">
        <f t="shared" si="130"/>
        <v>new DateTime(1937,5,5,16,0,0)</v>
      </c>
      <c r="N1367" s="23" t="str">
        <f t="shared" si="127"/>
        <v>new DateTime(1937,5,5,22,51,0)</v>
      </c>
    </row>
    <row r="1368" spans="1:14" x14ac:dyDescent="0.25">
      <c r="A1368" s="20">
        <v>1937</v>
      </c>
      <c r="B1368" s="20">
        <v>4</v>
      </c>
      <c r="C1368" s="20">
        <v>5</v>
      </c>
      <c r="D1368" s="26"/>
      <c r="E1368" s="26"/>
      <c r="F1368" s="26"/>
      <c r="G1368" s="24">
        <v>13</v>
      </c>
      <c r="H1368" s="24">
        <v>2</v>
      </c>
      <c r="I1368" s="22">
        <f t="shared" si="128"/>
        <v>13610</v>
      </c>
      <c r="J1368" s="21">
        <f t="shared" si="129"/>
        <v>13610.543055555556</v>
      </c>
      <c r="K1368" s="22">
        <f t="shared" si="131"/>
        <v>13609.666666666666</v>
      </c>
      <c r="L1368" s="22">
        <f t="shared" si="126"/>
        <v>13610.209722222222</v>
      </c>
      <c r="M1368" s="23" t="str">
        <f t="shared" si="130"/>
        <v>new DateTime(1937,4,4,16,0,0)</v>
      </c>
      <c r="N1368" s="23" t="str">
        <f t="shared" si="127"/>
        <v>new DateTime(1937,4,5,5,2,0)</v>
      </c>
    </row>
    <row r="1369" spans="1:14" x14ac:dyDescent="0.25">
      <c r="A1369" s="20">
        <v>1937</v>
      </c>
      <c r="B1369" s="20">
        <v>3</v>
      </c>
      <c r="C1369" s="20">
        <v>6</v>
      </c>
      <c r="D1369" s="26"/>
      <c r="E1369" s="26"/>
      <c r="F1369" s="26"/>
      <c r="G1369" s="24">
        <v>7</v>
      </c>
      <c r="H1369" s="24">
        <v>45</v>
      </c>
      <c r="I1369" s="22">
        <f t="shared" si="128"/>
        <v>13580</v>
      </c>
      <c r="J1369" s="21">
        <f t="shared" si="129"/>
        <v>13580.322916666666</v>
      </c>
      <c r="K1369" s="22">
        <f t="shared" si="131"/>
        <v>13579.666666666666</v>
      </c>
      <c r="L1369" s="22">
        <f t="shared" si="126"/>
        <v>13579.989583333332</v>
      </c>
      <c r="M1369" s="23" t="str">
        <f t="shared" si="130"/>
        <v>new DateTime(1937,3,5,16,0,0)</v>
      </c>
      <c r="N1369" s="23" t="str">
        <f t="shared" si="127"/>
        <v>new DateTime(1937,3,5,23,45,0)</v>
      </c>
    </row>
    <row r="1370" spans="1:14" x14ac:dyDescent="0.25">
      <c r="A1370" s="20">
        <v>1937</v>
      </c>
      <c r="B1370" s="20">
        <v>2</v>
      </c>
      <c r="C1370" s="20">
        <v>4</v>
      </c>
      <c r="D1370" s="26"/>
      <c r="E1370" s="26"/>
      <c r="F1370" s="26"/>
      <c r="G1370" s="24">
        <v>13</v>
      </c>
      <c r="H1370" s="24">
        <v>26</v>
      </c>
      <c r="I1370" s="22">
        <f t="shared" si="128"/>
        <v>13550</v>
      </c>
      <c r="J1370" s="21">
        <f t="shared" si="129"/>
        <v>13550.559722222222</v>
      </c>
      <c r="K1370" s="22">
        <f t="shared" si="131"/>
        <v>13549.666666666666</v>
      </c>
      <c r="L1370" s="22">
        <f t="shared" si="126"/>
        <v>13550.226388888888</v>
      </c>
      <c r="M1370" s="23" t="str">
        <f t="shared" si="130"/>
        <v>new DateTime(1937,2,3,16,0,0)</v>
      </c>
      <c r="N1370" s="23" t="str">
        <f t="shared" si="127"/>
        <v>new DateTime(1937,2,4,5,26,0)</v>
      </c>
    </row>
    <row r="1371" spans="1:14" x14ac:dyDescent="0.25">
      <c r="A1371" s="20">
        <v>1937</v>
      </c>
      <c r="B1371" s="20">
        <v>1</v>
      </c>
      <c r="C1371" s="20">
        <v>6</v>
      </c>
      <c r="D1371" s="26"/>
      <c r="E1371" s="26"/>
      <c r="F1371" s="26"/>
      <c r="G1371" s="24">
        <v>1</v>
      </c>
      <c r="H1371" s="24">
        <v>44</v>
      </c>
      <c r="I1371" s="22">
        <f t="shared" si="128"/>
        <v>13521</v>
      </c>
      <c r="J1371" s="21">
        <f t="shared" si="129"/>
        <v>13521.072222222223</v>
      </c>
      <c r="K1371" s="22">
        <f t="shared" si="131"/>
        <v>13520.666666666666</v>
      </c>
      <c r="L1371" s="22">
        <f t="shared" si="126"/>
        <v>13520.738888888889</v>
      </c>
      <c r="M1371" s="23" t="str">
        <f t="shared" si="130"/>
        <v>new DateTime(1937,1,5,16,0,0)</v>
      </c>
      <c r="N1371" s="23" t="str">
        <f t="shared" si="127"/>
        <v>new DateTime(1937,1,5,17,44,0)</v>
      </c>
    </row>
    <row r="1372" spans="1:14" x14ac:dyDescent="0.25">
      <c r="A1372" s="20">
        <v>1936</v>
      </c>
      <c r="B1372" s="20">
        <v>12</v>
      </c>
      <c r="C1372" s="20">
        <v>7</v>
      </c>
      <c r="D1372" s="26"/>
      <c r="E1372" s="26"/>
      <c r="F1372" s="26"/>
      <c r="G1372" s="24">
        <v>14</v>
      </c>
      <c r="H1372" s="24">
        <v>43</v>
      </c>
      <c r="I1372" s="22">
        <f t="shared" si="128"/>
        <v>13491</v>
      </c>
      <c r="J1372" s="21">
        <f t="shared" si="129"/>
        <v>13491.613194444444</v>
      </c>
      <c r="K1372" s="22">
        <f t="shared" si="131"/>
        <v>13490.666666666666</v>
      </c>
      <c r="L1372" s="22">
        <f t="shared" si="126"/>
        <v>13491.27986111111</v>
      </c>
      <c r="M1372" s="23" t="str">
        <f t="shared" si="130"/>
        <v>new DateTime(1936,12,6,16,0,0)</v>
      </c>
      <c r="N1372" s="23" t="str">
        <f t="shared" si="127"/>
        <v>new DateTime(1936,12,7,6,43,0)</v>
      </c>
    </row>
    <row r="1373" spans="1:14" x14ac:dyDescent="0.25">
      <c r="A1373" s="20">
        <v>1936</v>
      </c>
      <c r="B1373" s="20">
        <v>11</v>
      </c>
      <c r="C1373" s="20">
        <v>7</v>
      </c>
      <c r="D1373" s="26"/>
      <c r="E1373" s="26"/>
      <c r="F1373" s="26"/>
      <c r="G1373" s="24">
        <v>22</v>
      </c>
      <c r="H1373" s="24">
        <v>15</v>
      </c>
      <c r="I1373" s="22">
        <f t="shared" si="128"/>
        <v>13461</v>
      </c>
      <c r="J1373" s="21">
        <f t="shared" si="129"/>
        <v>13461.927083333334</v>
      </c>
      <c r="K1373" s="22">
        <f t="shared" si="131"/>
        <v>13460.666666666666</v>
      </c>
      <c r="L1373" s="22">
        <f t="shared" si="126"/>
        <v>13461.59375</v>
      </c>
      <c r="M1373" s="23" t="str">
        <f t="shared" si="130"/>
        <v>new DateTime(1936,11,6,16,0,0)</v>
      </c>
      <c r="N1373" s="23" t="str">
        <f t="shared" si="127"/>
        <v>new DateTime(1936,11,7,14,15,0)</v>
      </c>
    </row>
    <row r="1374" spans="1:14" x14ac:dyDescent="0.25">
      <c r="A1374" s="20">
        <v>1936</v>
      </c>
      <c r="B1374" s="20">
        <v>10</v>
      </c>
      <c r="C1374" s="20">
        <v>8</v>
      </c>
      <c r="D1374" s="26"/>
      <c r="E1374" s="26"/>
      <c r="F1374" s="26"/>
      <c r="G1374" s="24">
        <v>19</v>
      </c>
      <c r="H1374" s="24">
        <v>33</v>
      </c>
      <c r="I1374" s="22">
        <f t="shared" si="128"/>
        <v>13431</v>
      </c>
      <c r="J1374" s="21">
        <f t="shared" si="129"/>
        <v>13431.814583333333</v>
      </c>
      <c r="K1374" s="22">
        <f t="shared" si="131"/>
        <v>13430.666666666666</v>
      </c>
      <c r="L1374" s="22">
        <f t="shared" si="126"/>
        <v>13431.481249999999</v>
      </c>
      <c r="M1374" s="23" t="str">
        <f t="shared" si="130"/>
        <v>new DateTime(1936,10,7,16,0,0)</v>
      </c>
      <c r="N1374" s="23" t="str">
        <f t="shared" si="127"/>
        <v>new DateTime(1936,10,8,11,33,0)</v>
      </c>
    </row>
    <row r="1375" spans="1:14" x14ac:dyDescent="0.25">
      <c r="A1375" s="20">
        <v>1936</v>
      </c>
      <c r="B1375" s="20">
        <v>9</v>
      </c>
      <c r="C1375" s="20">
        <v>8</v>
      </c>
      <c r="D1375" s="26"/>
      <c r="E1375" s="26"/>
      <c r="F1375" s="26"/>
      <c r="G1375" s="24">
        <v>4</v>
      </c>
      <c r="H1375" s="24">
        <v>21</v>
      </c>
      <c r="I1375" s="22">
        <f t="shared" si="128"/>
        <v>13401</v>
      </c>
      <c r="J1375" s="21">
        <f t="shared" si="129"/>
        <v>13401.18125</v>
      </c>
      <c r="K1375" s="22">
        <f t="shared" si="131"/>
        <v>13400.666666666666</v>
      </c>
      <c r="L1375" s="22">
        <f t="shared" si="126"/>
        <v>13400.847916666666</v>
      </c>
      <c r="M1375" s="23" t="str">
        <f t="shared" si="130"/>
        <v>new DateTime(1936,9,7,16,0,0)</v>
      </c>
      <c r="N1375" s="23" t="str">
        <f t="shared" si="127"/>
        <v>new DateTime(1936,9,7,20,21,0)</v>
      </c>
    </row>
    <row r="1376" spans="1:14" x14ac:dyDescent="0.25">
      <c r="A1376" s="20">
        <v>1936</v>
      </c>
      <c r="B1376" s="20">
        <v>8</v>
      </c>
      <c r="C1376" s="20">
        <v>8</v>
      </c>
      <c r="D1376" s="26"/>
      <c r="E1376" s="26"/>
      <c r="F1376" s="26"/>
      <c r="G1376" s="24">
        <v>1</v>
      </c>
      <c r="H1376" s="24">
        <v>43</v>
      </c>
      <c r="I1376" s="22">
        <f t="shared" si="128"/>
        <v>13370</v>
      </c>
      <c r="J1376" s="21">
        <f t="shared" si="129"/>
        <v>13370.071527777778</v>
      </c>
      <c r="K1376" s="22">
        <f t="shared" si="131"/>
        <v>13369.666666666666</v>
      </c>
      <c r="L1376" s="22">
        <f t="shared" si="126"/>
        <v>13369.738194444444</v>
      </c>
      <c r="M1376" s="23" t="str">
        <f t="shared" si="130"/>
        <v>new DateTime(1936,8,7,16,0,0)</v>
      </c>
      <c r="N1376" s="23" t="str">
        <f t="shared" si="127"/>
        <v>new DateTime(1936,8,7,17,43,0)</v>
      </c>
    </row>
    <row r="1377" spans="1:14" x14ac:dyDescent="0.25">
      <c r="A1377" s="20">
        <v>1936</v>
      </c>
      <c r="B1377" s="20">
        <v>7</v>
      </c>
      <c r="C1377" s="20">
        <v>7</v>
      </c>
      <c r="D1377" s="26"/>
      <c r="E1377" s="26"/>
      <c r="F1377" s="26"/>
      <c r="G1377" s="24">
        <v>15</v>
      </c>
      <c r="H1377" s="24">
        <v>59</v>
      </c>
      <c r="I1377" s="22">
        <f t="shared" si="128"/>
        <v>13338</v>
      </c>
      <c r="J1377" s="21">
        <f t="shared" si="129"/>
        <v>13338.665972222223</v>
      </c>
      <c r="K1377" s="22">
        <f t="shared" si="131"/>
        <v>13337.666666666666</v>
      </c>
      <c r="L1377" s="22">
        <f t="shared" si="126"/>
        <v>13338.332638888889</v>
      </c>
      <c r="M1377" s="23" t="str">
        <f t="shared" si="130"/>
        <v>new DateTime(1936,7,6,16,0,0)</v>
      </c>
      <c r="N1377" s="23" t="str">
        <f t="shared" si="127"/>
        <v>new DateTime(1936,7,7,7,59,0)</v>
      </c>
    </row>
    <row r="1378" spans="1:14" x14ac:dyDescent="0.25">
      <c r="A1378" s="20">
        <v>1936</v>
      </c>
      <c r="B1378" s="20">
        <v>6</v>
      </c>
      <c r="C1378" s="20">
        <v>6</v>
      </c>
      <c r="D1378" s="26"/>
      <c r="E1378" s="26"/>
      <c r="F1378" s="26"/>
      <c r="G1378" s="24">
        <v>5</v>
      </c>
      <c r="H1378" s="24">
        <v>31</v>
      </c>
      <c r="I1378" s="22">
        <f t="shared" si="128"/>
        <v>13307</v>
      </c>
      <c r="J1378" s="21">
        <f t="shared" si="129"/>
        <v>13307.229861111111</v>
      </c>
      <c r="K1378" s="22">
        <f t="shared" si="131"/>
        <v>13306.666666666666</v>
      </c>
      <c r="L1378" s="22">
        <f t="shared" si="126"/>
        <v>13306.896527777777</v>
      </c>
      <c r="M1378" s="23" t="str">
        <f t="shared" si="130"/>
        <v>new DateTime(1936,6,5,16,0,0)</v>
      </c>
      <c r="N1378" s="23" t="str">
        <f t="shared" si="127"/>
        <v>new DateTime(1936,6,5,21,31,0)</v>
      </c>
    </row>
    <row r="1379" spans="1:14" x14ac:dyDescent="0.25">
      <c r="A1379" s="20">
        <v>1936</v>
      </c>
      <c r="B1379" s="20">
        <v>5</v>
      </c>
      <c r="C1379" s="20">
        <v>6</v>
      </c>
      <c r="D1379" s="26"/>
      <c r="E1379" s="26"/>
      <c r="F1379" s="26"/>
      <c r="G1379" s="24">
        <v>0</v>
      </c>
      <c r="H1379" s="24">
        <v>57</v>
      </c>
      <c r="I1379" s="22">
        <f t="shared" si="128"/>
        <v>13276</v>
      </c>
      <c r="J1379" s="21">
        <f t="shared" si="129"/>
        <v>13276.039583333333</v>
      </c>
      <c r="K1379" s="22">
        <f t="shared" si="131"/>
        <v>13275.666666666666</v>
      </c>
      <c r="L1379" s="22">
        <f t="shared" si="126"/>
        <v>13275.706249999999</v>
      </c>
      <c r="M1379" s="23" t="str">
        <f t="shared" si="130"/>
        <v>new DateTime(1936,5,5,16,0,0)</v>
      </c>
      <c r="N1379" s="23" t="str">
        <f t="shared" si="127"/>
        <v>new DateTime(1936,5,5,16,57,0)</v>
      </c>
    </row>
    <row r="1380" spans="1:14" x14ac:dyDescent="0.25">
      <c r="A1380" s="20">
        <v>1936</v>
      </c>
      <c r="B1380" s="20">
        <v>4</v>
      </c>
      <c r="C1380" s="20">
        <v>5</v>
      </c>
      <c r="D1380" s="26"/>
      <c r="E1380" s="26"/>
      <c r="F1380" s="26"/>
      <c r="G1380" s="24">
        <v>7</v>
      </c>
      <c r="H1380" s="24">
        <v>7</v>
      </c>
      <c r="I1380" s="22">
        <f t="shared" si="128"/>
        <v>13245</v>
      </c>
      <c r="J1380" s="21">
        <f t="shared" si="129"/>
        <v>13245.296527777778</v>
      </c>
      <c r="K1380" s="22">
        <f t="shared" si="131"/>
        <v>13244.666666666666</v>
      </c>
      <c r="L1380" s="22">
        <f t="shared" si="126"/>
        <v>13244.963194444445</v>
      </c>
      <c r="M1380" s="23" t="str">
        <f t="shared" si="130"/>
        <v>new DateTime(1936,4,4,16,0,0)</v>
      </c>
      <c r="N1380" s="23" t="str">
        <f t="shared" si="127"/>
        <v>new DateTime(1936,4,4,23,7,0)</v>
      </c>
    </row>
    <row r="1381" spans="1:14" x14ac:dyDescent="0.25">
      <c r="A1381" s="20">
        <v>1936</v>
      </c>
      <c r="B1381" s="20">
        <v>3</v>
      </c>
      <c r="C1381" s="20">
        <v>6</v>
      </c>
      <c r="D1381" s="26"/>
      <c r="E1381" s="26"/>
      <c r="F1381" s="26"/>
      <c r="G1381" s="24">
        <v>1</v>
      </c>
      <c r="H1381" s="24">
        <v>50</v>
      </c>
      <c r="I1381" s="22">
        <f t="shared" si="128"/>
        <v>13215</v>
      </c>
      <c r="J1381" s="21">
        <f t="shared" si="129"/>
        <v>13215.076388888889</v>
      </c>
      <c r="K1381" s="22">
        <f t="shared" si="131"/>
        <v>13214.666666666666</v>
      </c>
      <c r="L1381" s="22">
        <f t="shared" si="126"/>
        <v>13214.743055555555</v>
      </c>
      <c r="M1381" s="23" t="str">
        <f t="shared" si="130"/>
        <v>new DateTime(1936,3,5,16,0,0)</v>
      </c>
      <c r="N1381" s="23" t="str">
        <f t="shared" si="127"/>
        <v>new DateTime(1936,3,5,17,50,0)</v>
      </c>
    </row>
    <row r="1382" spans="1:14" x14ac:dyDescent="0.25">
      <c r="A1382" s="20">
        <v>1936</v>
      </c>
      <c r="B1382" s="20">
        <v>2</v>
      </c>
      <c r="C1382" s="20">
        <v>5</v>
      </c>
      <c r="D1382" s="26"/>
      <c r="E1382" s="26"/>
      <c r="F1382" s="26"/>
      <c r="G1382" s="24">
        <v>7</v>
      </c>
      <c r="H1382" s="24">
        <v>30</v>
      </c>
      <c r="I1382" s="22">
        <f t="shared" si="128"/>
        <v>13185</v>
      </c>
      <c r="J1382" s="21">
        <f t="shared" si="129"/>
        <v>13185.3125</v>
      </c>
      <c r="K1382" s="22">
        <f t="shared" si="131"/>
        <v>13184.666666666666</v>
      </c>
      <c r="L1382" s="22">
        <f t="shared" si="126"/>
        <v>13184.979166666666</v>
      </c>
      <c r="M1382" s="23" t="str">
        <f t="shared" si="130"/>
        <v>new DateTime(1936,2,4,16,0,0)</v>
      </c>
      <c r="N1382" s="23" t="str">
        <f t="shared" si="127"/>
        <v>new DateTime(1936,2,4,23,30,0)</v>
      </c>
    </row>
    <row r="1383" spans="1:14" x14ac:dyDescent="0.25">
      <c r="A1383" s="20">
        <v>1936</v>
      </c>
      <c r="B1383" s="20">
        <v>1</v>
      </c>
      <c r="C1383" s="20">
        <v>6</v>
      </c>
      <c r="D1383" s="26"/>
      <c r="E1383" s="26"/>
      <c r="F1383" s="26"/>
      <c r="G1383" s="24">
        <v>19</v>
      </c>
      <c r="H1383" s="24">
        <v>47</v>
      </c>
      <c r="I1383" s="22">
        <f t="shared" si="128"/>
        <v>13155</v>
      </c>
      <c r="J1383" s="21">
        <f t="shared" si="129"/>
        <v>13155.824305555556</v>
      </c>
      <c r="K1383" s="22">
        <f t="shared" si="131"/>
        <v>13154.666666666666</v>
      </c>
      <c r="L1383" s="22">
        <f t="shared" si="126"/>
        <v>13155.490972222222</v>
      </c>
      <c r="M1383" s="23" t="str">
        <f t="shared" si="130"/>
        <v>new DateTime(1936,1,5,16,0,0)</v>
      </c>
      <c r="N1383" s="23" t="str">
        <f t="shared" si="127"/>
        <v>new DateTime(1936,1,6,11,47,0)</v>
      </c>
    </row>
    <row r="1384" spans="1:14" x14ac:dyDescent="0.25">
      <c r="A1384" s="20">
        <v>1935</v>
      </c>
      <c r="B1384" s="20">
        <v>12</v>
      </c>
      <c r="C1384" s="20">
        <v>8</v>
      </c>
      <c r="D1384" s="26"/>
      <c r="E1384" s="26"/>
      <c r="F1384" s="26"/>
      <c r="G1384" s="24">
        <v>8</v>
      </c>
      <c r="H1384" s="24">
        <v>45</v>
      </c>
      <c r="I1384" s="22">
        <f t="shared" si="128"/>
        <v>13126</v>
      </c>
      <c r="J1384" s="21">
        <f t="shared" si="129"/>
        <v>13126.364583333334</v>
      </c>
      <c r="K1384" s="22">
        <f t="shared" si="131"/>
        <v>13125.666666666666</v>
      </c>
      <c r="L1384" s="22">
        <f t="shared" si="126"/>
        <v>13126.03125</v>
      </c>
      <c r="M1384" s="23" t="str">
        <f t="shared" si="130"/>
        <v>new DateTime(1935,12,7,16,0,0)</v>
      </c>
      <c r="N1384" s="23" t="str">
        <f t="shared" si="127"/>
        <v>new DateTime(1935,12,8,0,45,0)</v>
      </c>
    </row>
    <row r="1385" spans="1:14" x14ac:dyDescent="0.25">
      <c r="A1385" s="20">
        <v>1935</v>
      </c>
      <c r="B1385" s="20">
        <v>11</v>
      </c>
      <c r="C1385" s="20">
        <v>8</v>
      </c>
      <c r="D1385" s="26"/>
      <c r="E1385" s="26"/>
      <c r="F1385" s="26"/>
      <c r="G1385" s="24">
        <v>16</v>
      </c>
      <c r="H1385" s="24">
        <v>18</v>
      </c>
      <c r="I1385" s="22">
        <f t="shared" si="128"/>
        <v>13096</v>
      </c>
      <c r="J1385" s="21">
        <f t="shared" si="129"/>
        <v>13096.679166666667</v>
      </c>
      <c r="K1385" s="22">
        <f t="shared" si="131"/>
        <v>13095.666666666666</v>
      </c>
      <c r="L1385" s="22">
        <f t="shared" si="126"/>
        <v>13096.345833333333</v>
      </c>
      <c r="M1385" s="23" t="str">
        <f t="shared" si="130"/>
        <v>new DateTime(1935,11,7,16,0,0)</v>
      </c>
      <c r="N1385" s="23" t="str">
        <f t="shared" si="127"/>
        <v>new DateTime(1935,11,8,8,18,0)</v>
      </c>
    </row>
    <row r="1386" spans="1:14" x14ac:dyDescent="0.25">
      <c r="A1386" s="20">
        <v>1935</v>
      </c>
      <c r="B1386" s="20">
        <v>10</v>
      </c>
      <c r="C1386" s="20">
        <v>9</v>
      </c>
      <c r="D1386" s="26"/>
      <c r="E1386" s="26"/>
      <c r="F1386" s="26"/>
      <c r="G1386" s="24">
        <v>13</v>
      </c>
      <c r="H1386" s="24">
        <v>36</v>
      </c>
      <c r="I1386" s="22">
        <f t="shared" si="128"/>
        <v>13066</v>
      </c>
      <c r="J1386" s="21">
        <f t="shared" si="129"/>
        <v>13066.566666666668</v>
      </c>
      <c r="K1386" s="22">
        <f t="shared" si="131"/>
        <v>13065.666666666666</v>
      </c>
      <c r="L1386" s="22">
        <f t="shared" si="126"/>
        <v>13066.233333333334</v>
      </c>
      <c r="M1386" s="23" t="str">
        <f t="shared" si="130"/>
        <v>new DateTime(1935,10,8,16,0,0)</v>
      </c>
      <c r="N1386" s="23" t="str">
        <f t="shared" si="127"/>
        <v>new DateTime(1935,10,9,5,36,0)</v>
      </c>
    </row>
    <row r="1387" spans="1:14" x14ac:dyDescent="0.25">
      <c r="A1387" s="20">
        <v>1935</v>
      </c>
      <c r="B1387" s="20">
        <v>9</v>
      </c>
      <c r="C1387" s="20">
        <v>8</v>
      </c>
      <c r="D1387" s="26"/>
      <c r="E1387" s="26"/>
      <c r="F1387" s="26"/>
      <c r="G1387" s="24">
        <v>22</v>
      </c>
      <c r="H1387" s="24">
        <v>25</v>
      </c>
      <c r="I1387" s="22">
        <f t="shared" si="128"/>
        <v>13035</v>
      </c>
      <c r="J1387" s="21">
        <f t="shared" si="129"/>
        <v>13035.934027777777</v>
      </c>
      <c r="K1387" s="22">
        <f t="shared" si="131"/>
        <v>13034.666666666666</v>
      </c>
      <c r="L1387" s="22">
        <f t="shared" si="126"/>
        <v>13035.600694444443</v>
      </c>
      <c r="M1387" s="23" t="str">
        <f t="shared" si="130"/>
        <v>new DateTime(1935,9,7,16,0,0)</v>
      </c>
      <c r="N1387" s="23" t="str">
        <f t="shared" si="127"/>
        <v>new DateTime(1935,9,8,14,25,0)</v>
      </c>
    </row>
    <row r="1388" spans="1:14" x14ac:dyDescent="0.25">
      <c r="A1388" s="20">
        <v>1935</v>
      </c>
      <c r="B1388" s="20">
        <v>8</v>
      </c>
      <c r="C1388" s="20">
        <v>8</v>
      </c>
      <c r="D1388" s="26"/>
      <c r="E1388" s="26"/>
      <c r="F1388" s="26"/>
      <c r="G1388" s="24">
        <v>19</v>
      </c>
      <c r="H1388" s="24">
        <v>48</v>
      </c>
      <c r="I1388" s="22">
        <f t="shared" si="128"/>
        <v>13004</v>
      </c>
      <c r="J1388" s="21">
        <f t="shared" si="129"/>
        <v>13004.825000000001</v>
      </c>
      <c r="K1388" s="22">
        <f t="shared" si="131"/>
        <v>13003.666666666666</v>
      </c>
      <c r="L1388" s="22">
        <f t="shared" si="126"/>
        <v>13004.491666666667</v>
      </c>
      <c r="M1388" s="23" t="str">
        <f t="shared" si="130"/>
        <v>new DateTime(1935,8,7,16,0,0)</v>
      </c>
      <c r="N1388" s="23" t="str">
        <f t="shared" si="127"/>
        <v>new DateTime(1935,8,8,11,48,0)</v>
      </c>
    </row>
    <row r="1389" spans="1:14" x14ac:dyDescent="0.25">
      <c r="A1389" s="20">
        <v>1935</v>
      </c>
      <c r="B1389" s="20">
        <v>7</v>
      </c>
      <c r="C1389" s="20">
        <v>8</v>
      </c>
      <c r="D1389" s="26"/>
      <c r="E1389" s="26"/>
      <c r="F1389" s="26"/>
      <c r="G1389" s="24">
        <v>10</v>
      </c>
      <c r="H1389" s="24">
        <v>6</v>
      </c>
      <c r="I1389" s="22">
        <f t="shared" si="128"/>
        <v>12973</v>
      </c>
      <c r="J1389" s="21">
        <f t="shared" si="129"/>
        <v>12973.420833333334</v>
      </c>
      <c r="K1389" s="22">
        <f t="shared" si="131"/>
        <v>12972.666666666666</v>
      </c>
      <c r="L1389" s="22">
        <f t="shared" si="126"/>
        <v>12973.0875</v>
      </c>
      <c r="M1389" s="23" t="str">
        <f t="shared" si="130"/>
        <v>new DateTime(1935,7,7,16,0,0)</v>
      </c>
      <c r="N1389" s="23" t="str">
        <f t="shared" si="127"/>
        <v>new DateTime(1935,7,8,2,6,0)</v>
      </c>
    </row>
    <row r="1390" spans="1:14" x14ac:dyDescent="0.25">
      <c r="A1390" s="20">
        <v>1935</v>
      </c>
      <c r="B1390" s="20">
        <v>6</v>
      </c>
      <c r="C1390" s="20">
        <v>6</v>
      </c>
      <c r="D1390" s="26"/>
      <c r="E1390" s="26"/>
      <c r="F1390" s="26"/>
      <c r="G1390" s="24">
        <v>23</v>
      </c>
      <c r="H1390" s="24">
        <v>42</v>
      </c>
      <c r="I1390" s="22">
        <f t="shared" si="128"/>
        <v>12941</v>
      </c>
      <c r="J1390" s="21">
        <f t="shared" si="129"/>
        <v>12941.987499999999</v>
      </c>
      <c r="K1390" s="22">
        <f t="shared" si="131"/>
        <v>12940.666666666666</v>
      </c>
      <c r="L1390" s="22">
        <f t="shared" si="126"/>
        <v>12941.654166666665</v>
      </c>
      <c r="M1390" s="23" t="str">
        <f t="shared" si="130"/>
        <v>new DateTime(1935,6,5,16,0,0)</v>
      </c>
      <c r="N1390" s="23" t="str">
        <f t="shared" si="127"/>
        <v>new DateTime(1935,6,6,15,42,0)</v>
      </c>
    </row>
    <row r="1391" spans="1:14" x14ac:dyDescent="0.25">
      <c r="A1391" s="20">
        <v>1935</v>
      </c>
      <c r="B1391" s="20">
        <v>5</v>
      </c>
      <c r="C1391" s="20">
        <v>6</v>
      </c>
      <c r="D1391" s="26"/>
      <c r="E1391" s="26"/>
      <c r="F1391" s="26"/>
      <c r="G1391" s="24">
        <v>19</v>
      </c>
      <c r="H1391" s="24">
        <v>12</v>
      </c>
      <c r="I1391" s="22">
        <f t="shared" si="128"/>
        <v>12910</v>
      </c>
      <c r="J1391" s="21">
        <f t="shared" si="129"/>
        <v>12910.8</v>
      </c>
      <c r="K1391" s="22">
        <f t="shared" si="131"/>
        <v>12909.666666666666</v>
      </c>
      <c r="L1391" s="22">
        <f t="shared" si="126"/>
        <v>12910.466666666665</v>
      </c>
      <c r="M1391" s="23" t="str">
        <f t="shared" si="130"/>
        <v>new DateTime(1935,5,5,16,0,0)</v>
      </c>
      <c r="N1391" s="23" t="str">
        <f t="shared" si="127"/>
        <v>new DateTime(1935,5,6,11,12,0)</v>
      </c>
    </row>
    <row r="1392" spans="1:14" x14ac:dyDescent="0.25">
      <c r="A1392" s="20">
        <v>1935</v>
      </c>
      <c r="B1392" s="20">
        <v>4</v>
      </c>
      <c r="C1392" s="20">
        <v>6</v>
      </c>
      <c r="D1392" s="26"/>
      <c r="E1392" s="26"/>
      <c r="F1392" s="26"/>
      <c r="G1392" s="24">
        <v>1</v>
      </c>
      <c r="H1392" s="24">
        <v>27</v>
      </c>
      <c r="I1392" s="22">
        <f t="shared" si="128"/>
        <v>12880</v>
      </c>
      <c r="J1392" s="21">
        <f t="shared" si="129"/>
        <v>12880.060416666667</v>
      </c>
      <c r="K1392" s="22">
        <f t="shared" si="131"/>
        <v>12879.666666666666</v>
      </c>
      <c r="L1392" s="22">
        <f t="shared" si="126"/>
        <v>12879.727083333333</v>
      </c>
      <c r="M1392" s="23" t="str">
        <f t="shared" si="130"/>
        <v>new DateTime(1935,4,5,16,0,0)</v>
      </c>
      <c r="N1392" s="23" t="str">
        <f t="shared" si="127"/>
        <v>new DateTime(1935,4,5,17,27,0)</v>
      </c>
    </row>
    <row r="1393" spans="1:14" x14ac:dyDescent="0.25">
      <c r="A1393" s="20">
        <v>1935</v>
      </c>
      <c r="B1393" s="20">
        <v>3</v>
      </c>
      <c r="C1393" s="20">
        <v>6</v>
      </c>
      <c r="D1393" s="26"/>
      <c r="E1393" s="26"/>
      <c r="F1393" s="26"/>
      <c r="G1393" s="24">
        <v>20</v>
      </c>
      <c r="H1393" s="24">
        <v>11</v>
      </c>
      <c r="I1393" s="22">
        <f t="shared" si="128"/>
        <v>12849</v>
      </c>
      <c r="J1393" s="21">
        <f t="shared" si="129"/>
        <v>12849.840972222222</v>
      </c>
      <c r="K1393" s="22">
        <f t="shared" si="131"/>
        <v>12848.666666666666</v>
      </c>
      <c r="L1393" s="22">
        <f t="shared" si="126"/>
        <v>12849.507638888888</v>
      </c>
      <c r="M1393" s="23" t="str">
        <f t="shared" si="130"/>
        <v>new DateTime(1935,3,5,16,0,0)</v>
      </c>
      <c r="N1393" s="23" t="str">
        <f t="shared" si="127"/>
        <v>new DateTime(1935,3,6,12,11,0)</v>
      </c>
    </row>
    <row r="1394" spans="1:14" x14ac:dyDescent="0.25">
      <c r="A1394" s="20">
        <v>1935</v>
      </c>
      <c r="B1394" s="20">
        <v>2</v>
      </c>
      <c r="C1394" s="20">
        <v>5</v>
      </c>
      <c r="D1394" s="26"/>
      <c r="E1394" s="26"/>
      <c r="F1394" s="26"/>
      <c r="G1394" s="24">
        <v>1</v>
      </c>
      <c r="H1394" s="24">
        <v>49</v>
      </c>
      <c r="I1394" s="22">
        <f t="shared" si="128"/>
        <v>12820</v>
      </c>
      <c r="J1394" s="21">
        <f t="shared" si="129"/>
        <v>12820.075694444444</v>
      </c>
      <c r="K1394" s="22">
        <f t="shared" si="131"/>
        <v>12819.666666666666</v>
      </c>
      <c r="L1394" s="22">
        <f t="shared" si="126"/>
        <v>12819.74236111111</v>
      </c>
      <c r="M1394" s="23" t="str">
        <f t="shared" si="130"/>
        <v>new DateTime(1935,2,4,16,0,0)</v>
      </c>
      <c r="N1394" s="23" t="str">
        <f t="shared" si="127"/>
        <v>new DateTime(1935,2,4,17,49,0)</v>
      </c>
    </row>
    <row r="1395" spans="1:14" x14ac:dyDescent="0.25">
      <c r="A1395" s="20">
        <v>1935</v>
      </c>
      <c r="B1395" s="20">
        <v>1</v>
      </c>
      <c r="C1395" s="20">
        <v>6</v>
      </c>
      <c r="D1395" s="26"/>
      <c r="E1395" s="26"/>
      <c r="F1395" s="26"/>
      <c r="G1395" s="24">
        <v>14</v>
      </c>
      <c r="H1395" s="24">
        <v>3</v>
      </c>
      <c r="I1395" s="22">
        <f t="shared" si="128"/>
        <v>12790</v>
      </c>
      <c r="J1395" s="21">
        <f t="shared" si="129"/>
        <v>12790.585416666667</v>
      </c>
      <c r="K1395" s="22">
        <f t="shared" si="131"/>
        <v>12789.666666666666</v>
      </c>
      <c r="L1395" s="22">
        <f t="shared" si="126"/>
        <v>12790.252083333333</v>
      </c>
      <c r="M1395" s="23" t="str">
        <f t="shared" si="130"/>
        <v>new DateTime(1935,1,5,16,0,0)</v>
      </c>
      <c r="N1395" s="23" t="str">
        <f t="shared" si="127"/>
        <v>new DateTime(1935,1,6,6,3,0)</v>
      </c>
    </row>
    <row r="1396" spans="1:14" x14ac:dyDescent="0.25">
      <c r="A1396" s="20">
        <v>1934</v>
      </c>
      <c r="B1396" s="20">
        <v>12</v>
      </c>
      <c r="C1396" s="20">
        <v>8</v>
      </c>
      <c r="D1396" s="26"/>
      <c r="E1396" s="26"/>
      <c r="F1396" s="26"/>
      <c r="G1396" s="24">
        <v>2</v>
      </c>
      <c r="H1396" s="24">
        <v>57</v>
      </c>
      <c r="I1396" s="22">
        <f t="shared" si="128"/>
        <v>12761</v>
      </c>
      <c r="J1396" s="21">
        <f t="shared" si="129"/>
        <v>12761.122916666667</v>
      </c>
      <c r="K1396" s="22">
        <f t="shared" si="131"/>
        <v>12760.666666666666</v>
      </c>
      <c r="L1396" s="22">
        <f t="shared" si="126"/>
        <v>12760.789583333333</v>
      </c>
      <c r="M1396" s="23" t="str">
        <f t="shared" si="130"/>
        <v>new DateTime(1934,12,7,16,0,0)</v>
      </c>
      <c r="N1396" s="23" t="str">
        <f t="shared" si="127"/>
        <v>new DateTime(1934,12,7,18,57,0)</v>
      </c>
    </row>
    <row r="1397" spans="1:14" x14ac:dyDescent="0.25">
      <c r="A1397" s="20">
        <v>1934</v>
      </c>
      <c r="B1397" s="20">
        <v>11</v>
      </c>
      <c r="C1397" s="20">
        <v>8</v>
      </c>
      <c r="D1397" s="26"/>
      <c r="E1397" s="26"/>
      <c r="F1397" s="26"/>
      <c r="G1397" s="24">
        <v>10</v>
      </c>
      <c r="H1397" s="24">
        <v>27</v>
      </c>
      <c r="I1397" s="22">
        <f t="shared" si="128"/>
        <v>12731</v>
      </c>
      <c r="J1397" s="21">
        <f t="shared" si="129"/>
        <v>12731.435416666667</v>
      </c>
      <c r="K1397" s="22">
        <f t="shared" si="131"/>
        <v>12730.666666666666</v>
      </c>
      <c r="L1397" s="22">
        <f t="shared" si="126"/>
        <v>12731.102083333333</v>
      </c>
      <c r="M1397" s="23" t="str">
        <f t="shared" si="130"/>
        <v>new DateTime(1934,11,7,16,0,0)</v>
      </c>
      <c r="N1397" s="23" t="str">
        <f t="shared" si="127"/>
        <v>new DateTime(1934,11,8,2,27,0)</v>
      </c>
    </row>
    <row r="1398" spans="1:14" x14ac:dyDescent="0.25">
      <c r="A1398" s="20">
        <v>1934</v>
      </c>
      <c r="B1398" s="20">
        <v>10</v>
      </c>
      <c r="C1398" s="20">
        <v>9</v>
      </c>
      <c r="D1398" s="26"/>
      <c r="E1398" s="26"/>
      <c r="F1398" s="26"/>
      <c r="G1398" s="24">
        <v>7</v>
      </c>
      <c r="H1398" s="24">
        <v>45</v>
      </c>
      <c r="I1398" s="22">
        <f t="shared" si="128"/>
        <v>12701</v>
      </c>
      <c r="J1398" s="21">
        <f t="shared" si="129"/>
        <v>12701.322916666666</v>
      </c>
      <c r="K1398" s="22">
        <f t="shared" si="131"/>
        <v>12700.666666666666</v>
      </c>
      <c r="L1398" s="22">
        <f t="shared" si="126"/>
        <v>12700.989583333332</v>
      </c>
      <c r="M1398" s="23" t="str">
        <f t="shared" si="130"/>
        <v>new DateTime(1934,10,8,16,0,0)</v>
      </c>
      <c r="N1398" s="23" t="str">
        <f t="shared" si="127"/>
        <v>new DateTime(1934,10,8,23,45,0)</v>
      </c>
    </row>
    <row r="1399" spans="1:14" x14ac:dyDescent="0.25">
      <c r="A1399" s="20">
        <v>1934</v>
      </c>
      <c r="B1399" s="20">
        <v>9</v>
      </c>
      <c r="C1399" s="20">
        <v>8</v>
      </c>
      <c r="D1399" s="26"/>
      <c r="E1399" s="26"/>
      <c r="F1399" s="26"/>
      <c r="G1399" s="24">
        <v>16</v>
      </c>
      <c r="H1399" s="24">
        <v>37</v>
      </c>
      <c r="I1399" s="22">
        <f t="shared" si="128"/>
        <v>12670</v>
      </c>
      <c r="J1399" s="21">
        <f t="shared" si="129"/>
        <v>12670.692361111111</v>
      </c>
      <c r="K1399" s="22">
        <f t="shared" si="131"/>
        <v>12669.666666666666</v>
      </c>
      <c r="L1399" s="22">
        <f t="shared" si="126"/>
        <v>12670.359027777777</v>
      </c>
      <c r="M1399" s="23" t="str">
        <f t="shared" si="130"/>
        <v>new DateTime(1934,9,7,16,0,0)</v>
      </c>
      <c r="N1399" s="23" t="str">
        <f t="shared" si="127"/>
        <v>new DateTime(1934,9,8,8,37,0)</v>
      </c>
    </row>
    <row r="1400" spans="1:14" x14ac:dyDescent="0.25">
      <c r="A1400" s="20">
        <v>1934</v>
      </c>
      <c r="B1400" s="20">
        <v>8</v>
      </c>
      <c r="C1400" s="20">
        <v>8</v>
      </c>
      <c r="D1400" s="26"/>
      <c r="E1400" s="26"/>
      <c r="F1400" s="26"/>
      <c r="G1400" s="24">
        <v>14</v>
      </c>
      <c r="H1400" s="24">
        <v>4</v>
      </c>
      <c r="I1400" s="22">
        <f t="shared" si="128"/>
        <v>12639</v>
      </c>
      <c r="J1400" s="21">
        <f t="shared" si="129"/>
        <v>12639.586111111112</v>
      </c>
      <c r="K1400" s="22">
        <f t="shared" si="131"/>
        <v>12638.666666666666</v>
      </c>
      <c r="L1400" s="22">
        <f t="shared" si="126"/>
        <v>12639.252777777778</v>
      </c>
      <c r="M1400" s="23" t="str">
        <f t="shared" si="130"/>
        <v>new DateTime(1934,8,7,16,0,0)</v>
      </c>
      <c r="N1400" s="23" t="str">
        <f t="shared" si="127"/>
        <v>new DateTime(1934,8,8,6,4,0)</v>
      </c>
    </row>
    <row r="1401" spans="1:14" x14ac:dyDescent="0.25">
      <c r="A1401" s="20">
        <v>1934</v>
      </c>
      <c r="B1401" s="20">
        <v>7</v>
      </c>
      <c r="C1401" s="20">
        <v>8</v>
      </c>
      <c r="D1401" s="26"/>
      <c r="E1401" s="26"/>
      <c r="F1401" s="26"/>
      <c r="G1401" s="24">
        <v>4</v>
      </c>
      <c r="H1401" s="24">
        <v>25</v>
      </c>
      <c r="I1401" s="22">
        <f t="shared" si="128"/>
        <v>12608</v>
      </c>
      <c r="J1401" s="21">
        <f t="shared" si="129"/>
        <v>12608.184027777777</v>
      </c>
      <c r="K1401" s="22">
        <f t="shared" si="131"/>
        <v>12607.666666666666</v>
      </c>
      <c r="L1401" s="22">
        <f t="shared" si="126"/>
        <v>12607.850694444443</v>
      </c>
      <c r="M1401" s="23" t="str">
        <f t="shared" si="130"/>
        <v>new DateTime(1934,7,7,16,0,0)</v>
      </c>
      <c r="N1401" s="23" t="str">
        <f t="shared" si="127"/>
        <v>new DateTime(1934,7,7,20,25,0)</v>
      </c>
    </row>
    <row r="1402" spans="1:14" x14ac:dyDescent="0.25">
      <c r="A1402" s="20">
        <v>1934</v>
      </c>
      <c r="B1402" s="20">
        <v>6</v>
      </c>
      <c r="C1402" s="20">
        <v>6</v>
      </c>
      <c r="D1402" s="26"/>
      <c r="E1402" s="26"/>
      <c r="F1402" s="26"/>
      <c r="G1402" s="24">
        <v>18</v>
      </c>
      <c r="H1402" s="24">
        <v>2</v>
      </c>
      <c r="I1402" s="22">
        <f t="shared" si="128"/>
        <v>12576</v>
      </c>
      <c r="J1402" s="21">
        <f t="shared" si="129"/>
        <v>12576.75138888889</v>
      </c>
      <c r="K1402" s="22">
        <f t="shared" si="131"/>
        <v>12575.666666666666</v>
      </c>
      <c r="L1402" s="22">
        <f t="shared" si="126"/>
        <v>12576.418055555556</v>
      </c>
      <c r="M1402" s="23" t="str">
        <f t="shared" si="130"/>
        <v>new DateTime(1934,6,5,16,0,0)</v>
      </c>
      <c r="N1402" s="23" t="str">
        <f t="shared" si="127"/>
        <v>new DateTime(1934,6,6,10,2,0)</v>
      </c>
    </row>
    <row r="1403" spans="1:14" x14ac:dyDescent="0.25">
      <c r="A1403" s="20">
        <v>1934</v>
      </c>
      <c r="B1403" s="20">
        <v>5</v>
      </c>
      <c r="C1403" s="20">
        <v>6</v>
      </c>
      <c r="D1403" s="26"/>
      <c r="E1403" s="26"/>
      <c r="F1403" s="26"/>
      <c r="G1403" s="24">
        <v>13</v>
      </c>
      <c r="H1403" s="24">
        <v>31</v>
      </c>
      <c r="I1403" s="22">
        <f t="shared" si="128"/>
        <v>12545</v>
      </c>
      <c r="J1403" s="21">
        <f t="shared" si="129"/>
        <v>12545.563194444445</v>
      </c>
      <c r="K1403" s="22">
        <f t="shared" si="131"/>
        <v>12544.666666666666</v>
      </c>
      <c r="L1403" s="22">
        <f t="shared" si="126"/>
        <v>12545.229861111111</v>
      </c>
      <c r="M1403" s="23" t="str">
        <f t="shared" si="130"/>
        <v>new DateTime(1934,5,5,16,0,0)</v>
      </c>
      <c r="N1403" s="23" t="str">
        <f t="shared" si="127"/>
        <v>new DateTime(1934,5,6,5,31,0)</v>
      </c>
    </row>
    <row r="1404" spans="1:14" x14ac:dyDescent="0.25">
      <c r="A1404" s="20">
        <v>1934</v>
      </c>
      <c r="B1404" s="20">
        <v>4</v>
      </c>
      <c r="C1404" s="20">
        <v>5</v>
      </c>
      <c r="D1404" s="26"/>
      <c r="E1404" s="26"/>
      <c r="F1404" s="26"/>
      <c r="G1404" s="24">
        <v>19</v>
      </c>
      <c r="H1404" s="24">
        <v>44</v>
      </c>
      <c r="I1404" s="22">
        <f t="shared" si="128"/>
        <v>12514</v>
      </c>
      <c r="J1404" s="21">
        <f t="shared" si="129"/>
        <v>12514.822222222223</v>
      </c>
      <c r="K1404" s="22">
        <f t="shared" si="131"/>
        <v>12513.666666666666</v>
      </c>
      <c r="L1404" s="22">
        <f t="shared" ref="L1404:L1467" si="132">J1404-(8/24)</f>
        <v>12514.488888888889</v>
      </c>
      <c r="M1404" s="23" t="str">
        <f t="shared" si="130"/>
        <v>new DateTime(1934,4,4,16,0,0)</v>
      </c>
      <c r="N1404" s="23" t="str">
        <f t="shared" si="127"/>
        <v>new DateTime(1934,4,5,11,44,0)</v>
      </c>
    </row>
    <row r="1405" spans="1:14" x14ac:dyDescent="0.25">
      <c r="A1405" s="20">
        <v>1934</v>
      </c>
      <c r="B1405" s="20">
        <v>3</v>
      </c>
      <c r="C1405" s="20">
        <v>5</v>
      </c>
      <c r="D1405" s="26"/>
      <c r="E1405" s="26"/>
      <c r="F1405" s="26"/>
      <c r="G1405" s="24">
        <v>14</v>
      </c>
      <c r="H1405" s="24">
        <v>27</v>
      </c>
      <c r="I1405" s="22">
        <f t="shared" si="128"/>
        <v>12483</v>
      </c>
      <c r="J1405" s="21">
        <f t="shared" si="129"/>
        <v>12483.602083333333</v>
      </c>
      <c r="K1405" s="22">
        <f t="shared" si="131"/>
        <v>12482.666666666666</v>
      </c>
      <c r="L1405" s="22">
        <f t="shared" si="132"/>
        <v>12483.268749999999</v>
      </c>
      <c r="M1405" s="23" t="str">
        <f t="shared" si="130"/>
        <v>new DateTime(1934,3,4,16,0,0)</v>
      </c>
      <c r="N1405" s="23" t="str">
        <f t="shared" si="127"/>
        <v>new DateTime(1934,3,5,6,27,0)</v>
      </c>
    </row>
    <row r="1406" spans="1:14" x14ac:dyDescent="0.25">
      <c r="A1406" s="20">
        <v>1934</v>
      </c>
      <c r="B1406" s="20">
        <v>2</v>
      </c>
      <c r="C1406" s="20">
        <v>4</v>
      </c>
      <c r="D1406" s="26"/>
      <c r="E1406" s="26"/>
      <c r="F1406" s="26"/>
      <c r="G1406" s="24">
        <v>20</v>
      </c>
      <c r="H1406" s="24">
        <v>4</v>
      </c>
      <c r="I1406" s="22">
        <f t="shared" si="128"/>
        <v>12454</v>
      </c>
      <c r="J1406" s="21">
        <f t="shared" si="129"/>
        <v>12454.836111111112</v>
      </c>
      <c r="K1406" s="22">
        <f t="shared" si="131"/>
        <v>12453.666666666666</v>
      </c>
      <c r="L1406" s="22">
        <f t="shared" si="132"/>
        <v>12454.502777777778</v>
      </c>
      <c r="M1406" s="23" t="str">
        <f t="shared" si="130"/>
        <v>new DateTime(1934,2,3,16,0,0)</v>
      </c>
      <c r="N1406" s="23" t="str">
        <f t="shared" ref="N1406:N1469" si="133">"new DateTime("&amp;YEAR(L1406)&amp;","&amp;MONTH(L1406)&amp;","&amp;DAY(L1406)&amp;","&amp;HOUR(L1406)&amp;","&amp;MINUTE(L1406)&amp;","&amp;0&amp;")"</f>
        <v>new DateTime(1934,2,4,12,4,0)</v>
      </c>
    </row>
    <row r="1407" spans="1:14" x14ac:dyDescent="0.25">
      <c r="A1407" s="20">
        <v>1934</v>
      </c>
      <c r="B1407" s="20">
        <v>1</v>
      </c>
      <c r="C1407" s="20">
        <v>7</v>
      </c>
      <c r="D1407" s="26"/>
      <c r="E1407" s="26"/>
      <c r="F1407" s="26"/>
      <c r="G1407" s="24">
        <v>8</v>
      </c>
      <c r="H1407" s="24">
        <v>17</v>
      </c>
      <c r="I1407" s="22">
        <f t="shared" si="128"/>
        <v>12426</v>
      </c>
      <c r="J1407" s="21">
        <f t="shared" si="129"/>
        <v>12426.34513888889</v>
      </c>
      <c r="K1407" s="22">
        <f t="shared" si="131"/>
        <v>12425.666666666666</v>
      </c>
      <c r="L1407" s="22">
        <f t="shared" si="132"/>
        <v>12426.011805555556</v>
      </c>
      <c r="M1407" s="23" t="str">
        <f t="shared" si="130"/>
        <v>new DateTime(1934,1,6,16,0,0)</v>
      </c>
      <c r="N1407" s="23" t="str">
        <f t="shared" si="133"/>
        <v>new DateTime(1934,1,7,0,17,0)</v>
      </c>
    </row>
    <row r="1408" spans="1:14" x14ac:dyDescent="0.25">
      <c r="A1408" s="20">
        <v>1933</v>
      </c>
      <c r="B1408" s="20">
        <v>12</v>
      </c>
      <c r="C1408" s="20">
        <v>8</v>
      </c>
      <c r="D1408" s="26"/>
      <c r="E1408" s="26"/>
      <c r="F1408" s="26"/>
      <c r="G1408" s="24">
        <v>21</v>
      </c>
      <c r="H1408" s="24">
        <v>12</v>
      </c>
      <c r="I1408" s="22">
        <f t="shared" si="128"/>
        <v>12396</v>
      </c>
      <c r="J1408" s="21">
        <f t="shared" si="129"/>
        <v>12396.883333333333</v>
      </c>
      <c r="K1408" s="22">
        <f t="shared" si="131"/>
        <v>12395.666666666666</v>
      </c>
      <c r="L1408" s="22">
        <f t="shared" si="132"/>
        <v>12396.55</v>
      </c>
      <c r="M1408" s="23" t="str">
        <f t="shared" si="130"/>
        <v>new DateTime(1933,12,7,16,0,0)</v>
      </c>
      <c r="N1408" s="23" t="str">
        <f t="shared" si="133"/>
        <v>new DateTime(1933,12,8,13,12,0)</v>
      </c>
    </row>
    <row r="1409" spans="1:14" x14ac:dyDescent="0.25">
      <c r="A1409" s="20">
        <v>1933</v>
      </c>
      <c r="B1409" s="20">
        <v>11</v>
      </c>
      <c r="C1409" s="20">
        <v>8</v>
      </c>
      <c r="D1409" s="26"/>
      <c r="E1409" s="26"/>
      <c r="F1409" s="26"/>
      <c r="G1409" s="24">
        <v>4</v>
      </c>
      <c r="H1409" s="24">
        <v>4</v>
      </c>
      <c r="I1409" s="22">
        <f t="shared" si="128"/>
        <v>12366</v>
      </c>
      <c r="J1409" s="21">
        <f t="shared" si="129"/>
        <v>12366.169444444444</v>
      </c>
      <c r="K1409" s="22">
        <f t="shared" si="131"/>
        <v>12365.666666666666</v>
      </c>
      <c r="L1409" s="22">
        <f t="shared" si="132"/>
        <v>12365.83611111111</v>
      </c>
      <c r="M1409" s="23" t="str">
        <f t="shared" si="130"/>
        <v>new DateTime(1933,11,7,16,0,0)</v>
      </c>
      <c r="N1409" s="23" t="str">
        <f t="shared" si="133"/>
        <v>new DateTime(1933,11,7,20,4,0)</v>
      </c>
    </row>
    <row r="1410" spans="1:14" x14ac:dyDescent="0.25">
      <c r="A1410" s="20">
        <v>1933</v>
      </c>
      <c r="B1410" s="20">
        <v>10</v>
      </c>
      <c r="C1410" s="20">
        <v>9</v>
      </c>
      <c r="D1410" s="26"/>
      <c r="E1410" s="26"/>
      <c r="F1410" s="26"/>
      <c r="G1410" s="24">
        <v>2</v>
      </c>
      <c r="H1410" s="24">
        <v>8</v>
      </c>
      <c r="I1410" s="22">
        <f t="shared" ref="I1410:I1473" si="134">DATE(A1410,B1410,C1410)+TIME(E1410,F1410,0)</f>
        <v>12336</v>
      </c>
      <c r="J1410" s="21">
        <f t="shared" ref="J1410:J1473" si="135">DATE(A1410,B1410,C1410)+TIME(G1410,H1410,0)</f>
        <v>12336.088888888889</v>
      </c>
      <c r="K1410" s="22">
        <f t="shared" si="131"/>
        <v>12335.666666666666</v>
      </c>
      <c r="L1410" s="22">
        <f t="shared" si="132"/>
        <v>12335.755555555555</v>
      </c>
      <c r="M1410" s="23" t="str">
        <f t="shared" ref="M1410:M1473" si="136">"new DateTime("&amp;YEAR(K1410)&amp;","&amp;MONTH(K1410)&amp;","&amp;DAY(K1410)&amp;","&amp;HOUR(K1410)&amp;","&amp;MINUTE(K1410)&amp;","&amp;0&amp;")"</f>
        <v>new DateTime(1933,10,8,16,0,0)</v>
      </c>
      <c r="N1410" s="23" t="str">
        <f t="shared" si="133"/>
        <v>new DateTime(1933,10,8,18,8,0)</v>
      </c>
    </row>
    <row r="1411" spans="1:14" x14ac:dyDescent="0.25">
      <c r="A1411" s="20">
        <v>1933</v>
      </c>
      <c r="B1411" s="20">
        <v>9</v>
      </c>
      <c r="C1411" s="20">
        <v>8</v>
      </c>
      <c r="D1411" s="26"/>
      <c r="E1411" s="26"/>
      <c r="F1411" s="26"/>
      <c r="G1411" s="24">
        <v>10</v>
      </c>
      <c r="H1411" s="24">
        <v>58</v>
      </c>
      <c r="I1411" s="22">
        <f t="shared" si="134"/>
        <v>12305</v>
      </c>
      <c r="J1411" s="21">
        <f t="shared" si="135"/>
        <v>12305.456944444444</v>
      </c>
      <c r="K1411" s="22">
        <f t="shared" ref="K1411:K1474" si="137">I1411-(8/24)</f>
        <v>12304.666666666666</v>
      </c>
      <c r="L1411" s="22">
        <f t="shared" si="132"/>
        <v>12305.12361111111</v>
      </c>
      <c r="M1411" s="23" t="str">
        <f t="shared" si="136"/>
        <v>new DateTime(1933,9,7,16,0,0)</v>
      </c>
      <c r="N1411" s="23" t="str">
        <f t="shared" si="133"/>
        <v>new DateTime(1933,9,8,2,58,0)</v>
      </c>
    </row>
    <row r="1412" spans="1:14" x14ac:dyDescent="0.25">
      <c r="A1412" s="20">
        <v>1933</v>
      </c>
      <c r="B1412" s="20">
        <v>8</v>
      </c>
      <c r="C1412" s="20">
        <v>8</v>
      </c>
      <c r="D1412" s="26"/>
      <c r="E1412" s="26"/>
      <c r="F1412" s="26"/>
      <c r="G1412" s="24">
        <v>8</v>
      </c>
      <c r="H1412" s="24">
        <v>26</v>
      </c>
      <c r="I1412" s="22">
        <f t="shared" si="134"/>
        <v>12274</v>
      </c>
      <c r="J1412" s="21">
        <f t="shared" si="135"/>
        <v>12274.351388888888</v>
      </c>
      <c r="K1412" s="22">
        <f t="shared" si="137"/>
        <v>12273.666666666666</v>
      </c>
      <c r="L1412" s="22">
        <f t="shared" si="132"/>
        <v>12274.018055555554</v>
      </c>
      <c r="M1412" s="23" t="str">
        <f t="shared" si="136"/>
        <v>new DateTime(1933,8,7,16,0,0)</v>
      </c>
      <c r="N1412" s="23" t="str">
        <f t="shared" si="133"/>
        <v>new DateTime(1933,8,8,0,26,0)</v>
      </c>
    </row>
    <row r="1413" spans="1:14" x14ac:dyDescent="0.25">
      <c r="A1413" s="20">
        <v>1933</v>
      </c>
      <c r="B1413" s="20">
        <v>7</v>
      </c>
      <c r="C1413" s="20">
        <v>7</v>
      </c>
      <c r="D1413" s="26"/>
      <c r="E1413" s="26"/>
      <c r="F1413" s="26"/>
      <c r="G1413" s="24">
        <v>22</v>
      </c>
      <c r="H1413" s="24">
        <v>45</v>
      </c>
      <c r="I1413" s="22">
        <f t="shared" si="134"/>
        <v>12242</v>
      </c>
      <c r="J1413" s="21">
        <f t="shared" si="135"/>
        <v>12242.947916666666</v>
      </c>
      <c r="K1413" s="22">
        <f t="shared" si="137"/>
        <v>12241.666666666666</v>
      </c>
      <c r="L1413" s="22">
        <f t="shared" si="132"/>
        <v>12242.614583333332</v>
      </c>
      <c r="M1413" s="23" t="str">
        <f t="shared" si="136"/>
        <v>new DateTime(1933,7,6,16,0,0)</v>
      </c>
      <c r="N1413" s="23" t="str">
        <f t="shared" si="133"/>
        <v>new DateTime(1933,7,7,14,45,0)</v>
      </c>
    </row>
    <row r="1414" spans="1:14" x14ac:dyDescent="0.25">
      <c r="A1414" s="20">
        <v>1933</v>
      </c>
      <c r="B1414" s="20">
        <v>6</v>
      </c>
      <c r="C1414" s="20">
        <v>6</v>
      </c>
      <c r="D1414" s="26"/>
      <c r="E1414" s="26"/>
      <c r="F1414" s="26"/>
      <c r="G1414" s="24">
        <v>12</v>
      </c>
      <c r="H1414" s="24">
        <v>18</v>
      </c>
      <c r="I1414" s="22">
        <f t="shared" si="134"/>
        <v>12211</v>
      </c>
      <c r="J1414" s="21">
        <f t="shared" si="135"/>
        <v>12211.512500000001</v>
      </c>
      <c r="K1414" s="22">
        <f t="shared" si="137"/>
        <v>12210.666666666666</v>
      </c>
      <c r="L1414" s="22">
        <f t="shared" si="132"/>
        <v>12211.179166666667</v>
      </c>
      <c r="M1414" s="23" t="str">
        <f t="shared" si="136"/>
        <v>new DateTime(1933,6,5,16,0,0)</v>
      </c>
      <c r="N1414" s="23" t="str">
        <f t="shared" si="133"/>
        <v>new DateTime(1933,6,6,4,18,0)</v>
      </c>
    </row>
    <row r="1415" spans="1:14" x14ac:dyDescent="0.25">
      <c r="A1415" s="20">
        <v>1933</v>
      </c>
      <c r="B1415" s="20">
        <v>5</v>
      </c>
      <c r="C1415" s="20">
        <v>6</v>
      </c>
      <c r="D1415" s="26"/>
      <c r="E1415" s="26"/>
      <c r="F1415" s="26"/>
      <c r="G1415" s="24">
        <v>7</v>
      </c>
      <c r="H1415" s="24">
        <v>42</v>
      </c>
      <c r="I1415" s="22">
        <f t="shared" si="134"/>
        <v>12180</v>
      </c>
      <c r="J1415" s="21">
        <f t="shared" si="135"/>
        <v>12180.320833333333</v>
      </c>
      <c r="K1415" s="22">
        <f t="shared" si="137"/>
        <v>12179.666666666666</v>
      </c>
      <c r="L1415" s="22">
        <f t="shared" si="132"/>
        <v>12179.987499999999</v>
      </c>
      <c r="M1415" s="23" t="str">
        <f t="shared" si="136"/>
        <v>new DateTime(1933,5,5,16,0,0)</v>
      </c>
      <c r="N1415" s="23" t="str">
        <f t="shared" si="133"/>
        <v>new DateTime(1933,5,5,23,42,0)</v>
      </c>
    </row>
    <row r="1416" spans="1:14" x14ac:dyDescent="0.25">
      <c r="A1416" s="20">
        <v>1933</v>
      </c>
      <c r="B1416" s="20">
        <v>4</v>
      </c>
      <c r="C1416" s="20">
        <v>5</v>
      </c>
      <c r="D1416" s="26"/>
      <c r="E1416" s="26"/>
      <c r="F1416" s="26"/>
      <c r="G1416" s="24">
        <v>13</v>
      </c>
      <c r="H1416" s="24">
        <v>51</v>
      </c>
      <c r="I1416" s="22">
        <f t="shared" si="134"/>
        <v>12149</v>
      </c>
      <c r="J1416" s="21">
        <f t="shared" si="135"/>
        <v>12149.577083333334</v>
      </c>
      <c r="K1416" s="22">
        <f t="shared" si="137"/>
        <v>12148.666666666666</v>
      </c>
      <c r="L1416" s="22">
        <f t="shared" si="132"/>
        <v>12149.24375</v>
      </c>
      <c r="M1416" s="23" t="str">
        <f t="shared" si="136"/>
        <v>new DateTime(1933,4,4,16,0,0)</v>
      </c>
      <c r="N1416" s="23" t="str">
        <f t="shared" si="133"/>
        <v>new DateTime(1933,4,5,5,51,0)</v>
      </c>
    </row>
    <row r="1417" spans="1:14" x14ac:dyDescent="0.25">
      <c r="A1417" s="20">
        <v>1933</v>
      </c>
      <c r="B1417" s="20">
        <v>3</v>
      </c>
      <c r="C1417" s="20">
        <v>6</v>
      </c>
      <c r="D1417" s="26"/>
      <c r="E1417" s="26"/>
      <c r="F1417" s="26"/>
      <c r="G1417" s="24">
        <v>8</v>
      </c>
      <c r="H1417" s="24">
        <v>32</v>
      </c>
      <c r="I1417" s="22">
        <f t="shared" si="134"/>
        <v>12119</v>
      </c>
      <c r="J1417" s="21">
        <f t="shared" si="135"/>
        <v>12119.355555555556</v>
      </c>
      <c r="K1417" s="22">
        <f t="shared" si="137"/>
        <v>12118.666666666666</v>
      </c>
      <c r="L1417" s="22">
        <f t="shared" si="132"/>
        <v>12119.022222222222</v>
      </c>
      <c r="M1417" s="23" t="str">
        <f t="shared" si="136"/>
        <v>new DateTime(1933,3,5,16,0,0)</v>
      </c>
      <c r="N1417" s="23" t="str">
        <f t="shared" si="133"/>
        <v>new DateTime(1933,3,6,0,32,0)</v>
      </c>
    </row>
    <row r="1418" spans="1:14" x14ac:dyDescent="0.25">
      <c r="A1418" s="20">
        <v>1933</v>
      </c>
      <c r="B1418" s="20">
        <v>2</v>
      </c>
      <c r="C1418" s="20">
        <v>4</v>
      </c>
      <c r="D1418" s="26"/>
      <c r="E1418" s="26"/>
      <c r="F1418" s="26"/>
      <c r="G1418" s="24">
        <v>14</v>
      </c>
      <c r="H1418" s="24">
        <v>10</v>
      </c>
      <c r="I1418" s="22">
        <f t="shared" si="134"/>
        <v>12089</v>
      </c>
      <c r="J1418" s="21">
        <f t="shared" si="135"/>
        <v>12089.590277777777</v>
      </c>
      <c r="K1418" s="22">
        <f t="shared" si="137"/>
        <v>12088.666666666666</v>
      </c>
      <c r="L1418" s="22">
        <f t="shared" si="132"/>
        <v>12089.256944444443</v>
      </c>
      <c r="M1418" s="23" t="str">
        <f t="shared" si="136"/>
        <v>new DateTime(1933,2,3,16,0,0)</v>
      </c>
      <c r="N1418" s="23" t="str">
        <f t="shared" si="133"/>
        <v>new DateTime(1933,2,4,6,10,0)</v>
      </c>
    </row>
    <row r="1419" spans="1:14" x14ac:dyDescent="0.25">
      <c r="A1419" s="20">
        <v>1933</v>
      </c>
      <c r="B1419" s="20">
        <v>1</v>
      </c>
      <c r="C1419" s="20">
        <v>6</v>
      </c>
      <c r="D1419" s="26"/>
      <c r="E1419" s="26"/>
      <c r="F1419" s="26"/>
      <c r="G1419" s="24">
        <v>2</v>
      </c>
      <c r="H1419" s="24">
        <v>24</v>
      </c>
      <c r="I1419" s="22">
        <f t="shared" si="134"/>
        <v>12060</v>
      </c>
      <c r="J1419" s="21">
        <f t="shared" si="135"/>
        <v>12060.1</v>
      </c>
      <c r="K1419" s="22">
        <f t="shared" si="137"/>
        <v>12059.666666666666</v>
      </c>
      <c r="L1419" s="22">
        <f t="shared" si="132"/>
        <v>12059.766666666666</v>
      </c>
      <c r="M1419" s="23" t="str">
        <f t="shared" si="136"/>
        <v>new DateTime(1933,1,5,16,0,0)</v>
      </c>
      <c r="N1419" s="23" t="str">
        <f t="shared" si="133"/>
        <v>new DateTime(1933,1,5,18,24,0)</v>
      </c>
    </row>
    <row r="1420" spans="1:14" x14ac:dyDescent="0.25">
      <c r="A1420" s="20">
        <v>1932</v>
      </c>
      <c r="B1420" s="20">
        <v>12</v>
      </c>
      <c r="C1420" s="20">
        <v>7</v>
      </c>
      <c r="D1420" s="26"/>
      <c r="E1420" s="26"/>
      <c r="F1420" s="26"/>
      <c r="G1420" s="24">
        <v>15</v>
      </c>
      <c r="H1420" s="24">
        <v>19</v>
      </c>
      <c r="I1420" s="22">
        <f t="shared" si="134"/>
        <v>12030</v>
      </c>
      <c r="J1420" s="21">
        <f t="shared" si="135"/>
        <v>12030.638194444444</v>
      </c>
      <c r="K1420" s="22">
        <f t="shared" si="137"/>
        <v>12029.666666666666</v>
      </c>
      <c r="L1420" s="22">
        <f t="shared" si="132"/>
        <v>12030.30486111111</v>
      </c>
      <c r="M1420" s="23" t="str">
        <f t="shared" si="136"/>
        <v>new DateTime(1932,12,6,16,0,0)</v>
      </c>
      <c r="N1420" s="23" t="str">
        <f t="shared" si="133"/>
        <v>new DateTime(1932,12,7,7,19,0)</v>
      </c>
    </row>
    <row r="1421" spans="1:14" x14ac:dyDescent="0.25">
      <c r="A1421" s="20">
        <v>1932</v>
      </c>
      <c r="B1421" s="20">
        <v>11</v>
      </c>
      <c r="C1421" s="20">
        <v>7</v>
      </c>
      <c r="D1421" s="26"/>
      <c r="E1421" s="26"/>
      <c r="F1421" s="26"/>
      <c r="G1421" s="24">
        <v>22</v>
      </c>
      <c r="H1421" s="24">
        <v>50</v>
      </c>
      <c r="I1421" s="22">
        <f t="shared" si="134"/>
        <v>12000</v>
      </c>
      <c r="J1421" s="21">
        <f t="shared" si="135"/>
        <v>12000.951388888889</v>
      </c>
      <c r="K1421" s="22">
        <f t="shared" si="137"/>
        <v>11999.666666666666</v>
      </c>
      <c r="L1421" s="22">
        <f t="shared" si="132"/>
        <v>12000.618055555555</v>
      </c>
      <c r="M1421" s="23" t="str">
        <f t="shared" si="136"/>
        <v>new DateTime(1932,11,6,16,0,0)</v>
      </c>
      <c r="N1421" s="23" t="str">
        <f t="shared" si="133"/>
        <v>new DateTime(1932,11,7,14,50,0)</v>
      </c>
    </row>
    <row r="1422" spans="1:14" x14ac:dyDescent="0.25">
      <c r="A1422" s="20">
        <v>1932</v>
      </c>
      <c r="B1422" s="20">
        <v>10</v>
      </c>
      <c r="C1422" s="20">
        <v>8</v>
      </c>
      <c r="D1422" s="26"/>
      <c r="E1422" s="26"/>
      <c r="F1422" s="26"/>
      <c r="G1422" s="24">
        <v>20</v>
      </c>
      <c r="H1422" s="24">
        <v>10</v>
      </c>
      <c r="I1422" s="22">
        <f t="shared" si="134"/>
        <v>11970</v>
      </c>
      <c r="J1422" s="21">
        <f t="shared" si="135"/>
        <v>11970.840277777777</v>
      </c>
      <c r="K1422" s="22">
        <f t="shared" si="137"/>
        <v>11969.666666666666</v>
      </c>
      <c r="L1422" s="22">
        <f t="shared" si="132"/>
        <v>11970.506944444443</v>
      </c>
      <c r="M1422" s="23" t="str">
        <f t="shared" si="136"/>
        <v>new DateTime(1932,10,7,16,0,0)</v>
      </c>
      <c r="N1422" s="23" t="str">
        <f t="shared" si="133"/>
        <v>new DateTime(1932,10,8,12,10,0)</v>
      </c>
    </row>
    <row r="1423" spans="1:14" x14ac:dyDescent="0.25">
      <c r="A1423" s="20">
        <v>1932</v>
      </c>
      <c r="B1423" s="20">
        <v>9</v>
      </c>
      <c r="C1423" s="20">
        <v>8</v>
      </c>
      <c r="D1423" s="26"/>
      <c r="E1423" s="26"/>
      <c r="F1423" s="26"/>
      <c r="G1423" s="24">
        <v>5</v>
      </c>
      <c r="H1423" s="24">
        <v>3</v>
      </c>
      <c r="I1423" s="22">
        <f t="shared" si="134"/>
        <v>11940</v>
      </c>
      <c r="J1423" s="21">
        <f t="shared" si="135"/>
        <v>11940.210416666667</v>
      </c>
      <c r="K1423" s="22">
        <f t="shared" si="137"/>
        <v>11939.666666666666</v>
      </c>
      <c r="L1423" s="22">
        <f t="shared" si="132"/>
        <v>11939.877083333333</v>
      </c>
      <c r="M1423" s="23" t="str">
        <f t="shared" si="136"/>
        <v>new DateTime(1932,9,7,16,0,0)</v>
      </c>
      <c r="N1423" s="23" t="str">
        <f t="shared" si="133"/>
        <v>new DateTime(1932,9,7,21,3,0)</v>
      </c>
    </row>
    <row r="1424" spans="1:14" x14ac:dyDescent="0.25">
      <c r="A1424" s="20">
        <v>1932</v>
      </c>
      <c r="B1424" s="20">
        <v>8</v>
      </c>
      <c r="C1424" s="20">
        <v>8</v>
      </c>
      <c r="D1424" s="26"/>
      <c r="E1424" s="26"/>
      <c r="F1424" s="26"/>
      <c r="G1424" s="24">
        <v>2</v>
      </c>
      <c r="H1424" s="24">
        <v>32</v>
      </c>
      <c r="I1424" s="22">
        <f t="shared" si="134"/>
        <v>11909</v>
      </c>
      <c r="J1424" s="21">
        <f t="shared" si="135"/>
        <v>11909.105555555556</v>
      </c>
      <c r="K1424" s="22">
        <f t="shared" si="137"/>
        <v>11908.666666666666</v>
      </c>
      <c r="L1424" s="22">
        <f t="shared" si="132"/>
        <v>11908.772222222222</v>
      </c>
      <c r="M1424" s="23" t="str">
        <f t="shared" si="136"/>
        <v>new DateTime(1932,8,7,16,0,0)</v>
      </c>
      <c r="N1424" s="23" t="str">
        <f t="shared" si="133"/>
        <v>new DateTime(1932,8,7,18,32,0)</v>
      </c>
    </row>
    <row r="1425" spans="1:14" x14ac:dyDescent="0.25">
      <c r="A1425" s="20">
        <v>1932</v>
      </c>
      <c r="B1425" s="20">
        <v>7</v>
      </c>
      <c r="C1425" s="20">
        <v>7</v>
      </c>
      <c r="D1425" s="26"/>
      <c r="E1425" s="26"/>
      <c r="F1425" s="26"/>
      <c r="G1425" s="24">
        <v>16</v>
      </c>
      <c r="H1425" s="24">
        <v>53</v>
      </c>
      <c r="I1425" s="22">
        <f t="shared" si="134"/>
        <v>11877</v>
      </c>
      <c r="J1425" s="21">
        <f t="shared" si="135"/>
        <v>11877.703472222222</v>
      </c>
      <c r="K1425" s="22">
        <f t="shared" si="137"/>
        <v>11876.666666666666</v>
      </c>
      <c r="L1425" s="22">
        <f t="shared" si="132"/>
        <v>11877.370138888888</v>
      </c>
      <c r="M1425" s="23" t="str">
        <f t="shared" si="136"/>
        <v>new DateTime(1932,7,6,16,0,0)</v>
      </c>
      <c r="N1425" s="23" t="str">
        <f t="shared" si="133"/>
        <v>new DateTime(1932,7,7,8,53,0)</v>
      </c>
    </row>
    <row r="1426" spans="1:14" x14ac:dyDescent="0.25">
      <c r="A1426" s="20">
        <v>1932</v>
      </c>
      <c r="B1426" s="20">
        <v>6</v>
      </c>
      <c r="C1426" s="20">
        <v>6</v>
      </c>
      <c r="D1426" s="26"/>
      <c r="E1426" s="26"/>
      <c r="F1426" s="26"/>
      <c r="G1426" s="24">
        <v>6</v>
      </c>
      <c r="H1426" s="24">
        <v>28</v>
      </c>
      <c r="I1426" s="22">
        <f t="shared" si="134"/>
        <v>11846</v>
      </c>
      <c r="J1426" s="21">
        <f t="shared" si="135"/>
        <v>11846.269444444444</v>
      </c>
      <c r="K1426" s="22">
        <f t="shared" si="137"/>
        <v>11845.666666666666</v>
      </c>
      <c r="L1426" s="22">
        <f t="shared" si="132"/>
        <v>11845.93611111111</v>
      </c>
      <c r="M1426" s="23" t="str">
        <f t="shared" si="136"/>
        <v>new DateTime(1932,6,5,16,0,0)</v>
      </c>
      <c r="N1426" s="23" t="str">
        <f t="shared" si="133"/>
        <v>new DateTime(1932,6,5,22,28,0)</v>
      </c>
    </row>
    <row r="1427" spans="1:14" x14ac:dyDescent="0.25">
      <c r="A1427" s="20">
        <v>1932</v>
      </c>
      <c r="B1427" s="20">
        <v>5</v>
      </c>
      <c r="C1427" s="20">
        <v>6</v>
      </c>
      <c r="D1427" s="26"/>
      <c r="E1427" s="26"/>
      <c r="F1427" s="26"/>
      <c r="G1427" s="24">
        <v>1</v>
      </c>
      <c r="H1427" s="24">
        <v>55</v>
      </c>
      <c r="I1427" s="22">
        <f t="shared" si="134"/>
        <v>11815</v>
      </c>
      <c r="J1427" s="21">
        <f t="shared" si="135"/>
        <v>11815.079861111111</v>
      </c>
      <c r="K1427" s="22">
        <f t="shared" si="137"/>
        <v>11814.666666666666</v>
      </c>
      <c r="L1427" s="22">
        <f t="shared" si="132"/>
        <v>11814.746527777777</v>
      </c>
      <c r="M1427" s="23" t="str">
        <f t="shared" si="136"/>
        <v>new DateTime(1932,5,5,16,0,0)</v>
      </c>
      <c r="N1427" s="23" t="str">
        <f t="shared" si="133"/>
        <v>new DateTime(1932,5,5,17,55,0)</v>
      </c>
    </row>
    <row r="1428" spans="1:14" x14ac:dyDescent="0.25">
      <c r="A1428" s="20">
        <v>1932</v>
      </c>
      <c r="B1428" s="20">
        <v>4</v>
      </c>
      <c r="C1428" s="20">
        <v>5</v>
      </c>
      <c r="D1428" s="26"/>
      <c r="E1428" s="26"/>
      <c r="F1428" s="26"/>
      <c r="G1428" s="24">
        <v>8</v>
      </c>
      <c r="H1428" s="24">
        <v>7</v>
      </c>
      <c r="I1428" s="22">
        <f t="shared" si="134"/>
        <v>11784</v>
      </c>
      <c r="J1428" s="21">
        <f t="shared" si="135"/>
        <v>11784.338194444445</v>
      </c>
      <c r="K1428" s="22">
        <f t="shared" si="137"/>
        <v>11783.666666666666</v>
      </c>
      <c r="L1428" s="22">
        <f t="shared" si="132"/>
        <v>11784.004861111111</v>
      </c>
      <c r="M1428" s="23" t="str">
        <f t="shared" si="136"/>
        <v>new DateTime(1932,4,4,16,0,0)</v>
      </c>
      <c r="N1428" s="23" t="str">
        <f t="shared" si="133"/>
        <v>new DateTime(1932,4,5,0,7,0)</v>
      </c>
    </row>
    <row r="1429" spans="1:14" x14ac:dyDescent="0.25">
      <c r="A1429" s="20">
        <v>1932</v>
      </c>
      <c r="B1429" s="20">
        <v>3</v>
      </c>
      <c r="C1429" s="20">
        <v>6</v>
      </c>
      <c r="D1429" s="26"/>
      <c r="E1429" s="26"/>
      <c r="F1429" s="26"/>
      <c r="G1429" s="24">
        <v>2</v>
      </c>
      <c r="H1429" s="24">
        <v>50</v>
      </c>
      <c r="I1429" s="22">
        <f t="shared" si="134"/>
        <v>11754</v>
      </c>
      <c r="J1429" s="21">
        <f t="shared" si="135"/>
        <v>11754.118055555555</v>
      </c>
      <c r="K1429" s="22">
        <f t="shared" si="137"/>
        <v>11753.666666666666</v>
      </c>
      <c r="L1429" s="22">
        <f t="shared" si="132"/>
        <v>11753.784722222221</v>
      </c>
      <c r="M1429" s="23" t="str">
        <f t="shared" si="136"/>
        <v>new DateTime(1932,3,5,16,0,0)</v>
      </c>
      <c r="N1429" s="23" t="str">
        <f t="shared" si="133"/>
        <v>new DateTime(1932,3,5,18,50,0)</v>
      </c>
    </row>
    <row r="1430" spans="1:14" x14ac:dyDescent="0.25">
      <c r="A1430" s="20">
        <v>1932</v>
      </c>
      <c r="B1430" s="20">
        <v>2</v>
      </c>
      <c r="C1430" s="20">
        <v>5</v>
      </c>
      <c r="D1430" s="26"/>
      <c r="E1430" s="26"/>
      <c r="F1430" s="26"/>
      <c r="G1430" s="24">
        <v>8</v>
      </c>
      <c r="H1430" s="24">
        <v>30</v>
      </c>
      <c r="I1430" s="22">
        <f t="shared" si="134"/>
        <v>11724</v>
      </c>
      <c r="J1430" s="21">
        <f t="shared" si="135"/>
        <v>11724.354166666666</v>
      </c>
      <c r="K1430" s="22">
        <f t="shared" si="137"/>
        <v>11723.666666666666</v>
      </c>
      <c r="L1430" s="22">
        <f t="shared" si="132"/>
        <v>11724.020833333332</v>
      </c>
      <c r="M1430" s="23" t="str">
        <f t="shared" si="136"/>
        <v>new DateTime(1932,2,4,16,0,0)</v>
      </c>
      <c r="N1430" s="23" t="str">
        <f t="shared" si="133"/>
        <v>new DateTime(1932,2,5,0,30,0)</v>
      </c>
    </row>
    <row r="1431" spans="1:14" x14ac:dyDescent="0.25">
      <c r="A1431" s="20">
        <v>1932</v>
      </c>
      <c r="B1431" s="20">
        <v>1</v>
      </c>
      <c r="C1431" s="20">
        <v>6</v>
      </c>
      <c r="D1431" s="26"/>
      <c r="E1431" s="26"/>
      <c r="F1431" s="26"/>
      <c r="G1431" s="24">
        <v>20</v>
      </c>
      <c r="H1431" s="24">
        <v>46</v>
      </c>
      <c r="I1431" s="22">
        <f t="shared" si="134"/>
        <v>11694</v>
      </c>
      <c r="J1431" s="21">
        <f t="shared" si="135"/>
        <v>11694.865277777777</v>
      </c>
      <c r="K1431" s="22">
        <f t="shared" si="137"/>
        <v>11693.666666666666</v>
      </c>
      <c r="L1431" s="22">
        <f t="shared" si="132"/>
        <v>11694.531944444443</v>
      </c>
      <c r="M1431" s="23" t="str">
        <f t="shared" si="136"/>
        <v>new DateTime(1932,1,5,16,0,0)</v>
      </c>
      <c r="N1431" s="23" t="str">
        <f t="shared" si="133"/>
        <v>new DateTime(1932,1,6,12,46,0)</v>
      </c>
    </row>
    <row r="1432" spans="1:14" x14ac:dyDescent="0.25">
      <c r="A1432" s="20">
        <v>1931</v>
      </c>
      <c r="B1432" s="20">
        <v>12</v>
      </c>
      <c r="C1432" s="20">
        <v>8</v>
      </c>
      <c r="D1432" s="26"/>
      <c r="E1432" s="26"/>
      <c r="F1432" s="26"/>
      <c r="G1432" s="24">
        <v>9</v>
      </c>
      <c r="H1432" s="24">
        <v>41</v>
      </c>
      <c r="I1432" s="22">
        <f t="shared" si="134"/>
        <v>11665</v>
      </c>
      <c r="J1432" s="21">
        <f t="shared" si="135"/>
        <v>11665.403472222222</v>
      </c>
      <c r="K1432" s="22">
        <f t="shared" si="137"/>
        <v>11664.666666666666</v>
      </c>
      <c r="L1432" s="22">
        <f t="shared" si="132"/>
        <v>11665.070138888888</v>
      </c>
      <c r="M1432" s="23" t="str">
        <f t="shared" si="136"/>
        <v>new DateTime(1931,12,7,16,0,0)</v>
      </c>
      <c r="N1432" s="23" t="str">
        <f t="shared" si="133"/>
        <v>new DateTime(1931,12,8,1,41,0)</v>
      </c>
    </row>
    <row r="1433" spans="1:14" x14ac:dyDescent="0.25">
      <c r="A1433" s="20">
        <v>1931</v>
      </c>
      <c r="B1433" s="20">
        <v>11</v>
      </c>
      <c r="C1433" s="20">
        <v>8</v>
      </c>
      <c r="D1433" s="26"/>
      <c r="E1433" s="26"/>
      <c r="F1433" s="26"/>
      <c r="G1433" s="24">
        <v>17</v>
      </c>
      <c r="H1433" s="24">
        <v>10</v>
      </c>
      <c r="I1433" s="22">
        <f t="shared" si="134"/>
        <v>11635</v>
      </c>
      <c r="J1433" s="21">
        <f t="shared" si="135"/>
        <v>11635.715277777777</v>
      </c>
      <c r="K1433" s="22">
        <f t="shared" si="137"/>
        <v>11634.666666666666</v>
      </c>
      <c r="L1433" s="22">
        <f t="shared" si="132"/>
        <v>11635.381944444443</v>
      </c>
      <c r="M1433" s="23" t="str">
        <f t="shared" si="136"/>
        <v>new DateTime(1931,11,7,16,0,0)</v>
      </c>
      <c r="N1433" s="23" t="str">
        <f t="shared" si="133"/>
        <v>new DateTime(1931,11,8,9,10,0)</v>
      </c>
    </row>
    <row r="1434" spans="1:14" x14ac:dyDescent="0.25">
      <c r="A1434" s="20">
        <v>1931</v>
      </c>
      <c r="B1434" s="20">
        <v>10</v>
      </c>
      <c r="C1434" s="20">
        <v>9</v>
      </c>
      <c r="D1434" s="26"/>
      <c r="E1434" s="26"/>
      <c r="F1434" s="26"/>
      <c r="G1434" s="24">
        <v>14</v>
      </c>
      <c r="H1434" s="24">
        <v>27</v>
      </c>
      <c r="I1434" s="22">
        <f t="shared" si="134"/>
        <v>11605</v>
      </c>
      <c r="J1434" s="21">
        <f t="shared" si="135"/>
        <v>11605.602083333333</v>
      </c>
      <c r="K1434" s="22">
        <f t="shared" si="137"/>
        <v>11604.666666666666</v>
      </c>
      <c r="L1434" s="22">
        <f t="shared" si="132"/>
        <v>11605.268749999999</v>
      </c>
      <c r="M1434" s="23" t="str">
        <f t="shared" si="136"/>
        <v>new DateTime(1931,10,8,16,0,0)</v>
      </c>
      <c r="N1434" s="23" t="str">
        <f t="shared" si="133"/>
        <v>new DateTime(1931,10,9,6,27,0)</v>
      </c>
    </row>
    <row r="1435" spans="1:14" x14ac:dyDescent="0.25">
      <c r="A1435" s="20">
        <v>1931</v>
      </c>
      <c r="B1435" s="20">
        <v>9</v>
      </c>
      <c r="C1435" s="20">
        <v>8</v>
      </c>
      <c r="D1435" s="26"/>
      <c r="E1435" s="26"/>
      <c r="F1435" s="26"/>
      <c r="G1435" s="24">
        <v>23</v>
      </c>
      <c r="H1435" s="24">
        <v>18</v>
      </c>
      <c r="I1435" s="22">
        <f t="shared" si="134"/>
        <v>11574</v>
      </c>
      <c r="J1435" s="21">
        <f t="shared" si="135"/>
        <v>11574.970833333333</v>
      </c>
      <c r="K1435" s="22">
        <f t="shared" si="137"/>
        <v>11573.666666666666</v>
      </c>
      <c r="L1435" s="22">
        <f t="shared" si="132"/>
        <v>11574.637499999999</v>
      </c>
      <c r="M1435" s="23" t="str">
        <f t="shared" si="136"/>
        <v>new DateTime(1931,9,7,16,0,0)</v>
      </c>
      <c r="N1435" s="23" t="str">
        <f t="shared" si="133"/>
        <v>new DateTime(1931,9,8,15,18,0)</v>
      </c>
    </row>
    <row r="1436" spans="1:14" x14ac:dyDescent="0.25">
      <c r="A1436" s="20">
        <v>1931</v>
      </c>
      <c r="B1436" s="20">
        <v>8</v>
      </c>
      <c r="C1436" s="20">
        <v>8</v>
      </c>
      <c r="D1436" s="26"/>
      <c r="E1436" s="26"/>
      <c r="F1436" s="26"/>
      <c r="G1436" s="24">
        <v>20</v>
      </c>
      <c r="H1436" s="24">
        <v>45</v>
      </c>
      <c r="I1436" s="22">
        <f t="shared" si="134"/>
        <v>11543</v>
      </c>
      <c r="J1436" s="21">
        <f t="shared" si="135"/>
        <v>11543.864583333334</v>
      </c>
      <c r="K1436" s="22">
        <f t="shared" si="137"/>
        <v>11542.666666666666</v>
      </c>
      <c r="L1436" s="22">
        <f t="shared" si="132"/>
        <v>11543.53125</v>
      </c>
      <c r="M1436" s="23" t="str">
        <f t="shared" si="136"/>
        <v>new DateTime(1931,8,7,16,0,0)</v>
      </c>
      <c r="N1436" s="23" t="str">
        <f t="shared" si="133"/>
        <v>new DateTime(1931,8,8,12,45,0)</v>
      </c>
    </row>
    <row r="1437" spans="1:14" x14ac:dyDescent="0.25">
      <c r="A1437" s="20">
        <v>1931</v>
      </c>
      <c r="B1437" s="20">
        <v>7</v>
      </c>
      <c r="C1437" s="20">
        <v>4</v>
      </c>
      <c r="D1437" s="26"/>
      <c r="E1437" s="26"/>
      <c r="F1437" s="26"/>
      <c r="G1437" s="24">
        <v>11</v>
      </c>
      <c r="H1437" s="24">
        <v>6</v>
      </c>
      <c r="I1437" s="22">
        <f t="shared" si="134"/>
        <v>11508</v>
      </c>
      <c r="J1437" s="21">
        <f t="shared" si="135"/>
        <v>11508.4625</v>
      </c>
      <c r="K1437" s="22">
        <f t="shared" si="137"/>
        <v>11507.666666666666</v>
      </c>
      <c r="L1437" s="22">
        <f t="shared" si="132"/>
        <v>11508.129166666666</v>
      </c>
      <c r="M1437" s="23" t="str">
        <f t="shared" si="136"/>
        <v>new DateTime(1931,7,3,16,0,0)</v>
      </c>
      <c r="N1437" s="23" t="str">
        <f t="shared" si="133"/>
        <v>new DateTime(1931,7,4,3,6,0)</v>
      </c>
    </row>
    <row r="1438" spans="1:14" x14ac:dyDescent="0.25">
      <c r="A1438" s="20">
        <v>1931</v>
      </c>
      <c r="B1438" s="20">
        <v>6</v>
      </c>
      <c r="C1438" s="20">
        <v>7</v>
      </c>
      <c r="D1438" s="26"/>
      <c r="E1438" s="26"/>
      <c r="F1438" s="26"/>
      <c r="G1438" s="24">
        <v>0</v>
      </c>
      <c r="H1438" s="24">
        <v>42</v>
      </c>
      <c r="I1438" s="22">
        <f t="shared" si="134"/>
        <v>11481</v>
      </c>
      <c r="J1438" s="21">
        <f t="shared" si="135"/>
        <v>11481.029166666667</v>
      </c>
      <c r="K1438" s="22">
        <f t="shared" si="137"/>
        <v>11480.666666666666</v>
      </c>
      <c r="L1438" s="22">
        <f t="shared" si="132"/>
        <v>11480.695833333333</v>
      </c>
      <c r="M1438" s="23" t="str">
        <f t="shared" si="136"/>
        <v>new DateTime(1931,6,6,16,0,0)</v>
      </c>
      <c r="N1438" s="23" t="str">
        <f t="shared" si="133"/>
        <v>new DateTime(1931,6,6,16,42,0)</v>
      </c>
    </row>
    <row r="1439" spans="1:14" x14ac:dyDescent="0.25">
      <c r="A1439" s="20">
        <v>1931</v>
      </c>
      <c r="B1439" s="20">
        <v>5</v>
      </c>
      <c r="C1439" s="20">
        <v>6</v>
      </c>
      <c r="D1439" s="26"/>
      <c r="E1439" s="26"/>
      <c r="F1439" s="26"/>
      <c r="G1439" s="24">
        <v>20</v>
      </c>
      <c r="H1439" s="24">
        <v>10</v>
      </c>
      <c r="I1439" s="22">
        <f t="shared" si="134"/>
        <v>11449</v>
      </c>
      <c r="J1439" s="21">
        <f t="shared" si="135"/>
        <v>11449.840277777777</v>
      </c>
      <c r="K1439" s="22">
        <f t="shared" si="137"/>
        <v>11448.666666666666</v>
      </c>
      <c r="L1439" s="22">
        <f t="shared" si="132"/>
        <v>11449.506944444443</v>
      </c>
      <c r="M1439" s="23" t="str">
        <f t="shared" si="136"/>
        <v>new DateTime(1931,5,5,16,0,0)</v>
      </c>
      <c r="N1439" s="23" t="str">
        <f t="shared" si="133"/>
        <v>new DateTime(1931,5,6,12,10,0)</v>
      </c>
    </row>
    <row r="1440" spans="1:14" x14ac:dyDescent="0.25">
      <c r="A1440" s="20">
        <v>1931</v>
      </c>
      <c r="B1440" s="20">
        <v>4</v>
      </c>
      <c r="C1440" s="20">
        <v>6</v>
      </c>
      <c r="D1440" s="26"/>
      <c r="E1440" s="26"/>
      <c r="F1440" s="26"/>
      <c r="G1440" s="24">
        <v>2</v>
      </c>
      <c r="H1440" s="24">
        <v>21</v>
      </c>
      <c r="I1440" s="22">
        <f t="shared" si="134"/>
        <v>11419</v>
      </c>
      <c r="J1440" s="21">
        <f t="shared" si="135"/>
        <v>11419.097916666668</v>
      </c>
      <c r="K1440" s="22">
        <f t="shared" si="137"/>
        <v>11418.666666666666</v>
      </c>
      <c r="L1440" s="22">
        <f t="shared" si="132"/>
        <v>11418.764583333334</v>
      </c>
      <c r="M1440" s="23" t="str">
        <f t="shared" si="136"/>
        <v>new DateTime(1931,4,5,16,0,0)</v>
      </c>
      <c r="N1440" s="23" t="str">
        <f t="shared" si="133"/>
        <v>new DateTime(1931,4,5,18,21,0)</v>
      </c>
    </row>
    <row r="1441" spans="1:14" x14ac:dyDescent="0.25">
      <c r="A1441" s="20">
        <v>1931</v>
      </c>
      <c r="B1441" s="20">
        <v>3</v>
      </c>
      <c r="C1441" s="20">
        <v>6</v>
      </c>
      <c r="D1441" s="26"/>
      <c r="E1441" s="26"/>
      <c r="F1441" s="26"/>
      <c r="G1441" s="24">
        <v>21</v>
      </c>
      <c r="H1441" s="24">
        <v>3</v>
      </c>
      <c r="I1441" s="22">
        <f t="shared" si="134"/>
        <v>11388</v>
      </c>
      <c r="J1441" s="21">
        <f t="shared" si="135"/>
        <v>11388.877083333333</v>
      </c>
      <c r="K1441" s="22">
        <f t="shared" si="137"/>
        <v>11387.666666666666</v>
      </c>
      <c r="L1441" s="22">
        <f t="shared" si="132"/>
        <v>11388.543749999999</v>
      </c>
      <c r="M1441" s="23" t="str">
        <f t="shared" si="136"/>
        <v>new DateTime(1931,3,5,16,0,0)</v>
      </c>
      <c r="N1441" s="23" t="str">
        <f t="shared" si="133"/>
        <v>new DateTime(1931,3,6,13,3,0)</v>
      </c>
    </row>
    <row r="1442" spans="1:14" x14ac:dyDescent="0.25">
      <c r="A1442" s="20">
        <v>1931</v>
      </c>
      <c r="B1442" s="20">
        <v>2</v>
      </c>
      <c r="C1442" s="20">
        <v>5</v>
      </c>
      <c r="D1442" s="26"/>
      <c r="E1442" s="26"/>
      <c r="F1442" s="26"/>
      <c r="G1442" s="24">
        <v>2</v>
      </c>
      <c r="H1442" s="24">
        <v>41</v>
      </c>
      <c r="I1442" s="22">
        <f t="shared" si="134"/>
        <v>11359</v>
      </c>
      <c r="J1442" s="21">
        <f t="shared" si="135"/>
        <v>11359.111805555556</v>
      </c>
      <c r="K1442" s="22">
        <f t="shared" si="137"/>
        <v>11358.666666666666</v>
      </c>
      <c r="L1442" s="22">
        <f t="shared" si="132"/>
        <v>11358.778472222222</v>
      </c>
      <c r="M1442" s="23" t="str">
        <f t="shared" si="136"/>
        <v>new DateTime(1931,2,4,16,0,0)</v>
      </c>
      <c r="N1442" s="23" t="str">
        <f t="shared" si="133"/>
        <v>new DateTime(1931,2,4,18,41,0)</v>
      </c>
    </row>
    <row r="1443" spans="1:14" x14ac:dyDescent="0.25">
      <c r="A1443" s="20">
        <v>1931</v>
      </c>
      <c r="B1443" s="20">
        <v>1</v>
      </c>
      <c r="C1443" s="20">
        <v>6</v>
      </c>
      <c r="D1443" s="26"/>
      <c r="E1443" s="26"/>
      <c r="F1443" s="26"/>
      <c r="G1443" s="24">
        <v>14</v>
      </c>
      <c r="H1443" s="24">
        <v>56</v>
      </c>
      <c r="I1443" s="22">
        <f t="shared" si="134"/>
        <v>11329</v>
      </c>
      <c r="J1443" s="21">
        <f t="shared" si="135"/>
        <v>11329.622222222222</v>
      </c>
      <c r="K1443" s="22">
        <f t="shared" si="137"/>
        <v>11328.666666666666</v>
      </c>
      <c r="L1443" s="22">
        <f t="shared" si="132"/>
        <v>11329.288888888888</v>
      </c>
      <c r="M1443" s="23" t="str">
        <f t="shared" si="136"/>
        <v>new DateTime(1931,1,5,16,0,0)</v>
      </c>
      <c r="N1443" s="23" t="str">
        <f t="shared" si="133"/>
        <v>new DateTime(1931,1,6,6,56,0)</v>
      </c>
    </row>
    <row r="1444" spans="1:14" x14ac:dyDescent="0.25">
      <c r="A1444" s="20">
        <v>1930</v>
      </c>
      <c r="B1444" s="20">
        <v>12</v>
      </c>
      <c r="C1444" s="20">
        <v>8</v>
      </c>
      <c r="D1444" s="26"/>
      <c r="E1444" s="26"/>
      <c r="F1444" s="26"/>
      <c r="G1444" s="24">
        <v>3</v>
      </c>
      <c r="H1444" s="24">
        <v>51</v>
      </c>
      <c r="I1444" s="22">
        <f t="shared" si="134"/>
        <v>11300</v>
      </c>
      <c r="J1444" s="21">
        <f t="shared" si="135"/>
        <v>11300.160416666668</v>
      </c>
      <c r="K1444" s="22">
        <f t="shared" si="137"/>
        <v>11299.666666666666</v>
      </c>
      <c r="L1444" s="22">
        <f t="shared" si="132"/>
        <v>11299.827083333334</v>
      </c>
      <c r="M1444" s="23" t="str">
        <f t="shared" si="136"/>
        <v>new DateTime(1930,12,7,16,0,0)</v>
      </c>
      <c r="N1444" s="23" t="str">
        <f t="shared" si="133"/>
        <v>new DateTime(1930,12,7,19,51,0)</v>
      </c>
    </row>
    <row r="1445" spans="1:14" x14ac:dyDescent="0.25">
      <c r="A1445" s="20">
        <v>1930</v>
      </c>
      <c r="B1445" s="20">
        <v>11</v>
      </c>
      <c r="C1445" s="20">
        <v>8</v>
      </c>
      <c r="D1445" s="26"/>
      <c r="E1445" s="26"/>
      <c r="F1445" s="26"/>
      <c r="G1445" s="24">
        <v>11</v>
      </c>
      <c r="H1445" s="24">
        <v>21</v>
      </c>
      <c r="I1445" s="22">
        <f t="shared" si="134"/>
        <v>11270</v>
      </c>
      <c r="J1445" s="21">
        <f t="shared" si="135"/>
        <v>11270.472916666668</v>
      </c>
      <c r="K1445" s="22">
        <f t="shared" si="137"/>
        <v>11269.666666666666</v>
      </c>
      <c r="L1445" s="22">
        <f t="shared" si="132"/>
        <v>11270.139583333334</v>
      </c>
      <c r="M1445" s="23" t="str">
        <f t="shared" si="136"/>
        <v>new DateTime(1930,11,7,16,0,0)</v>
      </c>
      <c r="N1445" s="23" t="str">
        <f t="shared" si="133"/>
        <v>new DateTime(1930,11,8,3,21,0)</v>
      </c>
    </row>
    <row r="1446" spans="1:14" x14ac:dyDescent="0.25">
      <c r="A1446" s="20">
        <v>1930</v>
      </c>
      <c r="B1446" s="20">
        <v>10</v>
      </c>
      <c r="C1446" s="20">
        <v>9</v>
      </c>
      <c r="D1446" s="26"/>
      <c r="E1446" s="26"/>
      <c r="F1446" s="26"/>
      <c r="G1446" s="24">
        <v>8</v>
      </c>
      <c r="H1446" s="24">
        <v>38</v>
      </c>
      <c r="I1446" s="22">
        <f t="shared" si="134"/>
        <v>11240</v>
      </c>
      <c r="J1446" s="21">
        <f t="shared" si="135"/>
        <v>11240.359722222222</v>
      </c>
      <c r="K1446" s="22">
        <f t="shared" si="137"/>
        <v>11239.666666666666</v>
      </c>
      <c r="L1446" s="22">
        <f t="shared" si="132"/>
        <v>11240.026388888888</v>
      </c>
      <c r="M1446" s="23" t="str">
        <f t="shared" si="136"/>
        <v>new DateTime(1930,10,8,16,0,0)</v>
      </c>
      <c r="N1446" s="23" t="str">
        <f t="shared" si="133"/>
        <v>new DateTime(1930,10,9,0,38,0)</v>
      </c>
    </row>
    <row r="1447" spans="1:14" x14ac:dyDescent="0.25">
      <c r="A1447" s="20">
        <v>1930</v>
      </c>
      <c r="B1447" s="20">
        <v>9</v>
      </c>
      <c r="C1447" s="20">
        <v>8</v>
      </c>
      <c r="D1447" s="26"/>
      <c r="E1447" s="26"/>
      <c r="F1447" s="26"/>
      <c r="G1447" s="24">
        <v>17</v>
      </c>
      <c r="H1447" s="24">
        <v>29</v>
      </c>
      <c r="I1447" s="22">
        <f t="shared" si="134"/>
        <v>11209</v>
      </c>
      <c r="J1447" s="21">
        <f t="shared" si="135"/>
        <v>11209.728472222223</v>
      </c>
      <c r="K1447" s="22">
        <f t="shared" si="137"/>
        <v>11208.666666666666</v>
      </c>
      <c r="L1447" s="22">
        <f t="shared" si="132"/>
        <v>11209.395138888889</v>
      </c>
      <c r="M1447" s="23" t="str">
        <f t="shared" si="136"/>
        <v>new DateTime(1930,9,7,16,0,0)</v>
      </c>
      <c r="N1447" s="23" t="str">
        <f t="shared" si="133"/>
        <v>new DateTime(1930,9,8,9,29,0)</v>
      </c>
    </row>
    <row r="1448" spans="1:14" x14ac:dyDescent="0.25">
      <c r="A1448" s="20">
        <v>1930</v>
      </c>
      <c r="B1448" s="20">
        <v>8</v>
      </c>
      <c r="C1448" s="20">
        <v>8</v>
      </c>
      <c r="D1448" s="26"/>
      <c r="E1448" s="26"/>
      <c r="F1448" s="26"/>
      <c r="G1448" s="24">
        <v>14</v>
      </c>
      <c r="H1448" s="24">
        <v>58</v>
      </c>
      <c r="I1448" s="22">
        <f t="shared" si="134"/>
        <v>11178</v>
      </c>
      <c r="J1448" s="21">
        <f t="shared" si="135"/>
        <v>11178.62361111111</v>
      </c>
      <c r="K1448" s="22">
        <f t="shared" si="137"/>
        <v>11177.666666666666</v>
      </c>
      <c r="L1448" s="22">
        <f t="shared" si="132"/>
        <v>11178.290277777776</v>
      </c>
      <c r="M1448" s="23" t="str">
        <f t="shared" si="136"/>
        <v>new DateTime(1930,8,7,16,0,0)</v>
      </c>
      <c r="N1448" s="23" t="str">
        <f t="shared" si="133"/>
        <v>new DateTime(1930,8,8,6,58,0)</v>
      </c>
    </row>
    <row r="1449" spans="1:14" x14ac:dyDescent="0.25">
      <c r="A1449" s="20">
        <v>1930</v>
      </c>
      <c r="B1449" s="20">
        <v>7</v>
      </c>
      <c r="C1449" s="20">
        <v>8</v>
      </c>
      <c r="D1449" s="26"/>
      <c r="E1449" s="26"/>
      <c r="F1449" s="26"/>
      <c r="G1449" s="24">
        <v>5</v>
      </c>
      <c r="H1449" s="24">
        <v>20</v>
      </c>
      <c r="I1449" s="22">
        <f t="shared" si="134"/>
        <v>11147</v>
      </c>
      <c r="J1449" s="21">
        <f t="shared" si="135"/>
        <v>11147.222222222223</v>
      </c>
      <c r="K1449" s="22">
        <f t="shared" si="137"/>
        <v>11146.666666666666</v>
      </c>
      <c r="L1449" s="22">
        <f t="shared" si="132"/>
        <v>11146.888888888889</v>
      </c>
      <c r="M1449" s="23" t="str">
        <f t="shared" si="136"/>
        <v>new DateTime(1930,7,7,16,0,0)</v>
      </c>
      <c r="N1449" s="23" t="str">
        <f t="shared" si="133"/>
        <v>new DateTime(1930,7,7,21,20,0)</v>
      </c>
    </row>
    <row r="1450" spans="1:14" x14ac:dyDescent="0.25">
      <c r="A1450" s="20">
        <v>1930</v>
      </c>
      <c r="B1450" s="20">
        <v>6</v>
      </c>
      <c r="C1450" s="20">
        <v>6</v>
      </c>
      <c r="D1450" s="26"/>
      <c r="E1450" s="26"/>
      <c r="F1450" s="26"/>
      <c r="G1450" s="24">
        <v>19</v>
      </c>
      <c r="H1450" s="24">
        <v>58</v>
      </c>
      <c r="I1450" s="22">
        <f t="shared" si="134"/>
        <v>11115</v>
      </c>
      <c r="J1450" s="21">
        <f t="shared" si="135"/>
        <v>11115.831944444444</v>
      </c>
      <c r="K1450" s="22">
        <f t="shared" si="137"/>
        <v>11114.666666666666</v>
      </c>
      <c r="L1450" s="22">
        <f t="shared" si="132"/>
        <v>11115.49861111111</v>
      </c>
      <c r="M1450" s="23" t="str">
        <f t="shared" si="136"/>
        <v>new DateTime(1930,6,5,16,0,0)</v>
      </c>
      <c r="N1450" s="23" t="str">
        <f t="shared" si="133"/>
        <v>new DateTime(1930,6,6,11,58,0)</v>
      </c>
    </row>
    <row r="1451" spans="1:14" x14ac:dyDescent="0.25">
      <c r="A1451" s="20">
        <v>1930</v>
      </c>
      <c r="B1451" s="20">
        <v>5</v>
      </c>
      <c r="C1451" s="20">
        <v>6</v>
      </c>
      <c r="D1451" s="26"/>
      <c r="E1451" s="26"/>
      <c r="F1451" s="26"/>
      <c r="G1451" s="24">
        <v>15</v>
      </c>
      <c r="H1451" s="24">
        <v>28</v>
      </c>
      <c r="I1451" s="22">
        <f t="shared" si="134"/>
        <v>11084</v>
      </c>
      <c r="J1451" s="21">
        <f t="shared" si="135"/>
        <v>11084.644444444444</v>
      </c>
      <c r="K1451" s="22">
        <f t="shared" si="137"/>
        <v>11083.666666666666</v>
      </c>
      <c r="L1451" s="22">
        <f t="shared" si="132"/>
        <v>11084.31111111111</v>
      </c>
      <c r="M1451" s="23" t="str">
        <f t="shared" si="136"/>
        <v>new DateTime(1930,5,5,16,0,0)</v>
      </c>
      <c r="N1451" s="23" t="str">
        <f t="shared" si="133"/>
        <v>new DateTime(1930,5,6,7,28,0)</v>
      </c>
    </row>
    <row r="1452" spans="1:14" x14ac:dyDescent="0.25">
      <c r="A1452" s="20">
        <v>1930</v>
      </c>
      <c r="B1452" s="20">
        <v>4</v>
      </c>
      <c r="C1452" s="20">
        <v>5</v>
      </c>
      <c r="D1452" s="26"/>
      <c r="E1452" s="26"/>
      <c r="F1452" s="26"/>
      <c r="G1452" s="24">
        <v>21</v>
      </c>
      <c r="H1452" s="24">
        <v>38</v>
      </c>
      <c r="I1452" s="22">
        <f t="shared" si="134"/>
        <v>11053</v>
      </c>
      <c r="J1452" s="21">
        <f t="shared" si="135"/>
        <v>11053.901388888889</v>
      </c>
      <c r="K1452" s="22">
        <f t="shared" si="137"/>
        <v>11052.666666666666</v>
      </c>
      <c r="L1452" s="22">
        <f t="shared" si="132"/>
        <v>11053.568055555555</v>
      </c>
      <c r="M1452" s="23" t="str">
        <f t="shared" si="136"/>
        <v>new DateTime(1930,4,4,16,0,0)</v>
      </c>
      <c r="N1452" s="23" t="str">
        <f t="shared" si="133"/>
        <v>new DateTime(1930,4,5,13,38,0)</v>
      </c>
    </row>
    <row r="1453" spans="1:14" x14ac:dyDescent="0.25">
      <c r="A1453" s="20">
        <v>1930</v>
      </c>
      <c r="B1453" s="20">
        <v>3</v>
      </c>
      <c r="C1453" s="20">
        <v>6</v>
      </c>
      <c r="D1453" s="26"/>
      <c r="E1453" s="26"/>
      <c r="F1453" s="26"/>
      <c r="G1453" s="24">
        <v>16</v>
      </c>
      <c r="H1453" s="24">
        <v>17</v>
      </c>
      <c r="I1453" s="22">
        <f t="shared" si="134"/>
        <v>11023</v>
      </c>
      <c r="J1453" s="21">
        <f t="shared" si="135"/>
        <v>11023.678472222222</v>
      </c>
      <c r="K1453" s="22">
        <f t="shared" si="137"/>
        <v>11022.666666666666</v>
      </c>
      <c r="L1453" s="22">
        <f t="shared" si="132"/>
        <v>11023.345138888888</v>
      </c>
      <c r="M1453" s="23" t="str">
        <f t="shared" si="136"/>
        <v>new DateTime(1930,3,5,16,0,0)</v>
      </c>
      <c r="N1453" s="23" t="str">
        <f t="shared" si="133"/>
        <v>new DateTime(1930,3,6,8,17,0)</v>
      </c>
    </row>
    <row r="1454" spans="1:14" x14ac:dyDescent="0.25">
      <c r="A1454" s="20">
        <v>1930</v>
      </c>
      <c r="B1454" s="20">
        <v>2</v>
      </c>
      <c r="C1454" s="20">
        <v>4</v>
      </c>
      <c r="D1454" s="26"/>
      <c r="E1454" s="26"/>
      <c r="F1454" s="26"/>
      <c r="G1454" s="24">
        <v>21</v>
      </c>
      <c r="H1454" s="24">
        <v>52</v>
      </c>
      <c r="I1454" s="22">
        <f t="shared" si="134"/>
        <v>10993</v>
      </c>
      <c r="J1454" s="21">
        <f t="shared" si="135"/>
        <v>10993.911111111111</v>
      </c>
      <c r="K1454" s="22">
        <f t="shared" si="137"/>
        <v>10992.666666666666</v>
      </c>
      <c r="L1454" s="22">
        <f t="shared" si="132"/>
        <v>10993.577777777777</v>
      </c>
      <c r="M1454" s="23" t="str">
        <f t="shared" si="136"/>
        <v>new DateTime(1930,2,3,16,0,0)</v>
      </c>
      <c r="N1454" s="23" t="str">
        <f t="shared" si="133"/>
        <v>new DateTime(1930,2,4,13,52,0)</v>
      </c>
    </row>
    <row r="1455" spans="1:14" x14ac:dyDescent="0.25">
      <c r="A1455" s="20">
        <v>1930</v>
      </c>
      <c r="B1455" s="20">
        <v>1</v>
      </c>
      <c r="C1455" s="20">
        <v>6</v>
      </c>
      <c r="D1455" s="26"/>
      <c r="E1455" s="26"/>
      <c r="F1455" s="26"/>
      <c r="G1455" s="24">
        <v>10</v>
      </c>
      <c r="H1455" s="24">
        <v>3</v>
      </c>
      <c r="I1455" s="22">
        <f t="shared" si="134"/>
        <v>10964</v>
      </c>
      <c r="J1455" s="21">
        <f t="shared" si="135"/>
        <v>10964.418750000001</v>
      </c>
      <c r="K1455" s="22">
        <f t="shared" si="137"/>
        <v>10963.666666666666</v>
      </c>
      <c r="L1455" s="22">
        <f t="shared" si="132"/>
        <v>10964.085416666667</v>
      </c>
      <c r="M1455" s="23" t="str">
        <f t="shared" si="136"/>
        <v>new DateTime(1930,1,5,16,0,0)</v>
      </c>
      <c r="N1455" s="23" t="str">
        <f t="shared" si="133"/>
        <v>new DateTime(1930,1,6,2,3,0)</v>
      </c>
    </row>
    <row r="1456" spans="1:14" x14ac:dyDescent="0.25">
      <c r="A1456" s="20">
        <v>1929</v>
      </c>
      <c r="B1456" s="20">
        <v>12</v>
      </c>
      <c r="C1456" s="20">
        <v>7</v>
      </c>
      <c r="D1456" s="26"/>
      <c r="E1456" s="26"/>
      <c r="F1456" s="26"/>
      <c r="G1456" s="24">
        <v>22</v>
      </c>
      <c r="H1456" s="24">
        <v>56</v>
      </c>
      <c r="I1456" s="22">
        <f t="shared" si="134"/>
        <v>10934</v>
      </c>
      <c r="J1456" s="21">
        <f t="shared" si="135"/>
        <v>10934.955555555556</v>
      </c>
      <c r="K1456" s="22">
        <f t="shared" si="137"/>
        <v>10933.666666666666</v>
      </c>
      <c r="L1456" s="22">
        <f t="shared" si="132"/>
        <v>10934.622222222222</v>
      </c>
      <c r="M1456" s="23" t="str">
        <f t="shared" si="136"/>
        <v>new DateTime(1929,12,6,16,0,0)</v>
      </c>
      <c r="N1456" s="23" t="str">
        <f t="shared" si="133"/>
        <v>new DateTime(1929,12,7,14,56,0)</v>
      </c>
    </row>
    <row r="1457" spans="1:14" x14ac:dyDescent="0.25">
      <c r="A1457" s="20">
        <v>1929</v>
      </c>
      <c r="B1457" s="20">
        <v>11</v>
      </c>
      <c r="C1457" s="20">
        <v>8</v>
      </c>
      <c r="D1457" s="26"/>
      <c r="E1457" s="26"/>
      <c r="F1457" s="26"/>
      <c r="G1457" s="24">
        <v>6</v>
      </c>
      <c r="H1457" s="24">
        <v>27</v>
      </c>
      <c r="I1457" s="22">
        <f t="shared" si="134"/>
        <v>10905</v>
      </c>
      <c r="J1457" s="21">
        <f t="shared" si="135"/>
        <v>10905.268749999999</v>
      </c>
      <c r="K1457" s="22">
        <f t="shared" si="137"/>
        <v>10904.666666666666</v>
      </c>
      <c r="L1457" s="22">
        <f t="shared" si="132"/>
        <v>10904.935416666665</v>
      </c>
      <c r="M1457" s="23" t="str">
        <f t="shared" si="136"/>
        <v>new DateTime(1929,11,7,16,0,0)</v>
      </c>
      <c r="N1457" s="23" t="str">
        <f t="shared" si="133"/>
        <v>new DateTime(1929,11,7,22,27,0)</v>
      </c>
    </row>
    <row r="1458" spans="1:14" x14ac:dyDescent="0.25">
      <c r="A1458" s="20">
        <v>1929</v>
      </c>
      <c r="B1458" s="20">
        <v>10</v>
      </c>
      <c r="C1458" s="20">
        <v>9</v>
      </c>
      <c r="D1458" s="26"/>
      <c r="E1458" s="26"/>
      <c r="F1458" s="26"/>
      <c r="G1458" s="24">
        <v>3</v>
      </c>
      <c r="H1458" s="24">
        <v>47</v>
      </c>
      <c r="I1458" s="22">
        <f t="shared" si="134"/>
        <v>10875</v>
      </c>
      <c r="J1458" s="21">
        <f t="shared" si="135"/>
        <v>10875.15763888889</v>
      </c>
      <c r="K1458" s="22">
        <f t="shared" si="137"/>
        <v>10874.666666666666</v>
      </c>
      <c r="L1458" s="22">
        <f t="shared" si="132"/>
        <v>10874.824305555556</v>
      </c>
      <c r="M1458" s="23" t="str">
        <f t="shared" si="136"/>
        <v>new DateTime(1929,10,8,16,0,0)</v>
      </c>
      <c r="N1458" s="23" t="str">
        <f t="shared" si="133"/>
        <v>new DateTime(1929,10,8,19,47,0)</v>
      </c>
    </row>
    <row r="1459" spans="1:14" x14ac:dyDescent="0.25">
      <c r="A1459" s="20">
        <v>1929</v>
      </c>
      <c r="B1459" s="20">
        <v>9</v>
      </c>
      <c r="C1459" s="20">
        <v>8</v>
      </c>
      <c r="D1459" s="26"/>
      <c r="E1459" s="26"/>
      <c r="F1459" s="26"/>
      <c r="G1459" s="24">
        <v>12</v>
      </c>
      <c r="H1459" s="24">
        <v>40</v>
      </c>
      <c r="I1459" s="22">
        <f t="shared" si="134"/>
        <v>10844</v>
      </c>
      <c r="J1459" s="21">
        <f t="shared" si="135"/>
        <v>10844.527777777777</v>
      </c>
      <c r="K1459" s="22">
        <f t="shared" si="137"/>
        <v>10843.666666666666</v>
      </c>
      <c r="L1459" s="22">
        <f t="shared" si="132"/>
        <v>10844.194444444443</v>
      </c>
      <c r="M1459" s="23" t="str">
        <f t="shared" si="136"/>
        <v>new DateTime(1929,9,7,16,0,0)</v>
      </c>
      <c r="N1459" s="23" t="str">
        <f t="shared" si="133"/>
        <v>new DateTime(1929,9,8,4,40,0)</v>
      </c>
    </row>
    <row r="1460" spans="1:14" x14ac:dyDescent="0.25">
      <c r="A1460" s="20">
        <v>1929</v>
      </c>
      <c r="B1460" s="20">
        <v>8</v>
      </c>
      <c r="C1460" s="20">
        <v>8</v>
      </c>
      <c r="D1460" s="26"/>
      <c r="E1460" s="26"/>
      <c r="F1460" s="26"/>
      <c r="G1460" s="24">
        <v>10</v>
      </c>
      <c r="H1460" s="24">
        <v>9</v>
      </c>
      <c r="I1460" s="22">
        <f t="shared" si="134"/>
        <v>10813</v>
      </c>
      <c r="J1460" s="21">
        <f t="shared" si="135"/>
        <v>10813.422916666666</v>
      </c>
      <c r="K1460" s="22">
        <f t="shared" si="137"/>
        <v>10812.666666666666</v>
      </c>
      <c r="L1460" s="22">
        <f t="shared" si="132"/>
        <v>10813.089583333332</v>
      </c>
      <c r="M1460" s="23" t="str">
        <f t="shared" si="136"/>
        <v>new DateTime(1929,8,7,16,0,0)</v>
      </c>
      <c r="N1460" s="23" t="str">
        <f t="shared" si="133"/>
        <v>new DateTime(1929,8,8,2,9,0)</v>
      </c>
    </row>
    <row r="1461" spans="1:14" x14ac:dyDescent="0.25">
      <c r="A1461" s="20">
        <v>1929</v>
      </c>
      <c r="B1461" s="20">
        <v>7</v>
      </c>
      <c r="C1461" s="20">
        <v>6</v>
      </c>
      <c r="D1461" s="26"/>
      <c r="E1461" s="26"/>
      <c r="F1461" s="26"/>
      <c r="G1461" s="24">
        <v>0</v>
      </c>
      <c r="H1461" s="24">
        <v>32</v>
      </c>
      <c r="I1461" s="22">
        <f t="shared" si="134"/>
        <v>10780</v>
      </c>
      <c r="J1461" s="21">
        <f t="shared" si="135"/>
        <v>10780.022222222222</v>
      </c>
      <c r="K1461" s="22">
        <f t="shared" si="137"/>
        <v>10779.666666666666</v>
      </c>
      <c r="L1461" s="22">
        <f t="shared" si="132"/>
        <v>10779.688888888888</v>
      </c>
      <c r="M1461" s="23" t="str">
        <f t="shared" si="136"/>
        <v>new DateTime(1929,7,5,16,0,0)</v>
      </c>
      <c r="N1461" s="23" t="str">
        <f t="shared" si="133"/>
        <v>new DateTime(1929,7,5,16,32,0)</v>
      </c>
    </row>
    <row r="1462" spans="1:14" x14ac:dyDescent="0.25">
      <c r="A1462" s="20">
        <v>1929</v>
      </c>
      <c r="B1462" s="20">
        <v>6</v>
      </c>
      <c r="C1462" s="20">
        <v>6</v>
      </c>
      <c r="D1462" s="26"/>
      <c r="E1462" s="26"/>
      <c r="F1462" s="26"/>
      <c r="G1462" s="24">
        <v>14</v>
      </c>
      <c r="H1462" s="24">
        <v>11</v>
      </c>
      <c r="I1462" s="22">
        <f t="shared" si="134"/>
        <v>10750</v>
      </c>
      <c r="J1462" s="21">
        <f t="shared" si="135"/>
        <v>10750.590972222222</v>
      </c>
      <c r="K1462" s="22">
        <f t="shared" si="137"/>
        <v>10749.666666666666</v>
      </c>
      <c r="L1462" s="22">
        <f t="shared" si="132"/>
        <v>10750.257638888888</v>
      </c>
      <c r="M1462" s="23" t="str">
        <f t="shared" si="136"/>
        <v>new DateTime(1929,6,5,16,0,0)</v>
      </c>
      <c r="N1462" s="23" t="str">
        <f t="shared" si="133"/>
        <v>new DateTime(1929,6,6,6,11,0)</v>
      </c>
    </row>
    <row r="1463" spans="1:14" x14ac:dyDescent="0.25">
      <c r="A1463" s="20">
        <v>1929</v>
      </c>
      <c r="B1463" s="20">
        <v>5</v>
      </c>
      <c r="C1463" s="20">
        <v>6</v>
      </c>
      <c r="D1463" s="26"/>
      <c r="E1463" s="26"/>
      <c r="F1463" s="26"/>
      <c r="G1463" s="24">
        <v>9</v>
      </c>
      <c r="H1463" s="24">
        <v>40</v>
      </c>
      <c r="I1463" s="22">
        <f t="shared" si="134"/>
        <v>10719</v>
      </c>
      <c r="J1463" s="21">
        <f t="shared" si="135"/>
        <v>10719.402777777777</v>
      </c>
      <c r="K1463" s="22">
        <f t="shared" si="137"/>
        <v>10718.666666666666</v>
      </c>
      <c r="L1463" s="22">
        <f t="shared" si="132"/>
        <v>10719.069444444443</v>
      </c>
      <c r="M1463" s="23" t="str">
        <f t="shared" si="136"/>
        <v>new DateTime(1929,5,5,16,0,0)</v>
      </c>
      <c r="N1463" s="23" t="str">
        <f t="shared" si="133"/>
        <v>new DateTime(1929,5,6,1,40,0)</v>
      </c>
    </row>
    <row r="1464" spans="1:14" x14ac:dyDescent="0.25">
      <c r="A1464" s="20">
        <v>1929</v>
      </c>
      <c r="B1464" s="20">
        <v>4</v>
      </c>
      <c r="C1464" s="20">
        <v>5</v>
      </c>
      <c r="D1464" s="26"/>
      <c r="E1464" s="26"/>
      <c r="F1464" s="26"/>
      <c r="G1464" s="24">
        <v>15</v>
      </c>
      <c r="H1464" s="24">
        <v>51</v>
      </c>
      <c r="I1464" s="22">
        <f t="shared" si="134"/>
        <v>10688</v>
      </c>
      <c r="J1464" s="21">
        <f t="shared" si="135"/>
        <v>10688.660416666668</v>
      </c>
      <c r="K1464" s="22">
        <f t="shared" si="137"/>
        <v>10687.666666666666</v>
      </c>
      <c r="L1464" s="22">
        <f t="shared" si="132"/>
        <v>10688.327083333334</v>
      </c>
      <c r="M1464" s="23" t="str">
        <f t="shared" si="136"/>
        <v>new DateTime(1929,4,4,16,0,0)</v>
      </c>
      <c r="N1464" s="23" t="str">
        <f t="shared" si="133"/>
        <v>new DateTime(1929,4,5,7,51,0)</v>
      </c>
    </row>
    <row r="1465" spans="1:14" x14ac:dyDescent="0.25">
      <c r="A1465" s="20">
        <v>1929</v>
      </c>
      <c r="B1465" s="20">
        <v>3</v>
      </c>
      <c r="C1465" s="20">
        <v>6</v>
      </c>
      <c r="D1465" s="26"/>
      <c r="E1465" s="26"/>
      <c r="F1465" s="26"/>
      <c r="G1465" s="24">
        <v>10</v>
      </c>
      <c r="H1465" s="24">
        <v>32</v>
      </c>
      <c r="I1465" s="22">
        <f t="shared" si="134"/>
        <v>10658</v>
      </c>
      <c r="J1465" s="21">
        <f t="shared" si="135"/>
        <v>10658.43888888889</v>
      </c>
      <c r="K1465" s="22">
        <f t="shared" si="137"/>
        <v>10657.666666666666</v>
      </c>
      <c r="L1465" s="22">
        <f t="shared" si="132"/>
        <v>10658.105555555556</v>
      </c>
      <c r="M1465" s="23" t="str">
        <f t="shared" si="136"/>
        <v>new DateTime(1929,3,5,16,0,0)</v>
      </c>
      <c r="N1465" s="23" t="str">
        <f t="shared" si="133"/>
        <v>new DateTime(1929,3,6,2,32,0)</v>
      </c>
    </row>
    <row r="1466" spans="1:14" x14ac:dyDescent="0.25">
      <c r="A1466" s="20">
        <v>1929</v>
      </c>
      <c r="B1466" s="20">
        <v>2</v>
      </c>
      <c r="C1466" s="20">
        <v>4</v>
      </c>
      <c r="D1466" s="26"/>
      <c r="E1466" s="26"/>
      <c r="F1466" s="26"/>
      <c r="G1466" s="24">
        <v>16</v>
      </c>
      <c r="H1466" s="24">
        <v>9</v>
      </c>
      <c r="I1466" s="22">
        <f t="shared" si="134"/>
        <v>10628</v>
      </c>
      <c r="J1466" s="21">
        <f t="shared" si="135"/>
        <v>10628.672916666666</v>
      </c>
      <c r="K1466" s="22">
        <f t="shared" si="137"/>
        <v>10627.666666666666</v>
      </c>
      <c r="L1466" s="22">
        <f t="shared" si="132"/>
        <v>10628.339583333332</v>
      </c>
      <c r="M1466" s="23" t="str">
        <f t="shared" si="136"/>
        <v>new DateTime(1929,2,3,16,0,0)</v>
      </c>
      <c r="N1466" s="23" t="str">
        <f t="shared" si="133"/>
        <v>new DateTime(1929,2,4,8,9,0)</v>
      </c>
    </row>
    <row r="1467" spans="1:14" x14ac:dyDescent="0.25">
      <c r="A1467" s="20">
        <v>1929</v>
      </c>
      <c r="B1467" s="20">
        <v>1</v>
      </c>
      <c r="C1467" s="20">
        <v>6</v>
      </c>
      <c r="D1467" s="26"/>
      <c r="E1467" s="26"/>
      <c r="F1467" s="26"/>
      <c r="G1467" s="24">
        <v>4</v>
      </c>
      <c r="H1467" s="24">
        <v>22</v>
      </c>
      <c r="I1467" s="22">
        <f t="shared" si="134"/>
        <v>10599</v>
      </c>
      <c r="J1467" s="21">
        <f t="shared" si="135"/>
        <v>10599.181944444445</v>
      </c>
      <c r="K1467" s="22">
        <f t="shared" si="137"/>
        <v>10598.666666666666</v>
      </c>
      <c r="L1467" s="22">
        <f t="shared" si="132"/>
        <v>10598.848611111111</v>
      </c>
      <c r="M1467" s="23" t="str">
        <f t="shared" si="136"/>
        <v>new DateTime(1929,1,5,16,0,0)</v>
      </c>
      <c r="N1467" s="23" t="str">
        <f t="shared" si="133"/>
        <v>new DateTime(1929,1,5,20,22,0)</v>
      </c>
    </row>
    <row r="1468" spans="1:14" x14ac:dyDescent="0.25">
      <c r="A1468" s="20">
        <v>1928</v>
      </c>
      <c r="B1468" s="20">
        <v>12</v>
      </c>
      <c r="C1468" s="20">
        <v>7</v>
      </c>
      <c r="D1468" s="26"/>
      <c r="E1468" s="26"/>
      <c r="F1468" s="26"/>
      <c r="G1468" s="24">
        <v>17</v>
      </c>
      <c r="H1468" s="24">
        <v>17</v>
      </c>
      <c r="I1468" s="22">
        <f t="shared" si="134"/>
        <v>10569</v>
      </c>
      <c r="J1468" s="21">
        <f t="shared" si="135"/>
        <v>10569.72013888889</v>
      </c>
      <c r="K1468" s="22">
        <f t="shared" si="137"/>
        <v>10568.666666666666</v>
      </c>
      <c r="L1468" s="22">
        <f t="shared" ref="L1468:L1531" si="138">J1468-(8/24)</f>
        <v>10569.386805555556</v>
      </c>
      <c r="M1468" s="23" t="str">
        <f t="shared" si="136"/>
        <v>new DateTime(1928,12,6,16,0,0)</v>
      </c>
      <c r="N1468" s="23" t="str">
        <f t="shared" si="133"/>
        <v>new DateTime(1928,12,7,9,17,0)</v>
      </c>
    </row>
    <row r="1469" spans="1:14" x14ac:dyDescent="0.25">
      <c r="A1469" s="20">
        <v>1928</v>
      </c>
      <c r="B1469" s="20">
        <v>11</v>
      </c>
      <c r="C1469" s="20">
        <v>8</v>
      </c>
      <c r="D1469" s="26"/>
      <c r="E1469" s="26"/>
      <c r="F1469" s="26"/>
      <c r="G1469" s="24">
        <v>0</v>
      </c>
      <c r="H1469" s="24">
        <v>49</v>
      </c>
      <c r="I1469" s="22">
        <f t="shared" si="134"/>
        <v>10540</v>
      </c>
      <c r="J1469" s="21">
        <f t="shared" si="135"/>
        <v>10540.034027777778</v>
      </c>
      <c r="K1469" s="22">
        <f t="shared" si="137"/>
        <v>10539.666666666666</v>
      </c>
      <c r="L1469" s="22">
        <f t="shared" si="138"/>
        <v>10539.700694444444</v>
      </c>
      <c r="M1469" s="23" t="str">
        <f t="shared" si="136"/>
        <v>new DateTime(1928,11,7,16,0,0)</v>
      </c>
      <c r="N1469" s="23" t="str">
        <f t="shared" si="133"/>
        <v>new DateTime(1928,11,7,16,49,0)</v>
      </c>
    </row>
    <row r="1470" spans="1:14" x14ac:dyDescent="0.25">
      <c r="A1470" s="20">
        <v>1928</v>
      </c>
      <c r="B1470" s="20">
        <v>10</v>
      </c>
      <c r="C1470" s="20">
        <v>8</v>
      </c>
      <c r="D1470" s="26"/>
      <c r="E1470" s="26"/>
      <c r="F1470" s="26"/>
      <c r="G1470" s="24">
        <v>22</v>
      </c>
      <c r="H1470" s="24">
        <v>10</v>
      </c>
      <c r="I1470" s="22">
        <f t="shared" si="134"/>
        <v>10509</v>
      </c>
      <c r="J1470" s="21">
        <f t="shared" si="135"/>
        <v>10509.923611111111</v>
      </c>
      <c r="K1470" s="22">
        <f t="shared" si="137"/>
        <v>10508.666666666666</v>
      </c>
      <c r="L1470" s="22">
        <f t="shared" si="138"/>
        <v>10509.590277777777</v>
      </c>
      <c r="M1470" s="23" t="str">
        <f t="shared" si="136"/>
        <v>new DateTime(1928,10,7,16,0,0)</v>
      </c>
      <c r="N1470" s="23" t="str">
        <f t="shared" ref="N1470:N1533" si="139">"new DateTime("&amp;YEAR(L1470)&amp;","&amp;MONTH(L1470)&amp;","&amp;DAY(L1470)&amp;","&amp;HOUR(L1470)&amp;","&amp;MINUTE(L1470)&amp;","&amp;0&amp;")"</f>
        <v>new DateTime(1928,10,8,14,10,0)</v>
      </c>
    </row>
    <row r="1471" spans="1:14" x14ac:dyDescent="0.25">
      <c r="A1471" s="20">
        <v>1928</v>
      </c>
      <c r="B1471" s="20">
        <v>9</v>
      </c>
      <c r="C1471" s="20">
        <v>8</v>
      </c>
      <c r="D1471" s="26"/>
      <c r="E1471" s="26"/>
      <c r="F1471" s="26"/>
      <c r="G1471" s="24">
        <v>7</v>
      </c>
      <c r="H1471" s="24">
        <v>2</v>
      </c>
      <c r="I1471" s="22">
        <f t="shared" si="134"/>
        <v>10479</v>
      </c>
      <c r="J1471" s="21">
        <f t="shared" si="135"/>
        <v>10479.293055555556</v>
      </c>
      <c r="K1471" s="22">
        <f t="shared" si="137"/>
        <v>10478.666666666666</v>
      </c>
      <c r="L1471" s="22">
        <f t="shared" si="138"/>
        <v>10478.959722222222</v>
      </c>
      <c r="M1471" s="23" t="str">
        <f t="shared" si="136"/>
        <v>new DateTime(1928,9,7,16,0,0)</v>
      </c>
      <c r="N1471" s="23" t="str">
        <f t="shared" si="139"/>
        <v>new DateTime(1928,9,7,23,2,0)</v>
      </c>
    </row>
    <row r="1472" spans="1:14" x14ac:dyDescent="0.25">
      <c r="A1472" s="20">
        <v>1928</v>
      </c>
      <c r="B1472" s="20">
        <v>8</v>
      </c>
      <c r="C1472" s="20">
        <v>8</v>
      </c>
      <c r="D1472" s="26"/>
      <c r="E1472" s="26"/>
      <c r="F1472" s="26"/>
      <c r="G1472" s="24">
        <v>4</v>
      </c>
      <c r="H1472" s="24">
        <v>27</v>
      </c>
      <c r="I1472" s="22">
        <f t="shared" si="134"/>
        <v>10448</v>
      </c>
      <c r="J1472" s="21">
        <f t="shared" si="135"/>
        <v>10448.185416666667</v>
      </c>
      <c r="K1472" s="22">
        <f t="shared" si="137"/>
        <v>10447.666666666666</v>
      </c>
      <c r="L1472" s="22">
        <f t="shared" si="138"/>
        <v>10447.852083333333</v>
      </c>
      <c r="M1472" s="23" t="str">
        <f t="shared" si="136"/>
        <v>new DateTime(1928,8,7,16,0,0)</v>
      </c>
      <c r="N1472" s="23" t="str">
        <f t="shared" si="139"/>
        <v>new DateTime(1928,8,7,20,27,0)</v>
      </c>
    </row>
    <row r="1473" spans="1:14" x14ac:dyDescent="0.25">
      <c r="A1473" s="20">
        <v>1928</v>
      </c>
      <c r="B1473" s="20">
        <v>7</v>
      </c>
      <c r="C1473" s="20">
        <v>7</v>
      </c>
      <c r="D1473" s="26"/>
      <c r="E1473" s="26"/>
      <c r="F1473" s="26"/>
      <c r="G1473" s="24">
        <v>18</v>
      </c>
      <c r="H1473" s="24">
        <v>44</v>
      </c>
      <c r="I1473" s="22">
        <f t="shared" si="134"/>
        <v>10416</v>
      </c>
      <c r="J1473" s="21">
        <f t="shared" si="135"/>
        <v>10416.780555555555</v>
      </c>
      <c r="K1473" s="22">
        <f t="shared" si="137"/>
        <v>10415.666666666666</v>
      </c>
      <c r="L1473" s="22">
        <f t="shared" si="138"/>
        <v>10416.447222222221</v>
      </c>
      <c r="M1473" s="23" t="str">
        <f t="shared" si="136"/>
        <v>new DateTime(1928,7,6,16,0,0)</v>
      </c>
      <c r="N1473" s="23" t="str">
        <f t="shared" si="139"/>
        <v>new DateTime(1928,7,7,10,44,0)</v>
      </c>
    </row>
    <row r="1474" spans="1:14" x14ac:dyDescent="0.25">
      <c r="A1474" s="20">
        <v>1928</v>
      </c>
      <c r="B1474" s="20">
        <v>6</v>
      </c>
      <c r="C1474" s="20">
        <v>6</v>
      </c>
      <c r="D1474" s="26"/>
      <c r="E1474" s="26"/>
      <c r="F1474" s="26"/>
      <c r="G1474" s="24">
        <v>8</v>
      </c>
      <c r="H1474" s="24">
        <v>17</v>
      </c>
      <c r="I1474" s="22">
        <f t="shared" ref="I1474:I1537" si="140">DATE(A1474,B1474,C1474)+TIME(E1474,F1474,0)</f>
        <v>10385</v>
      </c>
      <c r="J1474" s="21">
        <f t="shared" ref="J1474:J1537" si="141">DATE(A1474,B1474,C1474)+TIME(G1474,H1474,0)</f>
        <v>10385.34513888889</v>
      </c>
      <c r="K1474" s="22">
        <f t="shared" si="137"/>
        <v>10384.666666666666</v>
      </c>
      <c r="L1474" s="22">
        <f t="shared" si="138"/>
        <v>10385.011805555556</v>
      </c>
      <c r="M1474" s="23" t="str">
        <f t="shared" ref="M1474:M1537" si="142">"new DateTime("&amp;YEAR(K1474)&amp;","&amp;MONTH(K1474)&amp;","&amp;DAY(K1474)&amp;","&amp;HOUR(K1474)&amp;","&amp;MINUTE(K1474)&amp;","&amp;0&amp;")"</f>
        <v>new DateTime(1928,6,5,16,0,0)</v>
      </c>
      <c r="N1474" s="23" t="str">
        <f t="shared" si="139"/>
        <v>new DateTime(1928,6,6,0,17,0)</v>
      </c>
    </row>
    <row r="1475" spans="1:14" x14ac:dyDescent="0.25">
      <c r="A1475" s="20">
        <v>1928</v>
      </c>
      <c r="B1475" s="20">
        <v>5</v>
      </c>
      <c r="C1475" s="20">
        <v>6</v>
      </c>
      <c r="D1475" s="26"/>
      <c r="E1475" s="26"/>
      <c r="F1475" s="26"/>
      <c r="G1475" s="24">
        <v>3</v>
      </c>
      <c r="H1475" s="24">
        <v>43</v>
      </c>
      <c r="I1475" s="22">
        <f t="shared" si="140"/>
        <v>10354</v>
      </c>
      <c r="J1475" s="21">
        <f t="shared" si="141"/>
        <v>10354.15486111111</v>
      </c>
      <c r="K1475" s="22">
        <f t="shared" ref="K1475:K1538" si="143">I1475-(8/24)</f>
        <v>10353.666666666666</v>
      </c>
      <c r="L1475" s="22">
        <f t="shared" si="138"/>
        <v>10353.821527777776</v>
      </c>
      <c r="M1475" s="23" t="str">
        <f t="shared" si="142"/>
        <v>new DateTime(1928,5,5,16,0,0)</v>
      </c>
      <c r="N1475" s="23" t="str">
        <f t="shared" si="139"/>
        <v>new DateTime(1928,5,5,19,43,0)</v>
      </c>
    </row>
    <row r="1476" spans="1:14" x14ac:dyDescent="0.25">
      <c r="A1476" s="20">
        <v>1928</v>
      </c>
      <c r="B1476" s="20">
        <v>4</v>
      </c>
      <c r="C1476" s="20">
        <v>5</v>
      </c>
      <c r="D1476" s="26"/>
      <c r="E1476" s="26"/>
      <c r="F1476" s="26"/>
      <c r="G1476" s="24">
        <v>9</v>
      </c>
      <c r="H1476" s="24">
        <v>55</v>
      </c>
      <c r="I1476" s="22">
        <f t="shared" si="140"/>
        <v>10323</v>
      </c>
      <c r="J1476" s="21">
        <f t="shared" si="141"/>
        <v>10323.413194444445</v>
      </c>
      <c r="K1476" s="22">
        <f t="shared" si="143"/>
        <v>10322.666666666666</v>
      </c>
      <c r="L1476" s="22">
        <f t="shared" si="138"/>
        <v>10323.079861111111</v>
      </c>
      <c r="M1476" s="23" t="str">
        <f t="shared" si="142"/>
        <v>new DateTime(1928,4,4,16,0,0)</v>
      </c>
      <c r="N1476" s="23" t="str">
        <f t="shared" si="139"/>
        <v>new DateTime(1928,4,5,1,55,0)</v>
      </c>
    </row>
    <row r="1477" spans="1:14" x14ac:dyDescent="0.25">
      <c r="A1477" s="20">
        <v>1928</v>
      </c>
      <c r="B1477" s="20">
        <v>3</v>
      </c>
      <c r="C1477" s="20">
        <v>6</v>
      </c>
      <c r="D1477" s="26"/>
      <c r="E1477" s="26"/>
      <c r="F1477" s="26"/>
      <c r="G1477" s="24">
        <v>4</v>
      </c>
      <c r="H1477" s="24">
        <v>37</v>
      </c>
      <c r="I1477" s="22">
        <f t="shared" si="140"/>
        <v>10293</v>
      </c>
      <c r="J1477" s="21">
        <f t="shared" si="141"/>
        <v>10293.192361111111</v>
      </c>
      <c r="K1477" s="22">
        <f t="shared" si="143"/>
        <v>10292.666666666666</v>
      </c>
      <c r="L1477" s="22">
        <f t="shared" si="138"/>
        <v>10292.859027777777</v>
      </c>
      <c r="M1477" s="23" t="str">
        <f t="shared" si="142"/>
        <v>new DateTime(1928,3,5,16,0,0)</v>
      </c>
      <c r="N1477" s="23" t="str">
        <f t="shared" si="139"/>
        <v>new DateTime(1928,3,5,20,37,0)</v>
      </c>
    </row>
    <row r="1478" spans="1:14" x14ac:dyDescent="0.25">
      <c r="A1478" s="20">
        <v>1928</v>
      </c>
      <c r="B1478" s="20">
        <v>2</v>
      </c>
      <c r="C1478" s="20">
        <v>5</v>
      </c>
      <c r="D1478" s="26"/>
      <c r="E1478" s="26"/>
      <c r="F1478" s="26"/>
      <c r="G1478" s="24">
        <v>10</v>
      </c>
      <c r="H1478" s="24">
        <v>16</v>
      </c>
      <c r="I1478" s="22">
        <f t="shared" si="140"/>
        <v>10263</v>
      </c>
      <c r="J1478" s="21">
        <f t="shared" si="141"/>
        <v>10263.427777777777</v>
      </c>
      <c r="K1478" s="22">
        <f t="shared" si="143"/>
        <v>10262.666666666666</v>
      </c>
      <c r="L1478" s="22">
        <f t="shared" si="138"/>
        <v>10263.094444444443</v>
      </c>
      <c r="M1478" s="23" t="str">
        <f t="shared" si="142"/>
        <v>new DateTime(1928,2,4,16,0,0)</v>
      </c>
      <c r="N1478" s="23" t="str">
        <f t="shared" si="139"/>
        <v>new DateTime(1928,2,5,2,16,0)</v>
      </c>
    </row>
    <row r="1479" spans="1:14" x14ac:dyDescent="0.25">
      <c r="A1479" s="20">
        <v>1928</v>
      </c>
      <c r="B1479" s="20">
        <v>1</v>
      </c>
      <c r="C1479" s="20">
        <v>6</v>
      </c>
      <c r="D1479" s="26"/>
      <c r="E1479" s="26"/>
      <c r="F1479" s="26"/>
      <c r="G1479" s="24">
        <v>22</v>
      </c>
      <c r="H1479" s="24">
        <v>31</v>
      </c>
      <c r="I1479" s="22">
        <f t="shared" si="140"/>
        <v>10233</v>
      </c>
      <c r="J1479" s="21">
        <f t="shared" si="141"/>
        <v>10233.938194444445</v>
      </c>
      <c r="K1479" s="22">
        <f t="shared" si="143"/>
        <v>10232.666666666666</v>
      </c>
      <c r="L1479" s="22">
        <f t="shared" si="138"/>
        <v>10233.604861111111</v>
      </c>
      <c r="M1479" s="23" t="str">
        <f t="shared" si="142"/>
        <v>new DateTime(1928,1,5,16,0,0)</v>
      </c>
      <c r="N1479" s="23" t="str">
        <f t="shared" si="139"/>
        <v>new DateTime(1928,1,6,14,31,0)</v>
      </c>
    </row>
    <row r="1480" spans="1:14" x14ac:dyDescent="0.25">
      <c r="A1480" s="20">
        <v>1927</v>
      </c>
      <c r="B1480" s="20">
        <v>12</v>
      </c>
      <c r="C1480" s="20">
        <v>8</v>
      </c>
      <c r="D1480" s="26"/>
      <c r="E1480" s="26"/>
      <c r="F1480" s="26"/>
      <c r="G1480" s="24">
        <v>11</v>
      </c>
      <c r="H1480" s="24">
        <v>26</v>
      </c>
      <c r="I1480" s="22">
        <f t="shared" si="140"/>
        <v>10204</v>
      </c>
      <c r="J1480" s="21">
        <f t="shared" si="141"/>
        <v>10204.476388888888</v>
      </c>
      <c r="K1480" s="22">
        <f t="shared" si="143"/>
        <v>10203.666666666666</v>
      </c>
      <c r="L1480" s="22">
        <f t="shared" si="138"/>
        <v>10204.143055555554</v>
      </c>
      <c r="M1480" s="23" t="str">
        <f t="shared" si="142"/>
        <v>new DateTime(1927,12,7,16,0,0)</v>
      </c>
      <c r="N1480" s="23" t="str">
        <f t="shared" si="139"/>
        <v>new DateTime(1927,12,8,3,26,0)</v>
      </c>
    </row>
    <row r="1481" spans="1:14" x14ac:dyDescent="0.25">
      <c r="A1481" s="20">
        <v>1927</v>
      </c>
      <c r="B1481" s="20">
        <v>11</v>
      </c>
      <c r="C1481" s="20">
        <v>8</v>
      </c>
      <c r="D1481" s="26"/>
      <c r="E1481" s="26"/>
      <c r="F1481" s="26"/>
      <c r="G1481" s="24">
        <v>18</v>
      </c>
      <c r="H1481" s="24">
        <v>15</v>
      </c>
      <c r="I1481" s="22">
        <f t="shared" si="140"/>
        <v>10174</v>
      </c>
      <c r="J1481" s="21">
        <f t="shared" si="141"/>
        <v>10174.760416666666</v>
      </c>
      <c r="K1481" s="22">
        <f t="shared" si="143"/>
        <v>10173.666666666666</v>
      </c>
      <c r="L1481" s="22">
        <f t="shared" si="138"/>
        <v>10174.427083333332</v>
      </c>
      <c r="M1481" s="23" t="str">
        <f t="shared" si="142"/>
        <v>new DateTime(1927,11,7,16,0,0)</v>
      </c>
      <c r="N1481" s="23" t="str">
        <f t="shared" si="139"/>
        <v>new DateTime(1927,11,8,10,15,0)</v>
      </c>
    </row>
    <row r="1482" spans="1:14" x14ac:dyDescent="0.25">
      <c r="A1482" s="20">
        <v>1927</v>
      </c>
      <c r="B1482" s="20">
        <v>10</v>
      </c>
      <c r="C1482" s="20">
        <v>9</v>
      </c>
      <c r="D1482" s="26"/>
      <c r="E1482" s="26"/>
      <c r="F1482" s="26"/>
      <c r="G1482" s="24">
        <v>16</v>
      </c>
      <c r="H1482" s="24">
        <v>15</v>
      </c>
      <c r="I1482" s="22">
        <f t="shared" si="140"/>
        <v>10144</v>
      </c>
      <c r="J1482" s="21">
        <f t="shared" si="141"/>
        <v>10144.677083333334</v>
      </c>
      <c r="K1482" s="22">
        <f t="shared" si="143"/>
        <v>10143.666666666666</v>
      </c>
      <c r="L1482" s="22">
        <f t="shared" si="138"/>
        <v>10144.34375</v>
      </c>
      <c r="M1482" s="23" t="str">
        <f t="shared" si="142"/>
        <v>new DateTime(1927,10,8,16,0,0)</v>
      </c>
      <c r="N1482" s="23" t="str">
        <f t="shared" si="139"/>
        <v>new DateTime(1927,10,9,8,15,0)</v>
      </c>
    </row>
    <row r="1483" spans="1:14" x14ac:dyDescent="0.25">
      <c r="A1483" s="20">
        <v>1927</v>
      </c>
      <c r="B1483" s="20">
        <v>9</v>
      </c>
      <c r="C1483" s="20">
        <v>9</v>
      </c>
      <c r="D1483" s="26"/>
      <c r="E1483" s="26"/>
      <c r="F1483" s="26"/>
      <c r="G1483" s="24">
        <v>1</v>
      </c>
      <c r="H1483" s="24">
        <v>5</v>
      </c>
      <c r="I1483" s="22">
        <f t="shared" si="140"/>
        <v>10114</v>
      </c>
      <c r="J1483" s="21">
        <f t="shared" si="141"/>
        <v>10114.045138888889</v>
      </c>
      <c r="K1483" s="22">
        <f t="shared" si="143"/>
        <v>10113.666666666666</v>
      </c>
      <c r="L1483" s="22">
        <f t="shared" si="138"/>
        <v>10113.711805555555</v>
      </c>
      <c r="M1483" s="23" t="str">
        <f t="shared" si="142"/>
        <v>new DateTime(1927,9,8,16,0,0)</v>
      </c>
      <c r="N1483" s="23" t="str">
        <f t="shared" si="139"/>
        <v>new DateTime(1927,9,8,17,5,0)</v>
      </c>
    </row>
    <row r="1484" spans="1:14" x14ac:dyDescent="0.25">
      <c r="A1484" s="20">
        <v>1927</v>
      </c>
      <c r="B1484" s="20">
        <v>8</v>
      </c>
      <c r="C1484" s="20">
        <v>8</v>
      </c>
      <c r="D1484" s="26"/>
      <c r="E1484" s="26"/>
      <c r="F1484" s="26"/>
      <c r="G1484" s="24">
        <v>22</v>
      </c>
      <c r="H1484" s="24">
        <v>31</v>
      </c>
      <c r="I1484" s="22">
        <f t="shared" si="140"/>
        <v>10082</v>
      </c>
      <c r="J1484" s="21">
        <f t="shared" si="141"/>
        <v>10082.938194444445</v>
      </c>
      <c r="K1484" s="22">
        <f t="shared" si="143"/>
        <v>10081.666666666666</v>
      </c>
      <c r="L1484" s="22">
        <f t="shared" si="138"/>
        <v>10082.604861111111</v>
      </c>
      <c r="M1484" s="23" t="str">
        <f t="shared" si="142"/>
        <v>new DateTime(1927,8,7,16,0,0)</v>
      </c>
      <c r="N1484" s="23" t="str">
        <f t="shared" si="139"/>
        <v>new DateTime(1927,8,8,14,31,0)</v>
      </c>
    </row>
    <row r="1485" spans="1:14" x14ac:dyDescent="0.25">
      <c r="A1485" s="20">
        <v>1927</v>
      </c>
      <c r="B1485" s="20">
        <v>7</v>
      </c>
      <c r="C1485" s="20">
        <v>8</v>
      </c>
      <c r="D1485" s="26"/>
      <c r="E1485" s="26"/>
      <c r="F1485" s="26"/>
      <c r="G1485" s="24">
        <v>12</v>
      </c>
      <c r="H1485" s="24">
        <v>50</v>
      </c>
      <c r="I1485" s="22">
        <f t="shared" si="140"/>
        <v>10051</v>
      </c>
      <c r="J1485" s="21">
        <f t="shared" si="141"/>
        <v>10051.534722222223</v>
      </c>
      <c r="K1485" s="22">
        <f t="shared" si="143"/>
        <v>10050.666666666666</v>
      </c>
      <c r="L1485" s="22">
        <f t="shared" si="138"/>
        <v>10051.201388888889</v>
      </c>
      <c r="M1485" s="23" t="str">
        <f t="shared" si="142"/>
        <v>new DateTime(1927,7,7,16,0,0)</v>
      </c>
      <c r="N1485" s="23" t="str">
        <f t="shared" si="139"/>
        <v>new DateTime(1927,7,8,4,50,0)</v>
      </c>
    </row>
    <row r="1486" spans="1:14" x14ac:dyDescent="0.25">
      <c r="A1486" s="20">
        <v>1927</v>
      </c>
      <c r="B1486" s="20">
        <v>6</v>
      </c>
      <c r="C1486" s="20">
        <v>7</v>
      </c>
      <c r="D1486" s="26"/>
      <c r="E1486" s="26"/>
      <c r="F1486" s="26"/>
      <c r="G1486" s="24">
        <v>2</v>
      </c>
      <c r="H1486" s="24">
        <v>25</v>
      </c>
      <c r="I1486" s="22">
        <f t="shared" si="140"/>
        <v>10020</v>
      </c>
      <c r="J1486" s="21">
        <f t="shared" si="141"/>
        <v>10020.100694444445</v>
      </c>
      <c r="K1486" s="22">
        <f t="shared" si="143"/>
        <v>10019.666666666666</v>
      </c>
      <c r="L1486" s="22">
        <f t="shared" si="138"/>
        <v>10019.767361111111</v>
      </c>
      <c r="M1486" s="23" t="str">
        <f t="shared" si="142"/>
        <v>new DateTime(1927,6,6,16,0,0)</v>
      </c>
      <c r="N1486" s="23" t="str">
        <f t="shared" si="139"/>
        <v>new DateTime(1927,6,6,18,25,0)</v>
      </c>
    </row>
    <row r="1487" spans="1:14" x14ac:dyDescent="0.25">
      <c r="A1487" s="20">
        <v>1927</v>
      </c>
      <c r="B1487" s="20">
        <v>5</v>
      </c>
      <c r="C1487" s="20">
        <v>6</v>
      </c>
      <c r="D1487" s="26"/>
      <c r="E1487" s="26"/>
      <c r="F1487" s="26"/>
      <c r="G1487" s="24">
        <v>21</v>
      </c>
      <c r="H1487" s="24">
        <v>53</v>
      </c>
      <c r="I1487" s="22">
        <f t="shared" si="140"/>
        <v>9988</v>
      </c>
      <c r="J1487" s="21">
        <f t="shared" si="141"/>
        <v>9988.9118055555555</v>
      </c>
      <c r="K1487" s="22">
        <f t="shared" si="143"/>
        <v>9987.6666666666661</v>
      </c>
      <c r="L1487" s="22">
        <f t="shared" si="138"/>
        <v>9988.5784722222215</v>
      </c>
      <c r="M1487" s="23" t="str">
        <f t="shared" si="142"/>
        <v>new DateTime(1927,5,5,16,0,0)</v>
      </c>
      <c r="N1487" s="23" t="str">
        <f t="shared" si="139"/>
        <v>new DateTime(1927,5,6,13,53,0)</v>
      </c>
    </row>
    <row r="1488" spans="1:14" x14ac:dyDescent="0.25">
      <c r="A1488" s="20">
        <v>1927</v>
      </c>
      <c r="B1488" s="20">
        <v>4</v>
      </c>
      <c r="C1488" s="20">
        <v>6</v>
      </c>
      <c r="D1488" s="26"/>
      <c r="E1488" s="26"/>
      <c r="F1488" s="26"/>
      <c r="G1488" s="24">
        <v>4</v>
      </c>
      <c r="H1488" s="24">
        <v>6</v>
      </c>
      <c r="I1488" s="22">
        <f t="shared" si="140"/>
        <v>9958</v>
      </c>
      <c r="J1488" s="21">
        <f t="shared" si="141"/>
        <v>9958.1708333333336</v>
      </c>
      <c r="K1488" s="22">
        <f t="shared" si="143"/>
        <v>9957.6666666666661</v>
      </c>
      <c r="L1488" s="22">
        <f t="shared" si="138"/>
        <v>9957.8374999999996</v>
      </c>
      <c r="M1488" s="23" t="str">
        <f t="shared" si="142"/>
        <v>new DateTime(1927,4,5,16,0,0)</v>
      </c>
      <c r="N1488" s="23" t="str">
        <f t="shared" si="139"/>
        <v>new DateTime(1927,4,5,20,6,0)</v>
      </c>
    </row>
    <row r="1489" spans="1:14" x14ac:dyDescent="0.25">
      <c r="A1489" s="20">
        <v>1927</v>
      </c>
      <c r="B1489" s="20">
        <v>3</v>
      </c>
      <c r="C1489" s="20">
        <v>6</v>
      </c>
      <c r="D1489" s="26"/>
      <c r="E1489" s="26"/>
      <c r="F1489" s="26"/>
      <c r="G1489" s="24">
        <v>22</v>
      </c>
      <c r="H1489" s="24">
        <v>50</v>
      </c>
      <c r="I1489" s="22">
        <f t="shared" si="140"/>
        <v>9927</v>
      </c>
      <c r="J1489" s="21">
        <f t="shared" si="141"/>
        <v>9927.9513888888887</v>
      </c>
      <c r="K1489" s="22">
        <f t="shared" si="143"/>
        <v>9926.6666666666661</v>
      </c>
      <c r="L1489" s="22">
        <f t="shared" si="138"/>
        <v>9927.6180555555547</v>
      </c>
      <c r="M1489" s="23" t="str">
        <f t="shared" si="142"/>
        <v>new DateTime(1927,3,5,16,0,0)</v>
      </c>
      <c r="N1489" s="23" t="str">
        <f t="shared" si="139"/>
        <v>new DateTime(1927,3,6,14,50,0)</v>
      </c>
    </row>
    <row r="1490" spans="1:14" x14ac:dyDescent="0.25">
      <c r="A1490" s="20">
        <v>1927</v>
      </c>
      <c r="B1490" s="20">
        <v>2</v>
      </c>
      <c r="C1490" s="20">
        <v>5</v>
      </c>
      <c r="D1490" s="26"/>
      <c r="E1490" s="26"/>
      <c r="F1490" s="26"/>
      <c r="G1490" s="24">
        <v>4</v>
      </c>
      <c r="H1490" s="24">
        <v>30</v>
      </c>
      <c r="I1490" s="22">
        <f t="shared" si="140"/>
        <v>9898</v>
      </c>
      <c r="J1490" s="21">
        <f t="shared" si="141"/>
        <v>9898.1875</v>
      </c>
      <c r="K1490" s="22">
        <f t="shared" si="143"/>
        <v>9897.6666666666661</v>
      </c>
      <c r="L1490" s="22">
        <f t="shared" si="138"/>
        <v>9897.8541666666661</v>
      </c>
      <c r="M1490" s="23" t="str">
        <f t="shared" si="142"/>
        <v>new DateTime(1927,2,4,16,0,0)</v>
      </c>
      <c r="N1490" s="23" t="str">
        <f t="shared" si="139"/>
        <v>new DateTime(1927,2,4,20,30,0)</v>
      </c>
    </row>
    <row r="1491" spans="1:14" x14ac:dyDescent="0.25">
      <c r="A1491" s="20">
        <v>1927</v>
      </c>
      <c r="B1491" s="20">
        <v>1</v>
      </c>
      <c r="C1491" s="20">
        <v>6</v>
      </c>
      <c r="D1491" s="26"/>
      <c r="E1491" s="26"/>
      <c r="F1491" s="26"/>
      <c r="G1491" s="24">
        <v>16</v>
      </c>
      <c r="H1491" s="24">
        <v>45</v>
      </c>
      <c r="I1491" s="22">
        <f t="shared" si="140"/>
        <v>9868</v>
      </c>
      <c r="J1491" s="21">
        <f t="shared" si="141"/>
        <v>9868.6979166666661</v>
      </c>
      <c r="K1491" s="22">
        <f t="shared" si="143"/>
        <v>9867.6666666666661</v>
      </c>
      <c r="L1491" s="22">
        <f t="shared" si="138"/>
        <v>9868.3645833333321</v>
      </c>
      <c r="M1491" s="23" t="str">
        <f t="shared" si="142"/>
        <v>new DateTime(1927,1,5,16,0,0)</v>
      </c>
      <c r="N1491" s="23" t="str">
        <f t="shared" si="139"/>
        <v>new DateTime(1927,1,6,8,45,0)</v>
      </c>
    </row>
    <row r="1492" spans="1:14" x14ac:dyDescent="0.25">
      <c r="A1492" s="20">
        <v>1926</v>
      </c>
      <c r="B1492" s="20">
        <v>12</v>
      </c>
      <c r="C1492" s="20">
        <v>8</v>
      </c>
      <c r="D1492" s="26"/>
      <c r="E1492" s="26"/>
      <c r="F1492" s="26"/>
      <c r="G1492" s="24">
        <v>5</v>
      </c>
      <c r="H1492" s="24">
        <v>39</v>
      </c>
      <c r="I1492" s="22">
        <f t="shared" si="140"/>
        <v>9839</v>
      </c>
      <c r="J1492" s="21">
        <f t="shared" si="141"/>
        <v>9839.2354166666664</v>
      </c>
      <c r="K1492" s="22">
        <f t="shared" si="143"/>
        <v>9838.6666666666661</v>
      </c>
      <c r="L1492" s="22">
        <f t="shared" si="138"/>
        <v>9838.9020833333325</v>
      </c>
      <c r="M1492" s="23" t="str">
        <f t="shared" si="142"/>
        <v>new DateTime(1926,12,7,16,0,0)</v>
      </c>
      <c r="N1492" s="23" t="str">
        <f t="shared" si="139"/>
        <v>new DateTime(1926,12,7,21,39,0)</v>
      </c>
    </row>
    <row r="1493" spans="1:14" x14ac:dyDescent="0.25">
      <c r="A1493" s="20">
        <v>1926</v>
      </c>
      <c r="B1493" s="20">
        <v>11</v>
      </c>
      <c r="C1493" s="20">
        <v>8</v>
      </c>
      <c r="D1493" s="26"/>
      <c r="E1493" s="26"/>
      <c r="F1493" s="26"/>
      <c r="G1493" s="24">
        <v>13</v>
      </c>
      <c r="H1493" s="24">
        <v>8</v>
      </c>
      <c r="I1493" s="22">
        <f t="shared" si="140"/>
        <v>9809</v>
      </c>
      <c r="J1493" s="21">
        <f t="shared" si="141"/>
        <v>9809.5472222222215</v>
      </c>
      <c r="K1493" s="22">
        <f t="shared" si="143"/>
        <v>9808.6666666666661</v>
      </c>
      <c r="L1493" s="22">
        <f t="shared" si="138"/>
        <v>9809.2138888888876</v>
      </c>
      <c r="M1493" s="23" t="str">
        <f t="shared" si="142"/>
        <v>new DateTime(1926,11,7,16,0,0)</v>
      </c>
      <c r="N1493" s="23" t="str">
        <f t="shared" si="139"/>
        <v>new DateTime(1926,11,8,5,8,0)</v>
      </c>
    </row>
    <row r="1494" spans="1:14" x14ac:dyDescent="0.25">
      <c r="A1494" s="20">
        <v>1926</v>
      </c>
      <c r="B1494" s="20">
        <v>10</v>
      </c>
      <c r="C1494" s="20">
        <v>9</v>
      </c>
      <c r="D1494" s="26"/>
      <c r="E1494" s="26"/>
      <c r="F1494" s="26"/>
      <c r="G1494" s="24">
        <v>10</v>
      </c>
      <c r="H1494" s="24">
        <v>25</v>
      </c>
      <c r="I1494" s="22">
        <f t="shared" si="140"/>
        <v>9779</v>
      </c>
      <c r="J1494" s="21">
        <f t="shared" si="141"/>
        <v>9779.4340277777774</v>
      </c>
      <c r="K1494" s="22">
        <f t="shared" si="143"/>
        <v>9778.6666666666661</v>
      </c>
      <c r="L1494" s="22">
        <f t="shared" si="138"/>
        <v>9779.1006944444434</v>
      </c>
      <c r="M1494" s="23" t="str">
        <f t="shared" si="142"/>
        <v>new DateTime(1926,10,8,16,0,0)</v>
      </c>
      <c r="N1494" s="23" t="str">
        <f t="shared" si="139"/>
        <v>new DateTime(1926,10,9,2,25,0)</v>
      </c>
    </row>
    <row r="1495" spans="1:14" x14ac:dyDescent="0.25">
      <c r="A1495" s="20">
        <v>1926</v>
      </c>
      <c r="B1495" s="20">
        <v>9</v>
      </c>
      <c r="C1495" s="20">
        <v>8</v>
      </c>
      <c r="D1495" s="26"/>
      <c r="E1495" s="26"/>
      <c r="F1495" s="26"/>
      <c r="G1495" s="24">
        <v>19</v>
      </c>
      <c r="H1495" s="24">
        <v>16</v>
      </c>
      <c r="I1495" s="22">
        <f t="shared" si="140"/>
        <v>9748</v>
      </c>
      <c r="J1495" s="21">
        <f t="shared" si="141"/>
        <v>9748.802777777777</v>
      </c>
      <c r="K1495" s="22">
        <f t="shared" si="143"/>
        <v>9747.6666666666661</v>
      </c>
      <c r="L1495" s="22">
        <f t="shared" si="138"/>
        <v>9748.4694444444431</v>
      </c>
      <c r="M1495" s="23" t="str">
        <f t="shared" si="142"/>
        <v>new DateTime(1926,9,7,16,0,0)</v>
      </c>
      <c r="N1495" s="23" t="str">
        <f t="shared" si="139"/>
        <v>new DateTime(1926,9,8,11,16,0)</v>
      </c>
    </row>
    <row r="1496" spans="1:14" x14ac:dyDescent="0.25">
      <c r="A1496" s="20">
        <v>1926</v>
      </c>
      <c r="B1496" s="20">
        <v>8</v>
      </c>
      <c r="C1496" s="20">
        <v>8</v>
      </c>
      <c r="D1496" s="26"/>
      <c r="E1496" s="26"/>
      <c r="F1496" s="26"/>
      <c r="G1496" s="24">
        <v>16</v>
      </c>
      <c r="H1496" s="24">
        <v>44</v>
      </c>
      <c r="I1496" s="22">
        <f t="shared" si="140"/>
        <v>9717</v>
      </c>
      <c r="J1496" s="21">
        <f t="shared" si="141"/>
        <v>9717.697222222223</v>
      </c>
      <c r="K1496" s="22">
        <f t="shared" si="143"/>
        <v>9716.6666666666661</v>
      </c>
      <c r="L1496" s="22">
        <f t="shared" si="138"/>
        <v>9717.3638888888891</v>
      </c>
      <c r="M1496" s="23" t="str">
        <f t="shared" si="142"/>
        <v>new DateTime(1926,8,7,16,0,0)</v>
      </c>
      <c r="N1496" s="23" t="str">
        <f t="shared" si="139"/>
        <v>new DateTime(1926,8,8,8,44,0)</v>
      </c>
    </row>
    <row r="1497" spans="1:14" x14ac:dyDescent="0.25">
      <c r="A1497" s="20">
        <v>1926</v>
      </c>
      <c r="B1497" s="20">
        <v>7</v>
      </c>
      <c r="C1497" s="20">
        <v>8</v>
      </c>
      <c r="D1497" s="26"/>
      <c r="E1497" s="26"/>
      <c r="F1497" s="26"/>
      <c r="G1497" s="24">
        <v>7</v>
      </c>
      <c r="H1497" s="24">
        <v>6</v>
      </c>
      <c r="I1497" s="22">
        <f t="shared" si="140"/>
        <v>9686</v>
      </c>
      <c r="J1497" s="21">
        <f t="shared" si="141"/>
        <v>9686.2958333333336</v>
      </c>
      <c r="K1497" s="22">
        <f t="shared" si="143"/>
        <v>9685.6666666666661</v>
      </c>
      <c r="L1497" s="22">
        <f t="shared" si="138"/>
        <v>9685.9624999999996</v>
      </c>
      <c r="M1497" s="23" t="str">
        <f t="shared" si="142"/>
        <v>new DateTime(1926,7,7,16,0,0)</v>
      </c>
      <c r="N1497" s="23" t="str">
        <f t="shared" si="139"/>
        <v>new DateTime(1926,7,7,23,6,0)</v>
      </c>
    </row>
    <row r="1498" spans="1:14" x14ac:dyDescent="0.25">
      <c r="A1498" s="20">
        <v>1926</v>
      </c>
      <c r="B1498" s="20">
        <v>6</v>
      </c>
      <c r="C1498" s="20">
        <v>6</v>
      </c>
      <c r="D1498" s="26"/>
      <c r="E1498" s="26"/>
      <c r="F1498" s="26"/>
      <c r="G1498" s="24">
        <v>20</v>
      </c>
      <c r="H1498" s="24">
        <v>42</v>
      </c>
      <c r="I1498" s="22">
        <f t="shared" si="140"/>
        <v>9654</v>
      </c>
      <c r="J1498" s="21">
        <f t="shared" si="141"/>
        <v>9654.8624999999993</v>
      </c>
      <c r="K1498" s="22">
        <f t="shared" si="143"/>
        <v>9653.6666666666661</v>
      </c>
      <c r="L1498" s="22">
        <f t="shared" si="138"/>
        <v>9654.5291666666653</v>
      </c>
      <c r="M1498" s="23" t="str">
        <f t="shared" si="142"/>
        <v>new DateTime(1926,6,5,16,0,0)</v>
      </c>
      <c r="N1498" s="23" t="str">
        <f t="shared" si="139"/>
        <v>new DateTime(1926,6,6,12,42,0)</v>
      </c>
    </row>
    <row r="1499" spans="1:14" x14ac:dyDescent="0.25">
      <c r="A1499" s="20">
        <v>1926</v>
      </c>
      <c r="B1499" s="20">
        <v>5</v>
      </c>
      <c r="C1499" s="20">
        <v>6</v>
      </c>
      <c r="D1499" s="26"/>
      <c r="E1499" s="26"/>
      <c r="F1499" s="26"/>
      <c r="G1499" s="24">
        <v>16</v>
      </c>
      <c r="H1499" s="24">
        <v>8</v>
      </c>
      <c r="I1499" s="22">
        <f t="shared" si="140"/>
        <v>9623</v>
      </c>
      <c r="J1499" s="21">
        <f t="shared" si="141"/>
        <v>9623.6722222222215</v>
      </c>
      <c r="K1499" s="22">
        <f t="shared" si="143"/>
        <v>9622.6666666666661</v>
      </c>
      <c r="L1499" s="22">
        <f t="shared" si="138"/>
        <v>9623.3388888888876</v>
      </c>
      <c r="M1499" s="23" t="str">
        <f t="shared" si="142"/>
        <v>new DateTime(1926,5,5,16,0,0)</v>
      </c>
      <c r="N1499" s="23" t="str">
        <f t="shared" si="139"/>
        <v>new DateTime(1926,5,6,8,8,0)</v>
      </c>
    </row>
    <row r="1500" spans="1:14" x14ac:dyDescent="0.25">
      <c r="A1500" s="20">
        <v>1926</v>
      </c>
      <c r="B1500" s="20">
        <v>4</v>
      </c>
      <c r="C1500" s="20">
        <v>5</v>
      </c>
      <c r="D1500" s="26"/>
      <c r="E1500" s="26"/>
      <c r="F1500" s="26"/>
      <c r="G1500" s="24">
        <v>22</v>
      </c>
      <c r="H1500" s="24">
        <v>18</v>
      </c>
      <c r="I1500" s="22">
        <f t="shared" si="140"/>
        <v>9592</v>
      </c>
      <c r="J1500" s="21">
        <f t="shared" si="141"/>
        <v>9592.9291666666668</v>
      </c>
      <c r="K1500" s="22">
        <f t="shared" si="143"/>
        <v>9591.6666666666661</v>
      </c>
      <c r="L1500" s="22">
        <f t="shared" si="138"/>
        <v>9592.5958333333328</v>
      </c>
      <c r="M1500" s="23" t="str">
        <f t="shared" si="142"/>
        <v>new DateTime(1926,4,4,16,0,0)</v>
      </c>
      <c r="N1500" s="23" t="str">
        <f t="shared" si="139"/>
        <v>new DateTime(1926,4,5,14,18,0)</v>
      </c>
    </row>
    <row r="1501" spans="1:14" x14ac:dyDescent="0.25">
      <c r="A1501" s="20">
        <v>1926</v>
      </c>
      <c r="B1501" s="20">
        <v>3</v>
      </c>
      <c r="C1501" s="20">
        <v>6</v>
      </c>
      <c r="D1501" s="26"/>
      <c r="E1501" s="26"/>
      <c r="F1501" s="26"/>
      <c r="G1501" s="24">
        <v>17</v>
      </c>
      <c r="H1501" s="24">
        <v>0</v>
      </c>
      <c r="I1501" s="22">
        <f t="shared" si="140"/>
        <v>9562</v>
      </c>
      <c r="J1501" s="21">
        <f t="shared" si="141"/>
        <v>9562.7083333333339</v>
      </c>
      <c r="K1501" s="22">
        <f t="shared" si="143"/>
        <v>9561.6666666666661</v>
      </c>
      <c r="L1501" s="22">
        <f t="shared" si="138"/>
        <v>9562.375</v>
      </c>
      <c r="M1501" s="23" t="str">
        <f t="shared" si="142"/>
        <v>new DateTime(1926,3,5,16,0,0)</v>
      </c>
      <c r="N1501" s="23" t="str">
        <f t="shared" si="139"/>
        <v>new DateTime(1926,3,6,9,0,0)</v>
      </c>
    </row>
    <row r="1502" spans="1:14" x14ac:dyDescent="0.25">
      <c r="A1502" s="20">
        <v>1926</v>
      </c>
      <c r="B1502" s="20">
        <v>2</v>
      </c>
      <c r="C1502" s="20">
        <v>4</v>
      </c>
      <c r="D1502" s="26"/>
      <c r="E1502" s="26"/>
      <c r="F1502" s="26"/>
      <c r="G1502" s="24">
        <v>22</v>
      </c>
      <c r="H1502" s="24">
        <v>38</v>
      </c>
      <c r="I1502" s="22">
        <f t="shared" si="140"/>
        <v>9532</v>
      </c>
      <c r="J1502" s="21">
        <f t="shared" si="141"/>
        <v>9532.9430555555555</v>
      </c>
      <c r="K1502" s="22">
        <f t="shared" si="143"/>
        <v>9531.6666666666661</v>
      </c>
      <c r="L1502" s="22">
        <f t="shared" si="138"/>
        <v>9532.6097222222215</v>
      </c>
      <c r="M1502" s="23" t="str">
        <f t="shared" si="142"/>
        <v>new DateTime(1926,2,3,16,0,0)</v>
      </c>
      <c r="N1502" s="23" t="str">
        <f t="shared" si="139"/>
        <v>new DateTime(1926,2,4,14,38,0)</v>
      </c>
    </row>
    <row r="1503" spans="1:14" x14ac:dyDescent="0.25">
      <c r="A1503" s="20">
        <v>1926</v>
      </c>
      <c r="B1503" s="20">
        <v>1</v>
      </c>
      <c r="C1503" s="20">
        <v>6</v>
      </c>
      <c r="D1503" s="26"/>
      <c r="E1503" s="26"/>
      <c r="F1503" s="26"/>
      <c r="G1503" s="24">
        <v>10</v>
      </c>
      <c r="H1503" s="24">
        <v>54</v>
      </c>
      <c r="I1503" s="22">
        <f t="shared" si="140"/>
        <v>9503</v>
      </c>
      <c r="J1503" s="21">
        <f t="shared" si="141"/>
        <v>9503.4541666666664</v>
      </c>
      <c r="K1503" s="22">
        <f t="shared" si="143"/>
        <v>9502.6666666666661</v>
      </c>
      <c r="L1503" s="22">
        <f t="shared" si="138"/>
        <v>9503.1208333333325</v>
      </c>
      <c r="M1503" s="23" t="str">
        <f t="shared" si="142"/>
        <v>new DateTime(1926,1,5,16,0,0)</v>
      </c>
      <c r="N1503" s="23" t="str">
        <f t="shared" si="139"/>
        <v>new DateTime(1926,1,6,2,54,0)</v>
      </c>
    </row>
    <row r="1504" spans="1:14" x14ac:dyDescent="0.25">
      <c r="A1504" s="20">
        <v>1925</v>
      </c>
      <c r="B1504" s="20">
        <v>12</v>
      </c>
      <c r="C1504" s="20">
        <v>7</v>
      </c>
      <c r="D1504" s="26"/>
      <c r="E1504" s="26"/>
      <c r="F1504" s="26"/>
      <c r="G1504" s="24">
        <v>23</v>
      </c>
      <c r="H1504" s="24">
        <v>52</v>
      </c>
      <c r="I1504" s="22">
        <f t="shared" si="140"/>
        <v>9473</v>
      </c>
      <c r="J1504" s="21">
        <f t="shared" si="141"/>
        <v>9473.9944444444445</v>
      </c>
      <c r="K1504" s="22">
        <f t="shared" si="143"/>
        <v>9472.6666666666661</v>
      </c>
      <c r="L1504" s="22">
        <f t="shared" si="138"/>
        <v>9473.6611111111106</v>
      </c>
      <c r="M1504" s="23" t="str">
        <f t="shared" si="142"/>
        <v>new DateTime(1925,12,6,16,0,0)</v>
      </c>
      <c r="N1504" s="23" t="str">
        <f t="shared" si="139"/>
        <v>new DateTime(1925,12,7,15,52,0)</v>
      </c>
    </row>
    <row r="1505" spans="1:14" x14ac:dyDescent="0.25">
      <c r="A1505" s="20">
        <v>1925</v>
      </c>
      <c r="B1505" s="20">
        <v>11</v>
      </c>
      <c r="C1505" s="20">
        <v>8</v>
      </c>
      <c r="D1505" s="26"/>
      <c r="E1505" s="26"/>
      <c r="F1505" s="26"/>
      <c r="G1505" s="24">
        <v>7</v>
      </c>
      <c r="H1505" s="24">
        <v>26</v>
      </c>
      <c r="I1505" s="22">
        <f t="shared" si="140"/>
        <v>9444</v>
      </c>
      <c r="J1505" s="21">
        <f t="shared" si="141"/>
        <v>9444.3097222222223</v>
      </c>
      <c r="K1505" s="22">
        <f t="shared" si="143"/>
        <v>9443.6666666666661</v>
      </c>
      <c r="L1505" s="22">
        <f t="shared" si="138"/>
        <v>9443.9763888888883</v>
      </c>
      <c r="M1505" s="23" t="str">
        <f t="shared" si="142"/>
        <v>new DateTime(1925,11,7,16,0,0)</v>
      </c>
      <c r="N1505" s="23" t="str">
        <f t="shared" si="139"/>
        <v>new DateTime(1925,11,7,23,26,0)</v>
      </c>
    </row>
    <row r="1506" spans="1:14" x14ac:dyDescent="0.25">
      <c r="A1506" s="20">
        <v>1925</v>
      </c>
      <c r="B1506" s="20">
        <v>10</v>
      </c>
      <c r="C1506" s="20">
        <v>9</v>
      </c>
      <c r="D1506" s="26"/>
      <c r="E1506" s="26"/>
      <c r="F1506" s="26"/>
      <c r="G1506" s="24">
        <v>4</v>
      </c>
      <c r="H1506" s="24">
        <v>47</v>
      </c>
      <c r="I1506" s="22">
        <f t="shared" si="140"/>
        <v>9414</v>
      </c>
      <c r="J1506" s="21">
        <f t="shared" si="141"/>
        <v>9414.1993055555558</v>
      </c>
      <c r="K1506" s="22">
        <f t="shared" si="143"/>
        <v>9413.6666666666661</v>
      </c>
      <c r="L1506" s="22">
        <f t="shared" si="138"/>
        <v>9413.8659722222219</v>
      </c>
      <c r="M1506" s="23" t="str">
        <f t="shared" si="142"/>
        <v>new DateTime(1925,10,8,16,0,0)</v>
      </c>
      <c r="N1506" s="23" t="str">
        <f t="shared" si="139"/>
        <v>new DateTime(1925,10,8,20,47,0)</v>
      </c>
    </row>
    <row r="1507" spans="1:14" x14ac:dyDescent="0.25">
      <c r="A1507" s="20">
        <v>1925</v>
      </c>
      <c r="B1507" s="20">
        <v>9</v>
      </c>
      <c r="C1507" s="20">
        <v>8</v>
      </c>
      <c r="D1507" s="26"/>
      <c r="E1507" s="26"/>
      <c r="F1507" s="26"/>
      <c r="G1507" s="24">
        <v>13</v>
      </c>
      <c r="H1507" s="24">
        <v>40</v>
      </c>
      <c r="I1507" s="22">
        <f t="shared" si="140"/>
        <v>9383</v>
      </c>
      <c r="J1507" s="21">
        <f t="shared" si="141"/>
        <v>9383.5694444444453</v>
      </c>
      <c r="K1507" s="22">
        <f t="shared" si="143"/>
        <v>9382.6666666666661</v>
      </c>
      <c r="L1507" s="22">
        <f t="shared" si="138"/>
        <v>9383.2361111111113</v>
      </c>
      <c r="M1507" s="23" t="str">
        <f t="shared" si="142"/>
        <v>new DateTime(1925,9,7,16,0,0)</v>
      </c>
      <c r="N1507" s="23" t="str">
        <f t="shared" si="139"/>
        <v>new DateTime(1925,9,8,5,40,0)</v>
      </c>
    </row>
    <row r="1508" spans="1:14" x14ac:dyDescent="0.25">
      <c r="A1508" s="20">
        <v>1925</v>
      </c>
      <c r="B1508" s="20">
        <v>8</v>
      </c>
      <c r="C1508" s="20">
        <v>8</v>
      </c>
      <c r="D1508" s="26"/>
      <c r="E1508" s="26"/>
      <c r="F1508" s="26"/>
      <c r="G1508" s="24">
        <v>11</v>
      </c>
      <c r="H1508" s="24">
        <v>7</v>
      </c>
      <c r="I1508" s="22">
        <f t="shared" si="140"/>
        <v>9352</v>
      </c>
      <c r="J1508" s="21">
        <f t="shared" si="141"/>
        <v>9352.4631944444445</v>
      </c>
      <c r="K1508" s="22">
        <f t="shared" si="143"/>
        <v>9351.6666666666661</v>
      </c>
      <c r="L1508" s="22">
        <f t="shared" si="138"/>
        <v>9352.1298611111106</v>
      </c>
      <c r="M1508" s="23" t="str">
        <f t="shared" si="142"/>
        <v>new DateTime(1925,8,7,16,0,0)</v>
      </c>
      <c r="N1508" s="23" t="str">
        <f t="shared" si="139"/>
        <v>new DateTime(1925,8,8,3,7,0)</v>
      </c>
    </row>
    <row r="1509" spans="1:14" x14ac:dyDescent="0.25">
      <c r="A1509" s="20">
        <v>1925</v>
      </c>
      <c r="B1509" s="20">
        <v>7</v>
      </c>
      <c r="C1509" s="20">
        <v>8</v>
      </c>
      <c r="D1509" s="26"/>
      <c r="E1509" s="26"/>
      <c r="F1509" s="26"/>
      <c r="G1509" s="24">
        <v>1</v>
      </c>
      <c r="H1509" s="24">
        <v>25</v>
      </c>
      <c r="I1509" s="22">
        <f t="shared" si="140"/>
        <v>9321</v>
      </c>
      <c r="J1509" s="21">
        <f t="shared" si="141"/>
        <v>9321.0590277777774</v>
      </c>
      <c r="K1509" s="22">
        <f t="shared" si="143"/>
        <v>9320.6666666666661</v>
      </c>
      <c r="L1509" s="22">
        <f t="shared" si="138"/>
        <v>9320.7256944444434</v>
      </c>
      <c r="M1509" s="23" t="str">
        <f t="shared" si="142"/>
        <v>new DateTime(1925,7,7,16,0,0)</v>
      </c>
      <c r="N1509" s="23" t="str">
        <f t="shared" si="139"/>
        <v>new DateTime(1925,7,7,17,25,0)</v>
      </c>
    </row>
    <row r="1510" spans="1:14" x14ac:dyDescent="0.25">
      <c r="A1510" s="20">
        <v>1925</v>
      </c>
      <c r="B1510" s="20">
        <v>6</v>
      </c>
      <c r="C1510" s="20">
        <v>6</v>
      </c>
      <c r="D1510" s="26"/>
      <c r="E1510" s="26"/>
      <c r="F1510" s="26"/>
      <c r="G1510" s="24">
        <v>14</v>
      </c>
      <c r="H1510" s="24">
        <v>56</v>
      </c>
      <c r="I1510" s="22">
        <f t="shared" si="140"/>
        <v>9289</v>
      </c>
      <c r="J1510" s="21">
        <f t="shared" si="141"/>
        <v>9289.6222222222223</v>
      </c>
      <c r="K1510" s="22">
        <f t="shared" si="143"/>
        <v>9288.6666666666661</v>
      </c>
      <c r="L1510" s="22">
        <f t="shared" si="138"/>
        <v>9289.2888888888883</v>
      </c>
      <c r="M1510" s="23" t="str">
        <f t="shared" si="142"/>
        <v>new DateTime(1925,6,5,16,0,0)</v>
      </c>
      <c r="N1510" s="23" t="str">
        <f t="shared" si="139"/>
        <v>new DateTime(1925,6,6,6,56,0)</v>
      </c>
    </row>
    <row r="1511" spans="1:14" x14ac:dyDescent="0.25">
      <c r="A1511" s="20">
        <v>1925</v>
      </c>
      <c r="B1511" s="20">
        <v>5</v>
      </c>
      <c r="C1511" s="20">
        <v>6</v>
      </c>
      <c r="D1511" s="26"/>
      <c r="E1511" s="26"/>
      <c r="F1511" s="26"/>
      <c r="G1511" s="24">
        <v>10</v>
      </c>
      <c r="H1511" s="24">
        <v>18</v>
      </c>
      <c r="I1511" s="22">
        <f t="shared" si="140"/>
        <v>9258</v>
      </c>
      <c r="J1511" s="21">
        <f t="shared" si="141"/>
        <v>9258.4291666666668</v>
      </c>
      <c r="K1511" s="22">
        <f t="shared" si="143"/>
        <v>9257.6666666666661</v>
      </c>
      <c r="L1511" s="22">
        <f t="shared" si="138"/>
        <v>9258.0958333333328</v>
      </c>
      <c r="M1511" s="23" t="str">
        <f t="shared" si="142"/>
        <v>new DateTime(1925,5,5,16,0,0)</v>
      </c>
      <c r="N1511" s="23" t="str">
        <f t="shared" si="139"/>
        <v>new DateTime(1925,5,6,2,18,0)</v>
      </c>
    </row>
    <row r="1512" spans="1:14" x14ac:dyDescent="0.25">
      <c r="A1512" s="20">
        <v>1925</v>
      </c>
      <c r="B1512" s="20">
        <v>4</v>
      </c>
      <c r="C1512" s="20">
        <v>5</v>
      </c>
      <c r="D1512" s="26"/>
      <c r="E1512" s="26"/>
      <c r="F1512" s="26"/>
      <c r="G1512" s="24">
        <v>16</v>
      </c>
      <c r="H1512" s="24">
        <v>22</v>
      </c>
      <c r="I1512" s="22">
        <f t="shared" si="140"/>
        <v>9227</v>
      </c>
      <c r="J1512" s="21">
        <f t="shared" si="141"/>
        <v>9227.6819444444445</v>
      </c>
      <c r="K1512" s="22">
        <f t="shared" si="143"/>
        <v>9226.6666666666661</v>
      </c>
      <c r="L1512" s="22">
        <f t="shared" si="138"/>
        <v>9227.3486111111106</v>
      </c>
      <c r="M1512" s="23" t="str">
        <f t="shared" si="142"/>
        <v>new DateTime(1925,4,4,16,0,0)</v>
      </c>
      <c r="N1512" s="23" t="str">
        <f t="shared" si="139"/>
        <v>new DateTime(1925,4,5,8,22,0)</v>
      </c>
    </row>
    <row r="1513" spans="1:14" x14ac:dyDescent="0.25">
      <c r="A1513" s="20">
        <v>1925</v>
      </c>
      <c r="B1513" s="20">
        <v>3</v>
      </c>
      <c r="C1513" s="20">
        <v>6</v>
      </c>
      <c r="D1513" s="26"/>
      <c r="E1513" s="26"/>
      <c r="F1513" s="26"/>
      <c r="G1513" s="24">
        <v>11</v>
      </c>
      <c r="H1513" s="24">
        <v>0</v>
      </c>
      <c r="I1513" s="22">
        <f t="shared" si="140"/>
        <v>9197</v>
      </c>
      <c r="J1513" s="21">
        <f t="shared" si="141"/>
        <v>9197.4583333333339</v>
      </c>
      <c r="K1513" s="22">
        <f t="shared" si="143"/>
        <v>9196.6666666666661</v>
      </c>
      <c r="L1513" s="22">
        <f t="shared" si="138"/>
        <v>9197.125</v>
      </c>
      <c r="M1513" s="23" t="str">
        <f t="shared" si="142"/>
        <v>new DateTime(1925,3,5,16,0,0)</v>
      </c>
      <c r="N1513" s="23" t="str">
        <f t="shared" si="139"/>
        <v>new DateTime(1925,3,6,3,0,0)</v>
      </c>
    </row>
    <row r="1514" spans="1:14" x14ac:dyDescent="0.25">
      <c r="A1514" s="20">
        <v>1925</v>
      </c>
      <c r="B1514" s="20">
        <v>2</v>
      </c>
      <c r="C1514" s="20">
        <v>4</v>
      </c>
      <c r="D1514" s="26"/>
      <c r="E1514" s="26"/>
      <c r="F1514" s="26"/>
      <c r="G1514" s="24">
        <v>16</v>
      </c>
      <c r="H1514" s="24">
        <v>37</v>
      </c>
      <c r="I1514" s="22">
        <f t="shared" si="140"/>
        <v>9167</v>
      </c>
      <c r="J1514" s="21">
        <f t="shared" si="141"/>
        <v>9167.6923611111106</v>
      </c>
      <c r="K1514" s="22">
        <f t="shared" si="143"/>
        <v>9166.6666666666661</v>
      </c>
      <c r="L1514" s="22">
        <f t="shared" si="138"/>
        <v>9167.3590277777766</v>
      </c>
      <c r="M1514" s="23" t="str">
        <f t="shared" si="142"/>
        <v>new DateTime(1925,2,3,16,0,0)</v>
      </c>
      <c r="N1514" s="23" t="str">
        <f t="shared" si="139"/>
        <v>new DateTime(1925,2,4,8,37,0)</v>
      </c>
    </row>
    <row r="1515" spans="1:14" x14ac:dyDescent="0.25">
      <c r="A1515" s="20">
        <v>1925</v>
      </c>
      <c r="B1515" s="20">
        <v>1</v>
      </c>
      <c r="C1515" s="20">
        <v>6</v>
      </c>
      <c r="D1515" s="26"/>
      <c r="E1515" s="26"/>
      <c r="F1515" s="26"/>
      <c r="G1515" s="24">
        <v>4</v>
      </c>
      <c r="H1515" s="24">
        <v>53</v>
      </c>
      <c r="I1515" s="22">
        <f t="shared" si="140"/>
        <v>9138</v>
      </c>
      <c r="J1515" s="21">
        <f t="shared" si="141"/>
        <v>9138.2034722222215</v>
      </c>
      <c r="K1515" s="22">
        <f t="shared" si="143"/>
        <v>9137.6666666666661</v>
      </c>
      <c r="L1515" s="22">
        <f t="shared" si="138"/>
        <v>9137.8701388888876</v>
      </c>
      <c r="M1515" s="23" t="str">
        <f t="shared" si="142"/>
        <v>new DateTime(1925,1,5,16,0,0)</v>
      </c>
      <c r="N1515" s="23" t="str">
        <f t="shared" si="139"/>
        <v>new DateTime(1925,1,5,20,53,0)</v>
      </c>
    </row>
    <row r="1516" spans="1:14" x14ac:dyDescent="0.25">
      <c r="A1516" s="20">
        <v>1924</v>
      </c>
      <c r="B1516" s="20">
        <v>12</v>
      </c>
      <c r="C1516" s="20">
        <v>7</v>
      </c>
      <c r="D1516" s="26"/>
      <c r="E1516" s="26"/>
      <c r="F1516" s="26"/>
      <c r="G1516" s="24">
        <v>17</v>
      </c>
      <c r="H1516" s="24">
        <v>53</v>
      </c>
      <c r="I1516" s="22">
        <f t="shared" si="140"/>
        <v>9108</v>
      </c>
      <c r="J1516" s="21">
        <f t="shared" si="141"/>
        <v>9108.7451388888894</v>
      </c>
      <c r="K1516" s="22">
        <f t="shared" si="143"/>
        <v>9107.6666666666661</v>
      </c>
      <c r="L1516" s="22">
        <f t="shared" si="138"/>
        <v>9108.4118055555555</v>
      </c>
      <c r="M1516" s="23" t="str">
        <f t="shared" si="142"/>
        <v>new DateTime(1924,12,6,16,0,0)</v>
      </c>
      <c r="N1516" s="23" t="str">
        <f t="shared" si="139"/>
        <v>new DateTime(1924,12,7,9,53,0)</v>
      </c>
    </row>
    <row r="1517" spans="1:14" x14ac:dyDescent="0.25">
      <c r="A1517" s="20">
        <v>1924</v>
      </c>
      <c r="B1517" s="20">
        <v>11</v>
      </c>
      <c r="C1517" s="20">
        <v>8</v>
      </c>
      <c r="D1517" s="26"/>
      <c r="E1517" s="26"/>
      <c r="F1517" s="26"/>
      <c r="G1517" s="24">
        <v>1</v>
      </c>
      <c r="H1517" s="24">
        <v>29</v>
      </c>
      <c r="I1517" s="22">
        <f t="shared" si="140"/>
        <v>9079</v>
      </c>
      <c r="J1517" s="21">
        <f t="shared" si="141"/>
        <v>9079.0618055555551</v>
      </c>
      <c r="K1517" s="22">
        <f t="shared" si="143"/>
        <v>9078.6666666666661</v>
      </c>
      <c r="L1517" s="22">
        <f t="shared" si="138"/>
        <v>9078.7284722222212</v>
      </c>
      <c r="M1517" s="23" t="str">
        <f t="shared" si="142"/>
        <v>new DateTime(1924,11,7,16,0,0)</v>
      </c>
      <c r="N1517" s="23" t="str">
        <f t="shared" si="139"/>
        <v>new DateTime(1924,11,7,17,29,0)</v>
      </c>
    </row>
    <row r="1518" spans="1:14" x14ac:dyDescent="0.25">
      <c r="A1518" s="20">
        <v>1924</v>
      </c>
      <c r="B1518" s="20">
        <v>10</v>
      </c>
      <c r="C1518" s="20">
        <v>8</v>
      </c>
      <c r="D1518" s="26"/>
      <c r="E1518" s="26"/>
      <c r="F1518" s="26"/>
      <c r="G1518" s="24">
        <v>22</v>
      </c>
      <c r="H1518" s="24">
        <v>52</v>
      </c>
      <c r="I1518" s="22">
        <f t="shared" si="140"/>
        <v>9048</v>
      </c>
      <c r="J1518" s="21">
        <f t="shared" si="141"/>
        <v>9048.9527777777785</v>
      </c>
      <c r="K1518" s="22">
        <f t="shared" si="143"/>
        <v>9047.6666666666661</v>
      </c>
      <c r="L1518" s="22">
        <f t="shared" si="138"/>
        <v>9048.6194444444445</v>
      </c>
      <c r="M1518" s="23" t="str">
        <f t="shared" si="142"/>
        <v>new DateTime(1924,10,7,16,0,0)</v>
      </c>
      <c r="N1518" s="23" t="str">
        <f t="shared" si="139"/>
        <v>new DateTime(1924,10,8,14,52,0)</v>
      </c>
    </row>
    <row r="1519" spans="1:14" x14ac:dyDescent="0.25">
      <c r="A1519" s="20">
        <v>1924</v>
      </c>
      <c r="B1519" s="20">
        <v>9</v>
      </c>
      <c r="C1519" s="20">
        <v>8</v>
      </c>
      <c r="D1519" s="26"/>
      <c r="E1519" s="26"/>
      <c r="F1519" s="26"/>
      <c r="G1519" s="24">
        <v>7</v>
      </c>
      <c r="H1519" s="24">
        <v>46</v>
      </c>
      <c r="I1519" s="22">
        <f t="shared" si="140"/>
        <v>9018</v>
      </c>
      <c r="J1519" s="21">
        <f t="shared" si="141"/>
        <v>9018.3236111111109</v>
      </c>
      <c r="K1519" s="22">
        <f t="shared" si="143"/>
        <v>9017.6666666666661</v>
      </c>
      <c r="L1519" s="22">
        <f t="shared" si="138"/>
        <v>9017.990277777777</v>
      </c>
      <c r="M1519" s="23" t="str">
        <f t="shared" si="142"/>
        <v>new DateTime(1924,9,7,16,0,0)</v>
      </c>
      <c r="N1519" s="23" t="str">
        <f t="shared" si="139"/>
        <v>new DateTime(1924,9,7,23,46,0)</v>
      </c>
    </row>
    <row r="1520" spans="1:14" x14ac:dyDescent="0.25">
      <c r="A1520" s="20">
        <v>1924</v>
      </c>
      <c r="B1520" s="20">
        <v>8</v>
      </c>
      <c r="C1520" s="20">
        <v>8</v>
      </c>
      <c r="D1520" s="26"/>
      <c r="E1520" s="26"/>
      <c r="F1520" s="26"/>
      <c r="G1520" s="24">
        <v>5</v>
      </c>
      <c r="H1520" s="24">
        <v>12</v>
      </c>
      <c r="I1520" s="22">
        <f t="shared" si="140"/>
        <v>8987</v>
      </c>
      <c r="J1520" s="21">
        <f t="shared" si="141"/>
        <v>8987.2166666666672</v>
      </c>
      <c r="K1520" s="22">
        <f t="shared" si="143"/>
        <v>8986.6666666666661</v>
      </c>
      <c r="L1520" s="22">
        <f t="shared" si="138"/>
        <v>8986.8833333333332</v>
      </c>
      <c r="M1520" s="23" t="str">
        <f t="shared" si="142"/>
        <v>new DateTime(1924,8,7,16,0,0)</v>
      </c>
      <c r="N1520" s="23" t="str">
        <f t="shared" si="139"/>
        <v>new DateTime(1924,8,7,21,12,0)</v>
      </c>
    </row>
    <row r="1521" spans="1:14" x14ac:dyDescent="0.25">
      <c r="A1521" s="20">
        <v>1924</v>
      </c>
      <c r="B1521" s="20">
        <v>7</v>
      </c>
      <c r="C1521" s="20">
        <v>7</v>
      </c>
      <c r="D1521" s="26"/>
      <c r="E1521" s="26"/>
      <c r="F1521" s="26"/>
      <c r="G1521" s="24">
        <v>19</v>
      </c>
      <c r="H1521" s="24">
        <v>29</v>
      </c>
      <c r="I1521" s="22">
        <f t="shared" si="140"/>
        <v>8955</v>
      </c>
      <c r="J1521" s="21">
        <f t="shared" si="141"/>
        <v>8955.8118055555551</v>
      </c>
      <c r="K1521" s="22">
        <f t="shared" si="143"/>
        <v>8954.6666666666661</v>
      </c>
      <c r="L1521" s="22">
        <f t="shared" si="138"/>
        <v>8955.4784722222212</v>
      </c>
      <c r="M1521" s="23" t="str">
        <f t="shared" si="142"/>
        <v>new DateTime(1924,7,6,16,0,0)</v>
      </c>
      <c r="N1521" s="23" t="str">
        <f t="shared" si="139"/>
        <v>new DateTime(1924,7,7,11,29,0)</v>
      </c>
    </row>
    <row r="1522" spans="1:14" x14ac:dyDescent="0.25">
      <c r="A1522" s="20">
        <v>1924</v>
      </c>
      <c r="B1522" s="20">
        <v>6</v>
      </c>
      <c r="C1522" s="20">
        <v>6</v>
      </c>
      <c r="D1522" s="26"/>
      <c r="E1522" s="26"/>
      <c r="F1522" s="26"/>
      <c r="G1522" s="24">
        <v>9</v>
      </c>
      <c r="H1522" s="24">
        <v>2</v>
      </c>
      <c r="I1522" s="22">
        <f t="shared" si="140"/>
        <v>8924</v>
      </c>
      <c r="J1522" s="21">
        <f t="shared" si="141"/>
        <v>8924.3763888888898</v>
      </c>
      <c r="K1522" s="22">
        <f t="shared" si="143"/>
        <v>8923.6666666666661</v>
      </c>
      <c r="L1522" s="22">
        <f t="shared" si="138"/>
        <v>8924.0430555555558</v>
      </c>
      <c r="M1522" s="23" t="str">
        <f t="shared" si="142"/>
        <v>new DateTime(1924,6,5,16,0,0)</v>
      </c>
      <c r="N1522" s="23" t="str">
        <f t="shared" si="139"/>
        <v>new DateTime(1924,6,6,1,2,0)</v>
      </c>
    </row>
    <row r="1523" spans="1:14" x14ac:dyDescent="0.25">
      <c r="A1523" s="20">
        <v>1924</v>
      </c>
      <c r="B1523" s="20">
        <v>5</v>
      </c>
      <c r="C1523" s="20">
        <v>6</v>
      </c>
      <c r="D1523" s="26"/>
      <c r="E1523" s="26"/>
      <c r="F1523" s="26"/>
      <c r="G1523" s="24">
        <v>4</v>
      </c>
      <c r="H1523" s="24">
        <v>26</v>
      </c>
      <c r="I1523" s="22">
        <f t="shared" si="140"/>
        <v>8893</v>
      </c>
      <c r="J1523" s="21">
        <f t="shared" si="141"/>
        <v>8893.1847222222223</v>
      </c>
      <c r="K1523" s="22">
        <f t="shared" si="143"/>
        <v>8892.6666666666661</v>
      </c>
      <c r="L1523" s="22">
        <f t="shared" si="138"/>
        <v>8892.8513888888883</v>
      </c>
      <c r="M1523" s="23" t="str">
        <f t="shared" si="142"/>
        <v>new DateTime(1924,5,5,16,0,0)</v>
      </c>
      <c r="N1523" s="23" t="str">
        <f t="shared" si="139"/>
        <v>new DateTime(1924,5,5,20,26,0)</v>
      </c>
    </row>
    <row r="1524" spans="1:14" x14ac:dyDescent="0.25">
      <c r="A1524" s="20">
        <v>1924</v>
      </c>
      <c r="B1524" s="20">
        <v>4</v>
      </c>
      <c r="C1524" s="20">
        <v>5</v>
      </c>
      <c r="D1524" s="26"/>
      <c r="E1524" s="26"/>
      <c r="F1524" s="26"/>
      <c r="G1524" s="24">
        <v>10</v>
      </c>
      <c r="H1524" s="24">
        <v>33</v>
      </c>
      <c r="I1524" s="22">
        <f t="shared" si="140"/>
        <v>8862</v>
      </c>
      <c r="J1524" s="21">
        <f t="shared" si="141"/>
        <v>8862.4395833333328</v>
      </c>
      <c r="K1524" s="22">
        <f t="shared" si="143"/>
        <v>8861.6666666666661</v>
      </c>
      <c r="L1524" s="22">
        <f t="shared" si="138"/>
        <v>8862.1062499999989</v>
      </c>
      <c r="M1524" s="23" t="str">
        <f t="shared" si="142"/>
        <v>new DateTime(1924,4,4,16,0,0)</v>
      </c>
      <c r="N1524" s="23" t="str">
        <f t="shared" si="139"/>
        <v>new DateTime(1924,4,5,2,33,0)</v>
      </c>
    </row>
    <row r="1525" spans="1:14" x14ac:dyDescent="0.25">
      <c r="A1525" s="20">
        <v>1924</v>
      </c>
      <c r="B1525" s="20">
        <v>3</v>
      </c>
      <c r="C1525" s="20">
        <v>6</v>
      </c>
      <c r="D1525" s="26"/>
      <c r="E1525" s="26"/>
      <c r="F1525" s="26"/>
      <c r="G1525" s="24">
        <v>5</v>
      </c>
      <c r="H1525" s="24">
        <v>12</v>
      </c>
      <c r="I1525" s="22">
        <f t="shared" si="140"/>
        <v>8832</v>
      </c>
      <c r="J1525" s="21">
        <f t="shared" si="141"/>
        <v>8832.2166666666672</v>
      </c>
      <c r="K1525" s="22">
        <f t="shared" si="143"/>
        <v>8831.6666666666661</v>
      </c>
      <c r="L1525" s="22">
        <f t="shared" si="138"/>
        <v>8831.8833333333332</v>
      </c>
      <c r="M1525" s="23" t="str">
        <f t="shared" si="142"/>
        <v>new DateTime(1924,3,5,16,0,0)</v>
      </c>
      <c r="N1525" s="23" t="str">
        <f t="shared" si="139"/>
        <v>new DateTime(1924,3,5,21,12,0)</v>
      </c>
    </row>
    <row r="1526" spans="1:14" x14ac:dyDescent="0.25">
      <c r="A1526" s="20">
        <v>1924</v>
      </c>
      <c r="B1526" s="20">
        <v>2</v>
      </c>
      <c r="C1526" s="20">
        <v>5</v>
      </c>
      <c r="D1526" s="26"/>
      <c r="E1526" s="26"/>
      <c r="F1526" s="26"/>
      <c r="G1526" s="24">
        <v>10</v>
      </c>
      <c r="H1526" s="24">
        <v>50</v>
      </c>
      <c r="I1526" s="22">
        <f t="shared" si="140"/>
        <v>8802</v>
      </c>
      <c r="J1526" s="21">
        <f t="shared" si="141"/>
        <v>8802.4513888888887</v>
      </c>
      <c r="K1526" s="22">
        <f t="shared" si="143"/>
        <v>8801.6666666666661</v>
      </c>
      <c r="L1526" s="22">
        <f t="shared" si="138"/>
        <v>8802.1180555555547</v>
      </c>
      <c r="M1526" s="23" t="str">
        <f t="shared" si="142"/>
        <v>new DateTime(1924,2,4,16,0,0)</v>
      </c>
      <c r="N1526" s="23" t="str">
        <f t="shared" si="139"/>
        <v>new DateTime(1924,2,5,2,50,0)</v>
      </c>
    </row>
    <row r="1527" spans="1:14" x14ac:dyDescent="0.25">
      <c r="A1527" s="20">
        <v>1924</v>
      </c>
      <c r="B1527" s="20">
        <v>1</v>
      </c>
      <c r="C1527" s="20">
        <v>6</v>
      </c>
      <c r="D1527" s="26"/>
      <c r="E1527" s="26"/>
      <c r="F1527" s="26"/>
      <c r="G1527" s="24">
        <v>23</v>
      </c>
      <c r="H1527" s="24">
        <v>6</v>
      </c>
      <c r="I1527" s="22">
        <f t="shared" si="140"/>
        <v>8772</v>
      </c>
      <c r="J1527" s="21">
        <f t="shared" si="141"/>
        <v>8772.9624999999996</v>
      </c>
      <c r="K1527" s="22">
        <f t="shared" si="143"/>
        <v>8771.6666666666661</v>
      </c>
      <c r="L1527" s="22">
        <f t="shared" si="138"/>
        <v>8772.6291666666657</v>
      </c>
      <c r="M1527" s="23" t="str">
        <f t="shared" si="142"/>
        <v>new DateTime(1924,1,5,16,0,0)</v>
      </c>
      <c r="N1527" s="23" t="str">
        <f t="shared" si="139"/>
        <v>new DateTime(1924,1,6,15,6,0)</v>
      </c>
    </row>
    <row r="1528" spans="1:14" x14ac:dyDescent="0.25">
      <c r="A1528" s="20">
        <v>1923</v>
      </c>
      <c r="B1528" s="20">
        <v>12</v>
      </c>
      <c r="C1528" s="20">
        <v>8</v>
      </c>
      <c r="D1528" s="26"/>
      <c r="E1528" s="26"/>
      <c r="F1528" s="26"/>
      <c r="G1528" s="24">
        <v>12</v>
      </c>
      <c r="H1528" s="24">
        <v>5</v>
      </c>
      <c r="I1528" s="22">
        <f t="shared" si="140"/>
        <v>8743</v>
      </c>
      <c r="J1528" s="21">
        <f t="shared" si="141"/>
        <v>8743.5034722222226</v>
      </c>
      <c r="K1528" s="22">
        <f t="shared" si="143"/>
        <v>8742.6666666666661</v>
      </c>
      <c r="L1528" s="22">
        <f t="shared" si="138"/>
        <v>8743.1701388888887</v>
      </c>
      <c r="M1528" s="23" t="str">
        <f t="shared" si="142"/>
        <v>new DateTime(1923,12,7,16,0,0)</v>
      </c>
      <c r="N1528" s="23" t="str">
        <f t="shared" si="139"/>
        <v>new DateTime(1923,12,8,4,5,0)</v>
      </c>
    </row>
    <row r="1529" spans="1:14" x14ac:dyDescent="0.25">
      <c r="A1529" s="20">
        <v>1923</v>
      </c>
      <c r="B1529" s="20">
        <v>11</v>
      </c>
      <c r="C1529" s="20">
        <v>8</v>
      </c>
      <c r="D1529" s="26"/>
      <c r="E1529" s="26"/>
      <c r="F1529" s="26"/>
      <c r="G1529" s="24">
        <v>19</v>
      </c>
      <c r="H1529" s="24">
        <v>40</v>
      </c>
      <c r="I1529" s="22">
        <f t="shared" si="140"/>
        <v>8713</v>
      </c>
      <c r="J1529" s="21">
        <f t="shared" si="141"/>
        <v>8713.8194444444453</v>
      </c>
      <c r="K1529" s="22">
        <f t="shared" si="143"/>
        <v>8712.6666666666661</v>
      </c>
      <c r="L1529" s="22">
        <f t="shared" si="138"/>
        <v>8713.4861111111113</v>
      </c>
      <c r="M1529" s="23" t="str">
        <f t="shared" si="142"/>
        <v>new DateTime(1923,11,7,16,0,0)</v>
      </c>
      <c r="N1529" s="23" t="str">
        <f t="shared" si="139"/>
        <v>new DateTime(1923,11,8,11,40,0)</v>
      </c>
    </row>
    <row r="1530" spans="1:14" x14ac:dyDescent="0.25">
      <c r="A1530" s="20">
        <v>1923</v>
      </c>
      <c r="B1530" s="20">
        <v>10</v>
      </c>
      <c r="C1530" s="20">
        <v>9</v>
      </c>
      <c r="D1530" s="26"/>
      <c r="E1530" s="26"/>
      <c r="F1530" s="26"/>
      <c r="G1530" s="24">
        <v>17</v>
      </c>
      <c r="H1530" s="24">
        <v>3</v>
      </c>
      <c r="I1530" s="22">
        <f t="shared" si="140"/>
        <v>8683</v>
      </c>
      <c r="J1530" s="21">
        <f t="shared" si="141"/>
        <v>8683.7104166666668</v>
      </c>
      <c r="K1530" s="22">
        <f t="shared" si="143"/>
        <v>8682.6666666666661</v>
      </c>
      <c r="L1530" s="22">
        <f t="shared" si="138"/>
        <v>8683.3770833333328</v>
      </c>
      <c r="M1530" s="23" t="str">
        <f t="shared" si="142"/>
        <v>new DateTime(1923,10,8,16,0,0)</v>
      </c>
      <c r="N1530" s="23" t="str">
        <f t="shared" si="139"/>
        <v>new DateTime(1923,10,9,9,3,0)</v>
      </c>
    </row>
    <row r="1531" spans="1:14" x14ac:dyDescent="0.25">
      <c r="A1531" s="20">
        <v>1923</v>
      </c>
      <c r="B1531" s="20">
        <v>9</v>
      </c>
      <c r="C1531" s="20">
        <v>9</v>
      </c>
      <c r="D1531" s="26"/>
      <c r="E1531" s="26"/>
      <c r="F1531" s="26"/>
      <c r="G1531" s="24">
        <v>1</v>
      </c>
      <c r="H1531" s="24">
        <v>57</v>
      </c>
      <c r="I1531" s="22">
        <f t="shared" si="140"/>
        <v>8653</v>
      </c>
      <c r="J1531" s="21">
        <f t="shared" si="141"/>
        <v>8653.0812499999993</v>
      </c>
      <c r="K1531" s="22">
        <f t="shared" si="143"/>
        <v>8652.6666666666661</v>
      </c>
      <c r="L1531" s="22">
        <f t="shared" si="138"/>
        <v>8652.7479166666653</v>
      </c>
      <c r="M1531" s="23" t="str">
        <f t="shared" si="142"/>
        <v>new DateTime(1923,9,8,16,0,0)</v>
      </c>
      <c r="N1531" s="23" t="str">
        <f t="shared" si="139"/>
        <v>new DateTime(1923,9,8,17,57,0)</v>
      </c>
    </row>
    <row r="1532" spans="1:14" x14ac:dyDescent="0.25">
      <c r="A1532" s="20">
        <v>1923</v>
      </c>
      <c r="B1532" s="20">
        <v>8</v>
      </c>
      <c r="C1532" s="20">
        <v>8</v>
      </c>
      <c r="D1532" s="26"/>
      <c r="E1532" s="26"/>
      <c r="F1532" s="26"/>
      <c r="G1532" s="24">
        <v>23</v>
      </c>
      <c r="H1532" s="24">
        <v>24</v>
      </c>
      <c r="I1532" s="22">
        <f t="shared" si="140"/>
        <v>8621</v>
      </c>
      <c r="J1532" s="21">
        <f t="shared" si="141"/>
        <v>8621.9750000000004</v>
      </c>
      <c r="K1532" s="22">
        <f t="shared" si="143"/>
        <v>8620.6666666666661</v>
      </c>
      <c r="L1532" s="22">
        <f t="shared" ref="L1532:L1595" si="144">J1532-(8/24)</f>
        <v>8621.6416666666664</v>
      </c>
      <c r="M1532" s="23" t="str">
        <f t="shared" si="142"/>
        <v>new DateTime(1923,8,7,16,0,0)</v>
      </c>
      <c r="N1532" s="23" t="str">
        <f t="shared" si="139"/>
        <v>new DateTime(1923,8,8,15,24,0)</v>
      </c>
    </row>
    <row r="1533" spans="1:14" x14ac:dyDescent="0.25">
      <c r="A1533" s="20">
        <v>1923</v>
      </c>
      <c r="B1533" s="20">
        <v>7</v>
      </c>
      <c r="C1533" s="20">
        <v>8</v>
      </c>
      <c r="D1533" s="26"/>
      <c r="E1533" s="26"/>
      <c r="F1533" s="26"/>
      <c r="G1533" s="24">
        <v>13</v>
      </c>
      <c r="H1533" s="24">
        <v>42</v>
      </c>
      <c r="I1533" s="22">
        <f t="shared" si="140"/>
        <v>8590</v>
      </c>
      <c r="J1533" s="21">
        <f t="shared" si="141"/>
        <v>8590.5708333333332</v>
      </c>
      <c r="K1533" s="22">
        <f t="shared" si="143"/>
        <v>8589.6666666666661</v>
      </c>
      <c r="L1533" s="22">
        <f t="shared" si="144"/>
        <v>8590.2374999999993</v>
      </c>
      <c r="M1533" s="23" t="str">
        <f t="shared" si="142"/>
        <v>new DateTime(1923,7,7,16,0,0)</v>
      </c>
      <c r="N1533" s="23" t="str">
        <f t="shared" si="139"/>
        <v>new DateTime(1923,7,8,5,42,0)</v>
      </c>
    </row>
    <row r="1534" spans="1:14" x14ac:dyDescent="0.25">
      <c r="A1534" s="20">
        <v>1923</v>
      </c>
      <c r="B1534" s="20">
        <v>6</v>
      </c>
      <c r="C1534" s="20">
        <v>7</v>
      </c>
      <c r="D1534" s="26"/>
      <c r="E1534" s="26"/>
      <c r="F1534" s="26"/>
      <c r="G1534" s="24">
        <v>3</v>
      </c>
      <c r="H1534" s="24">
        <v>14</v>
      </c>
      <c r="I1534" s="22">
        <f t="shared" si="140"/>
        <v>8559</v>
      </c>
      <c r="J1534" s="21">
        <f t="shared" si="141"/>
        <v>8559.134722222223</v>
      </c>
      <c r="K1534" s="22">
        <f t="shared" si="143"/>
        <v>8558.6666666666661</v>
      </c>
      <c r="L1534" s="22">
        <f t="shared" si="144"/>
        <v>8558.8013888888891</v>
      </c>
      <c r="M1534" s="23" t="str">
        <f t="shared" si="142"/>
        <v>new DateTime(1923,6,6,16,0,0)</v>
      </c>
      <c r="N1534" s="23" t="str">
        <f t="shared" ref="N1534:N1597" si="145">"new DateTime("&amp;YEAR(L1534)&amp;","&amp;MONTH(L1534)&amp;","&amp;DAY(L1534)&amp;","&amp;HOUR(L1534)&amp;","&amp;MINUTE(L1534)&amp;","&amp;0&amp;")"</f>
        <v>new DateTime(1923,6,6,19,14,0)</v>
      </c>
    </row>
    <row r="1535" spans="1:14" x14ac:dyDescent="0.25">
      <c r="A1535" s="20">
        <v>1923</v>
      </c>
      <c r="B1535" s="20">
        <v>5</v>
      </c>
      <c r="C1535" s="20">
        <v>5</v>
      </c>
      <c r="D1535" s="26"/>
      <c r="E1535" s="26"/>
      <c r="F1535" s="26"/>
      <c r="G1535" s="24">
        <v>22</v>
      </c>
      <c r="H1535" s="24">
        <v>38</v>
      </c>
      <c r="I1535" s="22">
        <f t="shared" si="140"/>
        <v>8526</v>
      </c>
      <c r="J1535" s="21">
        <f t="shared" si="141"/>
        <v>8526.9430555555555</v>
      </c>
      <c r="K1535" s="22">
        <f t="shared" si="143"/>
        <v>8525.6666666666661</v>
      </c>
      <c r="L1535" s="22">
        <f t="shared" si="144"/>
        <v>8526.6097222222215</v>
      </c>
      <c r="M1535" s="23" t="str">
        <f t="shared" si="142"/>
        <v>new DateTime(1923,5,4,16,0,0)</v>
      </c>
      <c r="N1535" s="23" t="str">
        <f t="shared" si="145"/>
        <v>new DateTime(1923,5,5,14,38,0)</v>
      </c>
    </row>
    <row r="1536" spans="1:14" x14ac:dyDescent="0.25">
      <c r="A1536" s="20">
        <v>1923</v>
      </c>
      <c r="B1536" s="20">
        <v>4</v>
      </c>
      <c r="C1536" s="20">
        <v>5</v>
      </c>
      <c r="D1536" s="26"/>
      <c r="E1536" s="26"/>
      <c r="F1536" s="26"/>
      <c r="G1536" s="24">
        <v>4</v>
      </c>
      <c r="H1536" s="24">
        <v>46</v>
      </c>
      <c r="I1536" s="22">
        <f t="shared" si="140"/>
        <v>8496</v>
      </c>
      <c r="J1536" s="21">
        <f t="shared" si="141"/>
        <v>8496.1986111111109</v>
      </c>
      <c r="K1536" s="22">
        <f t="shared" si="143"/>
        <v>8495.6666666666661</v>
      </c>
      <c r="L1536" s="22">
        <f t="shared" si="144"/>
        <v>8495.865277777777</v>
      </c>
      <c r="M1536" s="23" t="str">
        <f t="shared" si="142"/>
        <v>new DateTime(1923,4,4,16,0,0)</v>
      </c>
      <c r="N1536" s="23" t="str">
        <f t="shared" si="145"/>
        <v>new DateTime(1923,4,4,20,46,0)</v>
      </c>
    </row>
    <row r="1537" spans="1:14" x14ac:dyDescent="0.25">
      <c r="A1537" s="20">
        <v>1923</v>
      </c>
      <c r="B1537" s="20">
        <v>3</v>
      </c>
      <c r="C1537" s="20">
        <v>5</v>
      </c>
      <c r="D1537" s="26"/>
      <c r="E1537" s="26"/>
      <c r="F1537" s="26"/>
      <c r="G1537" s="24">
        <v>23</v>
      </c>
      <c r="H1537" s="24">
        <v>24</v>
      </c>
      <c r="I1537" s="22">
        <f t="shared" si="140"/>
        <v>8465</v>
      </c>
      <c r="J1537" s="21">
        <f t="shared" si="141"/>
        <v>8465.9750000000004</v>
      </c>
      <c r="K1537" s="22">
        <f t="shared" si="143"/>
        <v>8464.6666666666661</v>
      </c>
      <c r="L1537" s="22">
        <f t="shared" si="144"/>
        <v>8465.6416666666664</v>
      </c>
      <c r="M1537" s="23" t="str">
        <f t="shared" si="142"/>
        <v>new DateTime(1923,3,4,16,0,0)</v>
      </c>
      <c r="N1537" s="23" t="str">
        <f t="shared" si="145"/>
        <v>new DateTime(1923,3,5,15,24,0)</v>
      </c>
    </row>
    <row r="1538" spans="1:14" x14ac:dyDescent="0.25">
      <c r="A1538" s="20">
        <v>1923</v>
      </c>
      <c r="B1538" s="20">
        <v>2</v>
      </c>
      <c r="C1538" s="20">
        <v>5</v>
      </c>
      <c r="D1538" s="26"/>
      <c r="E1538" s="26"/>
      <c r="F1538" s="26"/>
      <c r="G1538" s="24">
        <v>5</v>
      </c>
      <c r="H1538" s="24">
        <v>0</v>
      </c>
      <c r="I1538" s="22">
        <f t="shared" ref="I1538:I1601" si="146">DATE(A1538,B1538,C1538)+TIME(E1538,F1538,0)</f>
        <v>8437</v>
      </c>
      <c r="J1538" s="21">
        <f t="shared" ref="J1538:J1601" si="147">DATE(A1538,B1538,C1538)+TIME(G1538,H1538,0)</f>
        <v>8437.2083333333339</v>
      </c>
      <c r="K1538" s="22">
        <f t="shared" si="143"/>
        <v>8436.6666666666661</v>
      </c>
      <c r="L1538" s="22">
        <f t="shared" si="144"/>
        <v>8436.875</v>
      </c>
      <c r="M1538" s="23" t="str">
        <f t="shared" ref="M1538:M1601" si="148">"new DateTime("&amp;YEAR(K1538)&amp;","&amp;MONTH(K1538)&amp;","&amp;DAY(K1538)&amp;","&amp;HOUR(K1538)&amp;","&amp;MINUTE(K1538)&amp;","&amp;0&amp;")"</f>
        <v>new DateTime(1923,2,4,16,0,0)</v>
      </c>
      <c r="N1538" s="23" t="str">
        <f t="shared" si="145"/>
        <v>new DateTime(1923,2,4,21,0,0)</v>
      </c>
    </row>
    <row r="1539" spans="1:14" x14ac:dyDescent="0.25">
      <c r="A1539" s="20">
        <v>1923</v>
      </c>
      <c r="B1539" s="20">
        <v>1</v>
      </c>
      <c r="C1539" s="20">
        <v>6</v>
      </c>
      <c r="D1539" s="26"/>
      <c r="E1539" s="26"/>
      <c r="F1539" s="26"/>
      <c r="G1539" s="24">
        <v>17</v>
      </c>
      <c r="H1539" s="24">
        <v>14</v>
      </c>
      <c r="I1539" s="22">
        <f t="shared" si="146"/>
        <v>8407</v>
      </c>
      <c r="J1539" s="21">
        <f t="shared" si="147"/>
        <v>8407.7180555555551</v>
      </c>
      <c r="K1539" s="22">
        <f t="shared" ref="K1539:K1602" si="149">I1539-(8/24)</f>
        <v>8406.6666666666661</v>
      </c>
      <c r="L1539" s="22">
        <f t="shared" si="144"/>
        <v>8407.3847222222212</v>
      </c>
      <c r="M1539" s="23" t="str">
        <f t="shared" si="148"/>
        <v>new DateTime(1923,1,5,16,0,0)</v>
      </c>
      <c r="N1539" s="23" t="str">
        <f t="shared" si="145"/>
        <v>new DateTime(1923,1,6,9,14,0)</v>
      </c>
    </row>
    <row r="1540" spans="1:14" x14ac:dyDescent="0.25">
      <c r="A1540" s="20">
        <v>1922</v>
      </c>
      <c r="B1540" s="20">
        <v>12</v>
      </c>
      <c r="C1540" s="20">
        <v>8</v>
      </c>
      <c r="D1540" s="26"/>
      <c r="E1540" s="26"/>
      <c r="F1540" s="26"/>
      <c r="G1540" s="24">
        <v>6</v>
      </c>
      <c r="H1540" s="24">
        <v>11</v>
      </c>
      <c r="I1540" s="22">
        <f t="shared" si="146"/>
        <v>8378</v>
      </c>
      <c r="J1540" s="21">
        <f t="shared" si="147"/>
        <v>8378.2576388888883</v>
      </c>
      <c r="K1540" s="22">
        <f t="shared" si="149"/>
        <v>8377.6666666666661</v>
      </c>
      <c r="L1540" s="22">
        <f t="shared" si="144"/>
        <v>8377.9243055555544</v>
      </c>
      <c r="M1540" s="23" t="str">
        <f t="shared" si="148"/>
        <v>new DateTime(1922,12,7,16,0,0)</v>
      </c>
      <c r="N1540" s="23" t="str">
        <f t="shared" si="145"/>
        <v>new DateTime(1922,12,7,22,11,0)</v>
      </c>
    </row>
    <row r="1541" spans="1:14" x14ac:dyDescent="0.25">
      <c r="A1541" s="20">
        <v>1922</v>
      </c>
      <c r="B1541" s="20">
        <v>11</v>
      </c>
      <c r="C1541" s="20">
        <v>8</v>
      </c>
      <c r="D1541" s="26"/>
      <c r="E1541" s="26"/>
      <c r="F1541" s="26"/>
      <c r="G1541" s="24">
        <v>13</v>
      </c>
      <c r="H1541" s="24">
        <v>45</v>
      </c>
      <c r="I1541" s="22">
        <f t="shared" si="146"/>
        <v>8348</v>
      </c>
      <c r="J1541" s="21">
        <f t="shared" si="147"/>
        <v>8348.5729166666661</v>
      </c>
      <c r="K1541" s="22">
        <f t="shared" si="149"/>
        <v>8347.6666666666661</v>
      </c>
      <c r="L1541" s="22">
        <f t="shared" si="144"/>
        <v>8348.2395833333321</v>
      </c>
      <c r="M1541" s="23" t="str">
        <f t="shared" si="148"/>
        <v>new DateTime(1922,11,7,16,0,0)</v>
      </c>
      <c r="N1541" s="23" t="str">
        <f t="shared" si="145"/>
        <v>new DateTime(1922,11,8,5,45,0)</v>
      </c>
    </row>
    <row r="1542" spans="1:14" x14ac:dyDescent="0.25">
      <c r="A1542" s="20">
        <v>1922</v>
      </c>
      <c r="B1542" s="20">
        <v>10</v>
      </c>
      <c r="C1542" s="20">
        <v>9</v>
      </c>
      <c r="D1542" s="26"/>
      <c r="E1542" s="26"/>
      <c r="F1542" s="26"/>
      <c r="G1542" s="24">
        <v>11</v>
      </c>
      <c r="H1542" s="24">
        <v>9</v>
      </c>
      <c r="I1542" s="22">
        <f t="shared" si="146"/>
        <v>8318</v>
      </c>
      <c r="J1542" s="21">
        <f t="shared" si="147"/>
        <v>8318.4645833333325</v>
      </c>
      <c r="K1542" s="22">
        <f t="shared" si="149"/>
        <v>8317.6666666666661</v>
      </c>
      <c r="L1542" s="22">
        <f t="shared" si="144"/>
        <v>8318.1312499999985</v>
      </c>
      <c r="M1542" s="23" t="str">
        <f t="shared" si="148"/>
        <v>new DateTime(1922,10,8,16,0,0)</v>
      </c>
      <c r="N1542" s="23" t="str">
        <f t="shared" si="145"/>
        <v>new DateTime(1922,10,9,3,9,0)</v>
      </c>
    </row>
    <row r="1543" spans="1:14" x14ac:dyDescent="0.25">
      <c r="A1543" s="20">
        <v>1922</v>
      </c>
      <c r="B1543" s="20">
        <v>9</v>
      </c>
      <c r="C1543" s="20">
        <v>8</v>
      </c>
      <c r="D1543" s="26"/>
      <c r="E1543" s="26"/>
      <c r="F1543" s="26"/>
      <c r="G1543" s="24">
        <v>19</v>
      </c>
      <c r="H1543" s="24">
        <v>6</v>
      </c>
      <c r="I1543" s="22">
        <f t="shared" si="146"/>
        <v>8287</v>
      </c>
      <c r="J1543" s="21">
        <f t="shared" si="147"/>
        <v>8287.7958333333336</v>
      </c>
      <c r="K1543" s="22">
        <f t="shared" si="149"/>
        <v>8286.6666666666661</v>
      </c>
      <c r="L1543" s="22">
        <f t="shared" si="144"/>
        <v>8287.4624999999996</v>
      </c>
      <c r="M1543" s="23" t="str">
        <f t="shared" si="148"/>
        <v>new DateTime(1922,9,7,16,0,0)</v>
      </c>
      <c r="N1543" s="23" t="str">
        <f t="shared" si="145"/>
        <v>new DateTime(1922,9,8,11,6,0)</v>
      </c>
    </row>
    <row r="1544" spans="1:14" x14ac:dyDescent="0.25">
      <c r="A1544" s="20">
        <v>1922</v>
      </c>
      <c r="B1544" s="20">
        <v>8</v>
      </c>
      <c r="C1544" s="20">
        <v>8</v>
      </c>
      <c r="D1544" s="26"/>
      <c r="E1544" s="26"/>
      <c r="F1544" s="26"/>
      <c r="G1544" s="24">
        <v>16</v>
      </c>
      <c r="H1544" s="24">
        <v>37</v>
      </c>
      <c r="I1544" s="22">
        <f t="shared" si="146"/>
        <v>8256</v>
      </c>
      <c r="J1544" s="21">
        <f t="shared" si="147"/>
        <v>8256.6923611111106</v>
      </c>
      <c r="K1544" s="22">
        <f t="shared" si="149"/>
        <v>8255.6666666666661</v>
      </c>
      <c r="L1544" s="22">
        <f t="shared" si="144"/>
        <v>8256.3590277777766</v>
      </c>
      <c r="M1544" s="23" t="str">
        <f t="shared" si="148"/>
        <v>new DateTime(1922,8,7,16,0,0)</v>
      </c>
      <c r="N1544" s="23" t="str">
        <f t="shared" si="145"/>
        <v>new DateTime(1922,8,8,8,37,0)</v>
      </c>
    </row>
    <row r="1545" spans="1:14" x14ac:dyDescent="0.25">
      <c r="A1545" s="20">
        <v>1922</v>
      </c>
      <c r="B1545" s="20">
        <v>7</v>
      </c>
      <c r="C1545" s="20">
        <v>8</v>
      </c>
      <c r="D1545" s="26"/>
      <c r="E1545" s="26"/>
      <c r="F1545" s="26"/>
      <c r="G1545" s="24">
        <v>6</v>
      </c>
      <c r="H1545" s="24">
        <v>57</v>
      </c>
      <c r="I1545" s="22">
        <f t="shared" si="146"/>
        <v>8225</v>
      </c>
      <c r="J1545" s="21">
        <f t="shared" si="147"/>
        <v>8225.2895833333332</v>
      </c>
      <c r="K1545" s="22">
        <f t="shared" si="149"/>
        <v>8224.6666666666661</v>
      </c>
      <c r="L1545" s="22">
        <f t="shared" si="144"/>
        <v>8224.9562499999993</v>
      </c>
      <c r="M1545" s="23" t="str">
        <f t="shared" si="148"/>
        <v>new DateTime(1922,7,7,16,0,0)</v>
      </c>
      <c r="N1545" s="23" t="str">
        <f t="shared" si="145"/>
        <v>new DateTime(1922,7,7,22,57,0)</v>
      </c>
    </row>
    <row r="1546" spans="1:14" x14ac:dyDescent="0.25">
      <c r="A1546" s="20">
        <v>1922</v>
      </c>
      <c r="B1546" s="20">
        <v>6</v>
      </c>
      <c r="C1546" s="20">
        <v>6</v>
      </c>
      <c r="D1546" s="26"/>
      <c r="E1546" s="26"/>
      <c r="F1546" s="26"/>
      <c r="G1546" s="24">
        <v>20</v>
      </c>
      <c r="H1546" s="24">
        <v>30</v>
      </c>
      <c r="I1546" s="22">
        <f t="shared" si="146"/>
        <v>8193</v>
      </c>
      <c r="J1546" s="21">
        <f t="shared" si="147"/>
        <v>8193.8541666666661</v>
      </c>
      <c r="K1546" s="22">
        <f t="shared" si="149"/>
        <v>8192.6666666666661</v>
      </c>
      <c r="L1546" s="22">
        <f t="shared" si="144"/>
        <v>8193.5208333333321</v>
      </c>
      <c r="M1546" s="23" t="str">
        <f t="shared" si="148"/>
        <v>new DateTime(1922,6,5,16,0,0)</v>
      </c>
      <c r="N1546" s="23" t="str">
        <f t="shared" si="145"/>
        <v>new DateTime(1922,6,6,12,30,0)</v>
      </c>
    </row>
    <row r="1547" spans="1:14" x14ac:dyDescent="0.25">
      <c r="A1547" s="20">
        <v>1922</v>
      </c>
      <c r="B1547" s="20">
        <v>5</v>
      </c>
      <c r="C1547" s="20">
        <v>6</v>
      </c>
      <c r="D1547" s="26"/>
      <c r="E1547" s="26"/>
      <c r="F1547" s="26"/>
      <c r="G1547" s="24">
        <v>15</v>
      </c>
      <c r="H1547" s="24">
        <v>53</v>
      </c>
      <c r="I1547" s="22">
        <f t="shared" si="146"/>
        <v>8162</v>
      </c>
      <c r="J1547" s="21">
        <f t="shared" si="147"/>
        <v>8162.6618055555555</v>
      </c>
      <c r="K1547" s="22">
        <f t="shared" si="149"/>
        <v>8161.666666666667</v>
      </c>
      <c r="L1547" s="22">
        <f t="shared" si="144"/>
        <v>8162.3284722222224</v>
      </c>
      <c r="M1547" s="23" t="str">
        <f t="shared" si="148"/>
        <v>new DateTime(1922,5,5,16,0,0)</v>
      </c>
      <c r="N1547" s="23" t="str">
        <f t="shared" si="145"/>
        <v>new DateTime(1922,5,6,7,53,0)</v>
      </c>
    </row>
    <row r="1548" spans="1:14" x14ac:dyDescent="0.25">
      <c r="A1548" s="20">
        <v>1922</v>
      </c>
      <c r="B1548" s="20">
        <v>4</v>
      </c>
      <c r="C1548" s="20">
        <v>5</v>
      </c>
      <c r="D1548" s="26"/>
      <c r="E1548" s="26"/>
      <c r="F1548" s="26"/>
      <c r="G1548" s="24">
        <v>21</v>
      </c>
      <c r="H1548" s="24">
        <v>58</v>
      </c>
      <c r="I1548" s="22">
        <f t="shared" si="146"/>
        <v>8131</v>
      </c>
      <c r="J1548" s="21">
        <f t="shared" si="147"/>
        <v>8131.9152777777781</v>
      </c>
      <c r="K1548" s="22">
        <f t="shared" si="149"/>
        <v>8130.666666666667</v>
      </c>
      <c r="L1548" s="22">
        <f t="shared" si="144"/>
        <v>8131.5819444444451</v>
      </c>
      <c r="M1548" s="23" t="str">
        <f t="shared" si="148"/>
        <v>new DateTime(1922,4,4,16,0,0)</v>
      </c>
      <c r="N1548" s="23" t="str">
        <f t="shared" si="145"/>
        <v>new DateTime(1922,4,5,13,58,0)</v>
      </c>
    </row>
    <row r="1549" spans="1:14" x14ac:dyDescent="0.25">
      <c r="A1549" s="20">
        <v>1922</v>
      </c>
      <c r="B1549" s="20">
        <v>3</v>
      </c>
      <c r="C1549" s="20">
        <v>6</v>
      </c>
      <c r="D1549" s="26"/>
      <c r="E1549" s="26"/>
      <c r="F1549" s="26"/>
      <c r="G1549" s="24">
        <v>16</v>
      </c>
      <c r="H1549" s="24">
        <v>34</v>
      </c>
      <c r="I1549" s="22">
        <f t="shared" si="146"/>
        <v>8101</v>
      </c>
      <c r="J1549" s="21">
        <f t="shared" si="147"/>
        <v>8101.6902777777777</v>
      </c>
      <c r="K1549" s="22">
        <f t="shared" si="149"/>
        <v>8100.666666666667</v>
      </c>
      <c r="L1549" s="22">
        <f t="shared" si="144"/>
        <v>8101.3569444444447</v>
      </c>
      <c r="M1549" s="23" t="str">
        <f t="shared" si="148"/>
        <v>new DateTime(1922,3,5,16,0,0)</v>
      </c>
      <c r="N1549" s="23" t="str">
        <f t="shared" si="145"/>
        <v>new DateTime(1922,3,6,8,34,0)</v>
      </c>
    </row>
    <row r="1550" spans="1:14" x14ac:dyDescent="0.25">
      <c r="A1550" s="20">
        <v>1922</v>
      </c>
      <c r="B1550" s="20">
        <v>2</v>
      </c>
      <c r="C1550" s="20">
        <v>4</v>
      </c>
      <c r="D1550" s="26"/>
      <c r="E1550" s="26"/>
      <c r="F1550" s="26"/>
      <c r="G1550" s="24">
        <v>22</v>
      </c>
      <c r="H1550" s="24">
        <v>6</v>
      </c>
      <c r="I1550" s="22">
        <f t="shared" si="146"/>
        <v>8071</v>
      </c>
      <c r="J1550" s="21">
        <f t="shared" si="147"/>
        <v>8071.9208333333336</v>
      </c>
      <c r="K1550" s="22">
        <f t="shared" si="149"/>
        <v>8070.666666666667</v>
      </c>
      <c r="L1550" s="22">
        <f t="shared" si="144"/>
        <v>8071.5875000000005</v>
      </c>
      <c r="M1550" s="23" t="str">
        <f t="shared" si="148"/>
        <v>new DateTime(1922,2,3,16,0,0)</v>
      </c>
      <c r="N1550" s="23" t="str">
        <f t="shared" si="145"/>
        <v>new DateTime(1922,2,4,14,6,0)</v>
      </c>
    </row>
    <row r="1551" spans="1:14" x14ac:dyDescent="0.25">
      <c r="A1551" s="20">
        <v>1922</v>
      </c>
      <c r="B1551" s="20">
        <v>1</v>
      </c>
      <c r="C1551" s="20">
        <v>6</v>
      </c>
      <c r="D1551" s="26"/>
      <c r="E1551" s="26"/>
      <c r="F1551" s="26"/>
      <c r="G1551" s="24">
        <v>10</v>
      </c>
      <c r="H1551" s="24">
        <v>17</v>
      </c>
      <c r="I1551" s="22">
        <f t="shared" si="146"/>
        <v>8042</v>
      </c>
      <c r="J1551" s="21">
        <f t="shared" si="147"/>
        <v>8042.4284722222219</v>
      </c>
      <c r="K1551" s="22">
        <f t="shared" si="149"/>
        <v>8041.666666666667</v>
      </c>
      <c r="L1551" s="22">
        <f t="shared" si="144"/>
        <v>8042.0951388888889</v>
      </c>
      <c r="M1551" s="23" t="str">
        <f t="shared" si="148"/>
        <v>new DateTime(1922,1,5,16,0,0)</v>
      </c>
      <c r="N1551" s="23" t="str">
        <f t="shared" si="145"/>
        <v>new DateTime(1922,1,6,2,17,0)</v>
      </c>
    </row>
    <row r="1552" spans="1:14" x14ac:dyDescent="0.25">
      <c r="A1552" s="20">
        <v>1921</v>
      </c>
      <c r="B1552" s="20">
        <v>12</v>
      </c>
      <c r="C1552" s="20">
        <v>7</v>
      </c>
      <c r="D1552" s="26"/>
      <c r="E1552" s="26"/>
      <c r="F1552" s="26"/>
      <c r="G1552" s="24">
        <v>23</v>
      </c>
      <c r="H1552" s="24">
        <v>11</v>
      </c>
      <c r="I1552" s="22">
        <f t="shared" si="146"/>
        <v>8012</v>
      </c>
      <c r="J1552" s="21">
        <f t="shared" si="147"/>
        <v>8012.9659722222223</v>
      </c>
      <c r="K1552" s="22">
        <f t="shared" si="149"/>
        <v>8011.666666666667</v>
      </c>
      <c r="L1552" s="22">
        <f t="shared" si="144"/>
        <v>8012.6326388888892</v>
      </c>
      <c r="M1552" s="23" t="str">
        <f t="shared" si="148"/>
        <v>new DateTime(1921,12,6,16,0,0)</v>
      </c>
      <c r="N1552" s="23" t="str">
        <f t="shared" si="145"/>
        <v>new DateTime(1921,12,7,15,11,0)</v>
      </c>
    </row>
    <row r="1553" spans="1:14" x14ac:dyDescent="0.25">
      <c r="A1553" s="20">
        <v>1921</v>
      </c>
      <c r="B1553" s="20">
        <v>11</v>
      </c>
      <c r="C1553" s="20">
        <v>8</v>
      </c>
      <c r="D1553" s="26"/>
      <c r="E1553" s="26"/>
      <c r="F1553" s="26"/>
      <c r="G1553" s="24">
        <v>6</v>
      </c>
      <c r="H1553" s="24">
        <v>45</v>
      </c>
      <c r="I1553" s="22">
        <f t="shared" si="146"/>
        <v>7983</v>
      </c>
      <c r="J1553" s="21">
        <f t="shared" si="147"/>
        <v>7983.28125</v>
      </c>
      <c r="K1553" s="22">
        <f t="shared" si="149"/>
        <v>7982.666666666667</v>
      </c>
      <c r="L1553" s="22">
        <f t="shared" si="144"/>
        <v>7982.947916666667</v>
      </c>
      <c r="M1553" s="23" t="str">
        <f t="shared" si="148"/>
        <v>new DateTime(1921,11,7,16,0,0)</v>
      </c>
      <c r="N1553" s="23" t="str">
        <f t="shared" si="145"/>
        <v>new DateTime(1921,11,7,22,45,0)</v>
      </c>
    </row>
    <row r="1554" spans="1:14" x14ac:dyDescent="0.25">
      <c r="A1554" s="20">
        <v>1921</v>
      </c>
      <c r="B1554" s="20">
        <v>10</v>
      </c>
      <c r="C1554" s="20">
        <v>9</v>
      </c>
      <c r="D1554" s="26"/>
      <c r="E1554" s="26"/>
      <c r="F1554" s="26"/>
      <c r="G1554" s="24">
        <v>4</v>
      </c>
      <c r="H1554" s="24">
        <v>11</v>
      </c>
      <c r="I1554" s="22">
        <f t="shared" si="146"/>
        <v>7953</v>
      </c>
      <c r="J1554" s="21">
        <f t="shared" si="147"/>
        <v>7953.1743055555553</v>
      </c>
      <c r="K1554" s="22">
        <f t="shared" si="149"/>
        <v>7952.666666666667</v>
      </c>
      <c r="L1554" s="22">
        <f t="shared" si="144"/>
        <v>7952.8409722222223</v>
      </c>
      <c r="M1554" s="23" t="str">
        <f t="shared" si="148"/>
        <v>new DateTime(1921,10,8,16,0,0)</v>
      </c>
      <c r="N1554" s="23" t="str">
        <f t="shared" si="145"/>
        <v>new DateTime(1921,10,8,20,11,0)</v>
      </c>
    </row>
    <row r="1555" spans="1:14" x14ac:dyDescent="0.25">
      <c r="A1555" s="20">
        <v>1921</v>
      </c>
      <c r="B1555" s="20">
        <v>9</v>
      </c>
      <c r="C1555" s="20">
        <v>8</v>
      </c>
      <c r="D1555" s="26"/>
      <c r="E1555" s="26"/>
      <c r="F1555" s="26"/>
      <c r="G1555" s="24">
        <v>12</v>
      </c>
      <c r="H1555" s="24">
        <v>10</v>
      </c>
      <c r="I1555" s="22">
        <f t="shared" si="146"/>
        <v>7922</v>
      </c>
      <c r="J1555" s="21">
        <f t="shared" si="147"/>
        <v>7922.5069444444443</v>
      </c>
      <c r="K1555" s="22">
        <f t="shared" si="149"/>
        <v>7921.666666666667</v>
      </c>
      <c r="L1555" s="22">
        <f t="shared" si="144"/>
        <v>7922.1736111111113</v>
      </c>
      <c r="M1555" s="23" t="str">
        <f t="shared" si="148"/>
        <v>new DateTime(1921,9,7,16,0,0)</v>
      </c>
      <c r="N1555" s="23" t="str">
        <f t="shared" si="145"/>
        <v>new DateTime(1921,9,8,4,10,0)</v>
      </c>
    </row>
    <row r="1556" spans="1:14" x14ac:dyDescent="0.25">
      <c r="A1556" s="20">
        <v>1921</v>
      </c>
      <c r="B1556" s="20">
        <v>8</v>
      </c>
      <c r="C1556" s="20">
        <v>8</v>
      </c>
      <c r="D1556" s="26"/>
      <c r="E1556" s="26"/>
      <c r="F1556" s="26"/>
      <c r="G1556" s="24">
        <v>8</v>
      </c>
      <c r="H1556" s="24">
        <v>43</v>
      </c>
      <c r="I1556" s="22">
        <f t="shared" si="146"/>
        <v>7891</v>
      </c>
      <c r="J1556" s="21">
        <f t="shared" si="147"/>
        <v>7891.3631944444442</v>
      </c>
      <c r="K1556" s="22">
        <f t="shared" si="149"/>
        <v>7890.666666666667</v>
      </c>
      <c r="L1556" s="22">
        <f t="shared" si="144"/>
        <v>7891.0298611111111</v>
      </c>
      <c r="M1556" s="23" t="str">
        <f t="shared" si="148"/>
        <v>new DateTime(1921,8,7,16,0,0)</v>
      </c>
      <c r="N1556" s="23" t="str">
        <f t="shared" si="145"/>
        <v>new DateTime(1921,8,8,0,43,0)</v>
      </c>
    </row>
    <row r="1557" spans="1:14" x14ac:dyDescent="0.25">
      <c r="A1557" s="20">
        <v>1921</v>
      </c>
      <c r="B1557" s="20">
        <v>7</v>
      </c>
      <c r="C1557" s="20">
        <v>7</v>
      </c>
      <c r="D1557" s="26"/>
      <c r="E1557" s="26"/>
      <c r="F1557" s="26"/>
      <c r="G1557" s="24">
        <v>23</v>
      </c>
      <c r="H1557" s="24">
        <v>7</v>
      </c>
      <c r="I1557" s="22">
        <f t="shared" si="146"/>
        <v>7859</v>
      </c>
      <c r="J1557" s="21">
        <f t="shared" si="147"/>
        <v>7859.9631944444445</v>
      </c>
      <c r="K1557" s="22">
        <f t="shared" si="149"/>
        <v>7858.666666666667</v>
      </c>
      <c r="L1557" s="22">
        <f t="shared" si="144"/>
        <v>7859.6298611111115</v>
      </c>
      <c r="M1557" s="23" t="str">
        <f t="shared" si="148"/>
        <v>new DateTime(1921,7,6,16,0,0)</v>
      </c>
      <c r="N1557" s="23" t="str">
        <f t="shared" si="145"/>
        <v>new DateTime(1921,7,7,15,7,0)</v>
      </c>
    </row>
    <row r="1558" spans="1:14" x14ac:dyDescent="0.25">
      <c r="A1558" s="20">
        <v>1921</v>
      </c>
      <c r="B1558" s="20">
        <v>6</v>
      </c>
      <c r="C1558" s="20">
        <v>6</v>
      </c>
      <c r="D1558" s="26"/>
      <c r="E1558" s="26"/>
      <c r="F1558" s="26"/>
      <c r="G1558" s="24">
        <v>12</v>
      </c>
      <c r="H1558" s="24">
        <v>41</v>
      </c>
      <c r="I1558" s="22">
        <f t="shared" si="146"/>
        <v>7828</v>
      </c>
      <c r="J1558" s="21">
        <f t="shared" si="147"/>
        <v>7828.5284722222223</v>
      </c>
      <c r="K1558" s="22">
        <f t="shared" si="149"/>
        <v>7827.666666666667</v>
      </c>
      <c r="L1558" s="22">
        <f t="shared" si="144"/>
        <v>7828.1951388888892</v>
      </c>
      <c r="M1558" s="23" t="str">
        <f t="shared" si="148"/>
        <v>new DateTime(1921,6,5,16,0,0)</v>
      </c>
      <c r="N1558" s="23" t="str">
        <f t="shared" si="145"/>
        <v>new DateTime(1921,6,6,4,41,0)</v>
      </c>
    </row>
    <row r="1559" spans="1:14" x14ac:dyDescent="0.25">
      <c r="A1559" s="20">
        <v>1921</v>
      </c>
      <c r="B1559" s="20">
        <v>5</v>
      </c>
      <c r="C1559" s="20">
        <v>6</v>
      </c>
      <c r="D1559" s="26"/>
      <c r="E1559" s="26"/>
      <c r="F1559" s="26"/>
      <c r="G1559" s="24">
        <v>8</v>
      </c>
      <c r="H1559" s="24">
        <v>4</v>
      </c>
      <c r="I1559" s="22">
        <f t="shared" si="146"/>
        <v>7797</v>
      </c>
      <c r="J1559" s="21">
        <f t="shared" si="147"/>
        <v>7797.3361111111108</v>
      </c>
      <c r="K1559" s="22">
        <f t="shared" si="149"/>
        <v>7796.666666666667</v>
      </c>
      <c r="L1559" s="22">
        <f t="shared" si="144"/>
        <v>7797.0027777777777</v>
      </c>
      <c r="M1559" s="23" t="str">
        <f t="shared" si="148"/>
        <v>new DateTime(1921,5,5,16,0,0)</v>
      </c>
      <c r="N1559" s="23" t="str">
        <f t="shared" si="145"/>
        <v>new DateTime(1921,5,6,0,4,0)</v>
      </c>
    </row>
    <row r="1560" spans="1:14" x14ac:dyDescent="0.25">
      <c r="A1560" s="20">
        <v>1921</v>
      </c>
      <c r="B1560" s="20">
        <v>4</v>
      </c>
      <c r="C1560" s="20">
        <v>5</v>
      </c>
      <c r="D1560" s="26"/>
      <c r="E1560" s="26"/>
      <c r="F1560" s="26"/>
      <c r="G1560" s="24">
        <v>14</v>
      </c>
      <c r="H1560" s="24">
        <v>9</v>
      </c>
      <c r="I1560" s="22">
        <f t="shared" si="146"/>
        <v>7766</v>
      </c>
      <c r="J1560" s="21">
        <f t="shared" si="147"/>
        <v>7766.5895833333334</v>
      </c>
      <c r="K1560" s="22">
        <f t="shared" si="149"/>
        <v>7765.666666666667</v>
      </c>
      <c r="L1560" s="22">
        <f t="shared" si="144"/>
        <v>7766.2562500000004</v>
      </c>
      <c r="M1560" s="23" t="str">
        <f t="shared" si="148"/>
        <v>new DateTime(1921,4,4,16,0,0)</v>
      </c>
      <c r="N1560" s="23" t="str">
        <f t="shared" si="145"/>
        <v>new DateTime(1921,4,5,6,9,0)</v>
      </c>
    </row>
    <row r="1561" spans="1:14" x14ac:dyDescent="0.25">
      <c r="A1561" s="20">
        <v>1921</v>
      </c>
      <c r="B1561" s="20">
        <v>3</v>
      </c>
      <c r="C1561" s="20">
        <v>6</v>
      </c>
      <c r="D1561" s="26"/>
      <c r="E1561" s="26"/>
      <c r="F1561" s="26"/>
      <c r="G1561" s="24">
        <v>9</v>
      </c>
      <c r="H1561" s="24">
        <v>45</v>
      </c>
      <c r="I1561" s="22">
        <f t="shared" si="146"/>
        <v>7736</v>
      </c>
      <c r="J1561" s="21">
        <f t="shared" si="147"/>
        <v>7736.40625</v>
      </c>
      <c r="K1561" s="22">
        <f t="shared" si="149"/>
        <v>7735.666666666667</v>
      </c>
      <c r="L1561" s="22">
        <f t="shared" si="144"/>
        <v>7736.072916666667</v>
      </c>
      <c r="M1561" s="23" t="str">
        <f t="shared" si="148"/>
        <v>new DateTime(1921,3,5,16,0,0)</v>
      </c>
      <c r="N1561" s="23" t="str">
        <f t="shared" si="145"/>
        <v>new DateTime(1921,3,6,1,45,0)</v>
      </c>
    </row>
    <row r="1562" spans="1:14" x14ac:dyDescent="0.25">
      <c r="A1562" s="20">
        <v>1921</v>
      </c>
      <c r="B1562" s="20">
        <v>2</v>
      </c>
      <c r="C1562" s="20">
        <v>4</v>
      </c>
      <c r="D1562" s="26"/>
      <c r="E1562" s="26"/>
      <c r="F1562" s="26"/>
      <c r="G1562" s="24">
        <v>16</v>
      </c>
      <c r="H1562" s="24">
        <v>20</v>
      </c>
      <c r="I1562" s="22">
        <f t="shared" si="146"/>
        <v>7706</v>
      </c>
      <c r="J1562" s="21">
        <f t="shared" si="147"/>
        <v>7706.6805555555557</v>
      </c>
      <c r="K1562" s="22">
        <f t="shared" si="149"/>
        <v>7705.666666666667</v>
      </c>
      <c r="L1562" s="22">
        <f t="shared" si="144"/>
        <v>7706.3472222222226</v>
      </c>
      <c r="M1562" s="23" t="str">
        <f t="shared" si="148"/>
        <v>new DateTime(1921,2,3,16,0,0)</v>
      </c>
      <c r="N1562" s="23" t="str">
        <f t="shared" si="145"/>
        <v>new DateTime(1921,2,4,8,20,0)</v>
      </c>
    </row>
    <row r="1563" spans="1:14" x14ac:dyDescent="0.25">
      <c r="A1563" s="20">
        <v>1921</v>
      </c>
      <c r="B1563" s="20">
        <v>1</v>
      </c>
      <c r="C1563" s="20">
        <v>6</v>
      </c>
      <c r="D1563" s="26"/>
      <c r="E1563" s="26"/>
      <c r="F1563" s="26"/>
      <c r="G1563" s="24">
        <v>4</v>
      </c>
      <c r="H1563" s="24">
        <v>34</v>
      </c>
      <c r="I1563" s="22">
        <f t="shared" si="146"/>
        <v>7677</v>
      </c>
      <c r="J1563" s="21">
        <f t="shared" si="147"/>
        <v>7677.1902777777777</v>
      </c>
      <c r="K1563" s="22">
        <f t="shared" si="149"/>
        <v>7676.666666666667</v>
      </c>
      <c r="L1563" s="22">
        <f t="shared" si="144"/>
        <v>7676.8569444444447</v>
      </c>
      <c r="M1563" s="23" t="str">
        <f t="shared" si="148"/>
        <v>new DateTime(1921,1,5,16,0,0)</v>
      </c>
      <c r="N1563" s="23" t="str">
        <f t="shared" si="145"/>
        <v>new DateTime(1921,1,5,20,34,0)</v>
      </c>
    </row>
    <row r="1564" spans="1:14" x14ac:dyDescent="0.25">
      <c r="A1564" s="20">
        <v>1920</v>
      </c>
      <c r="B1564" s="20">
        <v>12</v>
      </c>
      <c r="C1564" s="20">
        <v>7</v>
      </c>
      <c r="D1564" s="26"/>
      <c r="E1564" s="26"/>
      <c r="F1564" s="26"/>
      <c r="G1564" s="24">
        <v>17</v>
      </c>
      <c r="H1564" s="24">
        <v>30</v>
      </c>
      <c r="I1564" s="22">
        <f t="shared" si="146"/>
        <v>7647</v>
      </c>
      <c r="J1564" s="21">
        <f t="shared" si="147"/>
        <v>7647.729166666667</v>
      </c>
      <c r="K1564" s="22">
        <f t="shared" si="149"/>
        <v>7646.666666666667</v>
      </c>
      <c r="L1564" s="22">
        <f t="shared" si="144"/>
        <v>7647.3958333333339</v>
      </c>
      <c r="M1564" s="23" t="str">
        <f t="shared" si="148"/>
        <v>new DateTime(1920,12,6,16,0,0)</v>
      </c>
      <c r="N1564" s="23" t="str">
        <f t="shared" si="145"/>
        <v>new DateTime(1920,12,7,9,30,0)</v>
      </c>
    </row>
    <row r="1565" spans="1:14" x14ac:dyDescent="0.25">
      <c r="A1565" s="20">
        <v>1920</v>
      </c>
      <c r="B1565" s="20">
        <v>11</v>
      </c>
      <c r="C1565" s="20">
        <v>8</v>
      </c>
      <c r="D1565" s="26"/>
      <c r="E1565" s="26"/>
      <c r="F1565" s="26"/>
      <c r="G1565" s="24">
        <v>1</v>
      </c>
      <c r="H1565" s="24">
        <v>5</v>
      </c>
      <c r="I1565" s="22">
        <f t="shared" si="146"/>
        <v>7618</v>
      </c>
      <c r="J1565" s="21">
        <f t="shared" si="147"/>
        <v>7618.0451388888887</v>
      </c>
      <c r="K1565" s="22">
        <f t="shared" si="149"/>
        <v>7617.666666666667</v>
      </c>
      <c r="L1565" s="22">
        <f t="shared" si="144"/>
        <v>7617.7118055555557</v>
      </c>
      <c r="M1565" s="23" t="str">
        <f t="shared" si="148"/>
        <v>new DateTime(1920,11,7,16,0,0)</v>
      </c>
      <c r="N1565" s="23" t="str">
        <f t="shared" si="145"/>
        <v>new DateTime(1920,11,7,17,5,0)</v>
      </c>
    </row>
    <row r="1566" spans="1:14" x14ac:dyDescent="0.25">
      <c r="A1566" s="20">
        <v>1920</v>
      </c>
      <c r="B1566" s="20">
        <v>10</v>
      </c>
      <c r="C1566" s="20">
        <v>8</v>
      </c>
      <c r="D1566" s="26"/>
      <c r="E1566" s="26"/>
      <c r="F1566" s="26"/>
      <c r="G1566" s="24">
        <v>22</v>
      </c>
      <c r="H1566" s="24">
        <v>29</v>
      </c>
      <c r="I1566" s="22">
        <f t="shared" si="146"/>
        <v>7587</v>
      </c>
      <c r="J1566" s="21">
        <f t="shared" si="147"/>
        <v>7587.9368055555551</v>
      </c>
      <c r="K1566" s="22">
        <f t="shared" si="149"/>
        <v>7586.666666666667</v>
      </c>
      <c r="L1566" s="22">
        <f t="shared" si="144"/>
        <v>7587.6034722222221</v>
      </c>
      <c r="M1566" s="23" t="str">
        <f t="shared" si="148"/>
        <v>new DateTime(1920,10,7,16,0,0)</v>
      </c>
      <c r="N1566" s="23" t="str">
        <f t="shared" si="145"/>
        <v>new DateTime(1920,10,8,14,29,0)</v>
      </c>
    </row>
    <row r="1567" spans="1:14" x14ac:dyDescent="0.25">
      <c r="A1567" s="20">
        <v>1920</v>
      </c>
      <c r="B1567" s="20">
        <v>9</v>
      </c>
      <c r="C1567" s="20">
        <v>8</v>
      </c>
      <c r="D1567" s="26"/>
      <c r="E1567" s="26"/>
      <c r="F1567" s="26"/>
      <c r="G1567" s="24">
        <v>7</v>
      </c>
      <c r="H1567" s="24">
        <v>27</v>
      </c>
      <c r="I1567" s="22">
        <f t="shared" si="146"/>
        <v>7557</v>
      </c>
      <c r="J1567" s="21">
        <f t="shared" si="147"/>
        <v>7557.3104166666662</v>
      </c>
      <c r="K1567" s="22">
        <f t="shared" si="149"/>
        <v>7556.666666666667</v>
      </c>
      <c r="L1567" s="22">
        <f t="shared" si="144"/>
        <v>7556.9770833333332</v>
      </c>
      <c r="M1567" s="23" t="str">
        <f t="shared" si="148"/>
        <v>new DateTime(1920,9,7,16,0,0)</v>
      </c>
      <c r="N1567" s="23" t="str">
        <f t="shared" si="145"/>
        <v>new DateTime(1920,9,7,23,27,0)</v>
      </c>
    </row>
    <row r="1568" spans="1:14" x14ac:dyDescent="0.25">
      <c r="A1568" s="20">
        <v>1920</v>
      </c>
      <c r="B1568" s="20">
        <v>8</v>
      </c>
      <c r="C1568" s="20">
        <v>8</v>
      </c>
      <c r="D1568" s="26"/>
      <c r="E1568" s="26"/>
      <c r="F1568" s="26"/>
      <c r="G1568" s="24">
        <v>4</v>
      </c>
      <c r="H1568" s="24">
        <v>58</v>
      </c>
      <c r="I1568" s="22">
        <f t="shared" si="146"/>
        <v>7526</v>
      </c>
      <c r="J1568" s="21">
        <f t="shared" si="147"/>
        <v>7526.2069444444442</v>
      </c>
      <c r="K1568" s="22">
        <f t="shared" si="149"/>
        <v>7525.666666666667</v>
      </c>
      <c r="L1568" s="22">
        <f t="shared" si="144"/>
        <v>7525.8736111111111</v>
      </c>
      <c r="M1568" s="23" t="str">
        <f t="shared" si="148"/>
        <v>new DateTime(1920,8,7,16,0,0)</v>
      </c>
      <c r="N1568" s="23" t="str">
        <f t="shared" si="145"/>
        <v>new DateTime(1920,8,7,20,58,0)</v>
      </c>
    </row>
    <row r="1569" spans="1:14" x14ac:dyDescent="0.25">
      <c r="A1569" s="20">
        <v>1920</v>
      </c>
      <c r="B1569" s="20">
        <v>7</v>
      </c>
      <c r="C1569" s="20">
        <v>7</v>
      </c>
      <c r="D1569" s="26"/>
      <c r="E1569" s="26"/>
      <c r="F1569" s="26"/>
      <c r="G1569" s="24">
        <v>19</v>
      </c>
      <c r="H1569" s="24">
        <v>19</v>
      </c>
      <c r="I1569" s="22">
        <f t="shared" si="146"/>
        <v>7494</v>
      </c>
      <c r="J1569" s="21">
        <f t="shared" si="147"/>
        <v>7494.8048611111108</v>
      </c>
      <c r="K1569" s="22">
        <f t="shared" si="149"/>
        <v>7493.666666666667</v>
      </c>
      <c r="L1569" s="22">
        <f t="shared" si="144"/>
        <v>7494.4715277777777</v>
      </c>
      <c r="M1569" s="23" t="str">
        <f t="shared" si="148"/>
        <v>new DateTime(1920,7,6,16,0,0)</v>
      </c>
      <c r="N1569" s="23" t="str">
        <f t="shared" si="145"/>
        <v>new DateTime(1920,7,7,11,19,0)</v>
      </c>
    </row>
    <row r="1570" spans="1:14" x14ac:dyDescent="0.25">
      <c r="A1570" s="20">
        <v>1920</v>
      </c>
      <c r="B1570" s="20">
        <v>6</v>
      </c>
      <c r="C1570" s="20">
        <v>6</v>
      </c>
      <c r="D1570" s="26"/>
      <c r="E1570" s="26"/>
      <c r="F1570" s="26"/>
      <c r="G1570" s="24">
        <v>8</v>
      </c>
      <c r="H1570" s="24">
        <v>50</v>
      </c>
      <c r="I1570" s="22">
        <f t="shared" si="146"/>
        <v>7463</v>
      </c>
      <c r="J1570" s="21">
        <f t="shared" si="147"/>
        <v>7463.3680555555557</v>
      </c>
      <c r="K1570" s="22">
        <f t="shared" si="149"/>
        <v>7462.666666666667</v>
      </c>
      <c r="L1570" s="22">
        <f t="shared" si="144"/>
        <v>7463.0347222222226</v>
      </c>
      <c r="M1570" s="23" t="str">
        <f t="shared" si="148"/>
        <v>new DateTime(1920,6,5,16,0,0)</v>
      </c>
      <c r="N1570" s="23" t="str">
        <f t="shared" si="145"/>
        <v>new DateTime(1920,6,6,0,50,0)</v>
      </c>
    </row>
    <row r="1571" spans="1:14" x14ac:dyDescent="0.25">
      <c r="A1571" s="20">
        <v>1920</v>
      </c>
      <c r="B1571" s="20">
        <v>5</v>
      </c>
      <c r="C1571" s="20">
        <v>6</v>
      </c>
      <c r="D1571" s="26"/>
      <c r="E1571" s="26"/>
      <c r="F1571" s="26"/>
      <c r="G1571" s="24">
        <v>4</v>
      </c>
      <c r="H1571" s="24">
        <v>11</v>
      </c>
      <c r="I1571" s="22">
        <f t="shared" si="146"/>
        <v>7432</v>
      </c>
      <c r="J1571" s="21">
        <f t="shared" si="147"/>
        <v>7432.1743055555553</v>
      </c>
      <c r="K1571" s="22">
        <f t="shared" si="149"/>
        <v>7431.666666666667</v>
      </c>
      <c r="L1571" s="22">
        <f t="shared" si="144"/>
        <v>7431.8409722222223</v>
      </c>
      <c r="M1571" s="23" t="str">
        <f t="shared" si="148"/>
        <v>new DateTime(1920,5,5,16,0,0)</v>
      </c>
      <c r="N1571" s="23" t="str">
        <f t="shared" si="145"/>
        <v>new DateTime(1920,5,5,20,11,0)</v>
      </c>
    </row>
    <row r="1572" spans="1:14" x14ac:dyDescent="0.25">
      <c r="A1572" s="20">
        <v>1920</v>
      </c>
      <c r="B1572" s="20">
        <v>4</v>
      </c>
      <c r="C1572" s="20">
        <v>5</v>
      </c>
      <c r="D1572" s="26"/>
      <c r="E1572" s="26"/>
      <c r="F1572" s="26"/>
      <c r="G1572" s="24">
        <v>10</v>
      </c>
      <c r="H1572" s="24">
        <v>15</v>
      </c>
      <c r="I1572" s="22">
        <f t="shared" si="146"/>
        <v>7401</v>
      </c>
      <c r="J1572" s="21">
        <f t="shared" si="147"/>
        <v>7401.427083333333</v>
      </c>
      <c r="K1572" s="22">
        <f t="shared" si="149"/>
        <v>7400.666666666667</v>
      </c>
      <c r="L1572" s="22">
        <f t="shared" si="144"/>
        <v>7401.09375</v>
      </c>
      <c r="M1572" s="23" t="str">
        <f t="shared" si="148"/>
        <v>new DateTime(1920,4,4,16,0,0)</v>
      </c>
      <c r="N1572" s="23" t="str">
        <f t="shared" si="145"/>
        <v>new DateTime(1920,4,5,2,15,0)</v>
      </c>
    </row>
    <row r="1573" spans="1:14" x14ac:dyDescent="0.25">
      <c r="A1573" s="20">
        <v>1920</v>
      </c>
      <c r="B1573" s="20">
        <v>3</v>
      </c>
      <c r="C1573" s="20">
        <v>6</v>
      </c>
      <c r="D1573" s="26"/>
      <c r="E1573" s="26"/>
      <c r="F1573" s="26"/>
      <c r="G1573" s="24">
        <v>4</v>
      </c>
      <c r="H1573" s="24">
        <v>51</v>
      </c>
      <c r="I1573" s="22">
        <f t="shared" si="146"/>
        <v>7371</v>
      </c>
      <c r="J1573" s="21">
        <f t="shared" si="147"/>
        <v>7371.2020833333336</v>
      </c>
      <c r="K1573" s="22">
        <f t="shared" si="149"/>
        <v>7370.666666666667</v>
      </c>
      <c r="L1573" s="22">
        <f t="shared" si="144"/>
        <v>7370.8687500000005</v>
      </c>
      <c r="M1573" s="23" t="str">
        <f t="shared" si="148"/>
        <v>new DateTime(1920,3,5,16,0,0)</v>
      </c>
      <c r="N1573" s="23" t="str">
        <f t="shared" si="145"/>
        <v>new DateTime(1920,3,5,20,51,0)</v>
      </c>
    </row>
    <row r="1574" spans="1:14" x14ac:dyDescent="0.25">
      <c r="A1574" s="20">
        <v>1920</v>
      </c>
      <c r="B1574" s="20">
        <v>2</v>
      </c>
      <c r="C1574" s="20">
        <v>5</v>
      </c>
      <c r="D1574" s="26"/>
      <c r="E1574" s="26"/>
      <c r="F1574" s="26"/>
      <c r="G1574" s="24">
        <v>10</v>
      </c>
      <c r="H1574" s="24">
        <v>26</v>
      </c>
      <c r="I1574" s="22">
        <f t="shared" si="146"/>
        <v>7341</v>
      </c>
      <c r="J1574" s="21">
        <f t="shared" si="147"/>
        <v>7341.4347222222223</v>
      </c>
      <c r="K1574" s="22">
        <f t="shared" si="149"/>
        <v>7340.666666666667</v>
      </c>
      <c r="L1574" s="22">
        <f t="shared" si="144"/>
        <v>7341.1013888888892</v>
      </c>
      <c r="M1574" s="23" t="str">
        <f t="shared" si="148"/>
        <v>new DateTime(1920,2,4,16,0,0)</v>
      </c>
      <c r="N1574" s="23" t="str">
        <f t="shared" si="145"/>
        <v>new DateTime(1920,2,5,2,26,0)</v>
      </c>
    </row>
    <row r="1575" spans="1:14" x14ac:dyDescent="0.25">
      <c r="A1575" s="20">
        <v>1920</v>
      </c>
      <c r="B1575" s="20">
        <v>1</v>
      </c>
      <c r="C1575" s="20">
        <v>6</v>
      </c>
      <c r="D1575" s="26"/>
      <c r="E1575" s="26"/>
      <c r="F1575" s="26"/>
      <c r="G1575" s="24">
        <v>22</v>
      </c>
      <c r="H1575" s="24">
        <v>41</v>
      </c>
      <c r="I1575" s="22">
        <f t="shared" si="146"/>
        <v>7311</v>
      </c>
      <c r="J1575" s="21">
        <f t="shared" si="147"/>
        <v>7311.9451388888892</v>
      </c>
      <c r="K1575" s="22">
        <f t="shared" si="149"/>
        <v>7310.666666666667</v>
      </c>
      <c r="L1575" s="22">
        <f t="shared" si="144"/>
        <v>7311.6118055555562</v>
      </c>
      <c r="M1575" s="23" t="str">
        <f t="shared" si="148"/>
        <v>new DateTime(1920,1,5,16,0,0)</v>
      </c>
      <c r="N1575" s="23" t="str">
        <f t="shared" si="145"/>
        <v>new DateTime(1920,1,6,14,41,0)</v>
      </c>
    </row>
    <row r="1576" spans="1:14" x14ac:dyDescent="0.25">
      <c r="A1576" s="20">
        <v>1919</v>
      </c>
      <c r="B1576" s="20">
        <v>12</v>
      </c>
      <c r="C1576" s="20">
        <v>8</v>
      </c>
      <c r="D1576" s="26"/>
      <c r="E1576" s="26"/>
      <c r="F1576" s="26"/>
      <c r="G1576" s="24">
        <v>11</v>
      </c>
      <c r="H1576" s="24">
        <v>38</v>
      </c>
      <c r="I1576" s="22">
        <f t="shared" si="146"/>
        <v>7282</v>
      </c>
      <c r="J1576" s="21">
        <f t="shared" si="147"/>
        <v>7282.4847222222224</v>
      </c>
      <c r="K1576" s="22">
        <f t="shared" si="149"/>
        <v>7281.666666666667</v>
      </c>
      <c r="L1576" s="22">
        <f t="shared" si="144"/>
        <v>7282.1513888888894</v>
      </c>
      <c r="M1576" s="23" t="str">
        <f t="shared" si="148"/>
        <v>new DateTime(1919,12,7,16,0,0)</v>
      </c>
      <c r="N1576" s="23" t="str">
        <f t="shared" si="145"/>
        <v>new DateTime(1919,12,8,3,38,0)</v>
      </c>
    </row>
    <row r="1577" spans="1:14" x14ac:dyDescent="0.25">
      <c r="A1577" s="20">
        <v>1919</v>
      </c>
      <c r="B1577" s="20">
        <v>11</v>
      </c>
      <c r="C1577" s="20">
        <v>8</v>
      </c>
      <c r="D1577" s="26"/>
      <c r="E1577" s="26"/>
      <c r="F1577" s="26"/>
      <c r="G1577" s="24">
        <v>19</v>
      </c>
      <c r="H1577" s="24">
        <v>11</v>
      </c>
      <c r="I1577" s="22">
        <f t="shared" si="146"/>
        <v>7252</v>
      </c>
      <c r="J1577" s="21">
        <f t="shared" si="147"/>
        <v>7252.7993055555553</v>
      </c>
      <c r="K1577" s="22">
        <f t="shared" si="149"/>
        <v>7251.666666666667</v>
      </c>
      <c r="L1577" s="22">
        <f t="shared" si="144"/>
        <v>7252.4659722222223</v>
      </c>
      <c r="M1577" s="23" t="str">
        <f t="shared" si="148"/>
        <v>new DateTime(1919,11,7,16,0,0)</v>
      </c>
      <c r="N1577" s="23" t="str">
        <f t="shared" si="145"/>
        <v>new DateTime(1919,11,8,11,11,0)</v>
      </c>
    </row>
    <row r="1578" spans="1:14" x14ac:dyDescent="0.25">
      <c r="A1578" s="20">
        <v>1919</v>
      </c>
      <c r="B1578" s="20">
        <v>10</v>
      </c>
      <c r="C1578" s="20">
        <v>9</v>
      </c>
      <c r="D1578" s="26"/>
      <c r="E1578" s="26"/>
      <c r="F1578" s="26"/>
      <c r="G1578" s="24">
        <v>16</v>
      </c>
      <c r="H1578" s="24">
        <v>13</v>
      </c>
      <c r="I1578" s="22">
        <f t="shared" si="146"/>
        <v>7222</v>
      </c>
      <c r="J1578" s="21">
        <f t="shared" si="147"/>
        <v>7222.6756944444442</v>
      </c>
      <c r="K1578" s="22">
        <f t="shared" si="149"/>
        <v>7221.666666666667</v>
      </c>
      <c r="L1578" s="22">
        <f t="shared" si="144"/>
        <v>7222.3423611111111</v>
      </c>
      <c r="M1578" s="23" t="str">
        <f t="shared" si="148"/>
        <v>new DateTime(1919,10,8,16,0,0)</v>
      </c>
      <c r="N1578" s="23" t="str">
        <f t="shared" si="145"/>
        <v>new DateTime(1919,10,9,8,13,0)</v>
      </c>
    </row>
    <row r="1579" spans="1:14" x14ac:dyDescent="0.25">
      <c r="A1579" s="20">
        <v>1919</v>
      </c>
      <c r="B1579" s="20">
        <v>9</v>
      </c>
      <c r="C1579" s="20">
        <v>9</v>
      </c>
      <c r="D1579" s="26"/>
      <c r="E1579" s="26"/>
      <c r="F1579" s="26"/>
      <c r="G1579" s="24">
        <v>1</v>
      </c>
      <c r="H1579" s="24">
        <v>28</v>
      </c>
      <c r="I1579" s="22">
        <f t="shared" si="146"/>
        <v>7192</v>
      </c>
      <c r="J1579" s="21">
        <f t="shared" si="147"/>
        <v>7192.0611111111111</v>
      </c>
      <c r="K1579" s="22">
        <f t="shared" si="149"/>
        <v>7191.666666666667</v>
      </c>
      <c r="L1579" s="22">
        <f t="shared" si="144"/>
        <v>7191.7277777777781</v>
      </c>
      <c r="M1579" s="23" t="str">
        <f t="shared" si="148"/>
        <v>new DateTime(1919,9,8,16,0,0)</v>
      </c>
      <c r="N1579" s="23" t="str">
        <f t="shared" si="145"/>
        <v>new DateTime(1919,9,8,17,28,0)</v>
      </c>
    </row>
    <row r="1580" spans="1:14" x14ac:dyDescent="0.25">
      <c r="A1580" s="20">
        <v>1919</v>
      </c>
      <c r="B1580" s="20">
        <v>8</v>
      </c>
      <c r="C1580" s="20">
        <v>8</v>
      </c>
      <c r="D1580" s="26"/>
      <c r="E1580" s="26"/>
      <c r="F1580" s="26"/>
      <c r="G1580" s="24">
        <v>21</v>
      </c>
      <c r="H1580" s="24">
        <v>58</v>
      </c>
      <c r="I1580" s="22">
        <f t="shared" si="146"/>
        <v>7160</v>
      </c>
      <c r="J1580" s="21">
        <f t="shared" si="147"/>
        <v>7160.9152777777781</v>
      </c>
      <c r="K1580" s="22">
        <f t="shared" si="149"/>
        <v>7159.666666666667</v>
      </c>
      <c r="L1580" s="22">
        <f t="shared" si="144"/>
        <v>7160.5819444444451</v>
      </c>
      <c r="M1580" s="23" t="str">
        <f t="shared" si="148"/>
        <v>new DateTime(1919,8,7,16,0,0)</v>
      </c>
      <c r="N1580" s="23" t="str">
        <f t="shared" si="145"/>
        <v>new DateTime(1919,8,8,13,58,0)</v>
      </c>
    </row>
    <row r="1581" spans="1:14" x14ac:dyDescent="0.25">
      <c r="A1581" s="20">
        <v>1919</v>
      </c>
      <c r="B1581" s="20">
        <v>7</v>
      </c>
      <c r="C1581" s="20">
        <v>8</v>
      </c>
      <c r="D1581" s="26"/>
      <c r="E1581" s="26"/>
      <c r="F1581" s="26"/>
      <c r="G1581" s="24">
        <v>12</v>
      </c>
      <c r="H1581" s="24">
        <v>20</v>
      </c>
      <c r="I1581" s="22">
        <f t="shared" si="146"/>
        <v>7129</v>
      </c>
      <c r="J1581" s="21">
        <f t="shared" si="147"/>
        <v>7129.5138888888887</v>
      </c>
      <c r="K1581" s="22">
        <f t="shared" si="149"/>
        <v>7128.666666666667</v>
      </c>
      <c r="L1581" s="22">
        <f t="shared" si="144"/>
        <v>7129.1805555555557</v>
      </c>
      <c r="M1581" s="23" t="str">
        <f t="shared" si="148"/>
        <v>new DateTime(1919,7,7,16,0,0)</v>
      </c>
      <c r="N1581" s="23" t="str">
        <f t="shared" si="145"/>
        <v>new DateTime(1919,7,8,4,20,0)</v>
      </c>
    </row>
    <row r="1582" spans="1:14" x14ac:dyDescent="0.25">
      <c r="A1582" s="20">
        <v>1919</v>
      </c>
      <c r="B1582" s="20">
        <v>6</v>
      </c>
      <c r="C1582" s="20">
        <v>7</v>
      </c>
      <c r="D1582" s="26"/>
      <c r="E1582" s="26"/>
      <c r="F1582" s="26"/>
      <c r="G1582" s="24">
        <v>1</v>
      </c>
      <c r="H1582" s="24">
        <v>25</v>
      </c>
      <c r="I1582" s="22">
        <f t="shared" si="146"/>
        <v>7098</v>
      </c>
      <c r="J1582" s="21">
        <f t="shared" si="147"/>
        <v>7098.0590277777774</v>
      </c>
      <c r="K1582" s="22">
        <f t="shared" si="149"/>
        <v>7097.666666666667</v>
      </c>
      <c r="L1582" s="22">
        <f t="shared" si="144"/>
        <v>7097.7256944444443</v>
      </c>
      <c r="M1582" s="23" t="str">
        <f t="shared" si="148"/>
        <v>new DateTime(1919,6,6,16,0,0)</v>
      </c>
      <c r="N1582" s="23" t="str">
        <f t="shared" si="145"/>
        <v>new DateTime(1919,6,6,17,25,0)</v>
      </c>
    </row>
    <row r="1583" spans="1:14" x14ac:dyDescent="0.25">
      <c r="A1583" s="20">
        <v>1919</v>
      </c>
      <c r="B1583" s="20">
        <v>5</v>
      </c>
      <c r="C1583" s="20">
        <v>6</v>
      </c>
      <c r="D1583" s="26"/>
      <c r="E1583" s="26"/>
      <c r="F1583" s="26"/>
      <c r="G1583" s="24">
        <v>21</v>
      </c>
      <c r="H1583" s="24">
        <v>50</v>
      </c>
      <c r="I1583" s="22">
        <f t="shared" si="146"/>
        <v>7066</v>
      </c>
      <c r="J1583" s="21">
        <f t="shared" si="147"/>
        <v>7066.9097222222226</v>
      </c>
      <c r="K1583" s="22">
        <f t="shared" si="149"/>
        <v>7065.666666666667</v>
      </c>
      <c r="L1583" s="22">
        <f t="shared" si="144"/>
        <v>7066.5763888888896</v>
      </c>
      <c r="M1583" s="23" t="str">
        <f t="shared" si="148"/>
        <v>new DateTime(1919,5,5,16,0,0)</v>
      </c>
      <c r="N1583" s="23" t="str">
        <f t="shared" si="145"/>
        <v>new DateTime(1919,5,6,13,50,0)</v>
      </c>
    </row>
    <row r="1584" spans="1:14" x14ac:dyDescent="0.25">
      <c r="A1584" s="20">
        <v>1919</v>
      </c>
      <c r="B1584" s="20">
        <v>4</v>
      </c>
      <c r="C1584" s="20">
        <v>6</v>
      </c>
      <c r="D1584" s="26"/>
      <c r="E1584" s="26"/>
      <c r="F1584" s="26"/>
      <c r="G1584" s="24">
        <v>3</v>
      </c>
      <c r="H1584" s="24">
        <v>57</v>
      </c>
      <c r="I1584" s="22">
        <f t="shared" si="146"/>
        <v>7036</v>
      </c>
      <c r="J1584" s="21">
        <f t="shared" si="147"/>
        <v>7036.1645833333332</v>
      </c>
      <c r="K1584" s="22">
        <f t="shared" si="149"/>
        <v>7035.666666666667</v>
      </c>
      <c r="L1584" s="22">
        <f t="shared" si="144"/>
        <v>7035.8312500000002</v>
      </c>
      <c r="M1584" s="23" t="str">
        <f t="shared" si="148"/>
        <v>new DateTime(1919,4,5,16,0,0)</v>
      </c>
      <c r="N1584" s="23" t="str">
        <f t="shared" si="145"/>
        <v>new DateTime(1919,4,5,19,57,0)</v>
      </c>
    </row>
    <row r="1585" spans="1:14" x14ac:dyDescent="0.25">
      <c r="A1585" s="20">
        <v>1919</v>
      </c>
      <c r="B1585" s="20">
        <v>3</v>
      </c>
      <c r="C1585" s="20">
        <v>6</v>
      </c>
      <c r="D1585" s="26"/>
      <c r="E1585" s="26"/>
      <c r="F1585" s="26"/>
      <c r="G1585" s="24">
        <v>22</v>
      </c>
      <c r="H1585" s="24">
        <v>33</v>
      </c>
      <c r="I1585" s="22">
        <f t="shared" si="146"/>
        <v>7005</v>
      </c>
      <c r="J1585" s="21">
        <f t="shared" si="147"/>
        <v>7005.9395833333338</v>
      </c>
      <c r="K1585" s="22">
        <f t="shared" si="149"/>
        <v>7004.666666666667</v>
      </c>
      <c r="L1585" s="22">
        <f t="shared" si="144"/>
        <v>7005.6062500000007</v>
      </c>
      <c r="M1585" s="23" t="str">
        <f t="shared" si="148"/>
        <v>new DateTime(1919,3,5,16,0,0)</v>
      </c>
      <c r="N1585" s="23" t="str">
        <f t="shared" si="145"/>
        <v>new DateTime(1919,3,6,14,33,0)</v>
      </c>
    </row>
    <row r="1586" spans="1:14" x14ac:dyDescent="0.25">
      <c r="A1586" s="20">
        <v>1919</v>
      </c>
      <c r="B1586" s="20">
        <v>2</v>
      </c>
      <c r="C1586" s="20">
        <v>5</v>
      </c>
      <c r="D1586" s="26"/>
      <c r="E1586" s="26"/>
      <c r="F1586" s="26"/>
      <c r="G1586" s="24">
        <v>4</v>
      </c>
      <c r="H1586" s="24">
        <v>7</v>
      </c>
      <c r="I1586" s="22">
        <f t="shared" si="146"/>
        <v>6976</v>
      </c>
      <c r="J1586" s="21">
        <f t="shared" si="147"/>
        <v>6976.1715277777776</v>
      </c>
      <c r="K1586" s="22">
        <f t="shared" si="149"/>
        <v>6975.666666666667</v>
      </c>
      <c r="L1586" s="22">
        <f t="shared" si="144"/>
        <v>6975.8381944444445</v>
      </c>
      <c r="M1586" s="23" t="str">
        <f t="shared" si="148"/>
        <v>new DateTime(1919,2,4,16,0,0)</v>
      </c>
      <c r="N1586" s="23" t="str">
        <f t="shared" si="145"/>
        <v>new DateTime(1919,2,4,20,7,0)</v>
      </c>
    </row>
    <row r="1587" spans="1:14" x14ac:dyDescent="0.25">
      <c r="A1587" s="20">
        <v>1919</v>
      </c>
      <c r="B1587" s="20">
        <v>1</v>
      </c>
      <c r="C1587" s="20">
        <v>6</v>
      </c>
      <c r="D1587" s="26"/>
      <c r="E1587" s="26"/>
      <c r="F1587" s="26"/>
      <c r="G1587" s="24">
        <v>16</v>
      </c>
      <c r="H1587" s="24">
        <v>19</v>
      </c>
      <c r="I1587" s="22">
        <f t="shared" si="146"/>
        <v>6946</v>
      </c>
      <c r="J1587" s="21">
        <f t="shared" si="147"/>
        <v>6946.6798611111108</v>
      </c>
      <c r="K1587" s="22">
        <f t="shared" si="149"/>
        <v>6945.666666666667</v>
      </c>
      <c r="L1587" s="22">
        <f t="shared" si="144"/>
        <v>6946.3465277777777</v>
      </c>
      <c r="M1587" s="23" t="str">
        <f t="shared" si="148"/>
        <v>new DateTime(1919,1,5,16,0,0)</v>
      </c>
      <c r="N1587" s="23" t="str">
        <f t="shared" si="145"/>
        <v>new DateTime(1919,1,6,8,19,0)</v>
      </c>
    </row>
    <row r="1588" spans="1:14" x14ac:dyDescent="0.25">
      <c r="A1588" s="20">
        <v>1918</v>
      </c>
      <c r="B1588" s="20">
        <v>12</v>
      </c>
      <c r="C1588" s="20">
        <v>8</v>
      </c>
      <c r="D1588" s="26"/>
      <c r="E1588" s="26"/>
      <c r="F1588" s="26"/>
      <c r="G1588" s="24">
        <v>5</v>
      </c>
      <c r="H1588" s="24">
        <v>14</v>
      </c>
      <c r="I1588" s="22">
        <f t="shared" si="146"/>
        <v>6917</v>
      </c>
      <c r="J1588" s="21">
        <f t="shared" si="147"/>
        <v>6917.2180555555551</v>
      </c>
      <c r="K1588" s="22">
        <f t="shared" si="149"/>
        <v>6916.666666666667</v>
      </c>
      <c r="L1588" s="22">
        <f t="shared" si="144"/>
        <v>6916.8847222222221</v>
      </c>
      <c r="M1588" s="23" t="str">
        <f t="shared" si="148"/>
        <v>new DateTime(1918,12,7,16,0,0)</v>
      </c>
      <c r="N1588" s="23" t="str">
        <f t="shared" si="145"/>
        <v>new DateTime(1918,12,7,21,14,0)</v>
      </c>
    </row>
    <row r="1589" spans="1:14" x14ac:dyDescent="0.25">
      <c r="A1589" s="20">
        <v>1918</v>
      </c>
      <c r="B1589" s="20">
        <v>11</v>
      </c>
      <c r="C1589" s="20">
        <v>8</v>
      </c>
      <c r="D1589" s="26"/>
      <c r="E1589" s="26"/>
      <c r="F1589" s="26"/>
      <c r="G1589" s="24">
        <v>12</v>
      </c>
      <c r="H1589" s="24">
        <v>47</v>
      </c>
      <c r="I1589" s="22">
        <f t="shared" si="146"/>
        <v>6887</v>
      </c>
      <c r="J1589" s="21">
        <f t="shared" si="147"/>
        <v>6887.5326388888889</v>
      </c>
      <c r="K1589" s="22">
        <f t="shared" si="149"/>
        <v>6886.666666666667</v>
      </c>
      <c r="L1589" s="22">
        <f t="shared" si="144"/>
        <v>6887.1993055555558</v>
      </c>
      <c r="M1589" s="23" t="str">
        <f t="shared" si="148"/>
        <v>new DateTime(1918,11,7,16,0,0)</v>
      </c>
      <c r="N1589" s="23" t="str">
        <f t="shared" si="145"/>
        <v>new DateTime(1918,11,8,4,47,0)</v>
      </c>
    </row>
    <row r="1590" spans="1:14" x14ac:dyDescent="0.25">
      <c r="A1590" s="20">
        <v>1918</v>
      </c>
      <c r="B1590" s="20">
        <v>10</v>
      </c>
      <c r="C1590" s="20">
        <v>9</v>
      </c>
      <c r="D1590" s="26"/>
      <c r="E1590" s="26"/>
      <c r="F1590" s="26"/>
      <c r="G1590" s="24">
        <v>10</v>
      </c>
      <c r="H1590" s="24">
        <v>8</v>
      </c>
      <c r="I1590" s="22">
        <f t="shared" si="146"/>
        <v>6857</v>
      </c>
      <c r="J1590" s="21">
        <f t="shared" si="147"/>
        <v>6857.4222222222224</v>
      </c>
      <c r="K1590" s="22">
        <f t="shared" si="149"/>
        <v>6856.666666666667</v>
      </c>
      <c r="L1590" s="22">
        <f t="shared" si="144"/>
        <v>6857.0888888888894</v>
      </c>
      <c r="M1590" s="23" t="str">
        <f t="shared" si="148"/>
        <v>new DateTime(1918,10,8,16,0,0)</v>
      </c>
      <c r="N1590" s="23" t="str">
        <f t="shared" si="145"/>
        <v>new DateTime(1918,10,9,2,8,0)</v>
      </c>
    </row>
    <row r="1591" spans="1:14" x14ac:dyDescent="0.25">
      <c r="A1591" s="20">
        <v>1918</v>
      </c>
      <c r="B1591" s="20">
        <v>9</v>
      </c>
      <c r="C1591" s="20">
        <v>8</v>
      </c>
      <c r="D1591" s="26"/>
      <c r="E1591" s="26"/>
      <c r="F1591" s="26"/>
      <c r="G1591" s="24">
        <v>18</v>
      </c>
      <c r="H1591" s="24">
        <v>3</v>
      </c>
      <c r="I1591" s="22">
        <f t="shared" si="146"/>
        <v>6826</v>
      </c>
      <c r="J1591" s="21">
        <f t="shared" si="147"/>
        <v>6826.7520833333338</v>
      </c>
      <c r="K1591" s="22">
        <f t="shared" si="149"/>
        <v>6825.666666666667</v>
      </c>
      <c r="L1591" s="22">
        <f t="shared" si="144"/>
        <v>6826.4187500000007</v>
      </c>
      <c r="M1591" s="23" t="str">
        <f t="shared" si="148"/>
        <v>new DateTime(1918,9,7,16,0,0)</v>
      </c>
      <c r="N1591" s="23" t="str">
        <f t="shared" si="145"/>
        <v>new DateTime(1918,9,8,10,3,0)</v>
      </c>
    </row>
    <row r="1592" spans="1:14" x14ac:dyDescent="0.25">
      <c r="A1592" s="20">
        <v>1918</v>
      </c>
      <c r="B1592" s="20">
        <v>8</v>
      </c>
      <c r="C1592" s="20">
        <v>8</v>
      </c>
      <c r="D1592" s="26"/>
      <c r="E1592" s="26"/>
      <c r="F1592" s="26"/>
      <c r="G1592" s="24">
        <v>15</v>
      </c>
      <c r="H1592" s="24">
        <v>35</v>
      </c>
      <c r="I1592" s="22">
        <f t="shared" si="146"/>
        <v>6795</v>
      </c>
      <c r="J1592" s="21">
        <f t="shared" si="147"/>
        <v>6795.6493055555557</v>
      </c>
      <c r="K1592" s="22">
        <f t="shared" si="149"/>
        <v>6794.666666666667</v>
      </c>
      <c r="L1592" s="22">
        <f t="shared" si="144"/>
        <v>6795.3159722222226</v>
      </c>
      <c r="M1592" s="23" t="str">
        <f t="shared" si="148"/>
        <v>new DateTime(1918,8,7,16,0,0)</v>
      </c>
      <c r="N1592" s="23" t="str">
        <f t="shared" si="145"/>
        <v>new DateTime(1918,8,8,7,35,0)</v>
      </c>
    </row>
    <row r="1593" spans="1:14" x14ac:dyDescent="0.25">
      <c r="A1593" s="20">
        <v>1918</v>
      </c>
      <c r="B1593" s="20">
        <v>7</v>
      </c>
      <c r="C1593" s="20">
        <v>8</v>
      </c>
      <c r="D1593" s="26"/>
      <c r="E1593" s="26"/>
      <c r="F1593" s="26"/>
      <c r="G1593" s="24">
        <v>6</v>
      </c>
      <c r="H1593" s="24">
        <v>0</v>
      </c>
      <c r="I1593" s="22">
        <f t="shared" si="146"/>
        <v>6764</v>
      </c>
      <c r="J1593" s="21">
        <f t="shared" si="147"/>
        <v>6764.25</v>
      </c>
      <c r="K1593" s="22">
        <f t="shared" si="149"/>
        <v>6763.666666666667</v>
      </c>
      <c r="L1593" s="22">
        <f t="shared" si="144"/>
        <v>6763.916666666667</v>
      </c>
      <c r="M1593" s="23" t="str">
        <f t="shared" si="148"/>
        <v>new DateTime(1918,7,7,16,0,0)</v>
      </c>
      <c r="N1593" s="23" t="str">
        <f t="shared" si="145"/>
        <v>new DateTime(1918,7,7,22,0,0)</v>
      </c>
    </row>
    <row r="1594" spans="1:14" x14ac:dyDescent="0.25">
      <c r="A1594" s="20">
        <v>1918</v>
      </c>
      <c r="B1594" s="20">
        <v>6</v>
      </c>
      <c r="C1594" s="20">
        <v>6</v>
      </c>
      <c r="D1594" s="26"/>
      <c r="E1594" s="26"/>
      <c r="F1594" s="26"/>
      <c r="G1594" s="24">
        <v>19</v>
      </c>
      <c r="H1594" s="24">
        <v>39</v>
      </c>
      <c r="I1594" s="22">
        <f t="shared" si="146"/>
        <v>6732</v>
      </c>
      <c r="J1594" s="21">
        <f t="shared" si="147"/>
        <v>6732.8187500000004</v>
      </c>
      <c r="K1594" s="22">
        <f t="shared" si="149"/>
        <v>6731.666666666667</v>
      </c>
      <c r="L1594" s="22">
        <f t="shared" si="144"/>
        <v>6732.4854166666673</v>
      </c>
      <c r="M1594" s="23" t="str">
        <f t="shared" si="148"/>
        <v>new DateTime(1918,6,5,16,0,0)</v>
      </c>
      <c r="N1594" s="23" t="str">
        <f t="shared" si="145"/>
        <v>new DateTime(1918,6,6,11,39,0)</v>
      </c>
    </row>
    <row r="1595" spans="1:14" x14ac:dyDescent="0.25">
      <c r="A1595" s="20">
        <v>1918</v>
      </c>
      <c r="B1595" s="20">
        <v>5</v>
      </c>
      <c r="C1595" s="20">
        <v>6</v>
      </c>
      <c r="D1595" s="26"/>
      <c r="E1595" s="26"/>
      <c r="F1595" s="26"/>
      <c r="G1595" s="24">
        <v>17</v>
      </c>
      <c r="H1595" s="24">
        <v>6</v>
      </c>
      <c r="I1595" s="22">
        <f t="shared" si="146"/>
        <v>6701</v>
      </c>
      <c r="J1595" s="21">
        <f t="shared" si="147"/>
        <v>6701.7124999999996</v>
      </c>
      <c r="K1595" s="22">
        <f t="shared" si="149"/>
        <v>6700.666666666667</v>
      </c>
      <c r="L1595" s="22">
        <f t="shared" si="144"/>
        <v>6701.3791666666666</v>
      </c>
      <c r="M1595" s="23" t="str">
        <f t="shared" si="148"/>
        <v>new DateTime(1918,5,5,16,0,0)</v>
      </c>
      <c r="N1595" s="23" t="str">
        <f t="shared" si="145"/>
        <v>new DateTime(1918,5,6,9,6,0)</v>
      </c>
    </row>
    <row r="1596" spans="1:14" x14ac:dyDescent="0.25">
      <c r="A1596" s="20">
        <v>1918</v>
      </c>
      <c r="B1596" s="20">
        <v>4</v>
      </c>
      <c r="C1596" s="20">
        <v>5</v>
      </c>
      <c r="D1596" s="26"/>
      <c r="E1596" s="26"/>
      <c r="F1596" s="26"/>
      <c r="G1596" s="24">
        <v>23</v>
      </c>
      <c r="H1596" s="24">
        <v>13</v>
      </c>
      <c r="I1596" s="22">
        <f t="shared" si="146"/>
        <v>6670</v>
      </c>
      <c r="J1596" s="21">
        <f t="shared" si="147"/>
        <v>6670.9673611111111</v>
      </c>
      <c r="K1596" s="22">
        <f t="shared" si="149"/>
        <v>6669.666666666667</v>
      </c>
      <c r="L1596" s="22">
        <f t="shared" ref="L1596:L1659" si="150">J1596-(8/24)</f>
        <v>6670.6340277777781</v>
      </c>
      <c r="M1596" s="23" t="str">
        <f t="shared" si="148"/>
        <v>new DateTime(1918,4,4,16,0,0)</v>
      </c>
      <c r="N1596" s="23" t="str">
        <f t="shared" si="145"/>
        <v>new DateTime(1918,4,5,15,13,0)</v>
      </c>
    </row>
    <row r="1597" spans="1:14" x14ac:dyDescent="0.25">
      <c r="A1597" s="20">
        <v>1918</v>
      </c>
      <c r="B1597" s="20">
        <v>3</v>
      </c>
      <c r="C1597" s="20">
        <v>6</v>
      </c>
      <c r="D1597" s="26"/>
      <c r="E1597" s="26"/>
      <c r="F1597" s="26"/>
      <c r="G1597" s="24">
        <v>17</v>
      </c>
      <c r="H1597" s="24">
        <v>49</v>
      </c>
      <c r="I1597" s="22">
        <f t="shared" si="146"/>
        <v>6640</v>
      </c>
      <c r="J1597" s="21">
        <f t="shared" si="147"/>
        <v>6640.7423611111108</v>
      </c>
      <c r="K1597" s="22">
        <f t="shared" si="149"/>
        <v>6639.666666666667</v>
      </c>
      <c r="L1597" s="22">
        <f t="shared" si="150"/>
        <v>6640.4090277777777</v>
      </c>
      <c r="M1597" s="23" t="str">
        <f t="shared" si="148"/>
        <v>new DateTime(1918,3,5,16,0,0)</v>
      </c>
      <c r="N1597" s="23" t="str">
        <f t="shared" si="145"/>
        <v>new DateTime(1918,3,6,9,49,0)</v>
      </c>
    </row>
    <row r="1598" spans="1:14" x14ac:dyDescent="0.25">
      <c r="A1598" s="20">
        <v>1918</v>
      </c>
      <c r="B1598" s="20">
        <v>2</v>
      </c>
      <c r="C1598" s="20">
        <v>4</v>
      </c>
      <c r="D1598" s="26"/>
      <c r="E1598" s="26"/>
      <c r="F1598" s="26"/>
      <c r="G1598" s="24">
        <v>23</v>
      </c>
      <c r="H1598" s="24">
        <v>21</v>
      </c>
      <c r="I1598" s="22">
        <f t="shared" si="146"/>
        <v>6610</v>
      </c>
      <c r="J1598" s="21">
        <f t="shared" si="147"/>
        <v>6610.9729166666666</v>
      </c>
      <c r="K1598" s="22">
        <f t="shared" si="149"/>
        <v>6609.666666666667</v>
      </c>
      <c r="L1598" s="22">
        <f t="shared" si="150"/>
        <v>6610.6395833333336</v>
      </c>
      <c r="M1598" s="23" t="str">
        <f t="shared" si="148"/>
        <v>new DateTime(1918,2,3,16,0,0)</v>
      </c>
      <c r="N1598" s="23" t="str">
        <f t="shared" ref="N1598:N1661" si="151">"new DateTime("&amp;YEAR(L1598)&amp;","&amp;MONTH(L1598)&amp;","&amp;DAY(L1598)&amp;","&amp;HOUR(L1598)&amp;","&amp;MINUTE(L1598)&amp;","&amp;0&amp;")"</f>
        <v>new DateTime(1918,2,4,15,21,0)</v>
      </c>
    </row>
    <row r="1599" spans="1:14" x14ac:dyDescent="0.25">
      <c r="A1599" s="20">
        <v>1918</v>
      </c>
      <c r="B1599" s="20">
        <v>1</v>
      </c>
      <c r="C1599" s="20">
        <v>6</v>
      </c>
      <c r="D1599" s="26"/>
      <c r="E1599" s="26"/>
      <c r="F1599" s="26"/>
      <c r="G1599" s="24">
        <v>11</v>
      </c>
      <c r="H1599" s="24">
        <v>32</v>
      </c>
      <c r="I1599" s="22">
        <f t="shared" si="146"/>
        <v>6581</v>
      </c>
      <c r="J1599" s="21">
        <f t="shared" si="147"/>
        <v>6581.4805555555558</v>
      </c>
      <c r="K1599" s="22">
        <f t="shared" si="149"/>
        <v>6580.666666666667</v>
      </c>
      <c r="L1599" s="22">
        <f t="shared" si="150"/>
        <v>6581.1472222222228</v>
      </c>
      <c r="M1599" s="23" t="str">
        <f t="shared" si="148"/>
        <v>new DateTime(1918,1,5,16,0,0)</v>
      </c>
      <c r="N1599" s="23" t="str">
        <f t="shared" si="151"/>
        <v>new DateTime(1918,1,6,3,32,0)</v>
      </c>
    </row>
    <row r="1600" spans="1:14" x14ac:dyDescent="0.25">
      <c r="A1600" s="20">
        <v>1917</v>
      </c>
      <c r="B1600" s="20">
        <v>12</v>
      </c>
      <c r="C1600" s="20">
        <v>7</v>
      </c>
      <c r="D1600" s="26"/>
      <c r="E1600" s="26"/>
      <c r="F1600" s="26"/>
      <c r="G1600" s="24">
        <v>23</v>
      </c>
      <c r="H1600" s="24">
        <v>29</v>
      </c>
      <c r="I1600" s="22">
        <f t="shared" si="146"/>
        <v>6551</v>
      </c>
      <c r="J1600" s="21">
        <f t="shared" si="147"/>
        <v>6551.9784722222221</v>
      </c>
      <c r="K1600" s="22">
        <f t="shared" si="149"/>
        <v>6550.666666666667</v>
      </c>
      <c r="L1600" s="22">
        <f t="shared" si="150"/>
        <v>6551.6451388888891</v>
      </c>
      <c r="M1600" s="23" t="str">
        <f t="shared" si="148"/>
        <v>new DateTime(1917,12,6,16,0,0)</v>
      </c>
      <c r="N1600" s="23" t="str">
        <f t="shared" si="151"/>
        <v>new DateTime(1917,12,7,15,29,0)</v>
      </c>
    </row>
    <row r="1601" spans="1:14" x14ac:dyDescent="0.25">
      <c r="A1601" s="20">
        <v>1917</v>
      </c>
      <c r="B1601" s="20">
        <v>11</v>
      </c>
      <c r="C1601" s="20">
        <v>8</v>
      </c>
      <c r="D1601" s="26"/>
      <c r="E1601" s="26"/>
      <c r="F1601" s="26"/>
      <c r="G1601" s="24">
        <v>7</v>
      </c>
      <c r="H1601" s="24">
        <v>5</v>
      </c>
      <c r="I1601" s="22">
        <f t="shared" si="146"/>
        <v>6522</v>
      </c>
      <c r="J1601" s="21">
        <f t="shared" si="147"/>
        <v>6522.2951388888887</v>
      </c>
      <c r="K1601" s="22">
        <f t="shared" si="149"/>
        <v>6521.666666666667</v>
      </c>
      <c r="L1601" s="22">
        <f t="shared" si="150"/>
        <v>6521.9618055555557</v>
      </c>
      <c r="M1601" s="23" t="str">
        <f t="shared" si="148"/>
        <v>new DateTime(1917,11,7,16,0,0)</v>
      </c>
      <c r="N1601" s="23" t="str">
        <f t="shared" si="151"/>
        <v>new DateTime(1917,11,7,23,5,0)</v>
      </c>
    </row>
    <row r="1602" spans="1:14" x14ac:dyDescent="0.25">
      <c r="A1602" s="20">
        <v>1917</v>
      </c>
      <c r="B1602" s="20">
        <v>10</v>
      </c>
      <c r="C1602" s="20">
        <v>9</v>
      </c>
      <c r="D1602" s="26"/>
      <c r="E1602" s="26"/>
      <c r="F1602" s="26"/>
      <c r="G1602" s="24">
        <v>4</v>
      </c>
      <c r="H1602" s="24">
        <v>30</v>
      </c>
      <c r="I1602" s="22">
        <f t="shared" ref="I1602:I1665" si="152">DATE(A1602,B1602,C1602)+TIME(E1602,F1602,0)</f>
        <v>6492</v>
      </c>
      <c r="J1602" s="21">
        <f t="shared" ref="J1602:J1665" si="153">DATE(A1602,B1602,C1602)+TIME(G1602,H1602,0)</f>
        <v>6492.1875</v>
      </c>
      <c r="K1602" s="22">
        <f t="shared" si="149"/>
        <v>6491.666666666667</v>
      </c>
      <c r="L1602" s="22">
        <f t="shared" si="150"/>
        <v>6491.854166666667</v>
      </c>
      <c r="M1602" s="23" t="str">
        <f t="shared" ref="M1602:M1665" si="154">"new DateTime("&amp;YEAR(K1602)&amp;","&amp;MONTH(K1602)&amp;","&amp;DAY(K1602)&amp;","&amp;HOUR(K1602)&amp;","&amp;MINUTE(K1602)&amp;","&amp;0&amp;")"</f>
        <v>new DateTime(1917,10,8,16,0,0)</v>
      </c>
      <c r="N1602" s="23" t="str">
        <f t="shared" si="151"/>
        <v>new DateTime(1917,10,8,20,30,0)</v>
      </c>
    </row>
    <row r="1603" spans="1:14" x14ac:dyDescent="0.25">
      <c r="A1603" s="20">
        <v>1917</v>
      </c>
      <c r="B1603" s="20">
        <v>9</v>
      </c>
      <c r="C1603" s="20">
        <v>8</v>
      </c>
      <c r="D1603" s="26"/>
      <c r="E1603" s="26"/>
      <c r="F1603" s="26"/>
      <c r="G1603" s="24">
        <v>13</v>
      </c>
      <c r="H1603" s="24">
        <v>27</v>
      </c>
      <c r="I1603" s="22">
        <f t="shared" si="152"/>
        <v>6461</v>
      </c>
      <c r="J1603" s="21">
        <f t="shared" si="153"/>
        <v>6461.5604166666662</v>
      </c>
      <c r="K1603" s="22">
        <f t="shared" ref="K1603:K1666" si="155">I1603-(8/24)</f>
        <v>6460.666666666667</v>
      </c>
      <c r="L1603" s="22">
        <f t="shared" si="150"/>
        <v>6461.2270833333332</v>
      </c>
      <c r="M1603" s="23" t="str">
        <f t="shared" si="154"/>
        <v>new DateTime(1917,9,7,16,0,0)</v>
      </c>
      <c r="N1603" s="23" t="str">
        <f t="shared" si="151"/>
        <v>new DateTime(1917,9,8,5,27,0)</v>
      </c>
    </row>
    <row r="1604" spans="1:14" x14ac:dyDescent="0.25">
      <c r="A1604" s="20">
        <v>1917</v>
      </c>
      <c r="B1604" s="20">
        <v>8</v>
      </c>
      <c r="C1604" s="20">
        <v>8</v>
      </c>
      <c r="D1604" s="26"/>
      <c r="E1604" s="26"/>
      <c r="F1604" s="26"/>
      <c r="G1604" s="24">
        <v>10</v>
      </c>
      <c r="H1604" s="24">
        <v>8</v>
      </c>
      <c r="I1604" s="22">
        <f t="shared" si="152"/>
        <v>6430</v>
      </c>
      <c r="J1604" s="21">
        <f t="shared" si="153"/>
        <v>6430.4222222222224</v>
      </c>
      <c r="K1604" s="22">
        <f t="shared" si="155"/>
        <v>6429.666666666667</v>
      </c>
      <c r="L1604" s="22">
        <f t="shared" si="150"/>
        <v>6430.0888888888894</v>
      </c>
      <c r="M1604" s="23" t="str">
        <f t="shared" si="154"/>
        <v>new DateTime(1917,8,7,16,0,0)</v>
      </c>
      <c r="N1604" s="23" t="str">
        <f t="shared" si="151"/>
        <v>new DateTime(1917,8,8,2,8,0)</v>
      </c>
    </row>
    <row r="1605" spans="1:14" x14ac:dyDescent="0.25">
      <c r="A1605" s="20">
        <v>1917</v>
      </c>
      <c r="B1605" s="20">
        <v>7</v>
      </c>
      <c r="C1605" s="20">
        <v>8</v>
      </c>
      <c r="D1605" s="26"/>
      <c r="E1605" s="26"/>
      <c r="F1605" s="26"/>
      <c r="G1605" s="24">
        <v>1</v>
      </c>
      <c r="H1605" s="24">
        <v>18</v>
      </c>
      <c r="I1605" s="22">
        <f t="shared" si="152"/>
        <v>6399</v>
      </c>
      <c r="J1605" s="21">
        <f t="shared" si="153"/>
        <v>6399.0541666666668</v>
      </c>
      <c r="K1605" s="22">
        <f t="shared" si="155"/>
        <v>6398.666666666667</v>
      </c>
      <c r="L1605" s="22">
        <f t="shared" si="150"/>
        <v>6398.7208333333338</v>
      </c>
      <c r="M1605" s="23" t="str">
        <f t="shared" si="154"/>
        <v>new DateTime(1917,7,7,16,0,0)</v>
      </c>
      <c r="N1605" s="23" t="str">
        <f t="shared" si="151"/>
        <v>new DateTime(1917,7,7,17,18,0)</v>
      </c>
    </row>
    <row r="1606" spans="1:14" x14ac:dyDescent="0.25">
      <c r="A1606" s="20">
        <v>1917</v>
      </c>
      <c r="B1606" s="20">
        <v>6</v>
      </c>
      <c r="C1606" s="20">
        <v>6</v>
      </c>
      <c r="D1606" s="26"/>
      <c r="E1606" s="26"/>
      <c r="F1606" s="26"/>
      <c r="G1606" s="24">
        <v>15</v>
      </c>
      <c r="H1606" s="24">
        <v>51</v>
      </c>
      <c r="I1606" s="22">
        <f t="shared" si="152"/>
        <v>6367</v>
      </c>
      <c r="J1606" s="21">
        <f t="shared" si="153"/>
        <v>6367.6604166666666</v>
      </c>
      <c r="K1606" s="22">
        <f t="shared" si="155"/>
        <v>6366.666666666667</v>
      </c>
      <c r="L1606" s="22">
        <f t="shared" si="150"/>
        <v>6367.3270833333336</v>
      </c>
      <c r="M1606" s="23" t="str">
        <f t="shared" si="154"/>
        <v>new DateTime(1917,6,5,16,0,0)</v>
      </c>
      <c r="N1606" s="23" t="str">
        <f t="shared" si="151"/>
        <v>new DateTime(1917,6,6,7,51,0)</v>
      </c>
    </row>
    <row r="1607" spans="1:14" x14ac:dyDescent="0.25">
      <c r="A1607" s="20">
        <v>1917</v>
      </c>
      <c r="B1607" s="20">
        <v>5</v>
      </c>
      <c r="C1607" s="20">
        <v>6</v>
      </c>
      <c r="D1607" s="26"/>
      <c r="E1607" s="26"/>
      <c r="F1607" s="26"/>
      <c r="G1607" s="24">
        <v>11</v>
      </c>
      <c r="H1607" s="24">
        <v>14</v>
      </c>
      <c r="I1607" s="22">
        <f t="shared" si="152"/>
        <v>6336</v>
      </c>
      <c r="J1607" s="21">
        <f t="shared" si="153"/>
        <v>6336.4680555555551</v>
      </c>
      <c r="K1607" s="22">
        <f t="shared" si="155"/>
        <v>6335.666666666667</v>
      </c>
      <c r="L1607" s="22">
        <f t="shared" si="150"/>
        <v>6336.1347222222221</v>
      </c>
      <c r="M1607" s="23" t="str">
        <f t="shared" si="154"/>
        <v>new DateTime(1917,5,5,16,0,0)</v>
      </c>
      <c r="N1607" s="23" t="str">
        <f t="shared" si="151"/>
        <v>new DateTime(1917,5,6,3,14,0)</v>
      </c>
    </row>
    <row r="1608" spans="1:14" x14ac:dyDescent="0.25">
      <c r="A1608" s="20">
        <v>1917</v>
      </c>
      <c r="B1608" s="20">
        <v>4</v>
      </c>
      <c r="C1608" s="20">
        <v>5</v>
      </c>
      <c r="D1608" s="26"/>
      <c r="E1608" s="26"/>
      <c r="F1608" s="26"/>
      <c r="G1608" s="24">
        <v>17</v>
      </c>
      <c r="H1608" s="24">
        <v>18</v>
      </c>
      <c r="I1608" s="22">
        <f t="shared" si="152"/>
        <v>6305</v>
      </c>
      <c r="J1608" s="21">
        <f t="shared" si="153"/>
        <v>6305.7208333333338</v>
      </c>
      <c r="K1608" s="22">
        <f t="shared" si="155"/>
        <v>6304.666666666667</v>
      </c>
      <c r="L1608" s="22">
        <f t="shared" si="150"/>
        <v>6305.3875000000007</v>
      </c>
      <c r="M1608" s="23" t="str">
        <f t="shared" si="154"/>
        <v>new DateTime(1917,4,4,16,0,0)</v>
      </c>
      <c r="N1608" s="23" t="str">
        <f t="shared" si="151"/>
        <v>new DateTime(1917,4,5,9,18,0)</v>
      </c>
    </row>
    <row r="1609" spans="1:14" x14ac:dyDescent="0.25">
      <c r="A1609" s="20">
        <v>1917</v>
      </c>
      <c r="B1609" s="20">
        <v>3</v>
      </c>
      <c r="C1609" s="20">
        <v>6</v>
      </c>
      <c r="D1609" s="26"/>
      <c r="E1609" s="26"/>
      <c r="F1609" s="26"/>
      <c r="G1609" s="24">
        <v>11</v>
      </c>
      <c r="H1609" s="24">
        <v>53</v>
      </c>
      <c r="I1609" s="22">
        <f t="shared" si="152"/>
        <v>6275</v>
      </c>
      <c r="J1609" s="21">
        <f t="shared" si="153"/>
        <v>6275.4951388888885</v>
      </c>
      <c r="K1609" s="22">
        <f t="shared" si="155"/>
        <v>6274.666666666667</v>
      </c>
      <c r="L1609" s="22">
        <f t="shared" si="150"/>
        <v>6275.1618055555555</v>
      </c>
      <c r="M1609" s="23" t="str">
        <f t="shared" si="154"/>
        <v>new DateTime(1917,3,5,16,0,0)</v>
      </c>
      <c r="N1609" s="23" t="str">
        <f t="shared" si="151"/>
        <v>new DateTime(1917,3,6,3,53,0)</v>
      </c>
    </row>
    <row r="1610" spans="1:14" x14ac:dyDescent="0.25">
      <c r="A1610" s="20">
        <v>1917</v>
      </c>
      <c r="B1610" s="20">
        <v>2</v>
      </c>
      <c r="C1610" s="20">
        <v>4</v>
      </c>
      <c r="D1610" s="26"/>
      <c r="E1610" s="26"/>
      <c r="F1610" s="26"/>
      <c r="G1610" s="24">
        <v>17</v>
      </c>
      <c r="H1610" s="24">
        <v>25</v>
      </c>
      <c r="I1610" s="22">
        <f t="shared" si="152"/>
        <v>6245</v>
      </c>
      <c r="J1610" s="21">
        <f t="shared" si="153"/>
        <v>6245.7256944444443</v>
      </c>
      <c r="K1610" s="22">
        <f t="shared" si="155"/>
        <v>6244.666666666667</v>
      </c>
      <c r="L1610" s="22">
        <f t="shared" si="150"/>
        <v>6245.3923611111113</v>
      </c>
      <c r="M1610" s="23" t="str">
        <f t="shared" si="154"/>
        <v>new DateTime(1917,2,3,16,0,0)</v>
      </c>
      <c r="N1610" s="23" t="str">
        <f t="shared" si="151"/>
        <v>new DateTime(1917,2,4,9,25,0)</v>
      </c>
    </row>
    <row r="1611" spans="1:14" x14ac:dyDescent="0.25">
      <c r="A1611" s="20">
        <v>1917</v>
      </c>
      <c r="B1611" s="20">
        <v>1</v>
      </c>
      <c r="C1611" s="20">
        <v>6</v>
      </c>
      <c r="D1611" s="26"/>
      <c r="E1611" s="26"/>
      <c r="F1611" s="26"/>
      <c r="G1611" s="24">
        <v>5</v>
      </c>
      <c r="H1611" s="24">
        <v>37</v>
      </c>
      <c r="I1611" s="22">
        <f t="shared" si="152"/>
        <v>6216</v>
      </c>
      <c r="J1611" s="21">
        <f t="shared" si="153"/>
        <v>6216.2340277777776</v>
      </c>
      <c r="K1611" s="22">
        <f t="shared" si="155"/>
        <v>6215.666666666667</v>
      </c>
      <c r="L1611" s="22">
        <f t="shared" si="150"/>
        <v>6215.9006944444445</v>
      </c>
      <c r="M1611" s="23" t="str">
        <f t="shared" si="154"/>
        <v>new DateTime(1917,1,5,16,0,0)</v>
      </c>
      <c r="N1611" s="23" t="str">
        <f t="shared" si="151"/>
        <v>new DateTime(1917,1,5,21,37,0)</v>
      </c>
    </row>
    <row r="1612" spans="1:14" x14ac:dyDescent="0.25">
      <c r="A1612" s="20">
        <v>1916</v>
      </c>
      <c r="B1612" s="20">
        <v>12</v>
      </c>
      <c r="C1612" s="20">
        <v>6</v>
      </c>
      <c r="D1612" s="26"/>
      <c r="E1612" s="26"/>
      <c r="F1612" s="26"/>
      <c r="G1612" s="24">
        <v>18</v>
      </c>
      <c r="H1612" s="24">
        <v>34</v>
      </c>
      <c r="I1612" s="22">
        <f t="shared" si="152"/>
        <v>6185</v>
      </c>
      <c r="J1612" s="21">
        <f t="shared" si="153"/>
        <v>6185.7736111111108</v>
      </c>
      <c r="K1612" s="22">
        <f t="shared" si="155"/>
        <v>6184.666666666667</v>
      </c>
      <c r="L1612" s="22">
        <f t="shared" si="150"/>
        <v>6185.4402777777777</v>
      </c>
      <c r="M1612" s="23" t="str">
        <f t="shared" si="154"/>
        <v>new DateTime(1916,12,5,16,0,0)</v>
      </c>
      <c r="N1612" s="23" t="str">
        <f t="shared" si="151"/>
        <v>new DateTime(1916,12,6,10,34,0)</v>
      </c>
    </row>
    <row r="1613" spans="1:14" x14ac:dyDescent="0.25">
      <c r="A1613" s="20">
        <v>1916</v>
      </c>
      <c r="B1613" s="20">
        <v>11</v>
      </c>
      <c r="C1613" s="20">
        <v>8</v>
      </c>
      <c r="D1613" s="26"/>
      <c r="E1613" s="26"/>
      <c r="F1613" s="26"/>
      <c r="G1613" s="24">
        <v>2</v>
      </c>
      <c r="H1613" s="24">
        <v>10</v>
      </c>
      <c r="I1613" s="22">
        <f t="shared" si="152"/>
        <v>6157</v>
      </c>
      <c r="J1613" s="21">
        <f t="shared" si="153"/>
        <v>6157.0902777777774</v>
      </c>
      <c r="K1613" s="22">
        <f t="shared" si="155"/>
        <v>6156.666666666667</v>
      </c>
      <c r="L1613" s="22">
        <f t="shared" si="150"/>
        <v>6156.7569444444443</v>
      </c>
      <c r="M1613" s="23" t="str">
        <f t="shared" si="154"/>
        <v>new DateTime(1916,11,7,16,0,0)</v>
      </c>
      <c r="N1613" s="23" t="str">
        <f t="shared" si="151"/>
        <v>new DateTime(1916,11,7,18,10,0)</v>
      </c>
    </row>
    <row r="1614" spans="1:14" x14ac:dyDescent="0.25">
      <c r="A1614" s="20">
        <v>1916</v>
      </c>
      <c r="B1614" s="20">
        <v>10</v>
      </c>
      <c r="C1614" s="20">
        <v>8</v>
      </c>
      <c r="D1614" s="26"/>
      <c r="E1614" s="26"/>
      <c r="F1614" s="26"/>
      <c r="G1614" s="24">
        <v>23</v>
      </c>
      <c r="H1614" s="24">
        <v>36</v>
      </c>
      <c r="I1614" s="22">
        <f t="shared" si="152"/>
        <v>6126</v>
      </c>
      <c r="J1614" s="21">
        <f t="shared" si="153"/>
        <v>6126.9833333333336</v>
      </c>
      <c r="K1614" s="22">
        <f t="shared" si="155"/>
        <v>6125.666666666667</v>
      </c>
      <c r="L1614" s="22">
        <f t="shared" si="150"/>
        <v>6126.6500000000005</v>
      </c>
      <c r="M1614" s="23" t="str">
        <f t="shared" si="154"/>
        <v>new DateTime(1916,10,7,16,0,0)</v>
      </c>
      <c r="N1614" s="23" t="str">
        <f t="shared" si="151"/>
        <v>new DateTime(1916,10,8,15,36,0)</v>
      </c>
    </row>
    <row r="1615" spans="1:14" x14ac:dyDescent="0.25">
      <c r="A1615" s="20">
        <v>1916</v>
      </c>
      <c r="B1615" s="20">
        <v>9</v>
      </c>
      <c r="C1615" s="20">
        <v>8</v>
      </c>
      <c r="D1615" s="26"/>
      <c r="E1615" s="26"/>
      <c r="F1615" s="26"/>
      <c r="G1615" s="24">
        <v>8</v>
      </c>
      <c r="H1615" s="24">
        <v>33</v>
      </c>
      <c r="I1615" s="22">
        <f t="shared" si="152"/>
        <v>6096</v>
      </c>
      <c r="J1615" s="21">
        <f t="shared" si="153"/>
        <v>6096.3562499999998</v>
      </c>
      <c r="K1615" s="22">
        <f t="shared" si="155"/>
        <v>6095.666666666667</v>
      </c>
      <c r="L1615" s="22">
        <f t="shared" si="150"/>
        <v>6096.0229166666668</v>
      </c>
      <c r="M1615" s="23" t="str">
        <f t="shared" si="154"/>
        <v>new DateTime(1916,9,7,16,0,0)</v>
      </c>
      <c r="N1615" s="23" t="str">
        <f t="shared" si="151"/>
        <v>new DateTime(1916,9,8,0,33,0)</v>
      </c>
    </row>
    <row r="1616" spans="1:14" x14ac:dyDescent="0.25">
      <c r="A1616" s="20">
        <v>1916</v>
      </c>
      <c r="B1616" s="20">
        <v>8</v>
      </c>
      <c r="C1616" s="20">
        <v>8</v>
      </c>
      <c r="D1616" s="26"/>
      <c r="E1616" s="26"/>
      <c r="F1616" s="26"/>
      <c r="G1616" s="24">
        <v>6</v>
      </c>
      <c r="H1616" s="24">
        <v>3</v>
      </c>
      <c r="I1616" s="22">
        <f t="shared" si="152"/>
        <v>6065</v>
      </c>
      <c r="J1616" s="21">
        <f t="shared" si="153"/>
        <v>6065.2520833333338</v>
      </c>
      <c r="K1616" s="22">
        <f t="shared" si="155"/>
        <v>6064.666666666667</v>
      </c>
      <c r="L1616" s="22">
        <f t="shared" si="150"/>
        <v>6064.9187500000007</v>
      </c>
      <c r="M1616" s="23" t="str">
        <f t="shared" si="154"/>
        <v>new DateTime(1916,8,7,16,0,0)</v>
      </c>
      <c r="N1616" s="23" t="str">
        <f t="shared" si="151"/>
        <v>new DateTime(1916,8,7,22,3,0)</v>
      </c>
    </row>
    <row r="1617" spans="1:14" x14ac:dyDescent="0.25">
      <c r="A1617" s="20">
        <v>1916</v>
      </c>
      <c r="B1617" s="20">
        <v>7</v>
      </c>
      <c r="C1617" s="20">
        <v>7</v>
      </c>
      <c r="D1617" s="26"/>
      <c r="E1617" s="26"/>
      <c r="F1617" s="26"/>
      <c r="G1617" s="24">
        <v>20</v>
      </c>
      <c r="H1617" s="24">
        <v>21</v>
      </c>
      <c r="I1617" s="22">
        <f t="shared" si="152"/>
        <v>6033</v>
      </c>
      <c r="J1617" s="21">
        <f t="shared" si="153"/>
        <v>6033.8479166666666</v>
      </c>
      <c r="K1617" s="22">
        <f t="shared" si="155"/>
        <v>6032.666666666667</v>
      </c>
      <c r="L1617" s="22">
        <f t="shared" si="150"/>
        <v>6033.5145833333336</v>
      </c>
      <c r="M1617" s="23" t="str">
        <f t="shared" si="154"/>
        <v>new DateTime(1916,7,6,16,0,0)</v>
      </c>
      <c r="N1617" s="23" t="str">
        <f t="shared" si="151"/>
        <v>new DateTime(1916,7,7,12,21,0)</v>
      </c>
    </row>
    <row r="1618" spans="1:14" x14ac:dyDescent="0.25">
      <c r="A1618" s="20">
        <v>1916</v>
      </c>
      <c r="B1618" s="20">
        <v>6</v>
      </c>
      <c r="C1618" s="20">
        <v>6</v>
      </c>
      <c r="D1618" s="26"/>
      <c r="E1618" s="26"/>
      <c r="F1618" s="26"/>
      <c r="G1618" s="24">
        <v>9</v>
      </c>
      <c r="H1618" s="24">
        <v>55</v>
      </c>
      <c r="I1618" s="22">
        <f t="shared" si="152"/>
        <v>6002</v>
      </c>
      <c r="J1618" s="21">
        <f t="shared" si="153"/>
        <v>6002.4131944444443</v>
      </c>
      <c r="K1618" s="22">
        <f t="shared" si="155"/>
        <v>6001.666666666667</v>
      </c>
      <c r="L1618" s="22">
        <f t="shared" si="150"/>
        <v>6002.0798611111113</v>
      </c>
      <c r="M1618" s="23" t="str">
        <f t="shared" si="154"/>
        <v>new DateTime(1916,6,5,16,0,0)</v>
      </c>
      <c r="N1618" s="23" t="str">
        <f t="shared" si="151"/>
        <v>new DateTime(1916,6,6,1,55,0)</v>
      </c>
    </row>
    <row r="1619" spans="1:14" x14ac:dyDescent="0.25">
      <c r="A1619" s="20">
        <v>1916</v>
      </c>
      <c r="B1619" s="20">
        <v>5</v>
      </c>
      <c r="C1619" s="20">
        <v>6</v>
      </c>
      <c r="D1619" s="26"/>
      <c r="E1619" s="26"/>
      <c r="F1619" s="26"/>
      <c r="G1619" s="24">
        <v>5</v>
      </c>
      <c r="H1619" s="24">
        <v>19</v>
      </c>
      <c r="I1619" s="22">
        <f t="shared" si="152"/>
        <v>5971</v>
      </c>
      <c r="J1619" s="21">
        <f t="shared" si="153"/>
        <v>5971.2215277777777</v>
      </c>
      <c r="K1619" s="22">
        <f t="shared" si="155"/>
        <v>5970.666666666667</v>
      </c>
      <c r="L1619" s="22">
        <f t="shared" si="150"/>
        <v>5970.8881944444447</v>
      </c>
      <c r="M1619" s="23" t="str">
        <f t="shared" si="154"/>
        <v>new DateTime(1916,5,5,16,0,0)</v>
      </c>
      <c r="N1619" s="23" t="str">
        <f t="shared" si="151"/>
        <v>new DateTime(1916,5,5,21,19,0)</v>
      </c>
    </row>
    <row r="1620" spans="1:14" x14ac:dyDescent="0.25">
      <c r="A1620" s="20">
        <v>1916</v>
      </c>
      <c r="B1620" s="20">
        <v>4</v>
      </c>
      <c r="C1620" s="20">
        <v>5</v>
      </c>
      <c r="D1620" s="26"/>
      <c r="E1620" s="26"/>
      <c r="F1620" s="26"/>
      <c r="G1620" s="24">
        <v>11</v>
      </c>
      <c r="H1620" s="24">
        <v>27</v>
      </c>
      <c r="I1620" s="22">
        <f t="shared" si="152"/>
        <v>5940</v>
      </c>
      <c r="J1620" s="21">
        <f t="shared" si="153"/>
        <v>5940.4770833333332</v>
      </c>
      <c r="K1620" s="22">
        <f t="shared" si="155"/>
        <v>5939.666666666667</v>
      </c>
      <c r="L1620" s="22">
        <f t="shared" si="150"/>
        <v>5940.1437500000002</v>
      </c>
      <c r="M1620" s="23" t="str">
        <f t="shared" si="154"/>
        <v>new DateTime(1916,4,4,16,0,0)</v>
      </c>
      <c r="N1620" s="23" t="str">
        <f t="shared" si="151"/>
        <v>new DateTime(1916,4,5,3,27,0)</v>
      </c>
    </row>
    <row r="1621" spans="1:14" x14ac:dyDescent="0.25">
      <c r="A1621" s="20">
        <v>1916</v>
      </c>
      <c r="B1621" s="20">
        <v>3</v>
      </c>
      <c r="C1621" s="20">
        <v>6</v>
      </c>
      <c r="D1621" s="26"/>
      <c r="E1621" s="26"/>
      <c r="F1621" s="26"/>
      <c r="G1621" s="24">
        <v>6</v>
      </c>
      <c r="H1621" s="24">
        <v>6</v>
      </c>
      <c r="I1621" s="22">
        <f t="shared" si="152"/>
        <v>5910</v>
      </c>
      <c r="J1621" s="21">
        <f t="shared" si="153"/>
        <v>5910.2541666666666</v>
      </c>
      <c r="K1621" s="22">
        <f t="shared" si="155"/>
        <v>5909.666666666667</v>
      </c>
      <c r="L1621" s="22">
        <f t="shared" si="150"/>
        <v>5909.9208333333336</v>
      </c>
      <c r="M1621" s="23" t="str">
        <f t="shared" si="154"/>
        <v>new DateTime(1916,3,5,16,0,0)</v>
      </c>
      <c r="N1621" s="23" t="str">
        <f t="shared" si="151"/>
        <v>new DateTime(1916,3,5,22,6,0)</v>
      </c>
    </row>
    <row r="1622" spans="1:14" x14ac:dyDescent="0.25">
      <c r="A1622" s="20">
        <v>1916</v>
      </c>
      <c r="B1622" s="20">
        <v>2</v>
      </c>
      <c r="C1622" s="20">
        <v>5</v>
      </c>
      <c r="D1622" s="26"/>
      <c r="E1622" s="26"/>
      <c r="F1622" s="26"/>
      <c r="G1622" s="24">
        <v>11</v>
      </c>
      <c r="H1622" s="24">
        <v>43</v>
      </c>
      <c r="I1622" s="22">
        <f t="shared" si="152"/>
        <v>5880</v>
      </c>
      <c r="J1622" s="21">
        <f t="shared" si="153"/>
        <v>5880.4881944444442</v>
      </c>
      <c r="K1622" s="22">
        <f t="shared" si="155"/>
        <v>5879.666666666667</v>
      </c>
      <c r="L1622" s="22">
        <f t="shared" si="150"/>
        <v>5880.1548611111111</v>
      </c>
      <c r="M1622" s="23" t="str">
        <f t="shared" si="154"/>
        <v>new DateTime(1916,2,4,16,0,0)</v>
      </c>
      <c r="N1622" s="23" t="str">
        <f t="shared" si="151"/>
        <v>new DateTime(1916,2,5,3,43,0)</v>
      </c>
    </row>
    <row r="1623" spans="1:14" x14ac:dyDescent="0.25">
      <c r="A1623" s="20">
        <v>1916</v>
      </c>
      <c r="B1623" s="20">
        <v>1</v>
      </c>
      <c r="C1623" s="20">
        <v>6</v>
      </c>
      <c r="D1623" s="26"/>
      <c r="E1623" s="26"/>
      <c r="F1623" s="26"/>
      <c r="G1623" s="24">
        <v>23</v>
      </c>
      <c r="H1623" s="24">
        <v>57</v>
      </c>
      <c r="I1623" s="22">
        <f t="shared" si="152"/>
        <v>5850</v>
      </c>
      <c r="J1623" s="21">
        <f t="shared" si="153"/>
        <v>5850.9979166666662</v>
      </c>
      <c r="K1623" s="22">
        <f t="shared" si="155"/>
        <v>5849.666666666667</v>
      </c>
      <c r="L1623" s="22">
        <f t="shared" si="150"/>
        <v>5850.6645833333332</v>
      </c>
      <c r="M1623" s="23" t="str">
        <f t="shared" si="154"/>
        <v>new DateTime(1916,1,5,16,0,0)</v>
      </c>
      <c r="N1623" s="23" t="str">
        <f t="shared" si="151"/>
        <v>new DateTime(1916,1,6,15,57,0)</v>
      </c>
    </row>
    <row r="1624" spans="1:14" x14ac:dyDescent="0.25">
      <c r="A1624" s="20">
        <v>1915</v>
      </c>
      <c r="B1624" s="20">
        <v>12</v>
      </c>
      <c r="C1624" s="20">
        <v>8</v>
      </c>
      <c r="D1624" s="26"/>
      <c r="E1624" s="26"/>
      <c r="F1624" s="26"/>
      <c r="G1624" s="24">
        <v>12</v>
      </c>
      <c r="H1624" s="24">
        <v>53</v>
      </c>
      <c r="I1624" s="22">
        <f t="shared" si="152"/>
        <v>5821</v>
      </c>
      <c r="J1624" s="21">
        <f t="shared" si="153"/>
        <v>5821.5368055555555</v>
      </c>
      <c r="K1624" s="22">
        <f t="shared" si="155"/>
        <v>5820.666666666667</v>
      </c>
      <c r="L1624" s="22">
        <f t="shared" si="150"/>
        <v>5821.2034722222224</v>
      </c>
      <c r="M1624" s="23" t="str">
        <f t="shared" si="154"/>
        <v>new DateTime(1915,12,7,16,0,0)</v>
      </c>
      <c r="N1624" s="23" t="str">
        <f t="shared" si="151"/>
        <v>new DateTime(1915,12,8,4,53,0)</v>
      </c>
    </row>
    <row r="1625" spans="1:14" x14ac:dyDescent="0.25">
      <c r="A1625" s="20">
        <v>1915</v>
      </c>
      <c r="B1625" s="20">
        <v>11</v>
      </c>
      <c r="C1625" s="20">
        <v>8</v>
      </c>
      <c r="D1625" s="26"/>
      <c r="E1625" s="26"/>
      <c r="F1625" s="26"/>
      <c r="G1625" s="24">
        <v>20</v>
      </c>
      <c r="H1625" s="24">
        <v>27</v>
      </c>
      <c r="I1625" s="22">
        <f t="shared" si="152"/>
        <v>5791</v>
      </c>
      <c r="J1625" s="21">
        <f t="shared" si="153"/>
        <v>5791.8520833333332</v>
      </c>
      <c r="K1625" s="22">
        <f t="shared" si="155"/>
        <v>5790.666666666667</v>
      </c>
      <c r="L1625" s="22">
        <f t="shared" si="150"/>
        <v>5791.5187500000002</v>
      </c>
      <c r="M1625" s="23" t="str">
        <f t="shared" si="154"/>
        <v>new DateTime(1915,11,7,16,0,0)</v>
      </c>
      <c r="N1625" s="23" t="str">
        <f t="shared" si="151"/>
        <v>new DateTime(1915,11,8,12,27,0)</v>
      </c>
    </row>
    <row r="1626" spans="1:14" x14ac:dyDescent="0.25">
      <c r="A1626" s="20">
        <v>1915</v>
      </c>
      <c r="B1626" s="20">
        <v>10</v>
      </c>
      <c r="C1626" s="20">
        <v>9</v>
      </c>
      <c r="D1626" s="26"/>
      <c r="E1626" s="26"/>
      <c r="F1626" s="26"/>
      <c r="G1626" s="24">
        <v>17</v>
      </c>
      <c r="H1626" s="24">
        <v>50</v>
      </c>
      <c r="I1626" s="22">
        <f t="shared" si="152"/>
        <v>5761</v>
      </c>
      <c r="J1626" s="21">
        <f t="shared" si="153"/>
        <v>5761.7430555555557</v>
      </c>
      <c r="K1626" s="22">
        <f t="shared" si="155"/>
        <v>5760.666666666667</v>
      </c>
      <c r="L1626" s="22">
        <f t="shared" si="150"/>
        <v>5761.4097222222226</v>
      </c>
      <c r="M1626" s="23" t="str">
        <f t="shared" si="154"/>
        <v>new DateTime(1915,10,8,16,0,0)</v>
      </c>
      <c r="N1626" s="23" t="str">
        <f t="shared" si="151"/>
        <v>new DateTime(1915,10,9,9,50,0)</v>
      </c>
    </row>
    <row r="1627" spans="1:14" x14ac:dyDescent="0.25">
      <c r="A1627" s="20">
        <v>1915</v>
      </c>
      <c r="B1627" s="20">
        <v>9</v>
      </c>
      <c r="C1627" s="20">
        <v>9</v>
      </c>
      <c r="D1627" s="26"/>
      <c r="E1627" s="26"/>
      <c r="F1627" s="26"/>
      <c r="G1627" s="24">
        <v>2</v>
      </c>
      <c r="H1627" s="24">
        <v>46</v>
      </c>
      <c r="I1627" s="22">
        <f t="shared" si="152"/>
        <v>5731</v>
      </c>
      <c r="J1627" s="21">
        <f t="shared" si="153"/>
        <v>5731.1152777777779</v>
      </c>
      <c r="K1627" s="22">
        <f t="shared" si="155"/>
        <v>5730.666666666667</v>
      </c>
      <c r="L1627" s="22">
        <f t="shared" si="150"/>
        <v>5730.7819444444449</v>
      </c>
      <c r="M1627" s="23" t="str">
        <f t="shared" si="154"/>
        <v>new DateTime(1915,9,8,16,0,0)</v>
      </c>
      <c r="N1627" s="23" t="str">
        <f t="shared" si="151"/>
        <v>new DateTime(1915,9,8,18,46,0)</v>
      </c>
    </row>
    <row r="1628" spans="1:14" x14ac:dyDescent="0.25">
      <c r="A1628" s="20">
        <v>1915</v>
      </c>
      <c r="B1628" s="20">
        <v>8</v>
      </c>
      <c r="C1628" s="20">
        <v>9</v>
      </c>
      <c r="D1628" s="26"/>
      <c r="E1628" s="26"/>
      <c r="F1628" s="26"/>
      <c r="G1628" s="24">
        <v>0</v>
      </c>
      <c r="H1628" s="24">
        <v>17</v>
      </c>
      <c r="I1628" s="22">
        <f t="shared" si="152"/>
        <v>5700</v>
      </c>
      <c r="J1628" s="21">
        <f t="shared" si="153"/>
        <v>5700.0118055555558</v>
      </c>
      <c r="K1628" s="22">
        <f t="shared" si="155"/>
        <v>5699.666666666667</v>
      </c>
      <c r="L1628" s="22">
        <f t="shared" si="150"/>
        <v>5699.6784722222228</v>
      </c>
      <c r="M1628" s="23" t="str">
        <f t="shared" si="154"/>
        <v>new DateTime(1915,8,8,16,0,0)</v>
      </c>
      <c r="N1628" s="23" t="str">
        <f t="shared" si="151"/>
        <v>new DateTime(1915,8,8,16,17,0)</v>
      </c>
    </row>
    <row r="1629" spans="1:14" x14ac:dyDescent="0.25">
      <c r="A1629" s="20">
        <v>1915</v>
      </c>
      <c r="B1629" s="20">
        <v>7</v>
      </c>
      <c r="C1629" s="20">
        <v>8</v>
      </c>
      <c r="D1629" s="26"/>
      <c r="E1629" s="26"/>
      <c r="F1629" s="26"/>
      <c r="G1629" s="24">
        <v>14</v>
      </c>
      <c r="H1629" s="24">
        <v>37</v>
      </c>
      <c r="I1629" s="22">
        <f t="shared" si="152"/>
        <v>5668</v>
      </c>
      <c r="J1629" s="21">
        <f t="shared" si="153"/>
        <v>5668.6090277777776</v>
      </c>
      <c r="K1629" s="22">
        <f t="shared" si="155"/>
        <v>5667.666666666667</v>
      </c>
      <c r="L1629" s="22">
        <f t="shared" si="150"/>
        <v>5668.2756944444445</v>
      </c>
      <c r="M1629" s="23" t="str">
        <f t="shared" si="154"/>
        <v>new DateTime(1915,7,7,16,0,0)</v>
      </c>
      <c r="N1629" s="23" t="str">
        <f t="shared" si="151"/>
        <v>new DateTime(1915,7,8,6,37,0)</v>
      </c>
    </row>
    <row r="1630" spans="1:14" x14ac:dyDescent="0.25">
      <c r="A1630" s="20">
        <v>1915</v>
      </c>
      <c r="B1630" s="20">
        <v>6</v>
      </c>
      <c r="C1630" s="20">
        <v>7</v>
      </c>
      <c r="D1630" s="26"/>
      <c r="E1630" s="26"/>
      <c r="F1630" s="26"/>
      <c r="G1630" s="24">
        <v>4</v>
      </c>
      <c r="H1630" s="24">
        <v>9</v>
      </c>
      <c r="I1630" s="22">
        <f t="shared" si="152"/>
        <v>5637</v>
      </c>
      <c r="J1630" s="21">
        <f t="shared" si="153"/>
        <v>5637.1729166666664</v>
      </c>
      <c r="K1630" s="22">
        <f t="shared" si="155"/>
        <v>5636.666666666667</v>
      </c>
      <c r="L1630" s="22">
        <f t="shared" si="150"/>
        <v>5636.8395833333334</v>
      </c>
      <c r="M1630" s="23" t="str">
        <f t="shared" si="154"/>
        <v>new DateTime(1915,6,6,16,0,0)</v>
      </c>
      <c r="N1630" s="23" t="str">
        <f t="shared" si="151"/>
        <v>new DateTime(1915,6,6,20,9,0)</v>
      </c>
    </row>
    <row r="1631" spans="1:14" x14ac:dyDescent="0.25">
      <c r="A1631" s="20">
        <v>1915</v>
      </c>
      <c r="B1631" s="20">
        <v>5</v>
      </c>
      <c r="C1631" s="20">
        <v>6</v>
      </c>
      <c r="D1631" s="26"/>
      <c r="E1631" s="26"/>
      <c r="F1631" s="26"/>
      <c r="G1631" s="24">
        <v>23</v>
      </c>
      <c r="H1631" s="24">
        <v>32</v>
      </c>
      <c r="I1631" s="22">
        <f t="shared" si="152"/>
        <v>5605</v>
      </c>
      <c r="J1631" s="21">
        <f t="shared" si="153"/>
        <v>5605.9805555555558</v>
      </c>
      <c r="K1631" s="22">
        <f t="shared" si="155"/>
        <v>5604.666666666667</v>
      </c>
      <c r="L1631" s="22">
        <f t="shared" si="150"/>
        <v>5605.6472222222228</v>
      </c>
      <c r="M1631" s="23" t="str">
        <f t="shared" si="154"/>
        <v>new DateTime(1915,5,5,16,0,0)</v>
      </c>
      <c r="N1631" s="23" t="str">
        <f t="shared" si="151"/>
        <v>new DateTime(1915,5,6,15,32,0)</v>
      </c>
    </row>
    <row r="1632" spans="1:14" x14ac:dyDescent="0.25">
      <c r="A1632" s="20">
        <v>1915</v>
      </c>
      <c r="B1632" s="20">
        <v>4</v>
      </c>
      <c r="C1632" s="20">
        <v>6</v>
      </c>
      <c r="D1632" s="26"/>
      <c r="E1632" s="26"/>
      <c r="F1632" s="26"/>
      <c r="G1632" s="24">
        <v>5</v>
      </c>
      <c r="H1632" s="24">
        <v>38</v>
      </c>
      <c r="I1632" s="22">
        <f t="shared" si="152"/>
        <v>5575</v>
      </c>
      <c r="J1632" s="21">
        <f t="shared" si="153"/>
        <v>5575.2347222222224</v>
      </c>
      <c r="K1632" s="22">
        <f t="shared" si="155"/>
        <v>5574.666666666667</v>
      </c>
      <c r="L1632" s="22">
        <f t="shared" si="150"/>
        <v>5574.9013888888894</v>
      </c>
      <c r="M1632" s="23" t="str">
        <f t="shared" si="154"/>
        <v>new DateTime(1915,4,5,16,0,0)</v>
      </c>
      <c r="N1632" s="23" t="str">
        <f t="shared" si="151"/>
        <v>new DateTime(1915,4,5,21,38,0)</v>
      </c>
    </row>
    <row r="1633" spans="1:14" x14ac:dyDescent="0.25">
      <c r="A1633" s="20">
        <v>1915</v>
      </c>
      <c r="B1633" s="20">
        <v>3</v>
      </c>
      <c r="C1633" s="20">
        <v>7</v>
      </c>
      <c r="D1633" s="26"/>
      <c r="E1633" s="26"/>
      <c r="F1633" s="26"/>
      <c r="G1633" s="24">
        <v>0</v>
      </c>
      <c r="H1633" s="24">
        <v>17</v>
      </c>
      <c r="I1633" s="22">
        <f t="shared" si="152"/>
        <v>5545</v>
      </c>
      <c r="J1633" s="21">
        <f t="shared" si="153"/>
        <v>5545.0118055555558</v>
      </c>
      <c r="K1633" s="22">
        <f t="shared" si="155"/>
        <v>5544.666666666667</v>
      </c>
      <c r="L1633" s="22">
        <f t="shared" si="150"/>
        <v>5544.6784722222228</v>
      </c>
      <c r="M1633" s="23" t="str">
        <f t="shared" si="154"/>
        <v>new DateTime(1915,3,6,16,0,0)</v>
      </c>
      <c r="N1633" s="23" t="str">
        <f t="shared" si="151"/>
        <v>new DateTime(1915,3,6,16,17,0)</v>
      </c>
    </row>
    <row r="1634" spans="1:14" x14ac:dyDescent="0.25">
      <c r="A1634" s="20">
        <v>1915</v>
      </c>
      <c r="B1634" s="20">
        <v>2</v>
      </c>
      <c r="C1634" s="20">
        <v>5</v>
      </c>
      <c r="D1634" s="26"/>
      <c r="E1634" s="26"/>
      <c r="F1634" s="26"/>
      <c r="G1634" s="24">
        <v>5</v>
      </c>
      <c r="H1634" s="24">
        <v>54</v>
      </c>
      <c r="I1634" s="22">
        <f t="shared" si="152"/>
        <v>5515</v>
      </c>
      <c r="J1634" s="21">
        <f t="shared" si="153"/>
        <v>5515.2458333333334</v>
      </c>
      <c r="K1634" s="22">
        <f t="shared" si="155"/>
        <v>5514.666666666667</v>
      </c>
      <c r="L1634" s="22">
        <f t="shared" si="150"/>
        <v>5514.9125000000004</v>
      </c>
      <c r="M1634" s="23" t="str">
        <f t="shared" si="154"/>
        <v>new DateTime(1915,2,4,16,0,0)</v>
      </c>
      <c r="N1634" s="23" t="str">
        <f t="shared" si="151"/>
        <v>new DateTime(1915,2,4,21,54,0)</v>
      </c>
    </row>
    <row r="1635" spans="1:14" x14ac:dyDescent="0.25">
      <c r="A1635" s="20">
        <v>1915</v>
      </c>
      <c r="B1635" s="20">
        <v>1</v>
      </c>
      <c r="C1635" s="20">
        <v>5</v>
      </c>
      <c r="D1635" s="26"/>
      <c r="E1635" s="26"/>
      <c r="F1635" s="26"/>
      <c r="G1635" s="24">
        <v>18</v>
      </c>
      <c r="H1635" s="24">
        <v>9</v>
      </c>
      <c r="I1635" s="22">
        <f t="shared" si="152"/>
        <v>5484</v>
      </c>
      <c r="J1635" s="21">
        <f t="shared" si="153"/>
        <v>5484.7562500000004</v>
      </c>
      <c r="K1635" s="22">
        <f t="shared" si="155"/>
        <v>5483.666666666667</v>
      </c>
      <c r="L1635" s="22">
        <f t="shared" si="150"/>
        <v>5484.4229166666673</v>
      </c>
      <c r="M1635" s="23" t="str">
        <f t="shared" si="154"/>
        <v>new DateTime(1915,1,4,16,0,0)</v>
      </c>
      <c r="N1635" s="23" t="str">
        <f t="shared" si="151"/>
        <v>new DateTime(1915,1,5,10,9,0)</v>
      </c>
    </row>
    <row r="1636" spans="1:14" x14ac:dyDescent="0.25">
      <c r="A1636" s="20">
        <v>1914</v>
      </c>
      <c r="B1636" s="20">
        <v>12</v>
      </c>
      <c r="C1636" s="20">
        <v>7</v>
      </c>
      <c r="D1636" s="26"/>
      <c r="E1636" s="26"/>
      <c r="F1636" s="26"/>
      <c r="G1636" s="24">
        <v>7</v>
      </c>
      <c r="H1636" s="24">
        <v>6</v>
      </c>
      <c r="I1636" s="22">
        <f t="shared" si="152"/>
        <v>5455</v>
      </c>
      <c r="J1636" s="21">
        <f t="shared" si="153"/>
        <v>5455.2958333333336</v>
      </c>
      <c r="K1636" s="22">
        <f t="shared" si="155"/>
        <v>5454.666666666667</v>
      </c>
      <c r="L1636" s="22">
        <f t="shared" si="150"/>
        <v>5454.9625000000005</v>
      </c>
      <c r="M1636" s="23" t="str">
        <f t="shared" si="154"/>
        <v>new DateTime(1914,12,6,16,0,0)</v>
      </c>
      <c r="N1636" s="23" t="str">
        <f t="shared" si="151"/>
        <v>new DateTime(1914,12,6,23,6,0)</v>
      </c>
    </row>
    <row r="1637" spans="1:14" x14ac:dyDescent="0.25">
      <c r="A1637" s="20">
        <v>1914</v>
      </c>
      <c r="B1637" s="20">
        <v>11</v>
      </c>
      <c r="C1637" s="20">
        <v>8</v>
      </c>
      <c r="D1637" s="26"/>
      <c r="E1637" s="26"/>
      <c r="F1637" s="26"/>
      <c r="G1637" s="24">
        <v>14</v>
      </c>
      <c r="H1637" s="24">
        <v>40</v>
      </c>
      <c r="I1637" s="22">
        <f t="shared" si="152"/>
        <v>5426</v>
      </c>
      <c r="J1637" s="21">
        <f t="shared" si="153"/>
        <v>5426.6111111111113</v>
      </c>
      <c r="K1637" s="22">
        <f t="shared" si="155"/>
        <v>5425.666666666667</v>
      </c>
      <c r="L1637" s="22">
        <f t="shared" si="150"/>
        <v>5426.2777777777783</v>
      </c>
      <c r="M1637" s="23" t="str">
        <f t="shared" si="154"/>
        <v>new DateTime(1914,11,7,16,0,0)</v>
      </c>
      <c r="N1637" s="23" t="str">
        <f t="shared" si="151"/>
        <v>new DateTime(1914,11,8,6,40,0)</v>
      </c>
    </row>
    <row r="1638" spans="1:14" x14ac:dyDescent="0.25">
      <c r="A1638" s="20">
        <v>1914</v>
      </c>
      <c r="B1638" s="20">
        <v>10</v>
      </c>
      <c r="C1638" s="20">
        <v>9</v>
      </c>
      <c r="D1638" s="26"/>
      <c r="E1638" s="26"/>
      <c r="F1638" s="26"/>
      <c r="G1638" s="24">
        <v>12</v>
      </c>
      <c r="H1638" s="24">
        <v>4</v>
      </c>
      <c r="I1638" s="22">
        <f t="shared" si="152"/>
        <v>5396</v>
      </c>
      <c r="J1638" s="21">
        <f t="shared" si="153"/>
        <v>5396.5027777777777</v>
      </c>
      <c r="K1638" s="22">
        <f t="shared" si="155"/>
        <v>5395.666666666667</v>
      </c>
      <c r="L1638" s="22">
        <f t="shared" si="150"/>
        <v>5396.1694444444447</v>
      </c>
      <c r="M1638" s="23" t="str">
        <f t="shared" si="154"/>
        <v>new DateTime(1914,10,8,16,0,0)</v>
      </c>
      <c r="N1638" s="23" t="str">
        <f t="shared" si="151"/>
        <v>new DateTime(1914,10,9,4,4,0)</v>
      </c>
    </row>
    <row r="1639" spans="1:14" x14ac:dyDescent="0.25">
      <c r="A1639" s="20">
        <v>1914</v>
      </c>
      <c r="B1639" s="20">
        <v>9</v>
      </c>
      <c r="C1639" s="20">
        <v>8</v>
      </c>
      <c r="D1639" s="26"/>
      <c r="E1639" s="26"/>
      <c r="F1639" s="26"/>
      <c r="G1639" s="24">
        <v>21</v>
      </c>
      <c r="H1639" s="24">
        <v>1</v>
      </c>
      <c r="I1639" s="22">
        <f t="shared" si="152"/>
        <v>5365</v>
      </c>
      <c r="J1639" s="21">
        <f t="shared" si="153"/>
        <v>5365.8756944444449</v>
      </c>
      <c r="K1639" s="22">
        <f t="shared" si="155"/>
        <v>5364.666666666667</v>
      </c>
      <c r="L1639" s="22">
        <f t="shared" si="150"/>
        <v>5365.5423611111119</v>
      </c>
      <c r="M1639" s="23" t="str">
        <f t="shared" si="154"/>
        <v>new DateTime(1914,9,7,16,0,0)</v>
      </c>
      <c r="N1639" s="23" t="str">
        <f t="shared" si="151"/>
        <v>new DateTime(1914,9,8,13,1,0)</v>
      </c>
    </row>
    <row r="1640" spans="1:14" x14ac:dyDescent="0.25">
      <c r="A1640" s="20">
        <v>1914</v>
      </c>
      <c r="B1640" s="20">
        <v>8</v>
      </c>
      <c r="C1640" s="20">
        <v>8</v>
      </c>
      <c r="D1640" s="26"/>
      <c r="E1640" s="26"/>
      <c r="F1640" s="26"/>
      <c r="G1640" s="24">
        <v>18</v>
      </c>
      <c r="H1640" s="24">
        <v>34</v>
      </c>
      <c r="I1640" s="22">
        <f t="shared" si="152"/>
        <v>5334</v>
      </c>
      <c r="J1640" s="21">
        <f t="shared" si="153"/>
        <v>5334.7736111111108</v>
      </c>
      <c r="K1640" s="22">
        <f t="shared" si="155"/>
        <v>5333.666666666667</v>
      </c>
      <c r="L1640" s="22">
        <f t="shared" si="150"/>
        <v>5334.4402777777777</v>
      </c>
      <c r="M1640" s="23" t="str">
        <f t="shared" si="154"/>
        <v>new DateTime(1914,8,7,16,0,0)</v>
      </c>
      <c r="N1640" s="23" t="str">
        <f t="shared" si="151"/>
        <v>new DateTime(1914,8,8,10,34,0)</v>
      </c>
    </row>
    <row r="1641" spans="1:14" x14ac:dyDescent="0.25">
      <c r="A1641" s="20">
        <v>1914</v>
      </c>
      <c r="B1641" s="20">
        <v>7</v>
      </c>
      <c r="C1641" s="20">
        <v>8</v>
      </c>
      <c r="D1641" s="26"/>
      <c r="E1641" s="26"/>
      <c r="F1641" s="26"/>
      <c r="G1641" s="24">
        <v>8</v>
      </c>
      <c r="H1641" s="24">
        <v>56</v>
      </c>
      <c r="I1641" s="22">
        <f t="shared" si="152"/>
        <v>5303</v>
      </c>
      <c r="J1641" s="21">
        <f t="shared" si="153"/>
        <v>5303.3722222222223</v>
      </c>
      <c r="K1641" s="22">
        <f t="shared" si="155"/>
        <v>5302.666666666667</v>
      </c>
      <c r="L1641" s="22">
        <f t="shared" si="150"/>
        <v>5303.0388888888892</v>
      </c>
      <c r="M1641" s="23" t="str">
        <f t="shared" si="154"/>
        <v>new DateTime(1914,7,7,16,0,0)</v>
      </c>
      <c r="N1641" s="23" t="str">
        <f t="shared" si="151"/>
        <v>new DateTime(1914,7,8,0,56,0)</v>
      </c>
    </row>
    <row r="1642" spans="1:14" x14ac:dyDescent="0.25">
      <c r="A1642" s="20">
        <v>1914</v>
      </c>
      <c r="B1642" s="20">
        <v>6</v>
      </c>
      <c r="C1642" s="20">
        <v>6</v>
      </c>
      <c r="D1642" s="26"/>
      <c r="E1642" s="26"/>
      <c r="F1642" s="26"/>
      <c r="G1642" s="24">
        <v>22</v>
      </c>
      <c r="H1642" s="24">
        <v>29</v>
      </c>
      <c r="I1642" s="22">
        <f t="shared" si="152"/>
        <v>5271</v>
      </c>
      <c r="J1642" s="21">
        <f t="shared" si="153"/>
        <v>5271.9368055555551</v>
      </c>
      <c r="K1642" s="22">
        <f t="shared" si="155"/>
        <v>5270.666666666667</v>
      </c>
      <c r="L1642" s="22">
        <f t="shared" si="150"/>
        <v>5271.6034722222221</v>
      </c>
      <c r="M1642" s="23" t="str">
        <f t="shared" si="154"/>
        <v>new DateTime(1914,6,5,16,0,0)</v>
      </c>
      <c r="N1642" s="23" t="str">
        <f t="shared" si="151"/>
        <v>new DateTime(1914,6,6,14,29,0)</v>
      </c>
    </row>
    <row r="1643" spans="1:14" x14ac:dyDescent="0.25">
      <c r="A1643" s="20">
        <v>1914</v>
      </c>
      <c r="B1643" s="20">
        <v>5</v>
      </c>
      <c r="C1643" s="20">
        <v>6</v>
      </c>
      <c r="D1643" s="26"/>
      <c r="E1643" s="26"/>
      <c r="F1643" s="26"/>
      <c r="G1643" s="24">
        <v>17</v>
      </c>
      <c r="H1643" s="24">
        <v>49</v>
      </c>
      <c r="I1643" s="22">
        <f t="shared" si="152"/>
        <v>5240</v>
      </c>
      <c r="J1643" s="21">
        <f t="shared" si="153"/>
        <v>5240.7423611111108</v>
      </c>
      <c r="K1643" s="22">
        <f t="shared" si="155"/>
        <v>5239.666666666667</v>
      </c>
      <c r="L1643" s="22">
        <f t="shared" si="150"/>
        <v>5240.4090277777777</v>
      </c>
      <c r="M1643" s="23" t="str">
        <f t="shared" si="154"/>
        <v>new DateTime(1914,5,5,16,0,0)</v>
      </c>
      <c r="N1643" s="23" t="str">
        <f t="shared" si="151"/>
        <v>new DateTime(1914,5,6,9,49,0)</v>
      </c>
    </row>
    <row r="1644" spans="1:14" x14ac:dyDescent="0.25">
      <c r="A1644" s="20">
        <v>1914</v>
      </c>
      <c r="B1644" s="20">
        <v>4</v>
      </c>
      <c r="C1644" s="20">
        <v>5</v>
      </c>
      <c r="D1644" s="26"/>
      <c r="E1644" s="26"/>
      <c r="F1644" s="26"/>
      <c r="G1644" s="24">
        <v>23</v>
      </c>
      <c r="H1644" s="24">
        <v>51</v>
      </c>
      <c r="I1644" s="22">
        <f t="shared" si="152"/>
        <v>5209</v>
      </c>
      <c r="J1644" s="21">
        <f t="shared" si="153"/>
        <v>5209.9937499999996</v>
      </c>
      <c r="K1644" s="22">
        <f t="shared" si="155"/>
        <v>5208.666666666667</v>
      </c>
      <c r="L1644" s="22">
        <f t="shared" si="150"/>
        <v>5209.6604166666666</v>
      </c>
      <c r="M1644" s="23" t="str">
        <f t="shared" si="154"/>
        <v>new DateTime(1914,4,4,16,0,0)</v>
      </c>
      <c r="N1644" s="23" t="str">
        <f t="shared" si="151"/>
        <v>new DateTime(1914,4,5,15,51,0)</v>
      </c>
    </row>
    <row r="1645" spans="1:14" x14ac:dyDescent="0.25">
      <c r="A1645" s="20">
        <v>1914</v>
      </c>
      <c r="B1645" s="20">
        <v>3</v>
      </c>
      <c r="C1645" s="20">
        <v>6</v>
      </c>
      <c r="D1645" s="26"/>
      <c r="E1645" s="26"/>
      <c r="F1645" s="26"/>
      <c r="G1645" s="24">
        <v>18</v>
      </c>
      <c r="H1645" s="24">
        <v>25</v>
      </c>
      <c r="I1645" s="22">
        <f t="shared" si="152"/>
        <v>5179</v>
      </c>
      <c r="J1645" s="21">
        <f t="shared" si="153"/>
        <v>5179.7673611111113</v>
      </c>
      <c r="K1645" s="22">
        <f t="shared" si="155"/>
        <v>5178.666666666667</v>
      </c>
      <c r="L1645" s="22">
        <f t="shared" si="150"/>
        <v>5179.4340277777783</v>
      </c>
      <c r="M1645" s="23" t="str">
        <f t="shared" si="154"/>
        <v>new DateTime(1914,3,5,16,0,0)</v>
      </c>
      <c r="N1645" s="23" t="str">
        <f t="shared" si="151"/>
        <v>new DateTime(1914,3,6,10,25,0)</v>
      </c>
    </row>
    <row r="1646" spans="1:14" x14ac:dyDescent="0.25">
      <c r="A1646" s="20">
        <v>1914</v>
      </c>
      <c r="B1646" s="20">
        <v>2</v>
      </c>
      <c r="C1646" s="20">
        <v>4</v>
      </c>
      <c r="D1646" s="26"/>
      <c r="E1646" s="26"/>
      <c r="F1646" s="26"/>
      <c r="G1646" s="24">
        <v>23</v>
      </c>
      <c r="H1646" s="24">
        <v>58</v>
      </c>
      <c r="I1646" s="22">
        <f t="shared" si="152"/>
        <v>5149</v>
      </c>
      <c r="J1646" s="21">
        <f t="shared" si="153"/>
        <v>5149.9986111111111</v>
      </c>
      <c r="K1646" s="22">
        <f t="shared" si="155"/>
        <v>5148.666666666667</v>
      </c>
      <c r="L1646" s="22">
        <f t="shared" si="150"/>
        <v>5149.6652777777781</v>
      </c>
      <c r="M1646" s="23" t="str">
        <f t="shared" si="154"/>
        <v>new DateTime(1914,2,3,16,0,0)</v>
      </c>
      <c r="N1646" s="23" t="str">
        <f t="shared" si="151"/>
        <v>new DateTime(1914,2,4,15,58,0)</v>
      </c>
    </row>
    <row r="1647" spans="1:14" x14ac:dyDescent="0.25">
      <c r="A1647" s="20">
        <v>1914</v>
      </c>
      <c r="B1647" s="20">
        <v>1</v>
      </c>
      <c r="C1647" s="20">
        <v>6</v>
      </c>
      <c r="D1647" s="26"/>
      <c r="E1647" s="26"/>
      <c r="F1647" s="26"/>
      <c r="G1647" s="24">
        <v>12</v>
      </c>
      <c r="H1647" s="24">
        <v>12</v>
      </c>
      <c r="I1647" s="22">
        <f t="shared" si="152"/>
        <v>5120</v>
      </c>
      <c r="J1647" s="21">
        <f t="shared" si="153"/>
        <v>5120.5083333333332</v>
      </c>
      <c r="K1647" s="22">
        <f t="shared" si="155"/>
        <v>5119.666666666667</v>
      </c>
      <c r="L1647" s="22">
        <f t="shared" si="150"/>
        <v>5120.1750000000002</v>
      </c>
      <c r="M1647" s="23" t="str">
        <f t="shared" si="154"/>
        <v>new DateTime(1914,1,5,16,0,0)</v>
      </c>
      <c r="N1647" s="23" t="str">
        <f t="shared" si="151"/>
        <v>new DateTime(1914,1,6,4,12,0)</v>
      </c>
    </row>
    <row r="1648" spans="1:14" x14ac:dyDescent="0.25">
      <c r="A1648" s="20">
        <v>1913</v>
      </c>
      <c r="B1648" s="20">
        <v>12</v>
      </c>
      <c r="C1648" s="20">
        <v>8</v>
      </c>
      <c r="D1648" s="26"/>
      <c r="E1648" s="26"/>
      <c r="F1648" s="26"/>
      <c r="G1648" s="24">
        <v>1</v>
      </c>
      <c r="H1648" s="24">
        <v>10</v>
      </c>
      <c r="I1648" s="22">
        <f t="shared" si="152"/>
        <v>5091</v>
      </c>
      <c r="J1648" s="21">
        <f t="shared" si="153"/>
        <v>5091.0486111111113</v>
      </c>
      <c r="K1648" s="22">
        <f t="shared" si="155"/>
        <v>5090.666666666667</v>
      </c>
      <c r="L1648" s="22">
        <f t="shared" si="150"/>
        <v>5090.7152777777783</v>
      </c>
      <c r="M1648" s="23" t="str">
        <f t="shared" si="154"/>
        <v>new DateTime(1913,12,7,16,0,0)</v>
      </c>
      <c r="N1648" s="23" t="str">
        <f t="shared" si="151"/>
        <v>new DateTime(1913,12,7,17,10,0)</v>
      </c>
    </row>
    <row r="1649" spans="1:14" x14ac:dyDescent="0.25">
      <c r="A1649" s="20">
        <v>1913</v>
      </c>
      <c r="B1649" s="20">
        <v>11</v>
      </c>
      <c r="C1649" s="20">
        <v>8</v>
      </c>
      <c r="D1649" s="26"/>
      <c r="E1649" s="26"/>
      <c r="F1649" s="26"/>
      <c r="G1649" s="24">
        <v>8</v>
      </c>
      <c r="H1649" s="24">
        <v>47</v>
      </c>
      <c r="I1649" s="22">
        <f t="shared" si="152"/>
        <v>5061</v>
      </c>
      <c r="J1649" s="21">
        <f t="shared" si="153"/>
        <v>5061.3659722222219</v>
      </c>
      <c r="K1649" s="22">
        <f t="shared" si="155"/>
        <v>5060.666666666667</v>
      </c>
      <c r="L1649" s="22">
        <f t="shared" si="150"/>
        <v>5061.0326388888889</v>
      </c>
      <c r="M1649" s="23" t="str">
        <f t="shared" si="154"/>
        <v>new DateTime(1913,11,7,16,0,0)</v>
      </c>
      <c r="N1649" s="23" t="str">
        <f t="shared" si="151"/>
        <v>new DateTime(1913,11,8,0,47,0)</v>
      </c>
    </row>
    <row r="1650" spans="1:14" x14ac:dyDescent="0.25">
      <c r="A1650" s="20">
        <v>1913</v>
      </c>
      <c r="B1650" s="20">
        <v>10</v>
      </c>
      <c r="C1650" s="20">
        <v>9</v>
      </c>
      <c r="D1650" s="26"/>
      <c r="E1650" s="26"/>
      <c r="F1650" s="26"/>
      <c r="G1650" s="24">
        <v>6</v>
      </c>
      <c r="H1650" s="24">
        <v>12</v>
      </c>
      <c r="I1650" s="22">
        <f t="shared" si="152"/>
        <v>5031</v>
      </c>
      <c r="J1650" s="21">
        <f t="shared" si="153"/>
        <v>5031.2583333333332</v>
      </c>
      <c r="K1650" s="22">
        <f t="shared" si="155"/>
        <v>5030.666666666667</v>
      </c>
      <c r="L1650" s="22">
        <f t="shared" si="150"/>
        <v>5030.9250000000002</v>
      </c>
      <c r="M1650" s="23" t="str">
        <f t="shared" si="154"/>
        <v>new DateTime(1913,10,8,16,0,0)</v>
      </c>
      <c r="N1650" s="23" t="str">
        <f t="shared" si="151"/>
        <v>new DateTime(1913,10,8,22,12,0)</v>
      </c>
    </row>
    <row r="1651" spans="1:14" x14ac:dyDescent="0.25">
      <c r="A1651" s="20">
        <v>1913</v>
      </c>
      <c r="B1651" s="20">
        <v>9</v>
      </c>
      <c r="C1651" s="20">
        <v>8</v>
      </c>
      <c r="D1651" s="26"/>
      <c r="E1651" s="26"/>
      <c r="F1651" s="26"/>
      <c r="G1651" s="24">
        <v>15</v>
      </c>
      <c r="H1651" s="24">
        <v>11</v>
      </c>
      <c r="I1651" s="22">
        <f t="shared" si="152"/>
        <v>5000</v>
      </c>
      <c r="J1651" s="21">
        <f t="shared" si="153"/>
        <v>5000.6326388888892</v>
      </c>
      <c r="K1651" s="22">
        <f t="shared" si="155"/>
        <v>4999.666666666667</v>
      </c>
      <c r="L1651" s="22">
        <f t="shared" si="150"/>
        <v>5000.2993055555562</v>
      </c>
      <c r="M1651" s="23" t="str">
        <f t="shared" si="154"/>
        <v>new DateTime(1913,9,7,16,0,0)</v>
      </c>
      <c r="N1651" s="23" t="str">
        <f t="shared" si="151"/>
        <v>new DateTime(1913,9,8,7,11,0)</v>
      </c>
    </row>
    <row r="1652" spans="1:14" x14ac:dyDescent="0.25">
      <c r="A1652" s="20">
        <v>1913</v>
      </c>
      <c r="B1652" s="20">
        <v>8</v>
      </c>
      <c r="C1652" s="20">
        <v>8</v>
      </c>
      <c r="D1652" s="26"/>
      <c r="E1652" s="26"/>
      <c r="F1652" s="26"/>
      <c r="G1652" s="24">
        <v>12</v>
      </c>
      <c r="H1652" s="24">
        <v>45</v>
      </c>
      <c r="I1652" s="22">
        <f t="shared" si="152"/>
        <v>4969</v>
      </c>
      <c r="J1652" s="21">
        <f t="shared" si="153"/>
        <v>4969.53125</v>
      </c>
      <c r="K1652" s="22">
        <f t="shared" si="155"/>
        <v>4968.666666666667</v>
      </c>
      <c r="L1652" s="22">
        <f t="shared" si="150"/>
        <v>4969.197916666667</v>
      </c>
      <c r="M1652" s="23" t="str">
        <f t="shared" si="154"/>
        <v>new DateTime(1913,8,7,16,0,0)</v>
      </c>
      <c r="N1652" s="23" t="str">
        <f t="shared" si="151"/>
        <v>new DateTime(1913,8,8,4,45,0)</v>
      </c>
    </row>
    <row r="1653" spans="1:14" x14ac:dyDescent="0.25">
      <c r="A1653" s="20">
        <v>1913</v>
      </c>
      <c r="B1653" s="20">
        <v>7</v>
      </c>
      <c r="C1653" s="20">
        <v>8</v>
      </c>
      <c r="D1653" s="26"/>
      <c r="E1653" s="26"/>
      <c r="F1653" s="26"/>
      <c r="G1653" s="24">
        <v>3</v>
      </c>
      <c r="H1653" s="24">
        <v>8</v>
      </c>
      <c r="I1653" s="22">
        <f t="shared" si="152"/>
        <v>4938</v>
      </c>
      <c r="J1653" s="21">
        <f t="shared" si="153"/>
        <v>4938.1305555555555</v>
      </c>
      <c r="K1653" s="22">
        <f t="shared" si="155"/>
        <v>4937.666666666667</v>
      </c>
      <c r="L1653" s="22">
        <f t="shared" si="150"/>
        <v>4937.7972222222224</v>
      </c>
      <c r="M1653" s="23" t="str">
        <f t="shared" si="154"/>
        <v>new DateTime(1913,7,7,16,0,0)</v>
      </c>
      <c r="N1653" s="23" t="str">
        <f t="shared" si="151"/>
        <v>new DateTime(1913,7,7,19,8,0)</v>
      </c>
    </row>
    <row r="1654" spans="1:14" x14ac:dyDescent="0.25">
      <c r="A1654" s="20">
        <v>1913</v>
      </c>
      <c r="B1654" s="20">
        <v>6</v>
      </c>
      <c r="C1654" s="20">
        <v>6</v>
      </c>
      <c r="D1654" s="26"/>
      <c r="E1654" s="26"/>
      <c r="F1654" s="26"/>
      <c r="G1654" s="24">
        <v>16</v>
      </c>
      <c r="H1654" s="24">
        <v>42</v>
      </c>
      <c r="I1654" s="22">
        <f t="shared" si="152"/>
        <v>4906</v>
      </c>
      <c r="J1654" s="21">
        <f t="shared" si="153"/>
        <v>4906.6958333333332</v>
      </c>
      <c r="K1654" s="22">
        <f t="shared" si="155"/>
        <v>4905.666666666667</v>
      </c>
      <c r="L1654" s="22">
        <f t="shared" si="150"/>
        <v>4906.3625000000002</v>
      </c>
      <c r="M1654" s="23" t="str">
        <f t="shared" si="154"/>
        <v>new DateTime(1913,6,5,16,0,0)</v>
      </c>
      <c r="N1654" s="23" t="str">
        <f t="shared" si="151"/>
        <v>new DateTime(1913,6,6,8,42,0)</v>
      </c>
    </row>
    <row r="1655" spans="1:14" x14ac:dyDescent="0.25">
      <c r="A1655" s="20">
        <v>1913</v>
      </c>
      <c r="B1655" s="20">
        <v>5</v>
      </c>
      <c r="C1655" s="20">
        <v>6</v>
      </c>
      <c r="D1655" s="26"/>
      <c r="E1655" s="26"/>
      <c r="F1655" s="26"/>
      <c r="G1655" s="24">
        <v>12</v>
      </c>
      <c r="H1655" s="24">
        <v>3</v>
      </c>
      <c r="I1655" s="22">
        <f t="shared" si="152"/>
        <v>4875</v>
      </c>
      <c r="J1655" s="21">
        <f t="shared" si="153"/>
        <v>4875.5020833333338</v>
      </c>
      <c r="K1655" s="22">
        <f t="shared" si="155"/>
        <v>4874.666666666667</v>
      </c>
      <c r="L1655" s="22">
        <f t="shared" si="150"/>
        <v>4875.1687500000007</v>
      </c>
      <c r="M1655" s="23" t="str">
        <f t="shared" si="154"/>
        <v>new DateTime(1913,5,5,16,0,0)</v>
      </c>
      <c r="N1655" s="23" t="str">
        <f t="shared" si="151"/>
        <v>new DateTime(1913,5,6,4,3,0)</v>
      </c>
    </row>
    <row r="1656" spans="1:14" x14ac:dyDescent="0.25">
      <c r="A1656" s="20">
        <v>1913</v>
      </c>
      <c r="B1656" s="20">
        <v>4</v>
      </c>
      <c r="C1656" s="20">
        <v>5</v>
      </c>
      <c r="D1656" s="26"/>
      <c r="E1656" s="26"/>
      <c r="F1656" s="26"/>
      <c r="G1656" s="24">
        <v>18</v>
      </c>
      <c r="H1656" s="24">
        <v>5</v>
      </c>
      <c r="I1656" s="22">
        <f t="shared" si="152"/>
        <v>4844</v>
      </c>
      <c r="J1656" s="21">
        <f t="shared" si="153"/>
        <v>4844.7534722222226</v>
      </c>
      <c r="K1656" s="22">
        <f t="shared" si="155"/>
        <v>4843.666666666667</v>
      </c>
      <c r="L1656" s="22">
        <f t="shared" si="150"/>
        <v>4844.4201388888896</v>
      </c>
      <c r="M1656" s="23" t="str">
        <f t="shared" si="154"/>
        <v>new DateTime(1913,4,4,16,0,0)</v>
      </c>
      <c r="N1656" s="23" t="str">
        <f t="shared" si="151"/>
        <v>new DateTime(1913,4,5,10,5,0)</v>
      </c>
    </row>
    <row r="1657" spans="1:14" x14ac:dyDescent="0.25">
      <c r="A1657" s="20">
        <v>1913</v>
      </c>
      <c r="B1657" s="20">
        <v>3</v>
      </c>
      <c r="C1657" s="20">
        <v>6</v>
      </c>
      <c r="D1657" s="26"/>
      <c r="E1657" s="26"/>
      <c r="F1657" s="26"/>
      <c r="G1657" s="24">
        <v>12</v>
      </c>
      <c r="H1657" s="24">
        <v>38</v>
      </c>
      <c r="I1657" s="22">
        <f t="shared" si="152"/>
        <v>4814</v>
      </c>
      <c r="J1657" s="21">
        <f t="shared" si="153"/>
        <v>4814.5263888888885</v>
      </c>
      <c r="K1657" s="22">
        <f t="shared" si="155"/>
        <v>4813.666666666667</v>
      </c>
      <c r="L1657" s="22">
        <f t="shared" si="150"/>
        <v>4814.1930555555555</v>
      </c>
      <c r="M1657" s="23" t="str">
        <f t="shared" si="154"/>
        <v>new DateTime(1913,3,5,16,0,0)</v>
      </c>
      <c r="N1657" s="23" t="str">
        <f t="shared" si="151"/>
        <v>new DateTime(1913,3,6,4,38,0)</v>
      </c>
    </row>
    <row r="1658" spans="1:14" x14ac:dyDescent="0.25">
      <c r="A1658" s="20">
        <v>1913</v>
      </c>
      <c r="B1658" s="20">
        <v>2</v>
      </c>
      <c r="C1658" s="20">
        <v>4</v>
      </c>
      <c r="D1658" s="26"/>
      <c r="E1658" s="26"/>
      <c r="F1658" s="26"/>
      <c r="G1658" s="24">
        <v>18</v>
      </c>
      <c r="H1658" s="24">
        <v>11</v>
      </c>
      <c r="I1658" s="22">
        <f t="shared" si="152"/>
        <v>4784</v>
      </c>
      <c r="J1658" s="21">
        <f t="shared" si="153"/>
        <v>4784.7576388888892</v>
      </c>
      <c r="K1658" s="22">
        <f t="shared" si="155"/>
        <v>4783.666666666667</v>
      </c>
      <c r="L1658" s="22">
        <f t="shared" si="150"/>
        <v>4784.4243055555562</v>
      </c>
      <c r="M1658" s="23" t="str">
        <f t="shared" si="154"/>
        <v>new DateTime(1913,2,3,16,0,0)</v>
      </c>
      <c r="N1658" s="23" t="str">
        <f t="shared" si="151"/>
        <v>new DateTime(1913,2,4,10,11,0)</v>
      </c>
    </row>
    <row r="1659" spans="1:14" x14ac:dyDescent="0.25">
      <c r="A1659" s="20">
        <v>1913</v>
      </c>
      <c r="B1659" s="20">
        <v>1</v>
      </c>
      <c r="C1659" s="20">
        <v>6</v>
      </c>
      <c r="D1659" s="26"/>
      <c r="E1659" s="26"/>
      <c r="F1659" s="26"/>
      <c r="G1659" s="24">
        <v>6</v>
      </c>
      <c r="H1659" s="24">
        <v>27</v>
      </c>
      <c r="I1659" s="22">
        <f t="shared" si="152"/>
        <v>4755</v>
      </c>
      <c r="J1659" s="21">
        <f t="shared" si="153"/>
        <v>4755.2687500000002</v>
      </c>
      <c r="K1659" s="22">
        <f t="shared" si="155"/>
        <v>4754.666666666667</v>
      </c>
      <c r="L1659" s="22">
        <f t="shared" si="150"/>
        <v>4754.9354166666672</v>
      </c>
      <c r="M1659" s="23" t="str">
        <f t="shared" si="154"/>
        <v>new DateTime(1913,1,5,16,0,0)</v>
      </c>
      <c r="N1659" s="23" t="str">
        <f t="shared" si="151"/>
        <v>new DateTime(1913,1,5,22,27,0)</v>
      </c>
    </row>
    <row r="1660" spans="1:14" x14ac:dyDescent="0.25">
      <c r="A1660" s="20">
        <v>1912</v>
      </c>
      <c r="B1660" s="20">
        <v>12</v>
      </c>
      <c r="C1660" s="20">
        <v>7</v>
      </c>
      <c r="D1660" s="26"/>
      <c r="E1660" s="26"/>
      <c r="F1660" s="26"/>
      <c r="G1660" s="24">
        <v>19</v>
      </c>
      <c r="H1660" s="24">
        <v>28</v>
      </c>
      <c r="I1660" s="22">
        <f t="shared" si="152"/>
        <v>4725</v>
      </c>
      <c r="J1660" s="21">
        <f t="shared" si="153"/>
        <v>4725.8111111111111</v>
      </c>
      <c r="K1660" s="22">
        <f t="shared" si="155"/>
        <v>4724.666666666667</v>
      </c>
      <c r="L1660" s="22">
        <f t="shared" ref="L1660:L1723" si="156">J1660-(8/24)</f>
        <v>4725.4777777777781</v>
      </c>
      <c r="M1660" s="23" t="str">
        <f t="shared" si="154"/>
        <v>new DateTime(1912,12,6,16,0,0)</v>
      </c>
      <c r="N1660" s="23" t="str">
        <f t="shared" si="151"/>
        <v>new DateTime(1912,12,7,11,28,0)</v>
      </c>
    </row>
    <row r="1661" spans="1:14" x14ac:dyDescent="0.25">
      <c r="A1661" s="20">
        <v>1912</v>
      </c>
      <c r="B1661" s="20">
        <v>11</v>
      </c>
      <c r="C1661" s="20">
        <v>8</v>
      </c>
      <c r="D1661" s="26"/>
      <c r="E1661" s="26"/>
      <c r="F1661" s="26"/>
      <c r="G1661" s="24">
        <v>3</v>
      </c>
      <c r="H1661" s="24">
        <v>7</v>
      </c>
      <c r="I1661" s="22">
        <f t="shared" si="152"/>
        <v>4696</v>
      </c>
      <c r="J1661" s="21">
        <f t="shared" si="153"/>
        <v>4696.1298611111115</v>
      </c>
      <c r="K1661" s="22">
        <f t="shared" si="155"/>
        <v>4695.666666666667</v>
      </c>
      <c r="L1661" s="22">
        <f t="shared" si="156"/>
        <v>4695.7965277777785</v>
      </c>
      <c r="M1661" s="23" t="str">
        <f t="shared" si="154"/>
        <v>new DateTime(1912,11,7,16,0,0)</v>
      </c>
      <c r="N1661" s="23" t="str">
        <f t="shared" si="151"/>
        <v>new DateTime(1912,11,7,19,7,0)</v>
      </c>
    </row>
    <row r="1662" spans="1:14" x14ac:dyDescent="0.25">
      <c r="A1662" s="20">
        <v>1912</v>
      </c>
      <c r="B1662" s="20">
        <v>10</v>
      </c>
      <c r="C1662" s="20">
        <v>9</v>
      </c>
      <c r="D1662" s="26"/>
      <c r="E1662" s="26"/>
      <c r="F1662" s="26"/>
      <c r="G1662" s="24">
        <v>0</v>
      </c>
      <c r="H1662" s="24">
        <v>36</v>
      </c>
      <c r="I1662" s="22">
        <f t="shared" si="152"/>
        <v>4666</v>
      </c>
      <c r="J1662" s="21">
        <f t="shared" si="153"/>
        <v>4666.0249999999996</v>
      </c>
      <c r="K1662" s="22">
        <f t="shared" si="155"/>
        <v>4665.666666666667</v>
      </c>
      <c r="L1662" s="22">
        <f t="shared" si="156"/>
        <v>4665.6916666666666</v>
      </c>
      <c r="M1662" s="23" t="str">
        <f t="shared" si="154"/>
        <v>new DateTime(1912,10,8,16,0,0)</v>
      </c>
      <c r="N1662" s="23" t="str">
        <f t="shared" ref="N1662:N1725" si="157">"new DateTime("&amp;YEAR(L1662)&amp;","&amp;MONTH(L1662)&amp;","&amp;DAY(L1662)&amp;","&amp;HOUR(L1662)&amp;","&amp;MINUTE(L1662)&amp;","&amp;0&amp;")"</f>
        <v>new DateTime(1912,10,8,16,36,0)</v>
      </c>
    </row>
    <row r="1663" spans="1:14" x14ac:dyDescent="0.25">
      <c r="A1663" s="20">
        <v>1912</v>
      </c>
      <c r="B1663" s="20">
        <v>9</v>
      </c>
      <c r="C1663" s="20">
        <v>8</v>
      </c>
      <c r="D1663" s="26"/>
      <c r="E1663" s="26"/>
      <c r="F1663" s="26"/>
      <c r="G1663" s="24">
        <v>9</v>
      </c>
      <c r="H1663" s="24">
        <v>35</v>
      </c>
      <c r="I1663" s="22">
        <f t="shared" si="152"/>
        <v>4635</v>
      </c>
      <c r="J1663" s="21">
        <f t="shared" si="153"/>
        <v>4635.3993055555557</v>
      </c>
      <c r="K1663" s="22">
        <f t="shared" si="155"/>
        <v>4634.666666666667</v>
      </c>
      <c r="L1663" s="22">
        <f t="shared" si="156"/>
        <v>4635.0659722222226</v>
      </c>
      <c r="M1663" s="23" t="str">
        <f t="shared" si="154"/>
        <v>new DateTime(1912,9,7,16,0,0)</v>
      </c>
      <c r="N1663" s="23" t="str">
        <f t="shared" si="157"/>
        <v>new DateTime(1912,9,8,1,35,0)</v>
      </c>
    </row>
    <row r="1664" spans="1:14" x14ac:dyDescent="0.25">
      <c r="A1664" s="20">
        <v>1912</v>
      </c>
      <c r="B1664" s="20">
        <v>8</v>
      </c>
      <c r="C1664" s="20">
        <v>8</v>
      </c>
      <c r="D1664" s="26"/>
      <c r="E1664" s="26"/>
      <c r="F1664" s="26"/>
      <c r="G1664" s="24">
        <v>7</v>
      </c>
      <c r="H1664" s="24">
        <v>6</v>
      </c>
      <c r="I1664" s="22">
        <f t="shared" si="152"/>
        <v>4604</v>
      </c>
      <c r="J1664" s="21">
        <f t="shared" si="153"/>
        <v>4604.2958333333336</v>
      </c>
      <c r="K1664" s="22">
        <f t="shared" si="155"/>
        <v>4603.666666666667</v>
      </c>
      <c r="L1664" s="22">
        <f t="shared" si="156"/>
        <v>4603.9625000000005</v>
      </c>
      <c r="M1664" s="23" t="str">
        <f t="shared" si="154"/>
        <v>new DateTime(1912,8,7,16,0,0)</v>
      </c>
      <c r="N1664" s="23" t="str">
        <f t="shared" si="157"/>
        <v>new DateTime(1912,8,7,23,6,0)</v>
      </c>
    </row>
    <row r="1665" spans="1:14" x14ac:dyDescent="0.25">
      <c r="A1665" s="20">
        <v>1912</v>
      </c>
      <c r="B1665" s="20">
        <v>7</v>
      </c>
      <c r="C1665" s="20">
        <v>7</v>
      </c>
      <c r="D1665" s="26"/>
      <c r="E1665" s="26"/>
      <c r="F1665" s="26"/>
      <c r="G1665" s="24">
        <v>21</v>
      </c>
      <c r="H1665" s="24">
        <v>26</v>
      </c>
      <c r="I1665" s="22">
        <f t="shared" si="152"/>
        <v>4572</v>
      </c>
      <c r="J1665" s="21">
        <f t="shared" si="153"/>
        <v>4572.8930555555553</v>
      </c>
      <c r="K1665" s="22">
        <f t="shared" si="155"/>
        <v>4571.666666666667</v>
      </c>
      <c r="L1665" s="22">
        <f t="shared" si="156"/>
        <v>4572.5597222222223</v>
      </c>
      <c r="M1665" s="23" t="str">
        <f t="shared" si="154"/>
        <v>new DateTime(1912,7,6,16,0,0)</v>
      </c>
      <c r="N1665" s="23" t="str">
        <f t="shared" si="157"/>
        <v>new DateTime(1912,7,7,13,26,0)</v>
      </c>
    </row>
    <row r="1666" spans="1:14" x14ac:dyDescent="0.25">
      <c r="A1666" s="20">
        <v>1912</v>
      </c>
      <c r="B1666" s="20">
        <v>6</v>
      </c>
      <c r="C1666" s="20">
        <v>6</v>
      </c>
      <c r="D1666" s="26"/>
      <c r="E1666" s="26"/>
      <c r="F1666" s="26"/>
      <c r="G1666" s="24">
        <v>10</v>
      </c>
      <c r="H1666" s="24">
        <v>56</v>
      </c>
      <c r="I1666" s="22">
        <f t="shared" ref="I1666:I1729" si="158">DATE(A1666,B1666,C1666)+TIME(E1666,F1666,0)</f>
        <v>4541</v>
      </c>
      <c r="J1666" s="21">
        <f t="shared" ref="J1666:J1729" si="159">DATE(A1666,B1666,C1666)+TIME(G1666,H1666,0)</f>
        <v>4541.4555555555553</v>
      </c>
      <c r="K1666" s="22">
        <f t="shared" si="155"/>
        <v>4540.666666666667</v>
      </c>
      <c r="L1666" s="22">
        <f t="shared" si="156"/>
        <v>4541.1222222222223</v>
      </c>
      <c r="M1666" s="23" t="str">
        <f t="shared" ref="M1666:M1729" si="160">"new DateTime("&amp;YEAR(K1666)&amp;","&amp;MONTH(K1666)&amp;","&amp;DAY(K1666)&amp;","&amp;HOUR(K1666)&amp;","&amp;MINUTE(K1666)&amp;","&amp;0&amp;")"</f>
        <v>new DateTime(1912,6,5,16,0,0)</v>
      </c>
      <c r="N1666" s="23" t="str">
        <f t="shared" si="157"/>
        <v>new DateTime(1912,6,6,2,56,0)</v>
      </c>
    </row>
    <row r="1667" spans="1:14" x14ac:dyDescent="0.25">
      <c r="A1667" s="20">
        <v>1912</v>
      </c>
      <c r="B1667" s="20">
        <v>5</v>
      </c>
      <c r="C1667" s="20">
        <v>6</v>
      </c>
      <c r="D1667" s="26"/>
      <c r="E1667" s="26"/>
      <c r="F1667" s="26"/>
      <c r="G1667" s="24">
        <v>6</v>
      </c>
      <c r="H1667" s="24">
        <v>16</v>
      </c>
      <c r="I1667" s="22">
        <f t="shared" si="158"/>
        <v>4510</v>
      </c>
      <c r="J1667" s="21">
        <f t="shared" si="159"/>
        <v>4510.2611111111109</v>
      </c>
      <c r="K1667" s="22">
        <f t="shared" ref="K1667:K1730" si="161">I1667-(8/24)</f>
        <v>4509.666666666667</v>
      </c>
      <c r="L1667" s="22">
        <f t="shared" si="156"/>
        <v>4509.9277777777779</v>
      </c>
      <c r="M1667" s="23" t="str">
        <f t="shared" si="160"/>
        <v>new DateTime(1912,5,5,16,0,0)</v>
      </c>
      <c r="N1667" s="23" t="str">
        <f t="shared" si="157"/>
        <v>new DateTime(1912,5,5,22,16,0)</v>
      </c>
    </row>
    <row r="1668" spans="1:14" x14ac:dyDescent="0.25">
      <c r="A1668" s="20">
        <v>1912</v>
      </c>
      <c r="B1668" s="20">
        <v>4</v>
      </c>
      <c r="C1668" s="20">
        <v>5</v>
      </c>
      <c r="D1668" s="26"/>
      <c r="E1668" s="26"/>
      <c r="F1668" s="26"/>
      <c r="G1668" s="24">
        <v>12</v>
      </c>
      <c r="H1668" s="24">
        <v>17</v>
      </c>
      <c r="I1668" s="22">
        <f t="shared" si="158"/>
        <v>4479</v>
      </c>
      <c r="J1668" s="21">
        <f t="shared" si="159"/>
        <v>4479.5118055555558</v>
      </c>
      <c r="K1668" s="22">
        <f t="shared" si="161"/>
        <v>4478.666666666667</v>
      </c>
      <c r="L1668" s="22">
        <f t="shared" si="156"/>
        <v>4479.1784722222228</v>
      </c>
      <c r="M1668" s="23" t="str">
        <f t="shared" si="160"/>
        <v>new DateTime(1912,4,4,16,0,0)</v>
      </c>
      <c r="N1668" s="23" t="str">
        <f t="shared" si="157"/>
        <v>new DateTime(1912,4,5,4,17,0)</v>
      </c>
    </row>
    <row r="1669" spans="1:14" x14ac:dyDescent="0.25">
      <c r="A1669" s="20">
        <v>1912</v>
      </c>
      <c r="B1669" s="20">
        <v>3</v>
      </c>
      <c r="C1669" s="20">
        <v>6</v>
      </c>
      <c r="D1669" s="26"/>
      <c r="E1669" s="26"/>
      <c r="F1669" s="26"/>
      <c r="G1669" s="24">
        <v>6</v>
      </c>
      <c r="H1669" s="24">
        <v>50</v>
      </c>
      <c r="I1669" s="22">
        <f t="shared" si="158"/>
        <v>4449</v>
      </c>
      <c r="J1669" s="21">
        <f t="shared" si="159"/>
        <v>4449.2847222222226</v>
      </c>
      <c r="K1669" s="22">
        <f t="shared" si="161"/>
        <v>4448.666666666667</v>
      </c>
      <c r="L1669" s="22">
        <f t="shared" si="156"/>
        <v>4448.9513888888896</v>
      </c>
      <c r="M1669" s="23" t="str">
        <f t="shared" si="160"/>
        <v>new DateTime(1912,3,5,16,0,0)</v>
      </c>
      <c r="N1669" s="23" t="str">
        <f t="shared" si="157"/>
        <v>new DateTime(1912,3,5,22,50,0)</v>
      </c>
    </row>
    <row r="1670" spans="1:14" x14ac:dyDescent="0.25">
      <c r="A1670" s="20">
        <v>1912</v>
      </c>
      <c r="B1670" s="20">
        <v>2</v>
      </c>
      <c r="C1670" s="20">
        <v>5</v>
      </c>
      <c r="D1670" s="26"/>
      <c r="E1670" s="26"/>
      <c r="F1670" s="26"/>
      <c r="G1670" s="24">
        <v>12</v>
      </c>
      <c r="H1670" s="24">
        <v>22</v>
      </c>
      <c r="I1670" s="22">
        <f t="shared" si="158"/>
        <v>4419</v>
      </c>
      <c r="J1670" s="21">
        <f t="shared" si="159"/>
        <v>4419.5152777777776</v>
      </c>
      <c r="K1670" s="22">
        <f t="shared" si="161"/>
        <v>4418.666666666667</v>
      </c>
      <c r="L1670" s="22">
        <f t="shared" si="156"/>
        <v>4419.1819444444445</v>
      </c>
      <c r="M1670" s="23" t="str">
        <f t="shared" si="160"/>
        <v>new DateTime(1912,2,4,16,0,0)</v>
      </c>
      <c r="N1670" s="23" t="str">
        <f t="shared" si="157"/>
        <v>new DateTime(1912,2,5,4,22,0)</v>
      </c>
    </row>
    <row r="1671" spans="1:14" x14ac:dyDescent="0.25">
      <c r="A1671" s="20">
        <v>1912</v>
      </c>
      <c r="B1671" s="20">
        <v>1</v>
      </c>
      <c r="C1671" s="20">
        <v>6</v>
      </c>
      <c r="D1671" s="26"/>
      <c r="E1671" s="26"/>
      <c r="F1671" s="26"/>
      <c r="G1671" s="24">
        <v>0</v>
      </c>
      <c r="H1671" s="24">
        <v>36</v>
      </c>
      <c r="I1671" s="22">
        <f t="shared" si="158"/>
        <v>4389</v>
      </c>
      <c r="J1671" s="21">
        <f t="shared" si="159"/>
        <v>4389.0249999999996</v>
      </c>
      <c r="K1671" s="22">
        <f t="shared" si="161"/>
        <v>4388.666666666667</v>
      </c>
      <c r="L1671" s="22">
        <f t="shared" si="156"/>
        <v>4388.6916666666666</v>
      </c>
      <c r="M1671" s="23" t="str">
        <f t="shared" si="160"/>
        <v>new DateTime(1912,1,5,16,0,0)</v>
      </c>
      <c r="N1671" s="23" t="str">
        <f t="shared" si="157"/>
        <v>new DateTime(1912,1,5,16,36,0)</v>
      </c>
    </row>
    <row r="1672" spans="1:14" x14ac:dyDescent="0.25">
      <c r="A1672" s="20">
        <v>1911</v>
      </c>
      <c r="B1672" s="20">
        <v>12</v>
      </c>
      <c r="C1672" s="20">
        <v>8</v>
      </c>
      <c r="D1672" s="26"/>
      <c r="E1672" s="26"/>
      <c r="F1672" s="26"/>
      <c r="G1672" s="24">
        <v>13</v>
      </c>
      <c r="H1672" s="24">
        <v>36</v>
      </c>
      <c r="I1672" s="22">
        <f t="shared" si="158"/>
        <v>4360</v>
      </c>
      <c r="J1672" s="21">
        <f t="shared" si="159"/>
        <v>4360.5666666666666</v>
      </c>
      <c r="K1672" s="22">
        <f t="shared" si="161"/>
        <v>4359.666666666667</v>
      </c>
      <c r="L1672" s="22">
        <f t="shared" si="156"/>
        <v>4360.2333333333336</v>
      </c>
      <c r="M1672" s="23" t="str">
        <f t="shared" si="160"/>
        <v>new DateTime(1911,12,7,16,0,0)</v>
      </c>
      <c r="N1672" s="23" t="str">
        <f t="shared" si="157"/>
        <v>new DateTime(1911,12,8,5,36,0)</v>
      </c>
    </row>
    <row r="1673" spans="1:14" x14ac:dyDescent="0.25">
      <c r="A1673" s="20">
        <v>1911</v>
      </c>
      <c r="B1673" s="20">
        <v>11</v>
      </c>
      <c r="C1673" s="20">
        <v>8</v>
      </c>
      <c r="D1673" s="26"/>
      <c r="E1673" s="26"/>
      <c r="F1673" s="26"/>
      <c r="G1673" s="24">
        <v>21</v>
      </c>
      <c r="H1673" s="24">
        <v>16</v>
      </c>
      <c r="I1673" s="22">
        <f t="shared" si="158"/>
        <v>4330</v>
      </c>
      <c r="J1673" s="21">
        <f t="shared" si="159"/>
        <v>4330.8861111111109</v>
      </c>
      <c r="K1673" s="22">
        <f t="shared" si="161"/>
        <v>4329.666666666667</v>
      </c>
      <c r="L1673" s="22">
        <f t="shared" si="156"/>
        <v>4330.5527777777779</v>
      </c>
      <c r="M1673" s="23" t="str">
        <f t="shared" si="160"/>
        <v>new DateTime(1911,11,7,16,0,0)</v>
      </c>
      <c r="N1673" s="23" t="str">
        <f t="shared" si="157"/>
        <v>new DateTime(1911,11,8,13,16,0)</v>
      </c>
    </row>
    <row r="1674" spans="1:14" x14ac:dyDescent="0.25">
      <c r="A1674" s="20">
        <v>1911</v>
      </c>
      <c r="B1674" s="20">
        <v>10</v>
      </c>
      <c r="C1674" s="20">
        <v>9</v>
      </c>
      <c r="D1674" s="26"/>
      <c r="E1674" s="26"/>
      <c r="F1674" s="26"/>
      <c r="G1674" s="24">
        <v>18</v>
      </c>
      <c r="H1674" s="24">
        <v>44</v>
      </c>
      <c r="I1674" s="22">
        <f t="shared" si="158"/>
        <v>4300</v>
      </c>
      <c r="J1674" s="21">
        <f t="shared" si="159"/>
        <v>4300.7805555555551</v>
      </c>
      <c r="K1674" s="22">
        <f t="shared" si="161"/>
        <v>4299.666666666667</v>
      </c>
      <c r="L1674" s="22">
        <f t="shared" si="156"/>
        <v>4300.4472222222221</v>
      </c>
      <c r="M1674" s="23" t="str">
        <f t="shared" si="160"/>
        <v>new DateTime(1911,10,8,16,0,0)</v>
      </c>
      <c r="N1674" s="23" t="str">
        <f t="shared" si="157"/>
        <v>new DateTime(1911,10,9,10,44,0)</v>
      </c>
    </row>
    <row r="1675" spans="1:14" x14ac:dyDescent="0.25">
      <c r="A1675" s="20">
        <v>1911</v>
      </c>
      <c r="B1675" s="20">
        <v>9</v>
      </c>
      <c r="C1675" s="20">
        <v>9</v>
      </c>
      <c r="D1675" s="26"/>
      <c r="E1675" s="26"/>
      <c r="F1675" s="26"/>
      <c r="G1675" s="24">
        <v>3</v>
      </c>
      <c r="H1675" s="24">
        <v>42</v>
      </c>
      <c r="I1675" s="22">
        <f t="shared" si="158"/>
        <v>4270</v>
      </c>
      <c r="J1675" s="21">
        <f t="shared" si="159"/>
        <v>4270.1541666666662</v>
      </c>
      <c r="K1675" s="22">
        <f t="shared" si="161"/>
        <v>4269.666666666667</v>
      </c>
      <c r="L1675" s="22">
        <f t="shared" si="156"/>
        <v>4269.8208333333332</v>
      </c>
      <c r="M1675" s="23" t="str">
        <f t="shared" si="160"/>
        <v>new DateTime(1911,9,8,16,0,0)</v>
      </c>
      <c r="N1675" s="23" t="str">
        <f t="shared" si="157"/>
        <v>new DateTime(1911,9,8,19,42,0)</v>
      </c>
    </row>
    <row r="1676" spans="1:14" x14ac:dyDescent="0.25">
      <c r="A1676" s="20">
        <v>1911</v>
      </c>
      <c r="B1676" s="20">
        <v>8</v>
      </c>
      <c r="C1676" s="20">
        <v>8</v>
      </c>
      <c r="D1676" s="26"/>
      <c r="E1676" s="26"/>
      <c r="F1676" s="26"/>
      <c r="G1676" s="24">
        <v>1</v>
      </c>
      <c r="H1676" s="24">
        <v>13</v>
      </c>
      <c r="I1676" s="22">
        <f t="shared" si="158"/>
        <v>4238</v>
      </c>
      <c r="J1676" s="21">
        <f t="shared" si="159"/>
        <v>4238.0506944444442</v>
      </c>
      <c r="K1676" s="22">
        <f t="shared" si="161"/>
        <v>4237.666666666667</v>
      </c>
      <c r="L1676" s="22">
        <f t="shared" si="156"/>
        <v>4237.7173611111111</v>
      </c>
      <c r="M1676" s="23" t="str">
        <f t="shared" si="160"/>
        <v>new DateTime(1911,8,7,16,0,0)</v>
      </c>
      <c r="N1676" s="23" t="str">
        <f t="shared" si="157"/>
        <v>new DateTime(1911,8,7,17,13,0)</v>
      </c>
    </row>
    <row r="1677" spans="1:14" x14ac:dyDescent="0.25">
      <c r="A1677" s="20">
        <v>1911</v>
      </c>
      <c r="B1677" s="20">
        <v>7</v>
      </c>
      <c r="C1677" s="20">
        <v>8</v>
      </c>
      <c r="D1677" s="26"/>
      <c r="E1677" s="26"/>
      <c r="F1677" s="26"/>
      <c r="G1677" s="24">
        <v>15</v>
      </c>
      <c r="H1677" s="24">
        <v>34</v>
      </c>
      <c r="I1677" s="22">
        <f t="shared" si="158"/>
        <v>4207</v>
      </c>
      <c r="J1677" s="21">
        <f t="shared" si="159"/>
        <v>4207.6486111111108</v>
      </c>
      <c r="K1677" s="22">
        <f t="shared" si="161"/>
        <v>4206.666666666667</v>
      </c>
      <c r="L1677" s="22">
        <f t="shared" si="156"/>
        <v>4207.3152777777777</v>
      </c>
      <c r="M1677" s="23" t="str">
        <f t="shared" si="160"/>
        <v>new DateTime(1911,7,7,16,0,0)</v>
      </c>
      <c r="N1677" s="23" t="str">
        <f t="shared" si="157"/>
        <v>new DateTime(1911,7,8,7,34,0)</v>
      </c>
    </row>
    <row r="1678" spans="1:14" x14ac:dyDescent="0.25">
      <c r="A1678" s="20">
        <v>1911</v>
      </c>
      <c r="B1678" s="20">
        <v>6</v>
      </c>
      <c r="C1678" s="20">
        <v>7</v>
      </c>
      <c r="D1678" s="26"/>
      <c r="E1678" s="26"/>
      <c r="F1678" s="26"/>
      <c r="G1678" s="24">
        <v>5</v>
      </c>
      <c r="H1678" s="24">
        <v>7</v>
      </c>
      <c r="I1678" s="22">
        <f t="shared" si="158"/>
        <v>4176</v>
      </c>
      <c r="J1678" s="21">
        <f t="shared" si="159"/>
        <v>4176.2131944444445</v>
      </c>
      <c r="K1678" s="22">
        <f t="shared" si="161"/>
        <v>4175.666666666667</v>
      </c>
      <c r="L1678" s="22">
        <f t="shared" si="156"/>
        <v>4175.8798611111115</v>
      </c>
      <c r="M1678" s="23" t="str">
        <f t="shared" si="160"/>
        <v>new DateTime(1911,6,6,16,0,0)</v>
      </c>
      <c r="N1678" s="23" t="str">
        <f t="shared" si="157"/>
        <v>new DateTime(1911,6,6,21,7,0)</v>
      </c>
    </row>
    <row r="1679" spans="1:14" x14ac:dyDescent="0.25">
      <c r="A1679" s="20">
        <v>1911</v>
      </c>
      <c r="B1679" s="20">
        <v>5</v>
      </c>
      <c r="C1679" s="20">
        <v>6</v>
      </c>
      <c r="D1679" s="26"/>
      <c r="E1679" s="26"/>
      <c r="F1679" s="26"/>
      <c r="G1679" s="24">
        <v>0</v>
      </c>
      <c r="H1679" s="24">
        <v>29</v>
      </c>
      <c r="I1679" s="22">
        <f t="shared" si="158"/>
        <v>4144</v>
      </c>
      <c r="J1679" s="21">
        <f t="shared" si="159"/>
        <v>4144.0201388888891</v>
      </c>
      <c r="K1679" s="22">
        <f t="shared" si="161"/>
        <v>4143.666666666667</v>
      </c>
      <c r="L1679" s="22">
        <f t="shared" si="156"/>
        <v>4143.686805555556</v>
      </c>
      <c r="M1679" s="23" t="str">
        <f t="shared" si="160"/>
        <v>new DateTime(1911,5,5,16,0,0)</v>
      </c>
      <c r="N1679" s="23" t="str">
        <f t="shared" si="157"/>
        <v>new DateTime(1911,5,5,16,29,0)</v>
      </c>
    </row>
    <row r="1680" spans="1:14" x14ac:dyDescent="0.25">
      <c r="A1680" s="20">
        <v>1911</v>
      </c>
      <c r="B1680" s="20">
        <v>4</v>
      </c>
      <c r="C1680" s="20">
        <v>6</v>
      </c>
      <c r="D1680" s="26"/>
      <c r="E1680" s="26"/>
      <c r="F1680" s="26"/>
      <c r="G1680" s="24">
        <v>6</v>
      </c>
      <c r="H1680" s="24">
        <v>33</v>
      </c>
      <c r="I1680" s="22">
        <f t="shared" si="158"/>
        <v>4114</v>
      </c>
      <c r="J1680" s="21">
        <f t="shared" si="159"/>
        <v>4114.2729166666668</v>
      </c>
      <c r="K1680" s="22">
        <f t="shared" si="161"/>
        <v>4113.666666666667</v>
      </c>
      <c r="L1680" s="22">
        <f t="shared" si="156"/>
        <v>4113.9395833333338</v>
      </c>
      <c r="M1680" s="23" t="str">
        <f t="shared" si="160"/>
        <v>new DateTime(1911,4,5,16,0,0)</v>
      </c>
      <c r="N1680" s="23" t="str">
        <f t="shared" si="157"/>
        <v>new DateTime(1911,4,5,22,33,0)</v>
      </c>
    </row>
    <row r="1681" spans="1:14" x14ac:dyDescent="0.25">
      <c r="A1681" s="20">
        <v>1911</v>
      </c>
      <c r="B1681" s="20">
        <v>3</v>
      </c>
      <c r="C1681" s="20">
        <v>6</v>
      </c>
      <c r="D1681" s="26"/>
      <c r="E1681" s="26"/>
      <c r="F1681" s="26"/>
      <c r="G1681" s="24">
        <v>1</v>
      </c>
      <c r="H1681" s="24">
        <v>8</v>
      </c>
      <c r="I1681" s="22">
        <f t="shared" si="158"/>
        <v>4083</v>
      </c>
      <c r="J1681" s="21">
        <f t="shared" si="159"/>
        <v>4083.0472222222224</v>
      </c>
      <c r="K1681" s="22">
        <f t="shared" si="161"/>
        <v>4082.6666666666665</v>
      </c>
      <c r="L1681" s="22">
        <f t="shared" si="156"/>
        <v>4082.713888888889</v>
      </c>
      <c r="M1681" s="23" t="str">
        <f t="shared" si="160"/>
        <v>new DateTime(1911,3,5,16,0,0)</v>
      </c>
      <c r="N1681" s="23" t="str">
        <f t="shared" si="157"/>
        <v>new DateTime(1911,3,5,17,8,0)</v>
      </c>
    </row>
    <row r="1682" spans="1:14" x14ac:dyDescent="0.25">
      <c r="A1682" s="20">
        <v>1911</v>
      </c>
      <c r="B1682" s="20">
        <v>2</v>
      </c>
      <c r="C1682" s="20">
        <v>5</v>
      </c>
      <c r="D1682" s="26"/>
      <c r="E1682" s="26"/>
      <c r="F1682" s="26"/>
      <c r="G1682" s="24">
        <v>6</v>
      </c>
      <c r="H1682" s="24">
        <v>39</v>
      </c>
      <c r="I1682" s="22">
        <f t="shared" si="158"/>
        <v>4054</v>
      </c>
      <c r="J1682" s="21">
        <f t="shared" si="159"/>
        <v>4054.2770833333334</v>
      </c>
      <c r="K1682" s="22">
        <f t="shared" si="161"/>
        <v>4053.6666666666665</v>
      </c>
      <c r="L1682" s="22">
        <f t="shared" si="156"/>
        <v>4053.9437499999999</v>
      </c>
      <c r="M1682" s="23" t="str">
        <f t="shared" si="160"/>
        <v>new DateTime(1911,2,4,16,0,0)</v>
      </c>
      <c r="N1682" s="23" t="str">
        <f t="shared" si="157"/>
        <v>new DateTime(1911,2,4,22,39,0)</v>
      </c>
    </row>
    <row r="1683" spans="1:14" x14ac:dyDescent="0.25">
      <c r="A1683" s="20">
        <v>1911</v>
      </c>
      <c r="B1683" s="20">
        <v>1</v>
      </c>
      <c r="C1683" s="20">
        <v>6</v>
      </c>
      <c r="D1683" s="26"/>
      <c r="E1683" s="26"/>
      <c r="F1683" s="26"/>
      <c r="G1683" s="24">
        <v>18</v>
      </c>
      <c r="H1683" s="24">
        <v>50</v>
      </c>
      <c r="I1683" s="22">
        <f t="shared" si="158"/>
        <v>4024</v>
      </c>
      <c r="J1683" s="21">
        <f t="shared" si="159"/>
        <v>4024.7847222222222</v>
      </c>
      <c r="K1683" s="22">
        <f t="shared" si="161"/>
        <v>4023.6666666666665</v>
      </c>
      <c r="L1683" s="22">
        <f t="shared" si="156"/>
        <v>4024.4513888888887</v>
      </c>
      <c r="M1683" s="23" t="str">
        <f t="shared" si="160"/>
        <v>new DateTime(1911,1,5,16,0,0)</v>
      </c>
      <c r="N1683" s="23" t="str">
        <f t="shared" si="157"/>
        <v>new DateTime(1911,1,6,10,50,0)</v>
      </c>
    </row>
    <row r="1684" spans="1:14" x14ac:dyDescent="0.25">
      <c r="A1684" s="20">
        <v>1910</v>
      </c>
      <c r="B1684" s="20">
        <v>12</v>
      </c>
      <c r="C1684" s="20">
        <v>7</v>
      </c>
      <c r="D1684" s="26"/>
      <c r="E1684" s="26"/>
      <c r="F1684" s="26"/>
      <c r="G1684" s="24">
        <v>7</v>
      </c>
      <c r="H1684" s="24">
        <v>46</v>
      </c>
      <c r="I1684" s="22">
        <f t="shared" si="158"/>
        <v>3994</v>
      </c>
      <c r="J1684" s="21">
        <f t="shared" si="159"/>
        <v>3994.3236111111109</v>
      </c>
      <c r="K1684" s="22">
        <f t="shared" si="161"/>
        <v>3993.6666666666665</v>
      </c>
      <c r="L1684" s="22">
        <f t="shared" si="156"/>
        <v>3993.9902777777775</v>
      </c>
      <c r="M1684" s="23" t="str">
        <f t="shared" si="160"/>
        <v>new DateTime(1910,12,6,16,0,0)</v>
      </c>
      <c r="N1684" s="23" t="str">
        <f t="shared" si="157"/>
        <v>new DateTime(1910,12,6,23,46,0)</v>
      </c>
    </row>
    <row r="1685" spans="1:14" x14ac:dyDescent="0.25">
      <c r="A1685" s="20">
        <v>1910</v>
      </c>
      <c r="B1685" s="20">
        <v>11</v>
      </c>
      <c r="C1685" s="20">
        <v>8</v>
      </c>
      <c r="D1685" s="26"/>
      <c r="E1685" s="26"/>
      <c r="F1685" s="26"/>
      <c r="G1685" s="24">
        <v>15</v>
      </c>
      <c r="H1685" s="24">
        <v>22</v>
      </c>
      <c r="I1685" s="22">
        <f t="shared" si="158"/>
        <v>3965</v>
      </c>
      <c r="J1685" s="21">
        <f t="shared" si="159"/>
        <v>3965.6402777777776</v>
      </c>
      <c r="K1685" s="22">
        <f t="shared" si="161"/>
        <v>3964.6666666666665</v>
      </c>
      <c r="L1685" s="22">
        <f t="shared" si="156"/>
        <v>3965.3069444444441</v>
      </c>
      <c r="M1685" s="23" t="str">
        <f t="shared" si="160"/>
        <v>new DateTime(1910,11,7,16,0,0)</v>
      </c>
      <c r="N1685" s="23" t="str">
        <f t="shared" si="157"/>
        <v>new DateTime(1910,11,8,7,22,0)</v>
      </c>
    </row>
    <row r="1686" spans="1:14" x14ac:dyDescent="0.25">
      <c r="A1686" s="20">
        <v>1910</v>
      </c>
      <c r="B1686" s="20">
        <v>10</v>
      </c>
      <c r="C1686" s="20">
        <v>9</v>
      </c>
      <c r="D1686" s="26"/>
      <c r="E1686" s="26"/>
      <c r="F1686" s="26"/>
      <c r="G1686" s="24">
        <v>12</v>
      </c>
      <c r="H1686" s="24">
        <v>50</v>
      </c>
      <c r="I1686" s="22">
        <f t="shared" si="158"/>
        <v>3935</v>
      </c>
      <c r="J1686" s="21">
        <f t="shared" si="159"/>
        <v>3935.5347222222222</v>
      </c>
      <c r="K1686" s="22">
        <f t="shared" si="161"/>
        <v>3934.6666666666665</v>
      </c>
      <c r="L1686" s="22">
        <f t="shared" si="156"/>
        <v>3935.2013888888887</v>
      </c>
      <c r="M1686" s="23" t="str">
        <f t="shared" si="160"/>
        <v>new DateTime(1910,10,8,16,0,0)</v>
      </c>
      <c r="N1686" s="23" t="str">
        <f t="shared" si="157"/>
        <v>new DateTime(1910,10,9,4,50,0)</v>
      </c>
    </row>
    <row r="1687" spans="1:14" x14ac:dyDescent="0.25">
      <c r="A1687" s="20">
        <v>1910</v>
      </c>
      <c r="B1687" s="20">
        <v>9</v>
      </c>
      <c r="C1687" s="20">
        <v>8</v>
      </c>
      <c r="D1687" s="26"/>
      <c r="E1687" s="26"/>
      <c r="F1687" s="26"/>
      <c r="G1687" s="24">
        <v>21</v>
      </c>
      <c r="H1687" s="24">
        <v>51</v>
      </c>
      <c r="I1687" s="22">
        <f t="shared" si="158"/>
        <v>3904</v>
      </c>
      <c r="J1687" s="21">
        <f t="shared" si="159"/>
        <v>3904.9104166666666</v>
      </c>
      <c r="K1687" s="22">
        <f t="shared" si="161"/>
        <v>3903.6666666666665</v>
      </c>
      <c r="L1687" s="22">
        <f t="shared" si="156"/>
        <v>3904.5770833333331</v>
      </c>
      <c r="M1687" s="23" t="str">
        <f t="shared" si="160"/>
        <v>new DateTime(1910,9,7,16,0,0)</v>
      </c>
      <c r="N1687" s="23" t="str">
        <f t="shared" si="157"/>
        <v>new DateTime(1910,9,8,13,51,0)</v>
      </c>
    </row>
    <row r="1688" spans="1:14" x14ac:dyDescent="0.25">
      <c r="A1688" s="20">
        <v>1910</v>
      </c>
      <c r="B1688" s="20">
        <v>8</v>
      </c>
      <c r="C1688" s="20">
        <v>8</v>
      </c>
      <c r="D1688" s="26"/>
      <c r="E1688" s="26"/>
      <c r="F1688" s="26"/>
      <c r="G1688" s="24">
        <v>19</v>
      </c>
      <c r="H1688" s="24">
        <v>26</v>
      </c>
      <c r="I1688" s="22">
        <f t="shared" si="158"/>
        <v>3873</v>
      </c>
      <c r="J1688" s="21">
        <f t="shared" si="159"/>
        <v>3873.8097222222223</v>
      </c>
      <c r="K1688" s="22">
        <f t="shared" si="161"/>
        <v>3872.6666666666665</v>
      </c>
      <c r="L1688" s="22">
        <f t="shared" si="156"/>
        <v>3873.4763888888888</v>
      </c>
      <c r="M1688" s="23" t="str">
        <f t="shared" si="160"/>
        <v>new DateTime(1910,8,7,16,0,0)</v>
      </c>
      <c r="N1688" s="23" t="str">
        <f t="shared" si="157"/>
        <v>new DateTime(1910,8,8,11,26,0)</v>
      </c>
    </row>
    <row r="1689" spans="1:14" x14ac:dyDescent="0.25">
      <c r="A1689" s="20">
        <v>1910</v>
      </c>
      <c r="B1689" s="20">
        <v>7</v>
      </c>
      <c r="C1689" s="20">
        <v>8</v>
      </c>
      <c r="D1689" s="26"/>
      <c r="E1689" s="26"/>
      <c r="F1689" s="26"/>
      <c r="G1689" s="24">
        <v>9</v>
      </c>
      <c r="H1689" s="24">
        <v>50</v>
      </c>
      <c r="I1689" s="22">
        <f t="shared" si="158"/>
        <v>3842</v>
      </c>
      <c r="J1689" s="21">
        <f t="shared" si="159"/>
        <v>3842.4097222222222</v>
      </c>
      <c r="K1689" s="22">
        <f t="shared" si="161"/>
        <v>3841.6666666666665</v>
      </c>
      <c r="L1689" s="22">
        <f t="shared" si="156"/>
        <v>3842.0763888888887</v>
      </c>
      <c r="M1689" s="23" t="str">
        <f t="shared" si="160"/>
        <v>new DateTime(1910,7,7,16,0,0)</v>
      </c>
      <c r="N1689" s="23" t="str">
        <f t="shared" si="157"/>
        <v>new DateTime(1910,7,8,1,50,0)</v>
      </c>
    </row>
    <row r="1690" spans="1:14" x14ac:dyDescent="0.25">
      <c r="A1690" s="20">
        <v>1910</v>
      </c>
      <c r="B1690" s="20">
        <v>6</v>
      </c>
      <c r="C1690" s="20">
        <v>6</v>
      </c>
      <c r="D1690" s="26"/>
      <c r="E1690" s="26"/>
      <c r="F1690" s="26"/>
      <c r="G1690" s="24">
        <v>23</v>
      </c>
      <c r="H1690" s="24">
        <v>25</v>
      </c>
      <c r="I1690" s="22">
        <f t="shared" si="158"/>
        <v>3810</v>
      </c>
      <c r="J1690" s="21">
        <f t="shared" si="159"/>
        <v>3810.9756944444443</v>
      </c>
      <c r="K1690" s="22">
        <f t="shared" si="161"/>
        <v>3809.6666666666665</v>
      </c>
      <c r="L1690" s="22">
        <f t="shared" si="156"/>
        <v>3810.6423611111109</v>
      </c>
      <c r="M1690" s="23" t="str">
        <f t="shared" si="160"/>
        <v>new DateTime(1910,6,5,16,0,0)</v>
      </c>
      <c r="N1690" s="23" t="str">
        <f t="shared" si="157"/>
        <v>new DateTime(1910,6,6,15,25,0)</v>
      </c>
    </row>
    <row r="1691" spans="1:14" x14ac:dyDescent="0.25">
      <c r="A1691" s="20">
        <v>1910</v>
      </c>
      <c r="B1691" s="20">
        <v>5</v>
      </c>
      <c r="C1691" s="20">
        <v>6</v>
      </c>
      <c r="D1691" s="26"/>
      <c r="E1691" s="26"/>
      <c r="F1691" s="26"/>
      <c r="G1691" s="24">
        <v>18</v>
      </c>
      <c r="H1691" s="24">
        <v>48</v>
      </c>
      <c r="I1691" s="22">
        <f t="shared" si="158"/>
        <v>3779</v>
      </c>
      <c r="J1691" s="21">
        <f t="shared" si="159"/>
        <v>3779.7833333333333</v>
      </c>
      <c r="K1691" s="22">
        <f t="shared" si="161"/>
        <v>3778.6666666666665</v>
      </c>
      <c r="L1691" s="22">
        <f t="shared" si="156"/>
        <v>3779.45</v>
      </c>
      <c r="M1691" s="23" t="str">
        <f t="shared" si="160"/>
        <v>new DateTime(1910,5,5,16,0,0)</v>
      </c>
      <c r="N1691" s="23" t="str">
        <f t="shared" si="157"/>
        <v>new DateTime(1910,5,6,10,48,0)</v>
      </c>
    </row>
    <row r="1692" spans="1:14" x14ac:dyDescent="0.25">
      <c r="A1692" s="20">
        <v>1910</v>
      </c>
      <c r="B1692" s="20">
        <v>4</v>
      </c>
      <c r="C1692" s="20">
        <v>5</v>
      </c>
      <c r="D1692" s="26"/>
      <c r="E1692" s="26"/>
      <c r="F1692" s="26"/>
      <c r="G1692" s="24">
        <v>0</v>
      </c>
      <c r="H1692" s="24">
        <v>52</v>
      </c>
      <c r="I1692" s="22">
        <f t="shared" si="158"/>
        <v>3748</v>
      </c>
      <c r="J1692" s="21">
        <f t="shared" si="159"/>
        <v>3748.036111111111</v>
      </c>
      <c r="K1692" s="22">
        <f t="shared" si="161"/>
        <v>3747.6666666666665</v>
      </c>
      <c r="L1692" s="22">
        <f t="shared" si="156"/>
        <v>3747.7027777777776</v>
      </c>
      <c r="M1692" s="23" t="str">
        <f t="shared" si="160"/>
        <v>new DateTime(1910,4,4,16,0,0)</v>
      </c>
      <c r="N1692" s="23" t="str">
        <f t="shared" si="157"/>
        <v>new DateTime(1910,4,4,16,52,0)</v>
      </c>
    </row>
    <row r="1693" spans="1:14" x14ac:dyDescent="0.25">
      <c r="A1693" s="20">
        <v>1910</v>
      </c>
      <c r="B1693" s="20">
        <v>3</v>
      </c>
      <c r="C1693" s="20">
        <v>6</v>
      </c>
      <c r="D1693" s="26"/>
      <c r="E1693" s="26"/>
      <c r="F1693" s="26"/>
      <c r="G1693" s="24">
        <v>19</v>
      </c>
      <c r="H1693" s="24">
        <v>25</v>
      </c>
      <c r="I1693" s="22">
        <f t="shared" si="158"/>
        <v>3718</v>
      </c>
      <c r="J1693" s="21">
        <f t="shared" si="159"/>
        <v>3718.8090277777778</v>
      </c>
      <c r="K1693" s="22">
        <f t="shared" si="161"/>
        <v>3717.6666666666665</v>
      </c>
      <c r="L1693" s="22">
        <f t="shared" si="156"/>
        <v>3718.4756944444443</v>
      </c>
      <c r="M1693" s="23" t="str">
        <f t="shared" si="160"/>
        <v>new DateTime(1910,3,5,16,0,0)</v>
      </c>
      <c r="N1693" s="23" t="str">
        <f t="shared" si="157"/>
        <v>new DateTime(1910,3,6,11,25,0)</v>
      </c>
    </row>
    <row r="1694" spans="1:14" x14ac:dyDescent="0.25">
      <c r="A1694" s="20">
        <v>1910</v>
      </c>
      <c r="B1694" s="20">
        <v>2</v>
      </c>
      <c r="C1694" s="20">
        <v>4</v>
      </c>
      <c r="D1694" s="26"/>
      <c r="E1694" s="26"/>
      <c r="F1694" s="26"/>
      <c r="G1694" s="24">
        <v>0</v>
      </c>
      <c r="H1694" s="24">
        <v>56</v>
      </c>
      <c r="I1694" s="22">
        <f t="shared" si="158"/>
        <v>3688</v>
      </c>
      <c r="J1694" s="21">
        <f t="shared" si="159"/>
        <v>3688.0388888888888</v>
      </c>
      <c r="K1694" s="22">
        <f t="shared" si="161"/>
        <v>3687.6666666666665</v>
      </c>
      <c r="L1694" s="22">
        <f t="shared" si="156"/>
        <v>3687.7055555555553</v>
      </c>
      <c r="M1694" s="23" t="str">
        <f t="shared" si="160"/>
        <v>new DateTime(1910,2,3,16,0,0)</v>
      </c>
      <c r="N1694" s="23" t="str">
        <f t="shared" si="157"/>
        <v>new DateTime(1910,2,3,16,56,0)</v>
      </c>
    </row>
    <row r="1695" spans="1:14" x14ac:dyDescent="0.25">
      <c r="A1695" s="20">
        <v>1910</v>
      </c>
      <c r="B1695" s="20">
        <v>1</v>
      </c>
      <c r="C1695" s="20">
        <v>6</v>
      </c>
      <c r="D1695" s="26"/>
      <c r="E1695" s="26"/>
      <c r="F1695" s="26"/>
      <c r="G1695" s="24">
        <v>13</v>
      </c>
      <c r="H1695" s="24">
        <v>7</v>
      </c>
      <c r="I1695" s="22">
        <f t="shared" si="158"/>
        <v>3659</v>
      </c>
      <c r="J1695" s="21">
        <f t="shared" si="159"/>
        <v>3659.5465277777776</v>
      </c>
      <c r="K1695" s="22">
        <f t="shared" si="161"/>
        <v>3658.6666666666665</v>
      </c>
      <c r="L1695" s="22">
        <f t="shared" si="156"/>
        <v>3659.2131944444441</v>
      </c>
      <c r="M1695" s="23" t="str">
        <f t="shared" si="160"/>
        <v>new DateTime(1910,1,5,16,0,0)</v>
      </c>
      <c r="N1695" s="23" t="str">
        <f t="shared" si="157"/>
        <v>new DateTime(1910,1,6,5,7,0)</v>
      </c>
    </row>
    <row r="1696" spans="1:14" x14ac:dyDescent="0.25">
      <c r="A1696" s="20">
        <v>1909</v>
      </c>
      <c r="B1696" s="20">
        <v>12</v>
      </c>
      <c r="C1696" s="20">
        <v>8</v>
      </c>
      <c r="D1696" s="26"/>
      <c r="E1696" s="26"/>
      <c r="F1696" s="26"/>
      <c r="G1696" s="24">
        <v>2</v>
      </c>
      <c r="H1696" s="24">
        <v>4</v>
      </c>
      <c r="I1696" s="22">
        <f t="shared" si="158"/>
        <v>3630</v>
      </c>
      <c r="J1696" s="21">
        <f t="shared" si="159"/>
        <v>3630.0861111111112</v>
      </c>
      <c r="K1696" s="22">
        <f t="shared" si="161"/>
        <v>3629.6666666666665</v>
      </c>
      <c r="L1696" s="22">
        <f t="shared" si="156"/>
        <v>3629.7527777777777</v>
      </c>
      <c r="M1696" s="23" t="str">
        <f t="shared" si="160"/>
        <v>new DateTime(1909,12,7,16,0,0)</v>
      </c>
      <c r="N1696" s="23" t="str">
        <f t="shared" si="157"/>
        <v>new DateTime(1909,12,7,18,4,0)</v>
      </c>
    </row>
    <row r="1697" spans="1:14" x14ac:dyDescent="0.25">
      <c r="A1697" s="20">
        <v>1909</v>
      </c>
      <c r="B1697" s="20">
        <v>11</v>
      </c>
      <c r="C1697" s="20">
        <v>8</v>
      </c>
      <c r="D1697" s="26"/>
      <c r="E1697" s="26"/>
      <c r="F1697" s="26"/>
      <c r="G1697" s="24">
        <v>9</v>
      </c>
      <c r="H1697" s="24">
        <v>42</v>
      </c>
      <c r="I1697" s="22">
        <f t="shared" si="158"/>
        <v>3600</v>
      </c>
      <c r="J1697" s="21">
        <f t="shared" si="159"/>
        <v>3600.4041666666667</v>
      </c>
      <c r="K1697" s="22">
        <f t="shared" si="161"/>
        <v>3599.6666666666665</v>
      </c>
      <c r="L1697" s="22">
        <f t="shared" si="156"/>
        <v>3600.0708333333332</v>
      </c>
      <c r="M1697" s="23" t="str">
        <f t="shared" si="160"/>
        <v>new DateTime(1909,11,7,16,0,0)</v>
      </c>
      <c r="N1697" s="23" t="str">
        <f t="shared" si="157"/>
        <v>new DateTime(1909,11,8,1,42,0)</v>
      </c>
    </row>
    <row r="1698" spans="1:14" x14ac:dyDescent="0.25">
      <c r="A1698" s="20">
        <v>1909</v>
      </c>
      <c r="B1698" s="20">
        <v>10</v>
      </c>
      <c r="C1698" s="20">
        <v>9</v>
      </c>
      <c r="D1698" s="26"/>
      <c r="E1698" s="26"/>
      <c r="F1698" s="26"/>
      <c r="G1698" s="24">
        <v>7</v>
      </c>
      <c r="H1698" s="24">
        <v>12</v>
      </c>
      <c r="I1698" s="22">
        <f t="shared" si="158"/>
        <v>3570</v>
      </c>
      <c r="J1698" s="21">
        <f t="shared" si="159"/>
        <v>3570.3</v>
      </c>
      <c r="K1698" s="22">
        <f t="shared" si="161"/>
        <v>3569.6666666666665</v>
      </c>
      <c r="L1698" s="22">
        <f t="shared" si="156"/>
        <v>3569.9666666666667</v>
      </c>
      <c r="M1698" s="23" t="str">
        <f t="shared" si="160"/>
        <v>new DateTime(1909,10,8,16,0,0)</v>
      </c>
      <c r="N1698" s="23" t="str">
        <f t="shared" si="157"/>
        <v>new DateTime(1909,10,8,23,12,0)</v>
      </c>
    </row>
    <row r="1699" spans="1:14" x14ac:dyDescent="0.25">
      <c r="A1699" s="20">
        <v>1909</v>
      </c>
      <c r="B1699" s="20">
        <v>9</v>
      </c>
      <c r="C1699" s="20">
        <v>8</v>
      </c>
      <c r="D1699" s="26"/>
      <c r="E1699" s="26"/>
      <c r="F1699" s="26"/>
      <c r="G1699" s="24">
        <v>16</v>
      </c>
      <c r="H1699" s="24">
        <v>15</v>
      </c>
      <c r="I1699" s="22">
        <f t="shared" si="158"/>
        <v>3539</v>
      </c>
      <c r="J1699" s="21">
        <f t="shared" si="159"/>
        <v>3539.6770833333335</v>
      </c>
      <c r="K1699" s="22">
        <f t="shared" si="161"/>
        <v>3538.6666666666665</v>
      </c>
      <c r="L1699" s="22">
        <f t="shared" si="156"/>
        <v>3539.34375</v>
      </c>
      <c r="M1699" s="23" t="str">
        <f t="shared" si="160"/>
        <v>new DateTime(1909,9,7,16,0,0)</v>
      </c>
      <c r="N1699" s="23" t="str">
        <f t="shared" si="157"/>
        <v>new DateTime(1909,9,8,8,15,0)</v>
      </c>
    </row>
    <row r="1700" spans="1:14" x14ac:dyDescent="0.25">
      <c r="A1700" s="20">
        <v>1909</v>
      </c>
      <c r="B1700" s="20">
        <v>8</v>
      </c>
      <c r="C1700" s="20">
        <v>8</v>
      </c>
      <c r="D1700" s="26"/>
      <c r="E1700" s="26"/>
      <c r="F1700" s="26"/>
      <c r="G1700" s="24">
        <v>13</v>
      </c>
      <c r="H1700" s="24">
        <v>51</v>
      </c>
      <c r="I1700" s="22">
        <f t="shared" si="158"/>
        <v>3508</v>
      </c>
      <c r="J1700" s="21">
        <f t="shared" si="159"/>
        <v>3508.5770833333331</v>
      </c>
      <c r="K1700" s="22">
        <f t="shared" si="161"/>
        <v>3507.6666666666665</v>
      </c>
      <c r="L1700" s="22">
        <f t="shared" si="156"/>
        <v>3508.2437499999996</v>
      </c>
      <c r="M1700" s="23" t="str">
        <f t="shared" si="160"/>
        <v>new DateTime(1909,8,7,16,0,0)</v>
      </c>
      <c r="N1700" s="23" t="str">
        <f t="shared" si="157"/>
        <v>new DateTime(1909,8,8,5,51,0)</v>
      </c>
    </row>
    <row r="1701" spans="1:14" x14ac:dyDescent="0.25">
      <c r="A1701" s="20">
        <v>1909</v>
      </c>
      <c r="B1701" s="20">
        <v>7</v>
      </c>
      <c r="C1701" s="20">
        <v>8</v>
      </c>
      <c r="D1701" s="26"/>
      <c r="E1701" s="26"/>
      <c r="F1701" s="26"/>
      <c r="G1701" s="24">
        <v>4</v>
      </c>
      <c r="H1701" s="24">
        <v>13</v>
      </c>
      <c r="I1701" s="22">
        <f t="shared" si="158"/>
        <v>3477</v>
      </c>
      <c r="J1701" s="21">
        <f t="shared" si="159"/>
        <v>3477.1756944444446</v>
      </c>
      <c r="K1701" s="22">
        <f t="shared" si="161"/>
        <v>3476.6666666666665</v>
      </c>
      <c r="L1701" s="22">
        <f t="shared" si="156"/>
        <v>3476.8423611111111</v>
      </c>
      <c r="M1701" s="23" t="str">
        <f t="shared" si="160"/>
        <v>new DateTime(1909,7,7,16,0,0)</v>
      </c>
      <c r="N1701" s="23" t="str">
        <f t="shared" si="157"/>
        <v>new DateTime(1909,7,7,20,13,0)</v>
      </c>
    </row>
    <row r="1702" spans="1:14" x14ac:dyDescent="0.25">
      <c r="A1702" s="20">
        <v>1909</v>
      </c>
      <c r="B1702" s="20">
        <v>6</v>
      </c>
      <c r="C1702" s="20">
        <v>6</v>
      </c>
      <c r="D1702" s="26"/>
      <c r="E1702" s="26"/>
      <c r="F1702" s="26"/>
      <c r="G1702" s="24">
        <v>17</v>
      </c>
      <c r="H1702" s="24">
        <v>43</v>
      </c>
      <c r="I1702" s="22">
        <f t="shared" si="158"/>
        <v>3445</v>
      </c>
      <c r="J1702" s="21">
        <f t="shared" si="159"/>
        <v>3445.7381944444446</v>
      </c>
      <c r="K1702" s="22">
        <f t="shared" si="161"/>
        <v>3444.6666666666665</v>
      </c>
      <c r="L1702" s="22">
        <f t="shared" si="156"/>
        <v>3445.4048611111111</v>
      </c>
      <c r="M1702" s="23" t="str">
        <f t="shared" si="160"/>
        <v>new DateTime(1909,6,5,16,0,0)</v>
      </c>
      <c r="N1702" s="23" t="str">
        <f t="shared" si="157"/>
        <v>new DateTime(1909,6,6,9,43,0)</v>
      </c>
    </row>
    <row r="1703" spans="1:14" x14ac:dyDescent="0.25">
      <c r="A1703" s="20">
        <v>1909</v>
      </c>
      <c r="B1703" s="20">
        <v>5</v>
      </c>
      <c r="C1703" s="20">
        <v>6</v>
      </c>
      <c r="D1703" s="26"/>
      <c r="E1703" s="26"/>
      <c r="F1703" s="26"/>
      <c r="G1703" s="24">
        <v>13</v>
      </c>
      <c r="H1703" s="24">
        <v>0</v>
      </c>
      <c r="I1703" s="22">
        <f t="shared" si="158"/>
        <v>3414</v>
      </c>
      <c r="J1703" s="21">
        <f t="shared" si="159"/>
        <v>3414.5416666666665</v>
      </c>
      <c r="K1703" s="22">
        <f t="shared" si="161"/>
        <v>3413.6666666666665</v>
      </c>
      <c r="L1703" s="22">
        <f t="shared" si="156"/>
        <v>3414.208333333333</v>
      </c>
      <c r="M1703" s="23" t="str">
        <f t="shared" si="160"/>
        <v>new DateTime(1909,5,5,16,0,0)</v>
      </c>
      <c r="N1703" s="23" t="str">
        <f t="shared" si="157"/>
        <v>new DateTime(1909,5,6,5,0,0)</v>
      </c>
    </row>
    <row r="1704" spans="1:14" x14ac:dyDescent="0.25">
      <c r="A1704" s="20">
        <v>1909</v>
      </c>
      <c r="B1704" s="20">
        <v>4</v>
      </c>
      <c r="C1704" s="20">
        <v>5</v>
      </c>
      <c r="D1704" s="26"/>
      <c r="E1704" s="26"/>
      <c r="F1704" s="26"/>
      <c r="G1704" s="24">
        <v>18</v>
      </c>
      <c r="H1704" s="24">
        <v>58</v>
      </c>
      <c r="I1704" s="22">
        <f t="shared" si="158"/>
        <v>3383</v>
      </c>
      <c r="J1704" s="21">
        <f t="shared" si="159"/>
        <v>3383.7902777777776</v>
      </c>
      <c r="K1704" s="22">
        <f t="shared" si="161"/>
        <v>3382.6666666666665</v>
      </c>
      <c r="L1704" s="22">
        <f t="shared" si="156"/>
        <v>3383.4569444444442</v>
      </c>
      <c r="M1704" s="23" t="str">
        <f t="shared" si="160"/>
        <v>new DateTime(1909,4,4,16,0,0)</v>
      </c>
      <c r="N1704" s="23" t="str">
        <f t="shared" si="157"/>
        <v>new DateTime(1909,4,5,10,58,0)</v>
      </c>
    </row>
    <row r="1705" spans="1:14" x14ac:dyDescent="0.25">
      <c r="A1705" s="20">
        <v>1909</v>
      </c>
      <c r="B1705" s="20">
        <v>3</v>
      </c>
      <c r="C1705" s="20">
        <v>6</v>
      </c>
      <c r="D1705" s="26"/>
      <c r="E1705" s="26"/>
      <c r="F1705" s="26"/>
      <c r="G1705" s="24">
        <v>13</v>
      </c>
      <c r="H1705" s="24">
        <v>30</v>
      </c>
      <c r="I1705" s="22">
        <f t="shared" si="158"/>
        <v>3353</v>
      </c>
      <c r="J1705" s="21">
        <f t="shared" si="159"/>
        <v>3353.5625</v>
      </c>
      <c r="K1705" s="22">
        <f t="shared" si="161"/>
        <v>3352.6666666666665</v>
      </c>
      <c r="L1705" s="22">
        <f t="shared" si="156"/>
        <v>3353.2291666666665</v>
      </c>
      <c r="M1705" s="23" t="str">
        <f t="shared" si="160"/>
        <v>new DateTime(1909,3,5,16,0,0)</v>
      </c>
      <c r="N1705" s="23" t="str">
        <f t="shared" si="157"/>
        <v>new DateTime(1909,3,6,5,30,0)</v>
      </c>
    </row>
    <row r="1706" spans="1:14" x14ac:dyDescent="0.25">
      <c r="A1706" s="20">
        <v>1909</v>
      </c>
      <c r="B1706" s="20">
        <v>2</v>
      </c>
      <c r="C1706" s="20">
        <v>4</v>
      </c>
      <c r="D1706" s="26"/>
      <c r="E1706" s="26"/>
      <c r="F1706" s="26"/>
      <c r="G1706" s="24">
        <v>19</v>
      </c>
      <c r="H1706" s="24">
        <v>1</v>
      </c>
      <c r="I1706" s="22">
        <f t="shared" si="158"/>
        <v>3323</v>
      </c>
      <c r="J1706" s="21">
        <f t="shared" si="159"/>
        <v>3323.7923611111109</v>
      </c>
      <c r="K1706" s="22">
        <f t="shared" si="161"/>
        <v>3322.6666666666665</v>
      </c>
      <c r="L1706" s="22">
        <f t="shared" si="156"/>
        <v>3323.4590277777775</v>
      </c>
      <c r="M1706" s="23" t="str">
        <f t="shared" si="160"/>
        <v>new DateTime(1909,2,3,16,0,0)</v>
      </c>
      <c r="N1706" s="23" t="str">
        <f t="shared" si="157"/>
        <v>new DateTime(1909,2,4,11,1,0)</v>
      </c>
    </row>
    <row r="1707" spans="1:14" x14ac:dyDescent="0.25">
      <c r="A1707" s="20">
        <v>1909</v>
      </c>
      <c r="B1707" s="20">
        <v>1</v>
      </c>
      <c r="C1707" s="20">
        <v>6</v>
      </c>
      <c r="D1707" s="26"/>
      <c r="E1707" s="26"/>
      <c r="F1707" s="26"/>
      <c r="G1707" s="24">
        <v>7</v>
      </c>
      <c r="H1707" s="24">
        <v>14</v>
      </c>
      <c r="I1707" s="22">
        <f t="shared" si="158"/>
        <v>3294</v>
      </c>
      <c r="J1707" s="21">
        <f t="shared" si="159"/>
        <v>3294.3013888888891</v>
      </c>
      <c r="K1707" s="22">
        <f t="shared" si="161"/>
        <v>3293.6666666666665</v>
      </c>
      <c r="L1707" s="22">
        <f t="shared" si="156"/>
        <v>3293.9680555555556</v>
      </c>
      <c r="M1707" s="23" t="str">
        <f t="shared" si="160"/>
        <v>new DateTime(1909,1,5,16,0,0)</v>
      </c>
      <c r="N1707" s="23" t="str">
        <f t="shared" si="157"/>
        <v>new DateTime(1909,1,5,23,14,0)</v>
      </c>
    </row>
    <row r="1708" spans="1:14" x14ac:dyDescent="0.25">
      <c r="A1708" s="20">
        <v>1908</v>
      </c>
      <c r="B1708" s="20">
        <v>12</v>
      </c>
      <c r="C1708" s="20">
        <v>7</v>
      </c>
      <c r="D1708" s="26"/>
      <c r="E1708" s="26"/>
      <c r="F1708" s="26"/>
      <c r="G1708" s="24">
        <v>20</v>
      </c>
      <c r="H1708" s="24">
        <v>12</v>
      </c>
      <c r="I1708" s="22">
        <f t="shared" si="158"/>
        <v>3264</v>
      </c>
      <c r="J1708" s="21">
        <f t="shared" si="159"/>
        <v>3264.8416666666667</v>
      </c>
      <c r="K1708" s="22">
        <f t="shared" si="161"/>
        <v>3263.6666666666665</v>
      </c>
      <c r="L1708" s="22">
        <f t="shared" si="156"/>
        <v>3264.5083333333332</v>
      </c>
      <c r="M1708" s="23" t="str">
        <f t="shared" si="160"/>
        <v>new DateTime(1908,12,6,16,0,0)</v>
      </c>
      <c r="N1708" s="23" t="str">
        <f t="shared" si="157"/>
        <v>new DateTime(1908,12,7,12,12,0)</v>
      </c>
    </row>
    <row r="1709" spans="1:14" x14ac:dyDescent="0.25">
      <c r="A1709" s="20">
        <v>1908</v>
      </c>
      <c r="B1709" s="20">
        <v>11</v>
      </c>
      <c r="C1709" s="20">
        <v>8</v>
      </c>
      <c r="D1709" s="26"/>
      <c r="E1709" s="26"/>
      <c r="F1709" s="26"/>
      <c r="G1709" s="24">
        <v>3</v>
      </c>
      <c r="H1709" s="24">
        <v>51</v>
      </c>
      <c r="I1709" s="22">
        <f t="shared" si="158"/>
        <v>3235</v>
      </c>
      <c r="J1709" s="21">
        <f t="shared" si="159"/>
        <v>3235.1604166666666</v>
      </c>
      <c r="K1709" s="22">
        <f t="shared" si="161"/>
        <v>3234.6666666666665</v>
      </c>
      <c r="L1709" s="22">
        <f t="shared" si="156"/>
        <v>3234.8270833333331</v>
      </c>
      <c r="M1709" s="23" t="str">
        <f t="shared" si="160"/>
        <v>new DateTime(1908,11,7,16,0,0)</v>
      </c>
      <c r="N1709" s="23" t="str">
        <f t="shared" si="157"/>
        <v>new DateTime(1908,11,7,19,51,0)</v>
      </c>
    </row>
    <row r="1710" spans="1:14" x14ac:dyDescent="0.25">
      <c r="A1710" s="20">
        <v>1908</v>
      </c>
      <c r="B1710" s="20">
        <v>10</v>
      </c>
      <c r="C1710" s="20">
        <v>9</v>
      </c>
      <c r="D1710" s="26"/>
      <c r="E1710" s="26"/>
      <c r="F1710" s="26"/>
      <c r="G1710" s="24">
        <v>1</v>
      </c>
      <c r="H1710" s="24">
        <v>20</v>
      </c>
      <c r="I1710" s="22">
        <f t="shared" si="158"/>
        <v>3205</v>
      </c>
      <c r="J1710" s="21">
        <f t="shared" si="159"/>
        <v>3205.0555555555557</v>
      </c>
      <c r="K1710" s="22">
        <f t="shared" si="161"/>
        <v>3204.6666666666665</v>
      </c>
      <c r="L1710" s="22">
        <f t="shared" si="156"/>
        <v>3204.7222222222222</v>
      </c>
      <c r="M1710" s="23" t="str">
        <f t="shared" si="160"/>
        <v>new DateTime(1908,10,8,16,0,0)</v>
      </c>
      <c r="N1710" s="23" t="str">
        <f t="shared" si="157"/>
        <v>new DateTime(1908,10,8,17,20,0)</v>
      </c>
    </row>
    <row r="1711" spans="1:14" x14ac:dyDescent="0.25">
      <c r="A1711" s="20">
        <v>1908</v>
      </c>
      <c r="B1711" s="20">
        <v>9</v>
      </c>
      <c r="C1711" s="20">
        <v>8</v>
      </c>
      <c r="D1711" s="26"/>
      <c r="E1711" s="26"/>
      <c r="F1711" s="26"/>
      <c r="G1711" s="24">
        <v>10</v>
      </c>
      <c r="H1711" s="24">
        <v>21</v>
      </c>
      <c r="I1711" s="22">
        <f t="shared" si="158"/>
        <v>3174</v>
      </c>
      <c r="J1711" s="21">
        <f t="shared" si="159"/>
        <v>3174.4312500000001</v>
      </c>
      <c r="K1711" s="22">
        <f t="shared" si="161"/>
        <v>3173.6666666666665</v>
      </c>
      <c r="L1711" s="22">
        <f t="shared" si="156"/>
        <v>3174.0979166666666</v>
      </c>
      <c r="M1711" s="23" t="str">
        <f t="shared" si="160"/>
        <v>new DateTime(1908,9,7,16,0,0)</v>
      </c>
      <c r="N1711" s="23" t="str">
        <f t="shared" si="157"/>
        <v>new DateTime(1908,9,8,2,21,0)</v>
      </c>
    </row>
    <row r="1712" spans="1:14" x14ac:dyDescent="0.25">
      <c r="A1712" s="20">
        <v>1908</v>
      </c>
      <c r="B1712" s="20">
        <v>8</v>
      </c>
      <c r="C1712" s="20">
        <v>8</v>
      </c>
      <c r="D1712" s="26"/>
      <c r="E1712" s="26"/>
      <c r="F1712" s="26"/>
      <c r="G1712" s="24">
        <v>7</v>
      </c>
      <c r="H1712" s="24">
        <v>55</v>
      </c>
      <c r="I1712" s="22">
        <f t="shared" si="158"/>
        <v>3143</v>
      </c>
      <c r="J1712" s="21">
        <f t="shared" si="159"/>
        <v>3143.3298611111113</v>
      </c>
      <c r="K1712" s="22">
        <f t="shared" si="161"/>
        <v>3142.6666666666665</v>
      </c>
      <c r="L1712" s="22">
        <f t="shared" si="156"/>
        <v>3142.9965277777778</v>
      </c>
      <c r="M1712" s="23" t="str">
        <f t="shared" si="160"/>
        <v>new DateTime(1908,8,7,16,0,0)</v>
      </c>
      <c r="N1712" s="23" t="str">
        <f t="shared" si="157"/>
        <v>new DateTime(1908,8,7,23,55,0)</v>
      </c>
    </row>
    <row r="1713" spans="1:14" x14ac:dyDescent="0.25">
      <c r="A1713" s="20">
        <v>1908</v>
      </c>
      <c r="B1713" s="20">
        <v>7</v>
      </c>
      <c r="C1713" s="20">
        <v>7</v>
      </c>
      <c r="D1713" s="26"/>
      <c r="E1713" s="26"/>
      <c r="F1713" s="26"/>
      <c r="G1713" s="24">
        <v>22</v>
      </c>
      <c r="H1713" s="24">
        <v>17</v>
      </c>
      <c r="I1713" s="22">
        <f t="shared" si="158"/>
        <v>3111</v>
      </c>
      <c r="J1713" s="21">
        <f t="shared" si="159"/>
        <v>3111.9284722222224</v>
      </c>
      <c r="K1713" s="22">
        <f t="shared" si="161"/>
        <v>3110.6666666666665</v>
      </c>
      <c r="L1713" s="22">
        <f t="shared" si="156"/>
        <v>3111.5951388888889</v>
      </c>
      <c r="M1713" s="23" t="str">
        <f t="shared" si="160"/>
        <v>new DateTime(1908,7,6,16,0,0)</v>
      </c>
      <c r="N1713" s="23" t="str">
        <f t="shared" si="157"/>
        <v>new DateTime(1908,7,7,14,17,0)</v>
      </c>
    </row>
    <row r="1714" spans="1:14" x14ac:dyDescent="0.25">
      <c r="A1714" s="20">
        <v>1908</v>
      </c>
      <c r="B1714" s="20">
        <v>6</v>
      </c>
      <c r="C1714" s="20">
        <v>6</v>
      </c>
      <c r="D1714" s="26"/>
      <c r="E1714" s="26"/>
      <c r="F1714" s="26"/>
      <c r="G1714" s="24">
        <v>11</v>
      </c>
      <c r="H1714" s="24">
        <v>48</v>
      </c>
      <c r="I1714" s="22">
        <f t="shared" si="158"/>
        <v>3080</v>
      </c>
      <c r="J1714" s="21">
        <f t="shared" si="159"/>
        <v>3080.4916666666668</v>
      </c>
      <c r="K1714" s="22">
        <f t="shared" si="161"/>
        <v>3079.6666666666665</v>
      </c>
      <c r="L1714" s="22">
        <f t="shared" si="156"/>
        <v>3080.1583333333333</v>
      </c>
      <c r="M1714" s="23" t="str">
        <f t="shared" si="160"/>
        <v>new DateTime(1908,6,5,16,0,0)</v>
      </c>
      <c r="N1714" s="23" t="str">
        <f t="shared" si="157"/>
        <v>new DateTime(1908,6,6,3,48,0)</v>
      </c>
    </row>
    <row r="1715" spans="1:14" x14ac:dyDescent="0.25">
      <c r="A1715" s="20">
        <v>1908</v>
      </c>
      <c r="B1715" s="20">
        <v>5</v>
      </c>
      <c r="C1715" s="20">
        <v>6</v>
      </c>
      <c r="D1715" s="26"/>
      <c r="E1715" s="26"/>
      <c r="F1715" s="26"/>
      <c r="G1715" s="24">
        <v>7</v>
      </c>
      <c r="H1715" s="24">
        <v>7</v>
      </c>
      <c r="I1715" s="22">
        <f t="shared" si="158"/>
        <v>3049</v>
      </c>
      <c r="J1715" s="21">
        <f t="shared" si="159"/>
        <v>3049.2965277777776</v>
      </c>
      <c r="K1715" s="22">
        <f t="shared" si="161"/>
        <v>3048.6666666666665</v>
      </c>
      <c r="L1715" s="22">
        <f t="shared" si="156"/>
        <v>3048.9631944444441</v>
      </c>
      <c r="M1715" s="23" t="str">
        <f t="shared" si="160"/>
        <v>new DateTime(1908,5,5,16,0,0)</v>
      </c>
      <c r="N1715" s="23" t="str">
        <f t="shared" si="157"/>
        <v>new DateTime(1908,5,5,23,7,0)</v>
      </c>
    </row>
    <row r="1716" spans="1:14" x14ac:dyDescent="0.25">
      <c r="A1716" s="20">
        <v>1908</v>
      </c>
      <c r="B1716" s="20">
        <v>4</v>
      </c>
      <c r="C1716" s="20">
        <v>5</v>
      </c>
      <c r="D1716" s="26"/>
      <c r="E1716" s="26"/>
      <c r="F1716" s="26"/>
      <c r="G1716" s="24">
        <v>13</v>
      </c>
      <c r="H1716" s="24">
        <v>9</v>
      </c>
      <c r="I1716" s="22">
        <f t="shared" si="158"/>
        <v>3018</v>
      </c>
      <c r="J1716" s="21">
        <f t="shared" si="159"/>
        <v>3018.5479166666669</v>
      </c>
      <c r="K1716" s="22">
        <f t="shared" si="161"/>
        <v>3017.6666666666665</v>
      </c>
      <c r="L1716" s="22">
        <f t="shared" si="156"/>
        <v>3018.2145833333334</v>
      </c>
      <c r="M1716" s="23" t="str">
        <f t="shared" si="160"/>
        <v>new DateTime(1908,4,4,16,0,0)</v>
      </c>
      <c r="N1716" s="23" t="str">
        <f t="shared" si="157"/>
        <v>new DateTime(1908,4,5,5,9,0)</v>
      </c>
    </row>
    <row r="1717" spans="1:14" x14ac:dyDescent="0.25">
      <c r="A1717" s="20">
        <v>1908</v>
      </c>
      <c r="B1717" s="20">
        <v>3</v>
      </c>
      <c r="C1717" s="20">
        <v>6</v>
      </c>
      <c r="D1717" s="26"/>
      <c r="E1717" s="26"/>
      <c r="F1717" s="26"/>
      <c r="G1717" s="24">
        <v>7</v>
      </c>
      <c r="H1717" s="24">
        <v>42</v>
      </c>
      <c r="I1717" s="22">
        <f t="shared" si="158"/>
        <v>2988</v>
      </c>
      <c r="J1717" s="21">
        <f t="shared" si="159"/>
        <v>2988.3208333333332</v>
      </c>
      <c r="K1717" s="22">
        <f t="shared" si="161"/>
        <v>2987.6666666666665</v>
      </c>
      <c r="L1717" s="22">
        <f t="shared" si="156"/>
        <v>2987.9874999999997</v>
      </c>
      <c r="M1717" s="23" t="str">
        <f t="shared" si="160"/>
        <v>new DateTime(1908,3,5,16,0,0)</v>
      </c>
      <c r="N1717" s="23" t="str">
        <f t="shared" si="157"/>
        <v>new DateTime(1908,3,5,23,42,0)</v>
      </c>
    </row>
    <row r="1718" spans="1:14" x14ac:dyDescent="0.25">
      <c r="A1718" s="20">
        <v>1908</v>
      </c>
      <c r="B1718" s="20">
        <v>2</v>
      </c>
      <c r="C1718" s="20">
        <v>5</v>
      </c>
      <c r="D1718" s="26"/>
      <c r="E1718" s="26"/>
      <c r="F1718" s="26"/>
      <c r="G1718" s="24">
        <v>13</v>
      </c>
      <c r="H1718" s="24">
        <v>16</v>
      </c>
      <c r="I1718" s="22">
        <f t="shared" si="158"/>
        <v>2958</v>
      </c>
      <c r="J1718" s="21">
        <f t="shared" si="159"/>
        <v>2958.5527777777779</v>
      </c>
      <c r="K1718" s="22">
        <f t="shared" si="161"/>
        <v>2957.6666666666665</v>
      </c>
      <c r="L1718" s="22">
        <f t="shared" si="156"/>
        <v>2958.2194444444444</v>
      </c>
      <c r="M1718" s="23" t="str">
        <f t="shared" si="160"/>
        <v>new DateTime(1908,2,4,16,0,0)</v>
      </c>
      <c r="N1718" s="23" t="str">
        <f t="shared" si="157"/>
        <v>new DateTime(1908,2,5,5,16,0)</v>
      </c>
    </row>
    <row r="1719" spans="1:14" x14ac:dyDescent="0.25">
      <c r="A1719" s="20">
        <v>1908</v>
      </c>
      <c r="B1719" s="20">
        <v>1</v>
      </c>
      <c r="C1719" s="20">
        <v>6</v>
      </c>
      <c r="D1719" s="26"/>
      <c r="E1719" s="26"/>
      <c r="F1719" s="26"/>
      <c r="G1719" s="24">
        <v>1</v>
      </c>
      <c r="H1719" s="24">
        <v>30</v>
      </c>
      <c r="I1719" s="22">
        <f t="shared" si="158"/>
        <v>2928</v>
      </c>
      <c r="J1719" s="21">
        <f t="shared" si="159"/>
        <v>2928.0625</v>
      </c>
      <c r="K1719" s="22">
        <f t="shared" si="161"/>
        <v>2927.6666666666665</v>
      </c>
      <c r="L1719" s="22">
        <f t="shared" si="156"/>
        <v>2927.7291666666665</v>
      </c>
      <c r="M1719" s="23" t="str">
        <f t="shared" si="160"/>
        <v>new DateTime(1908,1,5,16,0,0)</v>
      </c>
      <c r="N1719" s="23" t="str">
        <f t="shared" si="157"/>
        <v>new DateTime(1908,1,5,17,30,0)</v>
      </c>
    </row>
    <row r="1720" spans="1:14" x14ac:dyDescent="0.25">
      <c r="A1720" s="20">
        <v>1907</v>
      </c>
      <c r="B1720" s="20">
        <v>12</v>
      </c>
      <c r="C1720" s="20">
        <v>8</v>
      </c>
      <c r="D1720" s="26"/>
      <c r="E1720" s="26"/>
      <c r="F1720" s="26"/>
      <c r="G1720" s="24">
        <v>14</v>
      </c>
      <c r="H1720" s="24">
        <v>28</v>
      </c>
      <c r="I1720" s="22">
        <f t="shared" si="158"/>
        <v>2899</v>
      </c>
      <c r="J1720" s="21">
        <f t="shared" si="159"/>
        <v>2899.6027777777776</v>
      </c>
      <c r="K1720" s="22">
        <f t="shared" si="161"/>
        <v>2898.6666666666665</v>
      </c>
      <c r="L1720" s="22">
        <f t="shared" si="156"/>
        <v>2899.2694444444442</v>
      </c>
      <c r="M1720" s="23" t="str">
        <f t="shared" si="160"/>
        <v>new DateTime(1907,12,7,16,0,0)</v>
      </c>
      <c r="N1720" s="23" t="str">
        <f t="shared" si="157"/>
        <v>new DateTime(1907,12,8,6,28,0)</v>
      </c>
    </row>
    <row r="1721" spans="1:14" x14ac:dyDescent="0.25">
      <c r="A1721" s="20">
        <v>1907</v>
      </c>
      <c r="B1721" s="20">
        <v>11</v>
      </c>
      <c r="C1721" s="20">
        <v>8</v>
      </c>
      <c r="D1721" s="26"/>
      <c r="E1721" s="26"/>
      <c r="F1721" s="26"/>
      <c r="G1721" s="24">
        <v>22</v>
      </c>
      <c r="H1721" s="24">
        <v>5</v>
      </c>
      <c r="I1721" s="22">
        <f t="shared" si="158"/>
        <v>2869</v>
      </c>
      <c r="J1721" s="21">
        <f t="shared" si="159"/>
        <v>2869.9201388888887</v>
      </c>
      <c r="K1721" s="22">
        <f t="shared" si="161"/>
        <v>2868.6666666666665</v>
      </c>
      <c r="L1721" s="22">
        <f t="shared" si="156"/>
        <v>2869.5868055555552</v>
      </c>
      <c r="M1721" s="23" t="str">
        <f t="shared" si="160"/>
        <v>new DateTime(1907,11,7,16,0,0)</v>
      </c>
      <c r="N1721" s="23" t="str">
        <f t="shared" si="157"/>
        <v>new DateTime(1907,11,8,14,5,0)</v>
      </c>
    </row>
    <row r="1722" spans="1:14" x14ac:dyDescent="0.25">
      <c r="A1722" s="20">
        <v>1907</v>
      </c>
      <c r="B1722" s="20">
        <v>10</v>
      </c>
      <c r="C1722" s="20">
        <v>9</v>
      </c>
      <c r="D1722" s="26"/>
      <c r="E1722" s="26"/>
      <c r="F1722" s="26"/>
      <c r="G1722" s="24">
        <v>19</v>
      </c>
      <c r="H1722" s="24">
        <v>31</v>
      </c>
      <c r="I1722" s="22">
        <f t="shared" si="158"/>
        <v>2839</v>
      </c>
      <c r="J1722" s="21">
        <f t="shared" si="159"/>
        <v>2839.8131944444444</v>
      </c>
      <c r="K1722" s="22">
        <f t="shared" si="161"/>
        <v>2838.6666666666665</v>
      </c>
      <c r="L1722" s="22">
        <f t="shared" si="156"/>
        <v>2839.4798611111109</v>
      </c>
      <c r="M1722" s="23" t="str">
        <f t="shared" si="160"/>
        <v>new DateTime(1907,10,8,16,0,0)</v>
      </c>
      <c r="N1722" s="23" t="str">
        <f t="shared" si="157"/>
        <v>new DateTime(1907,10,9,11,31,0)</v>
      </c>
    </row>
    <row r="1723" spans="1:14" x14ac:dyDescent="0.25">
      <c r="A1723" s="20">
        <v>1907</v>
      </c>
      <c r="B1723" s="20">
        <v>9</v>
      </c>
      <c r="C1723" s="20">
        <v>9</v>
      </c>
      <c r="D1723" s="26"/>
      <c r="E1723" s="26"/>
      <c r="F1723" s="26"/>
      <c r="G1723" s="24">
        <v>4</v>
      </c>
      <c r="H1723" s="24">
        <v>31</v>
      </c>
      <c r="I1723" s="22">
        <f t="shared" si="158"/>
        <v>2809</v>
      </c>
      <c r="J1723" s="21">
        <f t="shared" si="159"/>
        <v>2809.1881944444444</v>
      </c>
      <c r="K1723" s="22">
        <f t="shared" si="161"/>
        <v>2808.6666666666665</v>
      </c>
      <c r="L1723" s="22">
        <f t="shared" si="156"/>
        <v>2808.8548611111109</v>
      </c>
      <c r="M1723" s="23" t="str">
        <f t="shared" si="160"/>
        <v>new DateTime(1907,9,8,16,0,0)</v>
      </c>
      <c r="N1723" s="23" t="str">
        <f t="shared" si="157"/>
        <v>new DateTime(1907,9,8,20,31,0)</v>
      </c>
    </row>
    <row r="1724" spans="1:14" x14ac:dyDescent="0.25">
      <c r="A1724" s="20">
        <v>1907</v>
      </c>
      <c r="B1724" s="20">
        <v>8</v>
      </c>
      <c r="C1724" s="20">
        <v>8</v>
      </c>
      <c r="D1724" s="26"/>
      <c r="E1724" s="26"/>
      <c r="F1724" s="26"/>
      <c r="G1724" s="24">
        <v>2</v>
      </c>
      <c r="H1724" s="24">
        <v>5</v>
      </c>
      <c r="I1724" s="22">
        <f t="shared" si="158"/>
        <v>2777</v>
      </c>
      <c r="J1724" s="21">
        <f t="shared" si="159"/>
        <v>2777.0868055555557</v>
      </c>
      <c r="K1724" s="22">
        <f t="shared" si="161"/>
        <v>2776.6666666666665</v>
      </c>
      <c r="L1724" s="22">
        <f t="shared" ref="L1724:L1787" si="162">J1724-(8/24)</f>
        <v>2776.7534722222222</v>
      </c>
      <c r="M1724" s="23" t="str">
        <f t="shared" si="160"/>
        <v>new DateTime(1907,8,7,16,0,0)</v>
      </c>
      <c r="N1724" s="23" t="str">
        <f t="shared" si="157"/>
        <v>new DateTime(1907,8,7,18,5,0)</v>
      </c>
    </row>
    <row r="1725" spans="1:14" x14ac:dyDescent="0.25">
      <c r="A1725" s="20">
        <v>1907</v>
      </c>
      <c r="B1725" s="20">
        <v>7</v>
      </c>
      <c r="C1725" s="20">
        <v>8</v>
      </c>
      <c r="D1725" s="26"/>
      <c r="E1725" s="26"/>
      <c r="F1725" s="26"/>
      <c r="G1725" s="24">
        <v>16</v>
      </c>
      <c r="H1725" s="24">
        <v>28</v>
      </c>
      <c r="I1725" s="22">
        <f t="shared" si="158"/>
        <v>2746</v>
      </c>
      <c r="J1725" s="21">
        <f t="shared" si="159"/>
        <v>2746.6861111111111</v>
      </c>
      <c r="K1725" s="22">
        <f t="shared" si="161"/>
        <v>2745.6666666666665</v>
      </c>
      <c r="L1725" s="22">
        <f t="shared" si="162"/>
        <v>2746.3527777777776</v>
      </c>
      <c r="M1725" s="23" t="str">
        <f t="shared" si="160"/>
        <v>new DateTime(1907,7,7,16,0,0)</v>
      </c>
      <c r="N1725" s="23" t="str">
        <f t="shared" si="157"/>
        <v>new DateTime(1907,7,8,8,28,0)</v>
      </c>
    </row>
    <row r="1726" spans="1:14" x14ac:dyDescent="0.25">
      <c r="A1726" s="20">
        <v>1907</v>
      </c>
      <c r="B1726" s="20">
        <v>6</v>
      </c>
      <c r="C1726" s="20">
        <v>7</v>
      </c>
      <c r="D1726" s="26"/>
      <c r="E1726" s="26"/>
      <c r="F1726" s="26"/>
      <c r="G1726" s="24">
        <v>6</v>
      </c>
      <c r="H1726" s="24">
        <v>2</v>
      </c>
      <c r="I1726" s="22">
        <f t="shared" si="158"/>
        <v>2715</v>
      </c>
      <c r="J1726" s="21">
        <f t="shared" si="159"/>
        <v>2715.2513888888889</v>
      </c>
      <c r="K1726" s="22">
        <f t="shared" si="161"/>
        <v>2714.6666666666665</v>
      </c>
      <c r="L1726" s="22">
        <f t="shared" si="162"/>
        <v>2714.9180555555554</v>
      </c>
      <c r="M1726" s="23" t="str">
        <f t="shared" si="160"/>
        <v>new DateTime(1907,6,6,16,0,0)</v>
      </c>
      <c r="N1726" s="23" t="str">
        <f t="shared" ref="N1726:N1789" si="163">"new DateTime("&amp;YEAR(L1726)&amp;","&amp;MONTH(L1726)&amp;","&amp;DAY(L1726)&amp;","&amp;HOUR(L1726)&amp;","&amp;MINUTE(L1726)&amp;","&amp;0&amp;")"</f>
        <v>new DateTime(1907,6,6,22,2,0)</v>
      </c>
    </row>
    <row r="1727" spans="1:14" x14ac:dyDescent="0.25">
      <c r="A1727" s="20">
        <v>1907</v>
      </c>
      <c r="B1727" s="20">
        <v>5</v>
      </c>
      <c r="C1727" s="20">
        <v>6</v>
      </c>
      <c r="D1727" s="26"/>
      <c r="E1727" s="26"/>
      <c r="F1727" s="26"/>
      <c r="G1727" s="24">
        <v>1</v>
      </c>
      <c r="H1727" s="24">
        <v>22</v>
      </c>
      <c r="I1727" s="22">
        <f t="shared" si="158"/>
        <v>2683</v>
      </c>
      <c r="J1727" s="21">
        <f t="shared" si="159"/>
        <v>2683.0569444444445</v>
      </c>
      <c r="K1727" s="22">
        <f t="shared" si="161"/>
        <v>2682.6666666666665</v>
      </c>
      <c r="L1727" s="22">
        <f t="shared" si="162"/>
        <v>2682.723611111111</v>
      </c>
      <c r="M1727" s="23" t="str">
        <f t="shared" si="160"/>
        <v>new DateTime(1907,5,5,16,0,0)</v>
      </c>
      <c r="N1727" s="23" t="str">
        <f t="shared" si="163"/>
        <v>new DateTime(1907,5,5,17,22,0)</v>
      </c>
    </row>
    <row r="1728" spans="1:14" x14ac:dyDescent="0.25">
      <c r="A1728" s="20">
        <v>1907</v>
      </c>
      <c r="B1728" s="20">
        <v>4</v>
      </c>
      <c r="C1728" s="20">
        <v>6</v>
      </c>
      <c r="D1728" s="26"/>
      <c r="E1728" s="26"/>
      <c r="F1728" s="26"/>
      <c r="G1728" s="24">
        <v>7</v>
      </c>
      <c r="H1728" s="24">
        <v>23</v>
      </c>
      <c r="I1728" s="22">
        <f t="shared" si="158"/>
        <v>2653</v>
      </c>
      <c r="J1728" s="21">
        <f t="shared" si="159"/>
        <v>2653.307638888889</v>
      </c>
      <c r="K1728" s="22">
        <f t="shared" si="161"/>
        <v>2652.6666666666665</v>
      </c>
      <c r="L1728" s="22">
        <f t="shared" si="162"/>
        <v>2652.9743055555555</v>
      </c>
      <c r="M1728" s="23" t="str">
        <f t="shared" si="160"/>
        <v>new DateTime(1907,4,5,16,0,0)</v>
      </c>
      <c r="N1728" s="23" t="str">
        <f t="shared" si="163"/>
        <v>new DateTime(1907,4,5,23,23,0)</v>
      </c>
    </row>
    <row r="1729" spans="1:14" x14ac:dyDescent="0.25">
      <c r="A1729" s="20">
        <v>1907</v>
      </c>
      <c r="B1729" s="20">
        <v>3</v>
      </c>
      <c r="C1729" s="20">
        <v>6</v>
      </c>
      <c r="D1729" s="26"/>
      <c r="E1729" s="26"/>
      <c r="F1729" s="26"/>
      <c r="G1729" s="24">
        <v>1</v>
      </c>
      <c r="H1729" s="24">
        <v>56</v>
      </c>
      <c r="I1729" s="22">
        <f t="shared" si="158"/>
        <v>2622</v>
      </c>
      <c r="J1729" s="21">
        <f t="shared" si="159"/>
        <v>2622.0805555555557</v>
      </c>
      <c r="K1729" s="22">
        <f t="shared" si="161"/>
        <v>2621.6666666666665</v>
      </c>
      <c r="L1729" s="22">
        <f t="shared" si="162"/>
        <v>2621.7472222222223</v>
      </c>
      <c r="M1729" s="23" t="str">
        <f t="shared" si="160"/>
        <v>new DateTime(1907,3,5,16,0,0)</v>
      </c>
      <c r="N1729" s="23" t="str">
        <f t="shared" si="163"/>
        <v>new DateTime(1907,3,5,17,56,0)</v>
      </c>
    </row>
    <row r="1730" spans="1:14" x14ac:dyDescent="0.25">
      <c r="A1730" s="20">
        <v>1907</v>
      </c>
      <c r="B1730" s="20">
        <v>2</v>
      </c>
      <c r="C1730" s="20">
        <v>5</v>
      </c>
      <c r="D1730" s="26"/>
      <c r="E1730" s="26"/>
      <c r="F1730" s="26"/>
      <c r="G1730" s="24">
        <v>7</v>
      </c>
      <c r="H1730" s="24">
        <v>28</v>
      </c>
      <c r="I1730" s="22">
        <f t="shared" ref="I1730:I1793" si="164">DATE(A1730,B1730,C1730)+TIME(E1730,F1730,0)</f>
        <v>2593</v>
      </c>
      <c r="J1730" s="21">
        <f t="shared" ref="J1730:J1793" si="165">DATE(A1730,B1730,C1730)+TIME(G1730,H1730,0)</f>
        <v>2593.3111111111111</v>
      </c>
      <c r="K1730" s="22">
        <f t="shared" si="161"/>
        <v>2592.6666666666665</v>
      </c>
      <c r="L1730" s="22">
        <f t="shared" si="162"/>
        <v>2592.9777777777776</v>
      </c>
      <c r="M1730" s="23" t="str">
        <f t="shared" ref="M1730:M1793" si="166">"new DateTime("&amp;YEAR(K1730)&amp;","&amp;MONTH(K1730)&amp;","&amp;DAY(K1730)&amp;","&amp;HOUR(K1730)&amp;","&amp;MINUTE(K1730)&amp;","&amp;0&amp;")"</f>
        <v>new DateTime(1907,2,4,16,0,0)</v>
      </c>
      <c r="N1730" s="23" t="str">
        <f t="shared" si="163"/>
        <v>new DateTime(1907,2,4,23,28,0)</v>
      </c>
    </row>
    <row r="1731" spans="1:14" x14ac:dyDescent="0.25">
      <c r="A1731" s="20">
        <v>1907</v>
      </c>
      <c r="B1731" s="20">
        <v>1</v>
      </c>
      <c r="C1731" s="20">
        <v>6</v>
      </c>
      <c r="D1731" s="26"/>
      <c r="E1731" s="26"/>
      <c r="F1731" s="26"/>
      <c r="G1731" s="24">
        <v>19</v>
      </c>
      <c r="H1731" s="24">
        <v>40</v>
      </c>
      <c r="I1731" s="22">
        <f t="shared" si="164"/>
        <v>2563</v>
      </c>
      <c r="J1731" s="21">
        <f t="shared" si="165"/>
        <v>2563.8194444444443</v>
      </c>
      <c r="K1731" s="22">
        <f t="shared" ref="K1731:K1794" si="167">I1731-(8/24)</f>
        <v>2562.6666666666665</v>
      </c>
      <c r="L1731" s="22">
        <f t="shared" si="162"/>
        <v>2563.4861111111109</v>
      </c>
      <c r="M1731" s="23" t="str">
        <f t="shared" si="166"/>
        <v>new DateTime(1907,1,5,16,0,0)</v>
      </c>
      <c r="N1731" s="23" t="str">
        <f t="shared" si="163"/>
        <v>new DateTime(1907,1,6,11,40,0)</v>
      </c>
    </row>
    <row r="1732" spans="1:14" x14ac:dyDescent="0.25">
      <c r="A1732" s="20">
        <v>1906</v>
      </c>
      <c r="B1732" s="20">
        <v>12</v>
      </c>
      <c r="C1732" s="20">
        <v>7</v>
      </c>
      <c r="D1732" s="26"/>
      <c r="E1732" s="26"/>
      <c r="F1732" s="26"/>
      <c r="G1732" s="24">
        <v>8</v>
      </c>
      <c r="H1732" s="24">
        <v>38</v>
      </c>
      <c r="I1732" s="22">
        <f t="shared" si="164"/>
        <v>2533</v>
      </c>
      <c r="J1732" s="21">
        <f t="shared" si="165"/>
        <v>2533.3597222222224</v>
      </c>
      <c r="K1732" s="22">
        <f t="shared" si="167"/>
        <v>2532.6666666666665</v>
      </c>
      <c r="L1732" s="22">
        <f t="shared" si="162"/>
        <v>2533.026388888889</v>
      </c>
      <c r="M1732" s="23" t="str">
        <f t="shared" si="166"/>
        <v>new DateTime(1906,12,6,16,0,0)</v>
      </c>
      <c r="N1732" s="23" t="str">
        <f t="shared" si="163"/>
        <v>new DateTime(1906,12,7,0,38,0)</v>
      </c>
    </row>
    <row r="1733" spans="1:14" x14ac:dyDescent="0.25">
      <c r="A1733" s="20">
        <v>1906</v>
      </c>
      <c r="B1733" s="20">
        <v>11</v>
      </c>
      <c r="C1733" s="20">
        <v>8</v>
      </c>
      <c r="D1733" s="26"/>
      <c r="E1733" s="26"/>
      <c r="F1733" s="26"/>
      <c r="G1733" s="24">
        <v>16</v>
      </c>
      <c r="H1733" s="24">
        <v>16</v>
      </c>
      <c r="I1733" s="22">
        <f t="shared" si="164"/>
        <v>2504</v>
      </c>
      <c r="J1733" s="21">
        <f t="shared" si="165"/>
        <v>2504.6777777777779</v>
      </c>
      <c r="K1733" s="22">
        <f t="shared" si="167"/>
        <v>2503.6666666666665</v>
      </c>
      <c r="L1733" s="22">
        <f t="shared" si="162"/>
        <v>2504.3444444444444</v>
      </c>
      <c r="M1733" s="23" t="str">
        <f t="shared" si="166"/>
        <v>new DateTime(1906,11,7,16,0,0)</v>
      </c>
      <c r="N1733" s="23" t="str">
        <f t="shared" si="163"/>
        <v>new DateTime(1906,11,8,8,16,0)</v>
      </c>
    </row>
    <row r="1734" spans="1:14" x14ac:dyDescent="0.25">
      <c r="A1734" s="20">
        <v>1906</v>
      </c>
      <c r="B1734" s="20">
        <v>10</v>
      </c>
      <c r="C1734" s="20">
        <v>9</v>
      </c>
      <c r="D1734" s="26"/>
      <c r="E1734" s="26"/>
      <c r="F1734" s="26"/>
      <c r="G1734" s="24">
        <v>13</v>
      </c>
      <c r="H1734" s="24">
        <v>44</v>
      </c>
      <c r="I1734" s="22">
        <f t="shared" si="164"/>
        <v>2474</v>
      </c>
      <c r="J1734" s="21">
        <f t="shared" si="165"/>
        <v>2474.5722222222221</v>
      </c>
      <c r="K1734" s="22">
        <f t="shared" si="167"/>
        <v>2473.6666666666665</v>
      </c>
      <c r="L1734" s="22">
        <f t="shared" si="162"/>
        <v>2474.2388888888886</v>
      </c>
      <c r="M1734" s="23" t="str">
        <f t="shared" si="166"/>
        <v>new DateTime(1906,10,8,16,0,0)</v>
      </c>
      <c r="N1734" s="23" t="str">
        <f t="shared" si="163"/>
        <v>new DateTime(1906,10,9,5,44,0)</v>
      </c>
    </row>
    <row r="1735" spans="1:14" x14ac:dyDescent="0.25">
      <c r="A1735" s="20">
        <v>1906</v>
      </c>
      <c r="B1735" s="20">
        <v>9</v>
      </c>
      <c r="C1735" s="20">
        <v>8</v>
      </c>
      <c r="D1735" s="26"/>
      <c r="E1735" s="26"/>
      <c r="F1735" s="26"/>
      <c r="G1735" s="24">
        <v>22</v>
      </c>
      <c r="H1735" s="24">
        <v>45</v>
      </c>
      <c r="I1735" s="22">
        <f t="shared" si="164"/>
        <v>2443</v>
      </c>
      <c r="J1735" s="21">
        <f t="shared" si="165"/>
        <v>2443.9479166666665</v>
      </c>
      <c r="K1735" s="22">
        <f t="shared" si="167"/>
        <v>2442.6666666666665</v>
      </c>
      <c r="L1735" s="22">
        <f t="shared" si="162"/>
        <v>2443.614583333333</v>
      </c>
      <c r="M1735" s="23" t="str">
        <f t="shared" si="166"/>
        <v>new DateTime(1906,9,7,16,0,0)</v>
      </c>
      <c r="N1735" s="23" t="str">
        <f t="shared" si="163"/>
        <v>new DateTime(1906,9,8,14,45,0)</v>
      </c>
    </row>
    <row r="1736" spans="1:14" x14ac:dyDescent="0.25">
      <c r="A1736" s="20">
        <v>1906</v>
      </c>
      <c r="B1736" s="20">
        <v>8</v>
      </c>
      <c r="C1736" s="20">
        <v>8</v>
      </c>
      <c r="D1736" s="26"/>
      <c r="E1736" s="26"/>
      <c r="F1736" s="26"/>
      <c r="G1736" s="24">
        <v>20</v>
      </c>
      <c r="H1736" s="24">
        <v>20</v>
      </c>
      <c r="I1736" s="22">
        <f t="shared" si="164"/>
        <v>2412</v>
      </c>
      <c r="J1736" s="21">
        <f t="shared" si="165"/>
        <v>2412.8472222222222</v>
      </c>
      <c r="K1736" s="22">
        <f t="shared" si="167"/>
        <v>2411.6666666666665</v>
      </c>
      <c r="L1736" s="22">
        <f t="shared" si="162"/>
        <v>2412.5138888888887</v>
      </c>
      <c r="M1736" s="23" t="str">
        <f t="shared" si="166"/>
        <v>new DateTime(1906,8,7,16,0,0)</v>
      </c>
      <c r="N1736" s="23" t="str">
        <f t="shared" si="163"/>
        <v>new DateTime(1906,8,8,12,20,0)</v>
      </c>
    </row>
    <row r="1737" spans="1:14" x14ac:dyDescent="0.25">
      <c r="A1737" s="20">
        <v>1906</v>
      </c>
      <c r="B1737" s="20">
        <v>7</v>
      </c>
      <c r="C1737" s="20">
        <v>8</v>
      </c>
      <c r="D1737" s="26"/>
      <c r="E1737" s="26"/>
      <c r="F1737" s="26"/>
      <c r="G1737" s="24">
        <v>10</v>
      </c>
      <c r="H1737" s="24">
        <v>44</v>
      </c>
      <c r="I1737" s="22">
        <f t="shared" si="164"/>
        <v>2381</v>
      </c>
      <c r="J1737" s="21">
        <f t="shared" si="165"/>
        <v>2381.4472222222221</v>
      </c>
      <c r="K1737" s="22">
        <f t="shared" si="167"/>
        <v>2380.6666666666665</v>
      </c>
      <c r="L1737" s="22">
        <f t="shared" si="162"/>
        <v>2381.1138888888886</v>
      </c>
      <c r="M1737" s="23" t="str">
        <f t="shared" si="166"/>
        <v>new DateTime(1906,7,7,16,0,0)</v>
      </c>
      <c r="N1737" s="23" t="str">
        <f t="shared" si="163"/>
        <v>new DateTime(1906,7,8,2,44,0)</v>
      </c>
    </row>
    <row r="1738" spans="1:14" x14ac:dyDescent="0.25">
      <c r="A1738" s="20">
        <v>1906</v>
      </c>
      <c r="B1738" s="20">
        <v>6</v>
      </c>
      <c r="C1738" s="20">
        <v>7</v>
      </c>
      <c r="D1738" s="26"/>
      <c r="E1738" s="26"/>
      <c r="F1738" s="26"/>
      <c r="G1738" s="24">
        <v>0</v>
      </c>
      <c r="H1738" s="24">
        <v>18</v>
      </c>
      <c r="I1738" s="22">
        <f t="shared" si="164"/>
        <v>2350</v>
      </c>
      <c r="J1738" s="21">
        <f t="shared" si="165"/>
        <v>2350.0124999999998</v>
      </c>
      <c r="K1738" s="22">
        <f t="shared" si="167"/>
        <v>2349.6666666666665</v>
      </c>
      <c r="L1738" s="22">
        <f t="shared" si="162"/>
        <v>2349.6791666666663</v>
      </c>
      <c r="M1738" s="23" t="str">
        <f t="shared" si="166"/>
        <v>new DateTime(1906,6,6,16,0,0)</v>
      </c>
      <c r="N1738" s="23" t="str">
        <f t="shared" si="163"/>
        <v>new DateTime(1906,6,6,16,18,0)</v>
      </c>
    </row>
    <row r="1739" spans="1:14" x14ac:dyDescent="0.25">
      <c r="A1739" s="20">
        <v>1906</v>
      </c>
      <c r="B1739" s="20">
        <v>5</v>
      </c>
      <c r="C1739" s="20">
        <v>6</v>
      </c>
      <c r="D1739" s="26"/>
      <c r="E1739" s="26"/>
      <c r="F1739" s="26"/>
      <c r="G1739" s="24">
        <v>19</v>
      </c>
      <c r="H1739" s="24">
        <v>37</v>
      </c>
      <c r="I1739" s="22">
        <f t="shared" si="164"/>
        <v>2318</v>
      </c>
      <c r="J1739" s="21">
        <f t="shared" si="165"/>
        <v>2318.817361111111</v>
      </c>
      <c r="K1739" s="22">
        <f t="shared" si="167"/>
        <v>2317.6666666666665</v>
      </c>
      <c r="L1739" s="22">
        <f t="shared" si="162"/>
        <v>2318.4840277777776</v>
      </c>
      <c r="M1739" s="23" t="str">
        <f t="shared" si="166"/>
        <v>new DateTime(1906,5,5,16,0,0)</v>
      </c>
      <c r="N1739" s="23" t="str">
        <f t="shared" si="163"/>
        <v>new DateTime(1906,5,6,11,37,0)</v>
      </c>
    </row>
    <row r="1740" spans="1:14" x14ac:dyDescent="0.25">
      <c r="A1740" s="20">
        <v>1906</v>
      </c>
      <c r="B1740" s="20">
        <v>4</v>
      </c>
      <c r="C1740" s="20">
        <v>5</v>
      </c>
      <c r="D1740" s="26"/>
      <c r="E1740" s="26"/>
      <c r="F1740" s="26"/>
      <c r="G1740" s="24">
        <v>1</v>
      </c>
      <c r="H1740" s="24">
        <v>36</v>
      </c>
      <c r="I1740" s="22">
        <f t="shared" si="164"/>
        <v>2287</v>
      </c>
      <c r="J1740" s="21">
        <f t="shared" si="165"/>
        <v>2287.0666666666666</v>
      </c>
      <c r="K1740" s="22">
        <f t="shared" si="167"/>
        <v>2286.6666666666665</v>
      </c>
      <c r="L1740" s="22">
        <f t="shared" si="162"/>
        <v>2286.7333333333331</v>
      </c>
      <c r="M1740" s="23" t="str">
        <f t="shared" si="166"/>
        <v>new DateTime(1906,4,4,16,0,0)</v>
      </c>
      <c r="N1740" s="23" t="str">
        <f t="shared" si="163"/>
        <v>new DateTime(1906,4,4,17,36,0)</v>
      </c>
    </row>
    <row r="1741" spans="1:14" x14ac:dyDescent="0.25">
      <c r="A1741" s="20">
        <v>1906</v>
      </c>
      <c r="B1741" s="20">
        <v>3</v>
      </c>
      <c r="C1741" s="20">
        <v>6</v>
      </c>
      <c r="D1741" s="26"/>
      <c r="E1741" s="26"/>
      <c r="F1741" s="26"/>
      <c r="G1741" s="24">
        <v>20</v>
      </c>
      <c r="H1741" s="24">
        <v>5</v>
      </c>
      <c r="I1741" s="22">
        <f t="shared" si="164"/>
        <v>2257</v>
      </c>
      <c r="J1741" s="21">
        <f t="shared" si="165"/>
        <v>2257.8368055555557</v>
      </c>
      <c r="K1741" s="22">
        <f t="shared" si="167"/>
        <v>2256.6666666666665</v>
      </c>
      <c r="L1741" s="22">
        <f t="shared" si="162"/>
        <v>2257.5034722222222</v>
      </c>
      <c r="M1741" s="23" t="str">
        <f t="shared" si="166"/>
        <v>new DateTime(1906,3,5,16,0,0)</v>
      </c>
      <c r="N1741" s="23" t="str">
        <f t="shared" si="163"/>
        <v>new DateTime(1906,3,6,12,5,0)</v>
      </c>
    </row>
    <row r="1742" spans="1:14" x14ac:dyDescent="0.25">
      <c r="A1742" s="20">
        <v>1906</v>
      </c>
      <c r="B1742" s="20">
        <v>2</v>
      </c>
      <c r="C1742" s="20">
        <v>4</v>
      </c>
      <c r="D1742" s="26"/>
      <c r="E1742" s="26"/>
      <c r="F1742" s="26"/>
      <c r="G1742" s="24">
        <v>1</v>
      </c>
      <c r="H1742" s="24">
        <v>33</v>
      </c>
      <c r="I1742" s="22">
        <f t="shared" si="164"/>
        <v>2227</v>
      </c>
      <c r="J1742" s="21">
        <f t="shared" si="165"/>
        <v>2227.0645833333333</v>
      </c>
      <c r="K1742" s="22">
        <f t="shared" si="167"/>
        <v>2226.6666666666665</v>
      </c>
      <c r="L1742" s="22">
        <f t="shared" si="162"/>
        <v>2226.7312499999998</v>
      </c>
      <c r="M1742" s="23" t="str">
        <f t="shared" si="166"/>
        <v>new DateTime(1906,2,3,16,0,0)</v>
      </c>
      <c r="N1742" s="23" t="str">
        <f t="shared" si="163"/>
        <v>new DateTime(1906,2,3,17,33,0)</v>
      </c>
    </row>
    <row r="1743" spans="1:14" x14ac:dyDescent="0.25">
      <c r="A1743" s="20">
        <v>1906</v>
      </c>
      <c r="B1743" s="20">
        <v>1</v>
      </c>
      <c r="C1743" s="20">
        <v>6</v>
      </c>
      <c r="D1743" s="26"/>
      <c r="E1743" s="26"/>
      <c r="F1743" s="26"/>
      <c r="G1743" s="24">
        <v>13</v>
      </c>
      <c r="H1743" s="24">
        <v>42</v>
      </c>
      <c r="I1743" s="22">
        <f t="shared" si="164"/>
        <v>2198</v>
      </c>
      <c r="J1743" s="21">
        <f t="shared" si="165"/>
        <v>2198.5708333333332</v>
      </c>
      <c r="K1743" s="22">
        <f t="shared" si="167"/>
        <v>2197.6666666666665</v>
      </c>
      <c r="L1743" s="22">
        <f t="shared" si="162"/>
        <v>2198.2374999999997</v>
      </c>
      <c r="M1743" s="23" t="str">
        <f t="shared" si="166"/>
        <v>new DateTime(1906,1,5,16,0,0)</v>
      </c>
      <c r="N1743" s="23" t="str">
        <f t="shared" si="163"/>
        <v>new DateTime(1906,1,6,5,42,0)</v>
      </c>
    </row>
    <row r="1744" spans="1:14" x14ac:dyDescent="0.25">
      <c r="A1744" s="20">
        <v>1905</v>
      </c>
      <c r="B1744" s="20">
        <v>12</v>
      </c>
      <c r="C1744" s="20">
        <v>8</v>
      </c>
      <c r="D1744" s="26"/>
      <c r="E1744" s="26"/>
      <c r="F1744" s="26"/>
      <c r="G1744" s="24">
        <v>2</v>
      </c>
      <c r="H1744" s="24">
        <v>39</v>
      </c>
      <c r="I1744" s="22">
        <f t="shared" si="164"/>
        <v>2169</v>
      </c>
      <c r="J1744" s="21">
        <f t="shared" si="165"/>
        <v>2169.1104166666669</v>
      </c>
      <c r="K1744" s="22">
        <f t="shared" si="167"/>
        <v>2168.6666666666665</v>
      </c>
      <c r="L1744" s="22">
        <f t="shared" si="162"/>
        <v>2168.7770833333334</v>
      </c>
      <c r="M1744" s="23" t="str">
        <f t="shared" si="166"/>
        <v>new DateTime(1905,12,7,16,0,0)</v>
      </c>
      <c r="N1744" s="23" t="str">
        <f t="shared" si="163"/>
        <v>new DateTime(1905,12,7,18,39,0)</v>
      </c>
    </row>
    <row r="1745" spans="1:14" x14ac:dyDescent="0.25">
      <c r="A1745" s="20">
        <v>1905</v>
      </c>
      <c r="B1745" s="20">
        <v>11</v>
      </c>
      <c r="C1745" s="20">
        <v>8</v>
      </c>
      <c r="D1745" s="26"/>
      <c r="E1745" s="26"/>
      <c r="F1745" s="26"/>
      <c r="G1745" s="24">
        <v>10</v>
      </c>
      <c r="H1745" s="24">
        <v>18</v>
      </c>
      <c r="I1745" s="22">
        <f t="shared" si="164"/>
        <v>2139</v>
      </c>
      <c r="J1745" s="21">
        <f t="shared" si="165"/>
        <v>2139.4291666666668</v>
      </c>
      <c r="K1745" s="22">
        <f t="shared" si="167"/>
        <v>2138.6666666666665</v>
      </c>
      <c r="L1745" s="22">
        <f t="shared" si="162"/>
        <v>2139.0958333333333</v>
      </c>
      <c r="M1745" s="23" t="str">
        <f t="shared" si="166"/>
        <v>new DateTime(1905,11,7,16,0,0)</v>
      </c>
      <c r="N1745" s="23" t="str">
        <f t="shared" si="163"/>
        <v>new DateTime(1905,11,8,2,18,0)</v>
      </c>
    </row>
    <row r="1746" spans="1:14" x14ac:dyDescent="0.25">
      <c r="A1746" s="20">
        <v>1905</v>
      </c>
      <c r="B1746" s="20">
        <v>10</v>
      </c>
      <c r="C1746" s="20">
        <v>9</v>
      </c>
      <c r="D1746" s="26"/>
      <c r="E1746" s="26"/>
      <c r="F1746" s="26"/>
      <c r="G1746" s="24">
        <v>7</v>
      </c>
      <c r="H1746" s="24">
        <v>48</v>
      </c>
      <c r="I1746" s="22">
        <f t="shared" si="164"/>
        <v>2109</v>
      </c>
      <c r="J1746" s="21">
        <f t="shared" si="165"/>
        <v>2109.3249999999998</v>
      </c>
      <c r="K1746" s="22">
        <f t="shared" si="167"/>
        <v>2108.6666666666665</v>
      </c>
      <c r="L1746" s="22">
        <f t="shared" si="162"/>
        <v>2108.9916666666663</v>
      </c>
      <c r="M1746" s="23" t="str">
        <f t="shared" si="166"/>
        <v>new DateTime(1905,10,8,16,0,0)</v>
      </c>
      <c r="N1746" s="23" t="str">
        <f t="shared" si="163"/>
        <v>new DateTime(1905,10,8,23,48,0)</v>
      </c>
    </row>
    <row r="1747" spans="1:14" x14ac:dyDescent="0.25">
      <c r="A1747" s="20">
        <v>1905</v>
      </c>
      <c r="B1747" s="20">
        <v>9</v>
      </c>
      <c r="C1747" s="20">
        <v>8</v>
      </c>
      <c r="D1747" s="26"/>
      <c r="E1747" s="26"/>
      <c r="F1747" s="26"/>
      <c r="G1747" s="24">
        <v>16</v>
      </c>
      <c r="H1747" s="24">
        <v>50</v>
      </c>
      <c r="I1747" s="22">
        <f t="shared" si="164"/>
        <v>2078</v>
      </c>
      <c r="J1747" s="21">
        <f t="shared" si="165"/>
        <v>2078.7013888888887</v>
      </c>
      <c r="K1747" s="22">
        <f t="shared" si="167"/>
        <v>2077.6666666666665</v>
      </c>
      <c r="L1747" s="22">
        <f t="shared" si="162"/>
        <v>2078.3680555555552</v>
      </c>
      <c r="M1747" s="23" t="str">
        <f t="shared" si="166"/>
        <v>new DateTime(1905,9,7,16,0,0)</v>
      </c>
      <c r="N1747" s="23" t="str">
        <f t="shared" si="163"/>
        <v>new DateTime(1905,9,8,8,50,0)</v>
      </c>
    </row>
    <row r="1748" spans="1:14" x14ac:dyDescent="0.25">
      <c r="A1748" s="20">
        <v>1905</v>
      </c>
      <c r="B1748" s="20">
        <v>8</v>
      </c>
      <c r="C1748" s="20">
        <v>8</v>
      </c>
      <c r="D1748" s="26"/>
      <c r="E1748" s="26"/>
      <c r="F1748" s="26"/>
      <c r="G1748" s="24">
        <v>14</v>
      </c>
      <c r="H1748" s="24">
        <v>23</v>
      </c>
      <c r="I1748" s="22">
        <f t="shared" si="164"/>
        <v>2047</v>
      </c>
      <c r="J1748" s="21">
        <f t="shared" si="165"/>
        <v>2047.5993055555555</v>
      </c>
      <c r="K1748" s="22">
        <f t="shared" si="167"/>
        <v>2046.6666666666667</v>
      </c>
      <c r="L1748" s="22">
        <f t="shared" si="162"/>
        <v>2047.2659722222222</v>
      </c>
      <c r="M1748" s="23" t="str">
        <f t="shared" si="166"/>
        <v>new DateTime(1905,8,7,16,0,0)</v>
      </c>
      <c r="N1748" s="23" t="str">
        <f t="shared" si="163"/>
        <v>new DateTime(1905,8,8,6,23,0)</v>
      </c>
    </row>
    <row r="1749" spans="1:14" x14ac:dyDescent="0.25">
      <c r="A1749" s="20">
        <v>1905</v>
      </c>
      <c r="B1749" s="20">
        <v>7</v>
      </c>
      <c r="C1749" s="20">
        <v>8</v>
      </c>
      <c r="D1749" s="26"/>
      <c r="E1749" s="26"/>
      <c r="F1749" s="26"/>
      <c r="G1749" s="24">
        <v>4</v>
      </c>
      <c r="H1749" s="24">
        <v>49</v>
      </c>
      <c r="I1749" s="22">
        <f t="shared" si="164"/>
        <v>2016</v>
      </c>
      <c r="J1749" s="21">
        <f t="shared" si="165"/>
        <v>2016.2006944444445</v>
      </c>
      <c r="K1749" s="22">
        <f t="shared" si="167"/>
        <v>2015.6666666666667</v>
      </c>
      <c r="L1749" s="22">
        <f t="shared" si="162"/>
        <v>2015.8673611111112</v>
      </c>
      <c r="M1749" s="23" t="str">
        <f t="shared" si="166"/>
        <v>new DateTime(1905,7,7,16,0,0)</v>
      </c>
      <c r="N1749" s="23" t="str">
        <f t="shared" si="163"/>
        <v>new DateTime(1905,7,7,20,49,0)</v>
      </c>
    </row>
    <row r="1750" spans="1:14" x14ac:dyDescent="0.25">
      <c r="A1750" s="20">
        <v>1905</v>
      </c>
      <c r="B1750" s="20">
        <v>6</v>
      </c>
      <c r="C1750" s="20">
        <v>6</v>
      </c>
      <c r="D1750" s="26"/>
      <c r="E1750" s="26"/>
      <c r="F1750" s="26"/>
      <c r="G1750" s="24">
        <v>18</v>
      </c>
      <c r="H1750" s="24">
        <v>22</v>
      </c>
      <c r="I1750" s="22">
        <f t="shared" si="164"/>
        <v>1984</v>
      </c>
      <c r="J1750" s="21">
        <f t="shared" si="165"/>
        <v>1984.7652777777778</v>
      </c>
      <c r="K1750" s="22">
        <f t="shared" si="167"/>
        <v>1983.6666666666667</v>
      </c>
      <c r="L1750" s="22">
        <f t="shared" si="162"/>
        <v>1984.4319444444445</v>
      </c>
      <c r="M1750" s="23" t="str">
        <f t="shared" si="166"/>
        <v>new DateTime(1905,6,5,16,0,0)</v>
      </c>
      <c r="N1750" s="23" t="str">
        <f t="shared" si="163"/>
        <v>new DateTime(1905,6,6,10,22,0)</v>
      </c>
    </row>
    <row r="1751" spans="1:14" x14ac:dyDescent="0.25">
      <c r="A1751" s="20">
        <v>1905</v>
      </c>
      <c r="B1751" s="20">
        <v>5</v>
      </c>
      <c r="C1751" s="20">
        <v>6</v>
      </c>
      <c r="D1751" s="26"/>
      <c r="E1751" s="26"/>
      <c r="F1751" s="26"/>
      <c r="G1751" s="24">
        <v>13</v>
      </c>
      <c r="H1751" s="24">
        <v>43</v>
      </c>
      <c r="I1751" s="22">
        <f t="shared" si="164"/>
        <v>1953</v>
      </c>
      <c r="J1751" s="21">
        <f t="shared" si="165"/>
        <v>1953.5715277777779</v>
      </c>
      <c r="K1751" s="22">
        <f t="shared" si="167"/>
        <v>1952.6666666666667</v>
      </c>
      <c r="L1751" s="22">
        <f t="shared" si="162"/>
        <v>1953.2381944444446</v>
      </c>
      <c r="M1751" s="23" t="str">
        <f t="shared" si="166"/>
        <v>new DateTime(1905,5,5,16,0,0)</v>
      </c>
      <c r="N1751" s="23" t="str">
        <f t="shared" si="163"/>
        <v>new DateTime(1905,5,6,5,43,0)</v>
      </c>
    </row>
    <row r="1752" spans="1:14" x14ac:dyDescent="0.25">
      <c r="A1752" s="20">
        <v>1905</v>
      </c>
      <c r="B1752" s="20">
        <v>4</v>
      </c>
      <c r="C1752" s="20">
        <v>5</v>
      </c>
      <c r="D1752" s="26"/>
      <c r="E1752" s="26"/>
      <c r="F1752" s="26"/>
      <c r="G1752" s="24">
        <v>19</v>
      </c>
      <c r="H1752" s="24">
        <v>43</v>
      </c>
      <c r="I1752" s="22">
        <f t="shared" si="164"/>
        <v>1922</v>
      </c>
      <c r="J1752" s="21">
        <f t="shared" si="165"/>
        <v>1922.8215277777779</v>
      </c>
      <c r="K1752" s="22">
        <f t="shared" si="167"/>
        <v>1921.6666666666667</v>
      </c>
      <c r="L1752" s="22">
        <f t="shared" si="162"/>
        <v>1922.4881944444446</v>
      </c>
      <c r="M1752" s="23" t="str">
        <f t="shared" si="166"/>
        <v>new DateTime(1905,4,4,16,0,0)</v>
      </c>
      <c r="N1752" s="23" t="str">
        <f t="shared" si="163"/>
        <v>new DateTime(1905,4,5,11,43,0)</v>
      </c>
    </row>
    <row r="1753" spans="1:14" x14ac:dyDescent="0.25">
      <c r="A1753" s="20">
        <v>1905</v>
      </c>
      <c r="B1753" s="20">
        <v>3</v>
      </c>
      <c r="C1753" s="20">
        <v>6</v>
      </c>
      <c r="D1753" s="26"/>
      <c r="E1753" s="26"/>
      <c r="F1753" s="26"/>
      <c r="G1753" s="24">
        <v>14</v>
      </c>
      <c r="H1753" s="24">
        <v>14</v>
      </c>
      <c r="I1753" s="22">
        <f t="shared" si="164"/>
        <v>1892</v>
      </c>
      <c r="J1753" s="21">
        <f t="shared" si="165"/>
        <v>1892.5930555555556</v>
      </c>
      <c r="K1753" s="22">
        <f t="shared" si="167"/>
        <v>1891.6666666666667</v>
      </c>
      <c r="L1753" s="22">
        <f t="shared" si="162"/>
        <v>1892.2597222222223</v>
      </c>
      <c r="M1753" s="23" t="str">
        <f t="shared" si="166"/>
        <v>new DateTime(1905,3,5,16,0,0)</v>
      </c>
      <c r="N1753" s="23" t="str">
        <f t="shared" si="163"/>
        <v>new DateTime(1905,3,6,6,14,0)</v>
      </c>
    </row>
    <row r="1754" spans="1:14" x14ac:dyDescent="0.25">
      <c r="A1754" s="20">
        <v>1905</v>
      </c>
      <c r="B1754" s="20">
        <v>2</v>
      </c>
      <c r="C1754" s="20">
        <v>4</v>
      </c>
      <c r="D1754" s="26"/>
      <c r="E1754" s="26"/>
      <c r="F1754" s="26"/>
      <c r="G1754" s="24">
        <v>19</v>
      </c>
      <c r="H1754" s="24">
        <v>44</v>
      </c>
      <c r="I1754" s="22">
        <f t="shared" si="164"/>
        <v>1862</v>
      </c>
      <c r="J1754" s="21">
        <f t="shared" si="165"/>
        <v>1862.8222222222223</v>
      </c>
      <c r="K1754" s="22">
        <f t="shared" si="167"/>
        <v>1861.6666666666667</v>
      </c>
      <c r="L1754" s="22">
        <f t="shared" si="162"/>
        <v>1862.4888888888891</v>
      </c>
      <c r="M1754" s="23" t="str">
        <f t="shared" si="166"/>
        <v>new DateTime(1905,2,3,16,0,0)</v>
      </c>
      <c r="N1754" s="23" t="str">
        <f t="shared" si="163"/>
        <v>new DateTime(1905,2,4,11,44,0)</v>
      </c>
    </row>
    <row r="1755" spans="1:14" x14ac:dyDescent="0.25">
      <c r="A1755" s="20">
        <v>1905</v>
      </c>
      <c r="B1755" s="20">
        <v>1</v>
      </c>
      <c r="C1755" s="20">
        <v>6</v>
      </c>
      <c r="D1755" s="26"/>
      <c r="E1755" s="26"/>
      <c r="F1755" s="26"/>
      <c r="G1755" s="24">
        <v>7</v>
      </c>
      <c r="H1755" s="24">
        <v>56</v>
      </c>
      <c r="I1755" s="22">
        <f t="shared" si="164"/>
        <v>1833</v>
      </c>
      <c r="J1755" s="21">
        <f t="shared" si="165"/>
        <v>1833.3305555555555</v>
      </c>
      <c r="K1755" s="22">
        <f t="shared" si="167"/>
        <v>1832.6666666666667</v>
      </c>
      <c r="L1755" s="22">
        <f t="shared" si="162"/>
        <v>1832.9972222222223</v>
      </c>
      <c r="M1755" s="23" t="str">
        <f t="shared" si="166"/>
        <v>new DateTime(1905,1,5,16,0,0)</v>
      </c>
      <c r="N1755" s="23" t="str">
        <f t="shared" si="163"/>
        <v>new DateTime(1905,1,5,23,56,0)</v>
      </c>
    </row>
    <row r="1756" spans="1:14" x14ac:dyDescent="0.25">
      <c r="A1756" s="20">
        <v>1904</v>
      </c>
      <c r="B1756" s="20">
        <v>12</v>
      </c>
      <c r="C1756" s="20">
        <v>7</v>
      </c>
      <c r="D1756" s="26"/>
      <c r="E1756" s="26"/>
      <c r="F1756" s="26"/>
      <c r="G1756" s="24">
        <v>20</v>
      </c>
      <c r="H1756" s="24">
        <v>54</v>
      </c>
      <c r="I1756" s="22">
        <f t="shared" si="164"/>
        <v>1803</v>
      </c>
      <c r="J1756" s="21">
        <f t="shared" si="165"/>
        <v>1803.8708333333334</v>
      </c>
      <c r="K1756" s="22">
        <f t="shared" si="167"/>
        <v>1802.6666666666667</v>
      </c>
      <c r="L1756" s="22">
        <f t="shared" si="162"/>
        <v>1803.5375000000001</v>
      </c>
      <c r="M1756" s="23" t="str">
        <f t="shared" si="166"/>
        <v>new DateTime(1904,12,6,16,0,0)</v>
      </c>
      <c r="N1756" s="23" t="str">
        <f t="shared" si="163"/>
        <v>new DateTime(1904,12,7,12,54,0)</v>
      </c>
    </row>
    <row r="1757" spans="1:14" x14ac:dyDescent="0.25">
      <c r="A1757" s="20">
        <v>1904</v>
      </c>
      <c r="B1757" s="20">
        <v>11</v>
      </c>
      <c r="C1757" s="20">
        <v>8</v>
      </c>
      <c r="D1757" s="26"/>
      <c r="E1757" s="26"/>
      <c r="F1757" s="26"/>
      <c r="G1757" s="24">
        <v>4</v>
      </c>
      <c r="H1757" s="24">
        <v>33</v>
      </c>
      <c r="I1757" s="22">
        <f t="shared" si="164"/>
        <v>1774</v>
      </c>
      <c r="J1757" s="21">
        <f t="shared" si="165"/>
        <v>1774.1895833333333</v>
      </c>
      <c r="K1757" s="22">
        <f t="shared" si="167"/>
        <v>1773.6666666666667</v>
      </c>
      <c r="L1757" s="22">
        <f t="shared" si="162"/>
        <v>1773.85625</v>
      </c>
      <c r="M1757" s="23" t="str">
        <f t="shared" si="166"/>
        <v>new DateTime(1904,11,7,16,0,0)</v>
      </c>
      <c r="N1757" s="23" t="str">
        <f t="shared" si="163"/>
        <v>new DateTime(1904,11,7,20,33,0)</v>
      </c>
    </row>
    <row r="1758" spans="1:14" x14ac:dyDescent="0.25">
      <c r="A1758" s="20">
        <v>1904</v>
      </c>
      <c r="B1758" s="20">
        <v>10</v>
      </c>
      <c r="C1758" s="20">
        <v>9</v>
      </c>
      <c r="D1758" s="26"/>
      <c r="E1758" s="26"/>
      <c r="F1758" s="26"/>
      <c r="G1758" s="24">
        <v>2</v>
      </c>
      <c r="H1758" s="24">
        <v>4</v>
      </c>
      <c r="I1758" s="22">
        <f t="shared" si="164"/>
        <v>1744</v>
      </c>
      <c r="J1758" s="21">
        <f t="shared" si="165"/>
        <v>1744.0861111111112</v>
      </c>
      <c r="K1758" s="22">
        <f t="shared" si="167"/>
        <v>1743.6666666666667</v>
      </c>
      <c r="L1758" s="22">
        <f t="shared" si="162"/>
        <v>1743.752777777778</v>
      </c>
      <c r="M1758" s="23" t="str">
        <f t="shared" si="166"/>
        <v>new DateTime(1904,10,8,16,0,0)</v>
      </c>
      <c r="N1758" s="23" t="str">
        <f t="shared" si="163"/>
        <v>new DateTime(1904,10,8,18,4,0)</v>
      </c>
    </row>
    <row r="1759" spans="1:14" x14ac:dyDescent="0.25">
      <c r="A1759" s="20">
        <v>1904</v>
      </c>
      <c r="B1759" s="20">
        <v>9</v>
      </c>
      <c r="C1759" s="20">
        <v>8</v>
      </c>
      <c r="D1759" s="26"/>
      <c r="E1759" s="26"/>
      <c r="F1759" s="26"/>
      <c r="G1759" s="24">
        <v>11</v>
      </c>
      <c r="H1759" s="24">
        <v>7</v>
      </c>
      <c r="I1759" s="22">
        <f t="shared" si="164"/>
        <v>1713</v>
      </c>
      <c r="J1759" s="21">
        <f t="shared" si="165"/>
        <v>1713.4631944444445</v>
      </c>
      <c r="K1759" s="22">
        <f t="shared" si="167"/>
        <v>1712.6666666666667</v>
      </c>
      <c r="L1759" s="22">
        <f t="shared" si="162"/>
        <v>1713.1298611111113</v>
      </c>
      <c r="M1759" s="23" t="str">
        <f t="shared" si="166"/>
        <v>new DateTime(1904,9,7,16,0,0)</v>
      </c>
      <c r="N1759" s="23" t="str">
        <f t="shared" si="163"/>
        <v>new DateTime(1904,9,8,3,7,0)</v>
      </c>
    </row>
    <row r="1760" spans="1:14" x14ac:dyDescent="0.25">
      <c r="A1760" s="20">
        <v>1904</v>
      </c>
      <c r="B1760" s="20">
        <v>8</v>
      </c>
      <c r="C1760" s="20">
        <v>8</v>
      </c>
      <c r="D1760" s="26"/>
      <c r="E1760" s="26"/>
      <c r="F1760" s="26"/>
      <c r="G1760" s="24">
        <v>8</v>
      </c>
      <c r="H1760" s="24">
        <v>41</v>
      </c>
      <c r="I1760" s="22">
        <f t="shared" si="164"/>
        <v>1682</v>
      </c>
      <c r="J1760" s="21">
        <f t="shared" si="165"/>
        <v>1682.3618055555555</v>
      </c>
      <c r="K1760" s="22">
        <f t="shared" si="167"/>
        <v>1681.6666666666667</v>
      </c>
      <c r="L1760" s="22">
        <f t="shared" si="162"/>
        <v>1682.0284722222223</v>
      </c>
      <c r="M1760" s="23" t="str">
        <f t="shared" si="166"/>
        <v>new DateTime(1904,8,7,16,0,0)</v>
      </c>
      <c r="N1760" s="23" t="str">
        <f t="shared" si="163"/>
        <v>new DateTime(1904,8,8,0,41,0)</v>
      </c>
    </row>
    <row r="1761" spans="1:14" x14ac:dyDescent="0.25">
      <c r="A1761" s="20">
        <v>1904</v>
      </c>
      <c r="B1761" s="20">
        <v>7</v>
      </c>
      <c r="C1761" s="20">
        <v>7</v>
      </c>
      <c r="D1761" s="26"/>
      <c r="E1761" s="26"/>
      <c r="F1761" s="26"/>
      <c r="G1761" s="24">
        <v>23</v>
      </c>
      <c r="H1761" s="24">
        <v>0</v>
      </c>
      <c r="I1761" s="22">
        <f t="shared" si="164"/>
        <v>1650</v>
      </c>
      <c r="J1761" s="21">
        <f t="shared" si="165"/>
        <v>1650.9583333333333</v>
      </c>
      <c r="K1761" s="22">
        <f t="shared" si="167"/>
        <v>1649.6666666666667</v>
      </c>
      <c r="L1761" s="22">
        <f t="shared" si="162"/>
        <v>1650.625</v>
      </c>
      <c r="M1761" s="23" t="str">
        <f t="shared" si="166"/>
        <v>new DateTime(1904,7,6,16,0,0)</v>
      </c>
      <c r="N1761" s="23" t="str">
        <f t="shared" si="163"/>
        <v>new DateTime(1904,7,7,15,0,0)</v>
      </c>
    </row>
    <row r="1762" spans="1:14" x14ac:dyDescent="0.25">
      <c r="A1762" s="20">
        <v>1904</v>
      </c>
      <c r="B1762" s="20">
        <v>6</v>
      </c>
      <c r="C1762" s="20">
        <v>6</v>
      </c>
      <c r="D1762" s="26"/>
      <c r="E1762" s="26"/>
      <c r="F1762" s="26"/>
      <c r="G1762" s="24">
        <v>12</v>
      </c>
      <c r="H1762" s="24">
        <v>30</v>
      </c>
      <c r="I1762" s="22">
        <f t="shared" si="164"/>
        <v>1619</v>
      </c>
      <c r="J1762" s="21">
        <f t="shared" si="165"/>
        <v>1619.5208333333333</v>
      </c>
      <c r="K1762" s="22">
        <f t="shared" si="167"/>
        <v>1618.6666666666667</v>
      </c>
      <c r="L1762" s="22">
        <f t="shared" si="162"/>
        <v>1619.1875</v>
      </c>
      <c r="M1762" s="23" t="str">
        <f t="shared" si="166"/>
        <v>new DateTime(1904,6,5,16,0,0)</v>
      </c>
      <c r="N1762" s="23" t="str">
        <f t="shared" si="163"/>
        <v>new DateTime(1904,6,6,4,30,0)</v>
      </c>
    </row>
    <row r="1763" spans="1:14" x14ac:dyDescent="0.25">
      <c r="A1763" s="20">
        <v>1904</v>
      </c>
      <c r="B1763" s="20">
        <v>5</v>
      </c>
      <c r="C1763" s="20">
        <v>6</v>
      </c>
      <c r="D1763" s="26"/>
      <c r="E1763" s="26"/>
      <c r="F1763" s="26"/>
      <c r="G1763" s="24">
        <v>7</v>
      </c>
      <c r="H1763" s="24">
        <v>47</v>
      </c>
      <c r="I1763" s="22">
        <f t="shared" si="164"/>
        <v>1588</v>
      </c>
      <c r="J1763" s="21">
        <f t="shared" si="165"/>
        <v>1588.3243055555556</v>
      </c>
      <c r="K1763" s="22">
        <f t="shared" si="167"/>
        <v>1587.6666666666667</v>
      </c>
      <c r="L1763" s="22">
        <f t="shared" si="162"/>
        <v>1587.9909722222224</v>
      </c>
      <c r="M1763" s="23" t="str">
        <f t="shared" si="166"/>
        <v>new DateTime(1904,5,5,16,0,0)</v>
      </c>
      <c r="N1763" s="23" t="str">
        <f t="shared" si="163"/>
        <v>new DateTime(1904,5,5,23,47,0)</v>
      </c>
    </row>
    <row r="1764" spans="1:14" x14ac:dyDescent="0.25">
      <c r="A1764" s="20">
        <v>1904</v>
      </c>
      <c r="B1764" s="20">
        <v>4</v>
      </c>
      <c r="C1764" s="20">
        <v>5</v>
      </c>
      <c r="D1764" s="26"/>
      <c r="E1764" s="26"/>
      <c r="F1764" s="26"/>
      <c r="G1764" s="24">
        <v>13</v>
      </c>
      <c r="H1764" s="24">
        <v>48</v>
      </c>
      <c r="I1764" s="22">
        <f t="shared" si="164"/>
        <v>1557</v>
      </c>
      <c r="J1764" s="21">
        <f t="shared" si="165"/>
        <v>1557.575</v>
      </c>
      <c r="K1764" s="22">
        <f t="shared" si="167"/>
        <v>1556.6666666666667</v>
      </c>
      <c r="L1764" s="22">
        <f t="shared" si="162"/>
        <v>1557.2416666666668</v>
      </c>
      <c r="M1764" s="23" t="str">
        <f t="shared" si="166"/>
        <v>new DateTime(1904,4,4,16,0,0)</v>
      </c>
      <c r="N1764" s="23" t="str">
        <f t="shared" si="163"/>
        <v>new DateTime(1904,4,5,5,48,0)</v>
      </c>
    </row>
    <row r="1765" spans="1:14" x14ac:dyDescent="0.25">
      <c r="A1765" s="20">
        <v>1904</v>
      </c>
      <c r="B1765" s="20">
        <v>3</v>
      </c>
      <c r="C1765" s="20">
        <v>6</v>
      </c>
      <c r="D1765" s="26"/>
      <c r="E1765" s="26"/>
      <c r="F1765" s="26"/>
      <c r="G1765" s="24">
        <v>8</v>
      </c>
      <c r="H1765" s="24">
        <v>20</v>
      </c>
      <c r="I1765" s="22">
        <f t="shared" si="164"/>
        <v>1527</v>
      </c>
      <c r="J1765" s="21">
        <f t="shared" si="165"/>
        <v>1527.3472222222222</v>
      </c>
      <c r="K1765" s="22">
        <f t="shared" si="167"/>
        <v>1526.6666666666667</v>
      </c>
      <c r="L1765" s="22">
        <f t="shared" si="162"/>
        <v>1527.0138888888889</v>
      </c>
      <c r="M1765" s="23" t="str">
        <f t="shared" si="166"/>
        <v>new DateTime(1904,3,5,16,0,0)</v>
      </c>
      <c r="N1765" s="23" t="str">
        <f t="shared" si="163"/>
        <v>new DateTime(1904,3,6,0,20,0)</v>
      </c>
    </row>
    <row r="1766" spans="1:14" x14ac:dyDescent="0.25">
      <c r="A1766" s="20">
        <v>1904</v>
      </c>
      <c r="B1766" s="20">
        <v>2</v>
      </c>
      <c r="C1766" s="20">
        <v>6</v>
      </c>
      <c r="D1766" s="26"/>
      <c r="E1766" s="26"/>
      <c r="F1766" s="26"/>
      <c r="G1766" s="24">
        <v>13</v>
      </c>
      <c r="H1766" s="24">
        <v>53</v>
      </c>
      <c r="I1766" s="22">
        <f t="shared" si="164"/>
        <v>1498</v>
      </c>
      <c r="J1766" s="21">
        <f t="shared" si="165"/>
        <v>1498.5784722222222</v>
      </c>
      <c r="K1766" s="22">
        <f t="shared" si="167"/>
        <v>1497.6666666666667</v>
      </c>
      <c r="L1766" s="22">
        <f t="shared" si="162"/>
        <v>1498.245138888889</v>
      </c>
      <c r="M1766" s="23" t="str">
        <f t="shared" si="166"/>
        <v>new DateTime(1904,2,5,16,0,0)</v>
      </c>
      <c r="N1766" s="23" t="str">
        <f t="shared" si="163"/>
        <v>new DateTime(1904,2,6,5,53,0)</v>
      </c>
    </row>
    <row r="1767" spans="1:14" x14ac:dyDescent="0.25">
      <c r="A1767" s="20">
        <v>1904</v>
      </c>
      <c r="B1767" s="20">
        <v>1</v>
      </c>
      <c r="C1767" s="20">
        <v>5</v>
      </c>
      <c r="D1767" s="26"/>
      <c r="E1767" s="26"/>
      <c r="F1767" s="26"/>
      <c r="G1767" s="24">
        <v>2</v>
      </c>
      <c r="H1767" s="24">
        <v>6</v>
      </c>
      <c r="I1767" s="22">
        <f t="shared" si="164"/>
        <v>1466</v>
      </c>
      <c r="J1767" s="21">
        <f t="shared" si="165"/>
        <v>1466.0875000000001</v>
      </c>
      <c r="K1767" s="22">
        <f t="shared" si="167"/>
        <v>1465.6666666666667</v>
      </c>
      <c r="L1767" s="22">
        <f t="shared" si="162"/>
        <v>1465.7541666666668</v>
      </c>
      <c r="M1767" s="23" t="str">
        <f t="shared" si="166"/>
        <v>new DateTime(1904,1,4,16,0,0)</v>
      </c>
      <c r="N1767" s="23" t="str">
        <f t="shared" si="163"/>
        <v>new DateTime(1904,1,4,18,6,0)</v>
      </c>
    </row>
    <row r="1768" spans="1:14" x14ac:dyDescent="0.25">
      <c r="A1768" s="20">
        <v>1903</v>
      </c>
      <c r="B1768" s="20">
        <v>12</v>
      </c>
      <c r="C1768" s="20">
        <v>8</v>
      </c>
      <c r="D1768" s="26"/>
      <c r="E1768" s="26"/>
      <c r="F1768" s="26"/>
      <c r="G1768" s="24">
        <v>15</v>
      </c>
      <c r="H1768" s="24">
        <v>4</v>
      </c>
      <c r="I1768" s="22">
        <f t="shared" si="164"/>
        <v>1438</v>
      </c>
      <c r="J1768" s="21">
        <f t="shared" si="165"/>
        <v>1438.6277777777777</v>
      </c>
      <c r="K1768" s="22">
        <f t="shared" si="167"/>
        <v>1437.6666666666667</v>
      </c>
      <c r="L1768" s="22">
        <f t="shared" si="162"/>
        <v>1438.2944444444445</v>
      </c>
      <c r="M1768" s="23" t="str">
        <f t="shared" si="166"/>
        <v>new DateTime(1903,12,7,16,0,0)</v>
      </c>
      <c r="N1768" s="23" t="str">
        <f t="shared" si="163"/>
        <v>new DateTime(1903,12,8,7,4,0)</v>
      </c>
    </row>
    <row r="1769" spans="1:14" x14ac:dyDescent="0.25">
      <c r="A1769" s="20">
        <v>1903</v>
      </c>
      <c r="B1769" s="20">
        <v>11</v>
      </c>
      <c r="C1769" s="20">
        <v>8</v>
      </c>
      <c r="D1769" s="26"/>
      <c r="E1769" s="26"/>
      <c r="F1769" s="26"/>
      <c r="G1769" s="24">
        <v>22</v>
      </c>
      <c r="H1769" s="24">
        <v>42</v>
      </c>
      <c r="I1769" s="22">
        <f t="shared" si="164"/>
        <v>1408</v>
      </c>
      <c r="J1769" s="21">
        <f t="shared" si="165"/>
        <v>1408.9458333333334</v>
      </c>
      <c r="K1769" s="22">
        <f t="shared" si="167"/>
        <v>1407.6666666666667</v>
      </c>
      <c r="L1769" s="22">
        <f t="shared" si="162"/>
        <v>1408.6125000000002</v>
      </c>
      <c r="M1769" s="23" t="str">
        <f t="shared" si="166"/>
        <v>new DateTime(1903,11,7,16,0,0)</v>
      </c>
      <c r="N1769" s="23" t="str">
        <f t="shared" si="163"/>
        <v>new DateTime(1903,11,8,14,42,0)</v>
      </c>
    </row>
    <row r="1770" spans="1:14" x14ac:dyDescent="0.25">
      <c r="A1770" s="20">
        <v>1903</v>
      </c>
      <c r="B1770" s="20">
        <v>10</v>
      </c>
      <c r="C1770" s="20">
        <v>9</v>
      </c>
      <c r="D1770" s="26"/>
      <c r="E1770" s="26"/>
      <c r="F1770" s="26"/>
      <c r="G1770" s="24">
        <v>20</v>
      </c>
      <c r="H1770" s="24">
        <v>10</v>
      </c>
      <c r="I1770" s="22">
        <f t="shared" si="164"/>
        <v>1378</v>
      </c>
      <c r="J1770" s="21">
        <f t="shared" si="165"/>
        <v>1378.8402777777778</v>
      </c>
      <c r="K1770" s="22">
        <f t="shared" si="167"/>
        <v>1377.6666666666667</v>
      </c>
      <c r="L1770" s="22">
        <f t="shared" si="162"/>
        <v>1378.5069444444446</v>
      </c>
      <c r="M1770" s="23" t="str">
        <f t="shared" si="166"/>
        <v>new DateTime(1903,10,8,16,0,0)</v>
      </c>
      <c r="N1770" s="23" t="str">
        <f t="shared" si="163"/>
        <v>new DateTime(1903,10,9,12,10,0)</v>
      </c>
    </row>
    <row r="1771" spans="1:14" x14ac:dyDescent="0.25">
      <c r="A1771" s="20">
        <v>1903</v>
      </c>
      <c r="B1771" s="20">
        <v>9</v>
      </c>
      <c r="C1771" s="20">
        <v>9</v>
      </c>
      <c r="D1771" s="26"/>
      <c r="E1771" s="26"/>
      <c r="F1771" s="26"/>
      <c r="G1771" s="24">
        <v>5</v>
      </c>
      <c r="H1771" s="24">
        <v>11</v>
      </c>
      <c r="I1771" s="22">
        <f t="shared" si="164"/>
        <v>1348</v>
      </c>
      <c r="J1771" s="21">
        <f t="shared" si="165"/>
        <v>1348.2159722222223</v>
      </c>
      <c r="K1771" s="22">
        <f t="shared" si="167"/>
        <v>1347.6666666666667</v>
      </c>
      <c r="L1771" s="22">
        <f t="shared" si="162"/>
        <v>1347.882638888889</v>
      </c>
      <c r="M1771" s="23" t="str">
        <f t="shared" si="166"/>
        <v>new DateTime(1903,9,8,16,0,0)</v>
      </c>
      <c r="N1771" s="23" t="str">
        <f t="shared" si="163"/>
        <v>new DateTime(1903,9,8,21,11,0)</v>
      </c>
    </row>
    <row r="1772" spans="1:14" x14ac:dyDescent="0.25">
      <c r="A1772" s="20">
        <v>1903</v>
      </c>
      <c r="B1772" s="20">
        <v>8</v>
      </c>
      <c r="C1772" s="20">
        <v>8</v>
      </c>
      <c r="D1772" s="26"/>
      <c r="E1772" s="26"/>
      <c r="F1772" s="26"/>
      <c r="G1772" s="24">
        <v>2</v>
      </c>
      <c r="H1772" s="24">
        <v>44</v>
      </c>
      <c r="I1772" s="22">
        <f t="shared" si="164"/>
        <v>1316</v>
      </c>
      <c r="J1772" s="21">
        <f t="shared" si="165"/>
        <v>1316.1138888888888</v>
      </c>
      <c r="K1772" s="22">
        <f t="shared" si="167"/>
        <v>1315.6666666666667</v>
      </c>
      <c r="L1772" s="22">
        <f t="shared" si="162"/>
        <v>1315.7805555555556</v>
      </c>
      <c r="M1772" s="23" t="str">
        <f t="shared" si="166"/>
        <v>new DateTime(1903,8,7,16,0,0)</v>
      </c>
      <c r="N1772" s="23" t="str">
        <f t="shared" si="163"/>
        <v>new DateTime(1903,8,7,18,44,0)</v>
      </c>
    </row>
    <row r="1773" spans="1:14" x14ac:dyDescent="0.25">
      <c r="A1773" s="20">
        <v>1903</v>
      </c>
      <c r="B1773" s="20">
        <v>7</v>
      </c>
      <c r="C1773" s="20">
        <v>8</v>
      </c>
      <c r="D1773" s="26"/>
      <c r="E1773" s="26"/>
      <c r="F1773" s="26"/>
      <c r="G1773" s="24">
        <v>17</v>
      </c>
      <c r="H1773" s="24">
        <v>5</v>
      </c>
      <c r="I1773" s="22">
        <f t="shared" si="164"/>
        <v>1285</v>
      </c>
      <c r="J1773" s="21">
        <f t="shared" si="165"/>
        <v>1285.7118055555557</v>
      </c>
      <c r="K1773" s="22">
        <f t="shared" si="167"/>
        <v>1284.6666666666667</v>
      </c>
      <c r="L1773" s="22">
        <f t="shared" si="162"/>
        <v>1285.3784722222224</v>
      </c>
      <c r="M1773" s="23" t="str">
        <f t="shared" si="166"/>
        <v>new DateTime(1903,7,7,16,0,0)</v>
      </c>
      <c r="N1773" s="23" t="str">
        <f t="shared" si="163"/>
        <v>new DateTime(1903,7,8,9,5,0)</v>
      </c>
    </row>
    <row r="1774" spans="1:14" x14ac:dyDescent="0.25">
      <c r="A1774" s="20">
        <v>1903</v>
      </c>
      <c r="B1774" s="20">
        <v>6</v>
      </c>
      <c r="C1774" s="20">
        <v>7</v>
      </c>
      <c r="D1774" s="26"/>
      <c r="E1774" s="26"/>
      <c r="F1774" s="26"/>
      <c r="G1774" s="24">
        <v>6</v>
      </c>
      <c r="H1774" s="24">
        <v>36</v>
      </c>
      <c r="I1774" s="22">
        <f t="shared" si="164"/>
        <v>1254</v>
      </c>
      <c r="J1774" s="21">
        <f t="shared" si="165"/>
        <v>1254.2750000000001</v>
      </c>
      <c r="K1774" s="22">
        <f t="shared" si="167"/>
        <v>1253.6666666666667</v>
      </c>
      <c r="L1774" s="22">
        <f t="shared" si="162"/>
        <v>1253.9416666666668</v>
      </c>
      <c r="M1774" s="23" t="str">
        <f t="shared" si="166"/>
        <v>new DateTime(1903,6,6,16,0,0)</v>
      </c>
      <c r="N1774" s="23" t="str">
        <f t="shared" si="163"/>
        <v>new DateTime(1903,6,6,22,36,0)</v>
      </c>
    </row>
    <row r="1775" spans="1:14" x14ac:dyDescent="0.25">
      <c r="A1775" s="20">
        <v>1903</v>
      </c>
      <c r="B1775" s="20">
        <v>5</v>
      </c>
      <c r="C1775" s="20">
        <v>6</v>
      </c>
      <c r="D1775" s="26"/>
      <c r="E1775" s="26"/>
      <c r="F1775" s="26"/>
      <c r="G1775" s="24">
        <v>1</v>
      </c>
      <c r="H1775" s="24">
        <v>54</v>
      </c>
      <c r="I1775" s="22">
        <f t="shared" si="164"/>
        <v>1222</v>
      </c>
      <c r="J1775" s="21">
        <f t="shared" si="165"/>
        <v>1222.0791666666667</v>
      </c>
      <c r="K1775" s="22">
        <f t="shared" si="167"/>
        <v>1221.6666666666667</v>
      </c>
      <c r="L1775" s="22">
        <f t="shared" si="162"/>
        <v>1221.7458333333334</v>
      </c>
      <c r="M1775" s="23" t="str">
        <f t="shared" si="166"/>
        <v>new DateTime(1903,5,5,16,0,0)</v>
      </c>
      <c r="N1775" s="23" t="str">
        <f t="shared" si="163"/>
        <v>new DateTime(1903,5,5,17,54,0)</v>
      </c>
    </row>
    <row r="1776" spans="1:14" x14ac:dyDescent="0.25">
      <c r="A1776" s="20">
        <v>1903</v>
      </c>
      <c r="B1776" s="20">
        <v>4</v>
      </c>
      <c r="C1776" s="20">
        <v>6</v>
      </c>
      <c r="D1776" s="26"/>
      <c r="E1776" s="26"/>
      <c r="F1776" s="26"/>
      <c r="G1776" s="24">
        <v>7</v>
      </c>
      <c r="H1776" s="24">
        <v>55</v>
      </c>
      <c r="I1776" s="22">
        <f t="shared" si="164"/>
        <v>1192</v>
      </c>
      <c r="J1776" s="21">
        <f t="shared" si="165"/>
        <v>1192.3298611111111</v>
      </c>
      <c r="K1776" s="22">
        <f t="shared" si="167"/>
        <v>1191.6666666666667</v>
      </c>
      <c r="L1776" s="22">
        <f t="shared" si="162"/>
        <v>1191.9965277777778</v>
      </c>
      <c r="M1776" s="23" t="str">
        <f t="shared" si="166"/>
        <v>new DateTime(1903,4,5,16,0,0)</v>
      </c>
      <c r="N1776" s="23" t="str">
        <f t="shared" si="163"/>
        <v>new DateTime(1903,4,5,23,55,0)</v>
      </c>
    </row>
    <row r="1777" spans="1:14" x14ac:dyDescent="0.25">
      <c r="A1777" s="20">
        <v>1903</v>
      </c>
      <c r="B1777" s="20">
        <v>3</v>
      </c>
      <c r="C1777" s="20">
        <v>6</v>
      </c>
      <c r="D1777" s="26"/>
      <c r="E1777" s="26"/>
      <c r="F1777" s="26"/>
      <c r="G1777" s="24">
        <v>2</v>
      </c>
      <c r="H1777" s="24">
        <v>27</v>
      </c>
      <c r="I1777" s="22">
        <f t="shared" si="164"/>
        <v>1161</v>
      </c>
      <c r="J1777" s="21">
        <f t="shared" si="165"/>
        <v>1161.1020833333334</v>
      </c>
      <c r="K1777" s="22">
        <f t="shared" si="167"/>
        <v>1160.6666666666667</v>
      </c>
      <c r="L1777" s="22">
        <f t="shared" si="162"/>
        <v>1160.7687500000002</v>
      </c>
      <c r="M1777" s="23" t="str">
        <f t="shared" si="166"/>
        <v>new DateTime(1903,3,5,16,0,0)</v>
      </c>
      <c r="N1777" s="23" t="str">
        <f t="shared" si="163"/>
        <v>new DateTime(1903,3,5,18,27,0)</v>
      </c>
    </row>
    <row r="1778" spans="1:14" x14ac:dyDescent="0.25">
      <c r="A1778" s="20">
        <v>1903</v>
      </c>
      <c r="B1778" s="20">
        <v>2</v>
      </c>
      <c r="C1778" s="20">
        <v>5</v>
      </c>
      <c r="D1778" s="26"/>
      <c r="E1778" s="26"/>
      <c r="F1778" s="26"/>
      <c r="G1778" s="24">
        <v>8</v>
      </c>
      <c r="H1778" s="24">
        <v>0</v>
      </c>
      <c r="I1778" s="22">
        <f t="shared" si="164"/>
        <v>1132</v>
      </c>
      <c r="J1778" s="21">
        <f t="shared" si="165"/>
        <v>1132.3333333333333</v>
      </c>
      <c r="K1778" s="22">
        <f t="shared" si="167"/>
        <v>1131.6666666666667</v>
      </c>
      <c r="L1778" s="22">
        <f t="shared" si="162"/>
        <v>1132</v>
      </c>
      <c r="M1778" s="23" t="str">
        <f t="shared" si="166"/>
        <v>new DateTime(1903,2,4,16,0,0)</v>
      </c>
      <c r="N1778" s="23" t="str">
        <f t="shared" si="163"/>
        <v>new DateTime(1903,2,5,0,0,0)</v>
      </c>
    </row>
    <row r="1779" spans="1:14" x14ac:dyDescent="0.25">
      <c r="A1779" s="20">
        <v>1903</v>
      </c>
      <c r="B1779" s="20">
        <v>1</v>
      </c>
      <c r="C1779" s="20">
        <v>6</v>
      </c>
      <c r="D1779" s="26"/>
      <c r="E1779" s="26"/>
      <c r="F1779" s="26"/>
      <c r="G1779" s="24">
        <v>20</v>
      </c>
      <c r="H1779" s="24">
        <v>12</v>
      </c>
      <c r="I1779" s="22">
        <f t="shared" si="164"/>
        <v>1102</v>
      </c>
      <c r="J1779" s="21">
        <f t="shared" si="165"/>
        <v>1102.8416666666667</v>
      </c>
      <c r="K1779" s="22">
        <f t="shared" si="167"/>
        <v>1101.6666666666667</v>
      </c>
      <c r="L1779" s="22">
        <f t="shared" si="162"/>
        <v>1102.5083333333334</v>
      </c>
      <c r="M1779" s="23" t="str">
        <f t="shared" si="166"/>
        <v>new DateTime(1903,1,5,16,0,0)</v>
      </c>
      <c r="N1779" s="23" t="str">
        <f t="shared" si="163"/>
        <v>new DateTime(1903,1,6,12,12,0)</v>
      </c>
    </row>
    <row r="1780" spans="1:14" x14ac:dyDescent="0.25">
      <c r="A1780" s="20">
        <v>1902</v>
      </c>
      <c r="B1780" s="20">
        <v>12</v>
      </c>
      <c r="C1780" s="20">
        <v>7</v>
      </c>
      <c r="D1780" s="26"/>
      <c r="E1780" s="26"/>
      <c r="F1780" s="26"/>
      <c r="G1780" s="24">
        <v>9</v>
      </c>
      <c r="H1780" s="24">
        <v>10</v>
      </c>
      <c r="I1780" s="22">
        <f t="shared" si="164"/>
        <v>1072</v>
      </c>
      <c r="J1780" s="21">
        <f t="shared" si="165"/>
        <v>1072.3819444444443</v>
      </c>
      <c r="K1780" s="22">
        <f t="shared" si="167"/>
        <v>1071.6666666666667</v>
      </c>
      <c r="L1780" s="22">
        <f t="shared" si="162"/>
        <v>1072.0486111111111</v>
      </c>
      <c r="M1780" s="23" t="str">
        <f t="shared" si="166"/>
        <v>new DateTime(1902,12,6,16,0,0)</v>
      </c>
      <c r="N1780" s="23" t="str">
        <f t="shared" si="163"/>
        <v>new DateTime(1902,12,7,1,10,0)</v>
      </c>
    </row>
    <row r="1781" spans="1:14" x14ac:dyDescent="0.25">
      <c r="A1781" s="20">
        <v>1902</v>
      </c>
      <c r="B1781" s="20">
        <v>11</v>
      </c>
      <c r="C1781" s="20">
        <v>8</v>
      </c>
      <c r="D1781" s="26"/>
      <c r="E1781" s="26"/>
      <c r="F1781" s="26"/>
      <c r="G1781" s="24">
        <v>16</v>
      </c>
      <c r="H1781" s="24">
        <v>46</v>
      </c>
      <c r="I1781" s="22">
        <f t="shared" si="164"/>
        <v>1043</v>
      </c>
      <c r="J1781" s="21">
        <f t="shared" si="165"/>
        <v>1043.6986111111112</v>
      </c>
      <c r="K1781" s="22">
        <f t="shared" si="167"/>
        <v>1042.6666666666667</v>
      </c>
      <c r="L1781" s="22">
        <f t="shared" si="162"/>
        <v>1043.3652777777779</v>
      </c>
      <c r="M1781" s="23" t="str">
        <f t="shared" si="166"/>
        <v>new DateTime(1902,11,7,16,0,0)</v>
      </c>
      <c r="N1781" s="23" t="str">
        <f t="shared" si="163"/>
        <v>new DateTime(1902,11,8,8,46,0)</v>
      </c>
    </row>
    <row r="1782" spans="1:14" x14ac:dyDescent="0.25">
      <c r="A1782" s="20">
        <v>1902</v>
      </c>
      <c r="B1782" s="20">
        <v>10</v>
      </c>
      <c r="C1782" s="20">
        <v>9</v>
      </c>
      <c r="D1782" s="26"/>
      <c r="E1782" s="26"/>
      <c r="F1782" s="26"/>
      <c r="G1782" s="24">
        <v>14</v>
      </c>
      <c r="H1782" s="24">
        <v>14</v>
      </c>
      <c r="I1782" s="22">
        <f t="shared" si="164"/>
        <v>1013</v>
      </c>
      <c r="J1782" s="21">
        <f t="shared" si="165"/>
        <v>1013.5930555555556</v>
      </c>
      <c r="K1782" s="22">
        <f t="shared" si="167"/>
        <v>1012.6666666666666</v>
      </c>
      <c r="L1782" s="22">
        <f t="shared" si="162"/>
        <v>1013.2597222222222</v>
      </c>
      <c r="M1782" s="23" t="str">
        <f t="shared" si="166"/>
        <v>new DateTime(1902,10,8,16,0,0)</v>
      </c>
      <c r="N1782" s="23" t="str">
        <f t="shared" si="163"/>
        <v>new DateTime(1902,10,9,6,14,0)</v>
      </c>
    </row>
    <row r="1783" spans="1:14" x14ac:dyDescent="0.25">
      <c r="A1783" s="20">
        <v>1902</v>
      </c>
      <c r="B1783" s="20">
        <v>9</v>
      </c>
      <c r="C1783" s="20">
        <v>8</v>
      </c>
      <c r="D1783" s="26"/>
      <c r="E1783" s="26"/>
      <c r="F1783" s="26"/>
      <c r="G1783" s="24">
        <v>23</v>
      </c>
      <c r="H1783" s="24">
        <v>15</v>
      </c>
      <c r="I1783" s="22">
        <f t="shared" si="164"/>
        <v>982</v>
      </c>
      <c r="J1783" s="21">
        <f t="shared" si="165"/>
        <v>982.96875</v>
      </c>
      <c r="K1783" s="22">
        <f t="shared" si="167"/>
        <v>981.66666666666663</v>
      </c>
      <c r="L1783" s="22">
        <f t="shared" si="162"/>
        <v>982.63541666666663</v>
      </c>
      <c r="M1783" s="23" t="str">
        <f t="shared" si="166"/>
        <v>new DateTime(1902,9,7,16,0,0)</v>
      </c>
      <c r="N1783" s="23" t="str">
        <f t="shared" si="163"/>
        <v>new DateTime(1902,9,8,15,15,0)</v>
      </c>
    </row>
    <row r="1784" spans="1:14" x14ac:dyDescent="0.25">
      <c r="A1784" s="20">
        <v>1902</v>
      </c>
      <c r="B1784" s="20">
        <v>8</v>
      </c>
      <c r="C1784" s="20">
        <v>8</v>
      </c>
      <c r="D1784" s="26"/>
      <c r="E1784" s="26"/>
      <c r="F1784" s="26"/>
      <c r="G1784" s="24">
        <v>20</v>
      </c>
      <c r="H1784" s="24">
        <v>51</v>
      </c>
      <c r="I1784" s="22">
        <f t="shared" si="164"/>
        <v>951</v>
      </c>
      <c r="J1784" s="21">
        <f t="shared" si="165"/>
        <v>951.86874999999998</v>
      </c>
      <c r="K1784" s="22">
        <f t="shared" si="167"/>
        <v>950.66666666666663</v>
      </c>
      <c r="L1784" s="22">
        <f t="shared" si="162"/>
        <v>951.53541666666661</v>
      </c>
      <c r="M1784" s="23" t="str">
        <f t="shared" si="166"/>
        <v>new DateTime(1902,8,7,16,0,0)</v>
      </c>
      <c r="N1784" s="23" t="str">
        <f t="shared" si="163"/>
        <v>new DateTime(1902,8,8,12,51,0)</v>
      </c>
    </row>
    <row r="1785" spans="1:14" x14ac:dyDescent="0.25">
      <c r="A1785" s="20">
        <v>1902</v>
      </c>
      <c r="B1785" s="20">
        <v>7</v>
      </c>
      <c r="C1785" s="20">
        <v>8</v>
      </c>
      <c r="D1785" s="26"/>
      <c r="E1785" s="26"/>
      <c r="F1785" s="26"/>
      <c r="G1785" s="24">
        <v>11</v>
      </c>
      <c r="H1785" s="24">
        <v>15</v>
      </c>
      <c r="I1785" s="22">
        <f t="shared" si="164"/>
        <v>920</v>
      </c>
      <c r="J1785" s="21">
        <f t="shared" si="165"/>
        <v>920.46875</v>
      </c>
      <c r="K1785" s="22">
        <f t="shared" si="167"/>
        <v>919.66666666666663</v>
      </c>
      <c r="L1785" s="22">
        <f t="shared" si="162"/>
        <v>920.13541666666663</v>
      </c>
      <c r="M1785" s="23" t="str">
        <f t="shared" si="166"/>
        <v>new DateTime(1902,7,7,16,0,0)</v>
      </c>
      <c r="N1785" s="23" t="str">
        <f t="shared" si="163"/>
        <v>new DateTime(1902,7,8,3,15,0)</v>
      </c>
    </row>
    <row r="1786" spans="1:14" x14ac:dyDescent="0.25">
      <c r="A1786" s="20">
        <v>1902</v>
      </c>
      <c r="B1786" s="20">
        <v>6</v>
      </c>
      <c r="C1786" s="20">
        <v>6</v>
      </c>
      <c r="D1786" s="26"/>
      <c r="E1786" s="26"/>
      <c r="F1786" s="26"/>
      <c r="G1786" s="24">
        <v>0</v>
      </c>
      <c r="H1786" s="24">
        <v>48</v>
      </c>
      <c r="I1786" s="22">
        <f t="shared" si="164"/>
        <v>888</v>
      </c>
      <c r="J1786" s="21">
        <f t="shared" si="165"/>
        <v>888.0333333333333</v>
      </c>
      <c r="K1786" s="22">
        <f t="shared" si="167"/>
        <v>887.66666666666663</v>
      </c>
      <c r="L1786" s="22">
        <f t="shared" si="162"/>
        <v>887.69999999999993</v>
      </c>
      <c r="M1786" s="23" t="str">
        <f t="shared" si="166"/>
        <v>new DateTime(1902,6,5,16,0,0)</v>
      </c>
      <c r="N1786" s="23" t="str">
        <f t="shared" si="163"/>
        <v>new DateTime(1902,6,5,16,48,0)</v>
      </c>
    </row>
    <row r="1787" spans="1:14" x14ac:dyDescent="0.25">
      <c r="A1787" s="20">
        <v>1902</v>
      </c>
      <c r="B1787" s="20">
        <v>5</v>
      </c>
      <c r="C1787" s="20">
        <v>6</v>
      </c>
      <c r="D1787" s="26"/>
      <c r="E1787" s="26"/>
      <c r="F1787" s="26"/>
      <c r="G1787" s="24">
        <v>20</v>
      </c>
      <c r="H1787" s="24">
        <v>7</v>
      </c>
      <c r="I1787" s="22">
        <f t="shared" si="164"/>
        <v>857</v>
      </c>
      <c r="J1787" s="21">
        <f t="shared" si="165"/>
        <v>857.83819444444441</v>
      </c>
      <c r="K1787" s="22">
        <f t="shared" si="167"/>
        <v>856.66666666666663</v>
      </c>
      <c r="L1787" s="22">
        <f t="shared" si="162"/>
        <v>857.50486111111104</v>
      </c>
      <c r="M1787" s="23" t="str">
        <f t="shared" si="166"/>
        <v>new DateTime(1902,5,5,16,0,0)</v>
      </c>
      <c r="N1787" s="23" t="str">
        <f t="shared" si="163"/>
        <v>new DateTime(1902,5,6,12,7,0)</v>
      </c>
    </row>
    <row r="1788" spans="1:14" x14ac:dyDescent="0.25">
      <c r="A1788" s="20">
        <v>1902</v>
      </c>
      <c r="B1788" s="20">
        <v>4</v>
      </c>
      <c r="C1788" s="20">
        <v>5</v>
      </c>
      <c r="D1788" s="26"/>
      <c r="E1788" s="26"/>
      <c r="F1788" s="26"/>
      <c r="G1788" s="24">
        <v>2</v>
      </c>
      <c r="H1788" s="24">
        <v>6</v>
      </c>
      <c r="I1788" s="22">
        <f t="shared" si="164"/>
        <v>826</v>
      </c>
      <c r="J1788" s="21">
        <f t="shared" si="165"/>
        <v>826.08749999999998</v>
      </c>
      <c r="K1788" s="22">
        <f t="shared" si="167"/>
        <v>825.66666666666663</v>
      </c>
      <c r="L1788" s="22">
        <f t="shared" ref="L1788:L1803" si="168">J1788-(8/24)</f>
        <v>825.75416666666661</v>
      </c>
      <c r="M1788" s="23" t="str">
        <f t="shared" si="166"/>
        <v>new DateTime(1902,4,4,16,0,0)</v>
      </c>
      <c r="N1788" s="23" t="str">
        <f t="shared" si="163"/>
        <v>new DateTime(1902,4,4,18,6,0)</v>
      </c>
    </row>
    <row r="1789" spans="1:14" x14ac:dyDescent="0.25">
      <c r="A1789" s="20">
        <v>1902</v>
      </c>
      <c r="B1789" s="20">
        <v>3</v>
      </c>
      <c r="C1789" s="20">
        <v>6</v>
      </c>
      <c r="D1789" s="26"/>
      <c r="E1789" s="26"/>
      <c r="F1789" s="26"/>
      <c r="G1789" s="24">
        <v>20</v>
      </c>
      <c r="H1789" s="24">
        <v>36</v>
      </c>
      <c r="I1789" s="22">
        <f t="shared" si="164"/>
        <v>796</v>
      </c>
      <c r="J1789" s="21">
        <f t="shared" si="165"/>
        <v>796.85833333333335</v>
      </c>
      <c r="K1789" s="22">
        <f t="shared" si="167"/>
        <v>795.66666666666663</v>
      </c>
      <c r="L1789" s="22">
        <f t="shared" si="168"/>
        <v>796.52499999999998</v>
      </c>
      <c r="M1789" s="23" t="str">
        <f t="shared" si="166"/>
        <v>new DateTime(1902,3,5,16,0,0)</v>
      </c>
      <c r="N1789" s="23" t="str">
        <f t="shared" si="163"/>
        <v>new DateTime(1902,3,6,12,36,0)</v>
      </c>
    </row>
    <row r="1790" spans="1:14" x14ac:dyDescent="0.25">
      <c r="A1790" s="20">
        <v>1902</v>
      </c>
      <c r="B1790" s="20">
        <v>2</v>
      </c>
      <c r="C1790" s="20">
        <v>4</v>
      </c>
      <c r="D1790" s="26"/>
      <c r="E1790" s="26"/>
      <c r="F1790" s="26"/>
      <c r="G1790" s="24">
        <v>2</v>
      </c>
      <c r="H1790" s="24">
        <v>7</v>
      </c>
      <c r="I1790" s="22">
        <f t="shared" si="164"/>
        <v>766</v>
      </c>
      <c r="J1790" s="21">
        <f t="shared" si="165"/>
        <v>766.08819444444441</v>
      </c>
      <c r="K1790" s="22">
        <f t="shared" si="167"/>
        <v>765.66666666666663</v>
      </c>
      <c r="L1790" s="22">
        <f t="shared" si="168"/>
        <v>765.75486111111104</v>
      </c>
      <c r="M1790" s="23" t="str">
        <f t="shared" si="166"/>
        <v>new DateTime(1902,2,3,16,0,0)</v>
      </c>
      <c r="N1790" s="23" t="str">
        <f t="shared" ref="N1790:N1803" si="169">"new DateTime("&amp;YEAR(L1790)&amp;","&amp;MONTH(L1790)&amp;","&amp;DAY(L1790)&amp;","&amp;HOUR(L1790)&amp;","&amp;MINUTE(L1790)&amp;","&amp;0&amp;")"</f>
        <v>new DateTime(1902,2,3,18,7,0)</v>
      </c>
    </row>
    <row r="1791" spans="1:14" x14ac:dyDescent="0.25">
      <c r="A1791" s="20">
        <v>1902</v>
      </c>
      <c r="B1791" s="20">
        <v>1</v>
      </c>
      <c r="C1791" s="20">
        <v>6</v>
      </c>
      <c r="D1791" s="26"/>
      <c r="E1791" s="26"/>
      <c r="F1791" s="26"/>
      <c r="G1791" s="24">
        <v>14</v>
      </c>
      <c r="H1791" s="24">
        <v>20</v>
      </c>
      <c r="I1791" s="22">
        <f t="shared" si="164"/>
        <v>737</v>
      </c>
      <c r="J1791" s="21">
        <f t="shared" si="165"/>
        <v>737.59722222222217</v>
      </c>
      <c r="K1791" s="22">
        <f t="shared" si="167"/>
        <v>736.66666666666663</v>
      </c>
      <c r="L1791" s="22">
        <f t="shared" si="168"/>
        <v>737.2638888888888</v>
      </c>
      <c r="M1791" s="23" t="str">
        <f t="shared" si="166"/>
        <v>new DateTime(1902,1,5,16,0,0)</v>
      </c>
      <c r="N1791" s="23" t="str">
        <f t="shared" si="169"/>
        <v>new DateTime(1902,1,6,6,20,0)</v>
      </c>
    </row>
    <row r="1792" spans="1:14" x14ac:dyDescent="0.25">
      <c r="A1792" s="20">
        <v>1901</v>
      </c>
      <c r="B1792" s="20">
        <v>12</v>
      </c>
      <c r="C1792" s="20">
        <v>8</v>
      </c>
      <c r="D1792" s="26"/>
      <c r="E1792" s="26"/>
      <c r="F1792" s="26"/>
      <c r="G1792" s="24">
        <v>3</v>
      </c>
      <c r="H1792" s="24">
        <v>21</v>
      </c>
      <c r="I1792" s="22">
        <f t="shared" si="164"/>
        <v>708</v>
      </c>
      <c r="J1792" s="21">
        <f t="shared" si="165"/>
        <v>708.13958333333335</v>
      </c>
      <c r="K1792" s="22">
        <f t="shared" si="167"/>
        <v>707.66666666666663</v>
      </c>
      <c r="L1792" s="22">
        <f t="shared" si="168"/>
        <v>707.80624999999998</v>
      </c>
      <c r="M1792" s="23" t="str">
        <f t="shared" si="166"/>
        <v>new DateTime(1901,12,7,16,0,0)</v>
      </c>
      <c r="N1792" s="23" t="str">
        <f t="shared" si="169"/>
        <v>new DateTime(1901,12,7,19,21,0)</v>
      </c>
    </row>
    <row r="1793" spans="1:14" x14ac:dyDescent="0.25">
      <c r="A1793" s="20">
        <v>1901</v>
      </c>
      <c r="B1793" s="20">
        <v>11</v>
      </c>
      <c r="C1793" s="20">
        <v>8</v>
      </c>
      <c r="D1793" s="26"/>
      <c r="E1793" s="26"/>
      <c r="F1793" s="26"/>
      <c r="G1793" s="24">
        <v>11</v>
      </c>
      <c r="H1793" s="24">
        <v>3</v>
      </c>
      <c r="I1793" s="22">
        <f t="shared" si="164"/>
        <v>678</v>
      </c>
      <c r="J1793" s="21">
        <f t="shared" si="165"/>
        <v>678.46041666666667</v>
      </c>
      <c r="K1793" s="22">
        <f t="shared" si="167"/>
        <v>677.66666666666663</v>
      </c>
      <c r="L1793" s="22">
        <f t="shared" si="168"/>
        <v>678.1270833333333</v>
      </c>
      <c r="M1793" s="23" t="str">
        <f t="shared" si="166"/>
        <v>new DateTime(1901,11,7,16,0,0)</v>
      </c>
      <c r="N1793" s="23" t="str">
        <f t="shared" si="169"/>
        <v>new DateTime(1901,11,8,3,3,0)</v>
      </c>
    </row>
    <row r="1794" spans="1:14" x14ac:dyDescent="0.25">
      <c r="A1794" s="20">
        <v>1901</v>
      </c>
      <c r="B1794" s="20">
        <v>10</v>
      </c>
      <c r="C1794" s="20">
        <v>9</v>
      </c>
      <c r="D1794" s="26"/>
      <c r="E1794" s="26"/>
      <c r="F1794" s="26"/>
      <c r="G1794" s="24">
        <v>8</v>
      </c>
      <c r="H1794" s="24">
        <v>35</v>
      </c>
      <c r="I1794" s="22">
        <f t="shared" ref="I1794:I1803" si="170">DATE(A1794,B1794,C1794)+TIME(E1794,F1794,0)</f>
        <v>648</v>
      </c>
      <c r="J1794" s="21">
        <f t="shared" ref="J1794:J1803" si="171">DATE(A1794,B1794,C1794)+TIME(G1794,H1794,0)</f>
        <v>648.35763888888891</v>
      </c>
      <c r="K1794" s="22">
        <f t="shared" si="167"/>
        <v>647.66666666666663</v>
      </c>
      <c r="L1794" s="22">
        <f t="shared" si="168"/>
        <v>648.02430555555554</v>
      </c>
      <c r="M1794" s="23" t="str">
        <f t="shared" ref="M1794:M1803" si="172">"new DateTime("&amp;YEAR(K1794)&amp;","&amp;MONTH(K1794)&amp;","&amp;DAY(K1794)&amp;","&amp;HOUR(K1794)&amp;","&amp;MINUTE(K1794)&amp;","&amp;0&amp;")"</f>
        <v>new DateTime(1901,10,8,16,0,0)</v>
      </c>
      <c r="N1794" s="23" t="str">
        <f t="shared" si="169"/>
        <v>new DateTime(1901,10,9,0,35,0)</v>
      </c>
    </row>
    <row r="1795" spans="1:14" x14ac:dyDescent="0.25">
      <c r="A1795" s="20">
        <v>1901</v>
      </c>
      <c r="B1795" s="20">
        <v>9</v>
      </c>
      <c r="C1795" s="20">
        <v>8</v>
      </c>
      <c r="D1795" s="26"/>
      <c r="E1795" s="26"/>
      <c r="F1795" s="26"/>
      <c r="G1795" s="24">
        <v>17</v>
      </c>
      <c r="H1795" s="24">
        <v>39</v>
      </c>
      <c r="I1795" s="22">
        <f t="shared" si="170"/>
        <v>617</v>
      </c>
      <c r="J1795" s="21">
        <f t="shared" si="171"/>
        <v>617.73541666666665</v>
      </c>
      <c r="K1795" s="22">
        <f t="shared" ref="K1795:K1803" si="173">I1795-(8/24)</f>
        <v>616.66666666666663</v>
      </c>
      <c r="L1795" s="22">
        <f t="shared" si="168"/>
        <v>617.40208333333328</v>
      </c>
      <c r="M1795" s="23" t="str">
        <f t="shared" si="172"/>
        <v>new DateTime(1901,9,7,16,0,0)</v>
      </c>
      <c r="N1795" s="23" t="str">
        <f t="shared" si="169"/>
        <v>new DateTime(1901,9,8,9,39,0)</v>
      </c>
    </row>
    <row r="1796" spans="1:14" x14ac:dyDescent="0.25">
      <c r="A1796" s="20">
        <v>1901</v>
      </c>
      <c r="B1796" s="20">
        <v>8</v>
      </c>
      <c r="C1796" s="20">
        <v>8</v>
      </c>
      <c r="D1796" s="26"/>
      <c r="E1796" s="26"/>
      <c r="F1796" s="26"/>
      <c r="G1796" s="24">
        <v>15</v>
      </c>
      <c r="H1796" s="24">
        <v>15</v>
      </c>
      <c r="I1796" s="22">
        <f t="shared" si="170"/>
        <v>586</v>
      </c>
      <c r="J1796" s="21">
        <f t="shared" si="171"/>
        <v>586.63541666666663</v>
      </c>
      <c r="K1796" s="22">
        <f t="shared" si="173"/>
        <v>585.66666666666663</v>
      </c>
      <c r="L1796" s="22">
        <f t="shared" si="168"/>
        <v>586.30208333333326</v>
      </c>
      <c r="M1796" s="23" t="str">
        <f t="shared" si="172"/>
        <v>new DateTime(1901,8,7,16,0,0)</v>
      </c>
      <c r="N1796" s="23" t="str">
        <f t="shared" si="169"/>
        <v>new DateTime(1901,8,8,7,15,0)</v>
      </c>
    </row>
    <row r="1797" spans="1:14" x14ac:dyDescent="0.25">
      <c r="A1797" s="20">
        <v>1901</v>
      </c>
      <c r="B1797" s="20">
        <v>7</v>
      </c>
      <c r="C1797" s="20">
        <v>8</v>
      </c>
      <c r="D1797" s="26"/>
      <c r="E1797" s="26"/>
      <c r="F1797" s="26"/>
      <c r="G1797" s="24">
        <v>5</v>
      </c>
      <c r="H1797" s="24">
        <v>36</v>
      </c>
      <c r="I1797" s="22">
        <f t="shared" si="170"/>
        <v>555</v>
      </c>
      <c r="J1797" s="21">
        <f t="shared" si="171"/>
        <v>555.23333333333335</v>
      </c>
      <c r="K1797" s="22">
        <f t="shared" si="173"/>
        <v>554.66666666666663</v>
      </c>
      <c r="L1797" s="22">
        <f t="shared" si="168"/>
        <v>554.9</v>
      </c>
      <c r="M1797" s="23" t="str">
        <f t="shared" si="172"/>
        <v>new DateTime(1901,7,7,16,0,0)</v>
      </c>
      <c r="N1797" s="23" t="str">
        <f t="shared" si="169"/>
        <v>new DateTime(1901,7,7,21,36,0)</v>
      </c>
    </row>
    <row r="1798" spans="1:14" x14ac:dyDescent="0.25">
      <c r="A1798" s="20">
        <v>1901</v>
      </c>
      <c r="B1798" s="20">
        <v>6</v>
      </c>
      <c r="C1798" s="20">
        <v>6</v>
      </c>
      <c r="D1798" s="26"/>
      <c r="E1798" s="26"/>
      <c r="F1798" s="26"/>
      <c r="G1798" s="24">
        <v>19</v>
      </c>
      <c r="H1798" s="24">
        <v>5</v>
      </c>
      <c r="I1798" s="22">
        <f t="shared" si="170"/>
        <v>523</v>
      </c>
      <c r="J1798" s="21">
        <f t="shared" si="171"/>
        <v>523.79513888888891</v>
      </c>
      <c r="K1798" s="22">
        <f t="shared" si="173"/>
        <v>522.66666666666663</v>
      </c>
      <c r="L1798" s="22">
        <f t="shared" si="168"/>
        <v>523.46180555555554</v>
      </c>
      <c r="M1798" s="23" t="str">
        <f t="shared" si="172"/>
        <v>new DateTime(1901,6,5,16,0,0)</v>
      </c>
      <c r="N1798" s="23" t="str">
        <f t="shared" si="169"/>
        <v>new DateTime(1901,6,6,11,5,0)</v>
      </c>
    </row>
    <row r="1799" spans="1:14" x14ac:dyDescent="0.25">
      <c r="A1799" s="20">
        <v>1901</v>
      </c>
      <c r="B1799" s="20">
        <v>5</v>
      </c>
      <c r="C1799" s="20">
        <v>6</v>
      </c>
      <c r="D1799" s="26"/>
      <c r="E1799" s="26"/>
      <c r="F1799" s="26"/>
      <c r="G1799" s="24">
        <v>14</v>
      </c>
      <c r="H1799" s="24">
        <v>19</v>
      </c>
      <c r="I1799" s="22">
        <f t="shared" si="170"/>
        <v>492</v>
      </c>
      <c r="J1799" s="21">
        <f t="shared" si="171"/>
        <v>492.59652777777779</v>
      </c>
      <c r="K1799" s="22">
        <f t="shared" si="173"/>
        <v>491.66666666666669</v>
      </c>
      <c r="L1799" s="22">
        <f t="shared" si="168"/>
        <v>492.26319444444448</v>
      </c>
      <c r="M1799" s="23" t="str">
        <f t="shared" si="172"/>
        <v>new DateTime(1901,5,5,16,0,0)</v>
      </c>
      <c r="N1799" s="23" t="str">
        <f t="shared" si="169"/>
        <v>new DateTime(1901,5,6,6,19,0)</v>
      </c>
    </row>
    <row r="1800" spans="1:14" x14ac:dyDescent="0.25">
      <c r="A1800" s="20">
        <v>1901</v>
      </c>
      <c r="B1800" s="20">
        <v>4</v>
      </c>
      <c r="C1800" s="20">
        <v>5</v>
      </c>
      <c r="D1800" s="26"/>
      <c r="E1800" s="26"/>
      <c r="F1800" s="26"/>
      <c r="G1800" s="24">
        <v>20</v>
      </c>
      <c r="H1800" s="24">
        <v>13</v>
      </c>
      <c r="I1800" s="22">
        <f t="shared" si="170"/>
        <v>461</v>
      </c>
      <c r="J1800" s="21">
        <f t="shared" si="171"/>
        <v>461.84236111111113</v>
      </c>
      <c r="K1800" s="22">
        <f t="shared" si="173"/>
        <v>460.66666666666669</v>
      </c>
      <c r="L1800" s="22">
        <f t="shared" si="168"/>
        <v>461.50902777777782</v>
      </c>
      <c r="M1800" s="23" t="str">
        <f t="shared" si="172"/>
        <v>new DateTime(1901,4,4,16,0,0)</v>
      </c>
      <c r="N1800" s="23" t="str">
        <f t="shared" si="169"/>
        <v>new DateTime(1901,4,5,12,13,0)</v>
      </c>
    </row>
    <row r="1801" spans="1:14" x14ac:dyDescent="0.25">
      <c r="A1801" s="20">
        <v>1901</v>
      </c>
      <c r="B1801" s="20">
        <v>3</v>
      </c>
      <c r="C1801" s="20">
        <v>6</v>
      </c>
      <c r="D1801" s="26"/>
      <c r="E1801" s="26"/>
      <c r="F1801" s="26"/>
      <c r="G1801" s="24">
        <v>14</v>
      </c>
      <c r="H1801" s="24">
        <v>39</v>
      </c>
      <c r="I1801" s="22">
        <f t="shared" si="170"/>
        <v>431</v>
      </c>
      <c r="J1801" s="21">
        <f t="shared" si="171"/>
        <v>431.61041666666665</v>
      </c>
      <c r="K1801" s="22">
        <f t="shared" si="173"/>
        <v>430.66666666666669</v>
      </c>
      <c r="L1801" s="22">
        <f t="shared" si="168"/>
        <v>431.27708333333334</v>
      </c>
      <c r="M1801" s="23" t="str">
        <f t="shared" si="172"/>
        <v>new DateTime(1901,3,5,16,0,0)</v>
      </c>
      <c r="N1801" s="23" t="str">
        <f t="shared" si="169"/>
        <v>new DateTime(1901,3,6,6,39,0)</v>
      </c>
    </row>
    <row r="1802" spans="1:14" x14ac:dyDescent="0.25">
      <c r="A1802" s="20">
        <v>1901</v>
      </c>
      <c r="B1802" s="20">
        <v>2</v>
      </c>
      <c r="C1802" s="20">
        <v>4</v>
      </c>
      <c r="D1802" s="26"/>
      <c r="E1802" s="26"/>
      <c r="F1802" s="26"/>
      <c r="G1802" s="24">
        <v>20</v>
      </c>
      <c r="H1802" s="24">
        <v>8</v>
      </c>
      <c r="I1802" s="22">
        <f t="shared" si="170"/>
        <v>401</v>
      </c>
      <c r="J1802" s="21">
        <f t="shared" si="171"/>
        <v>401.8388888888889</v>
      </c>
      <c r="K1802" s="22">
        <f t="shared" si="173"/>
        <v>400.66666666666669</v>
      </c>
      <c r="L1802" s="22">
        <f t="shared" si="168"/>
        <v>401.50555555555559</v>
      </c>
      <c r="M1802" s="23" t="str">
        <f t="shared" si="172"/>
        <v>new DateTime(1901,2,3,16,0,0)</v>
      </c>
      <c r="N1802" s="23" t="str">
        <f t="shared" si="169"/>
        <v>new DateTime(1901,2,4,12,8,0)</v>
      </c>
    </row>
    <row r="1803" spans="1:14" x14ac:dyDescent="0.25">
      <c r="A1803" s="20">
        <v>1901</v>
      </c>
      <c r="B1803" s="20">
        <v>1</v>
      </c>
      <c r="C1803" s="20">
        <v>6</v>
      </c>
      <c r="D1803" s="26"/>
      <c r="E1803" s="26"/>
      <c r="F1803" s="26"/>
      <c r="G1803" s="24">
        <v>8</v>
      </c>
      <c r="H1803" s="24">
        <v>22</v>
      </c>
      <c r="I1803" s="22">
        <f t="shared" si="170"/>
        <v>372</v>
      </c>
      <c r="J1803" s="21">
        <f t="shared" si="171"/>
        <v>372.3486111111111</v>
      </c>
      <c r="K1803" s="22">
        <f t="shared" si="173"/>
        <v>371.66666666666669</v>
      </c>
      <c r="L1803" s="22">
        <f t="shared" si="168"/>
        <v>372.01527777777778</v>
      </c>
      <c r="M1803" s="23" t="str">
        <f t="shared" si="172"/>
        <v>new DateTime(1901,1,5,16,0,0)</v>
      </c>
      <c r="N1803" s="23" t="str">
        <f t="shared" si="169"/>
        <v>new DateTime(1901,1,6,0,22,0)</v>
      </c>
    </row>
  </sheetData>
  <autoFilter ref="A1:N1803"/>
  <sortState ref="A2:L1804">
    <sortCondition descending="1" ref="A124:A1804"/>
    <sortCondition descending="1" ref="B124:B180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0" workbookViewId="0">
      <selection activeCell="A85" sqref="A85"/>
    </sheetView>
  </sheetViews>
  <sheetFormatPr defaultRowHeight="15" x14ac:dyDescent="0.25"/>
  <cols>
    <col min="1" max="1" width="31.7109375" bestFit="1" customWidth="1"/>
    <col min="2" max="2" width="8.42578125" bestFit="1" customWidth="1"/>
    <col min="3" max="3" width="54.28515625" bestFit="1" customWidth="1"/>
  </cols>
  <sheetData>
    <row r="1" spans="1:3" x14ac:dyDescent="0.25">
      <c r="A1" t="s">
        <v>298</v>
      </c>
      <c r="B1" t="s">
        <v>299</v>
      </c>
      <c r="C1" t="s">
        <v>300</v>
      </c>
    </row>
    <row r="2" spans="1:3" x14ac:dyDescent="0.25">
      <c r="A2" t="s">
        <v>172</v>
      </c>
      <c r="B2" t="s">
        <v>241</v>
      </c>
      <c r="C2" t="s">
        <v>328</v>
      </c>
    </row>
    <row r="3" spans="1:3" x14ac:dyDescent="0.25">
      <c r="A3" t="s">
        <v>285</v>
      </c>
      <c r="B3" t="s">
        <v>296</v>
      </c>
      <c r="C3" t="s">
        <v>378</v>
      </c>
    </row>
    <row r="4" spans="1:3" x14ac:dyDescent="0.25">
      <c r="A4" t="s">
        <v>184</v>
      </c>
      <c r="B4" t="s">
        <v>238</v>
      </c>
      <c r="C4" t="s">
        <v>319</v>
      </c>
    </row>
    <row r="5" spans="1:3" x14ac:dyDescent="0.25">
      <c r="A5" t="s">
        <v>226</v>
      </c>
      <c r="B5" t="s">
        <v>240</v>
      </c>
      <c r="C5" t="s">
        <v>324</v>
      </c>
    </row>
    <row r="6" spans="1:3" x14ac:dyDescent="0.25">
      <c r="A6" t="s">
        <v>215</v>
      </c>
      <c r="B6" t="s">
        <v>238</v>
      </c>
      <c r="C6" t="s">
        <v>318</v>
      </c>
    </row>
    <row r="7" spans="1:3" x14ac:dyDescent="0.25">
      <c r="A7" t="s">
        <v>179</v>
      </c>
      <c r="B7" t="s">
        <v>256</v>
      </c>
      <c r="C7" t="s">
        <v>362</v>
      </c>
    </row>
    <row r="8" spans="1:3" x14ac:dyDescent="0.25">
      <c r="A8" t="s">
        <v>187</v>
      </c>
      <c r="B8" t="s">
        <v>257</v>
      </c>
      <c r="C8" t="s">
        <v>288</v>
      </c>
    </row>
    <row r="9" spans="1:3" x14ac:dyDescent="0.25">
      <c r="A9" t="s">
        <v>270</v>
      </c>
      <c r="B9" t="s">
        <v>294</v>
      </c>
      <c r="C9" t="s">
        <v>348</v>
      </c>
    </row>
    <row r="10" spans="1:3" x14ac:dyDescent="0.25">
      <c r="A10" t="s">
        <v>181</v>
      </c>
      <c r="B10" t="s">
        <v>250</v>
      </c>
      <c r="C10" t="s">
        <v>350</v>
      </c>
    </row>
    <row r="11" spans="1:3" x14ac:dyDescent="0.25">
      <c r="A11" t="s">
        <v>182</v>
      </c>
      <c r="B11" t="s">
        <v>240</v>
      </c>
      <c r="C11" t="s">
        <v>325</v>
      </c>
    </row>
    <row r="12" spans="1:3" x14ac:dyDescent="0.25">
      <c r="A12" t="s">
        <v>274</v>
      </c>
      <c r="B12" t="s">
        <v>254</v>
      </c>
      <c r="C12" t="s">
        <v>358</v>
      </c>
    </row>
    <row r="13" spans="1:3" x14ac:dyDescent="0.25">
      <c r="A13" t="s">
        <v>280</v>
      </c>
      <c r="B13" t="s">
        <v>259</v>
      </c>
      <c r="C13" t="s">
        <v>374</v>
      </c>
    </row>
    <row r="14" spans="1:3" x14ac:dyDescent="0.25">
      <c r="A14" t="s">
        <v>194</v>
      </c>
      <c r="B14" t="s">
        <v>254</v>
      </c>
      <c r="C14" t="s">
        <v>359</v>
      </c>
    </row>
    <row r="15" spans="1:3" x14ac:dyDescent="0.25">
      <c r="A15" t="s">
        <v>180</v>
      </c>
      <c r="B15" t="s">
        <v>240</v>
      </c>
      <c r="C15" t="s">
        <v>327</v>
      </c>
    </row>
    <row r="16" spans="1:3" x14ac:dyDescent="0.25">
      <c r="A16" t="s">
        <v>269</v>
      </c>
      <c r="B16" t="s">
        <v>294</v>
      </c>
      <c r="C16" t="s">
        <v>347</v>
      </c>
    </row>
    <row r="17" spans="1:3" x14ac:dyDescent="0.25">
      <c r="A17" t="s">
        <v>186</v>
      </c>
      <c r="B17" t="s">
        <v>259</v>
      </c>
      <c r="C17" t="s">
        <v>372</v>
      </c>
    </row>
    <row r="18" spans="1:3" x14ac:dyDescent="0.25">
      <c r="A18" t="s">
        <v>192</v>
      </c>
      <c r="B18" t="s">
        <v>245</v>
      </c>
      <c r="C18" t="s">
        <v>336</v>
      </c>
    </row>
    <row r="19" spans="1:3" x14ac:dyDescent="0.25">
      <c r="A19" t="s">
        <v>277</v>
      </c>
      <c r="B19" t="s">
        <v>257</v>
      </c>
      <c r="C19" t="s">
        <v>368</v>
      </c>
    </row>
    <row r="20" spans="1:3" x14ac:dyDescent="0.25">
      <c r="A20" t="s">
        <v>174</v>
      </c>
      <c r="B20" t="s">
        <v>236</v>
      </c>
      <c r="C20" t="s">
        <v>305</v>
      </c>
    </row>
    <row r="21" spans="1:3" x14ac:dyDescent="0.25">
      <c r="A21" t="s">
        <v>189</v>
      </c>
      <c r="B21" t="s">
        <v>236</v>
      </c>
      <c r="C21" t="s">
        <v>307</v>
      </c>
    </row>
    <row r="22" spans="1:3" x14ac:dyDescent="0.25">
      <c r="A22" t="s">
        <v>224</v>
      </c>
      <c r="B22" t="s">
        <v>251</v>
      </c>
      <c r="C22" t="s">
        <v>354</v>
      </c>
    </row>
    <row r="23" spans="1:3" x14ac:dyDescent="0.25">
      <c r="A23" t="s">
        <v>279</v>
      </c>
      <c r="B23" t="s">
        <v>259</v>
      </c>
      <c r="C23" t="s">
        <v>291</v>
      </c>
    </row>
    <row r="24" spans="1:3" x14ac:dyDescent="0.25">
      <c r="A24" t="s">
        <v>220</v>
      </c>
      <c r="B24" t="s">
        <v>259</v>
      </c>
      <c r="C24" t="s">
        <v>373</v>
      </c>
    </row>
    <row r="25" spans="1:3" x14ac:dyDescent="0.25">
      <c r="A25" t="s">
        <v>197</v>
      </c>
      <c r="B25" t="s">
        <v>248</v>
      </c>
      <c r="C25" t="s">
        <v>339</v>
      </c>
    </row>
    <row r="26" spans="1:3" x14ac:dyDescent="0.25">
      <c r="A26" t="s">
        <v>286</v>
      </c>
      <c r="B26" t="s">
        <v>297</v>
      </c>
      <c r="C26" t="s">
        <v>381</v>
      </c>
    </row>
    <row r="27" spans="1:3" x14ac:dyDescent="0.25">
      <c r="A27" t="s">
        <v>199</v>
      </c>
      <c r="B27" t="s">
        <v>238</v>
      </c>
      <c r="C27" t="s">
        <v>321</v>
      </c>
    </row>
    <row r="28" spans="1:3" x14ac:dyDescent="0.25">
      <c r="A28" t="s">
        <v>271</v>
      </c>
      <c r="B28" t="s">
        <v>250</v>
      </c>
      <c r="C28" t="s">
        <v>349</v>
      </c>
    </row>
    <row r="29" spans="1:3" x14ac:dyDescent="0.25">
      <c r="A29" t="s">
        <v>201</v>
      </c>
      <c r="B29" t="s">
        <v>237</v>
      </c>
      <c r="C29" t="s">
        <v>316</v>
      </c>
    </row>
    <row r="30" spans="1:3" x14ac:dyDescent="0.25">
      <c r="A30" t="s">
        <v>191</v>
      </c>
      <c r="B30" t="s">
        <v>256</v>
      </c>
      <c r="C30" t="s">
        <v>361</v>
      </c>
    </row>
    <row r="31" spans="1:3" x14ac:dyDescent="0.25">
      <c r="A31" t="s">
        <v>183</v>
      </c>
      <c r="B31" t="s">
        <v>258</v>
      </c>
      <c r="C31" t="s">
        <v>289</v>
      </c>
    </row>
    <row r="32" spans="1:3" x14ac:dyDescent="0.25">
      <c r="A32" t="s">
        <v>203</v>
      </c>
      <c r="B32" t="s">
        <v>237</v>
      </c>
      <c r="C32" t="s">
        <v>312</v>
      </c>
    </row>
    <row r="33" spans="1:3" x14ac:dyDescent="0.25">
      <c r="A33" t="s">
        <v>263</v>
      </c>
      <c r="B33" t="s">
        <v>242</v>
      </c>
      <c r="C33" t="s">
        <v>329</v>
      </c>
    </row>
    <row r="34" spans="1:3" x14ac:dyDescent="0.25">
      <c r="A34" t="s">
        <v>206</v>
      </c>
      <c r="B34" t="s">
        <v>252</v>
      </c>
      <c r="C34" t="s">
        <v>356</v>
      </c>
    </row>
    <row r="35" spans="1:3" x14ac:dyDescent="0.25">
      <c r="A35" t="s">
        <v>173</v>
      </c>
      <c r="B35" t="s">
        <v>237</v>
      </c>
      <c r="C35" t="s">
        <v>314</v>
      </c>
    </row>
    <row r="36" spans="1:3" x14ac:dyDescent="0.25">
      <c r="A36" t="s">
        <v>208</v>
      </c>
      <c r="B36" t="s">
        <v>238</v>
      </c>
      <c r="C36" t="s">
        <v>322</v>
      </c>
    </row>
    <row r="37" spans="1:3" x14ac:dyDescent="0.25">
      <c r="A37" t="s">
        <v>205</v>
      </c>
      <c r="B37" s="6" t="s">
        <v>235</v>
      </c>
      <c r="C37" t="s">
        <v>302</v>
      </c>
    </row>
    <row r="38" spans="1:3" x14ac:dyDescent="0.25">
      <c r="A38" t="s">
        <v>210</v>
      </c>
      <c r="B38" t="s">
        <v>256</v>
      </c>
      <c r="C38" t="s">
        <v>364</v>
      </c>
    </row>
    <row r="39" spans="1:3" x14ac:dyDescent="0.25">
      <c r="A39" t="s">
        <v>171</v>
      </c>
      <c r="B39" s="6" t="s">
        <v>235</v>
      </c>
      <c r="C39" t="s">
        <v>303</v>
      </c>
    </row>
    <row r="40" spans="1:3" x14ac:dyDescent="0.25">
      <c r="A40" t="s">
        <v>209</v>
      </c>
      <c r="B40" t="s">
        <v>237</v>
      </c>
      <c r="C40" t="s">
        <v>310</v>
      </c>
    </row>
    <row r="41" spans="1:3" x14ac:dyDescent="0.25">
      <c r="A41" t="s">
        <v>200</v>
      </c>
      <c r="B41" t="s">
        <v>261</v>
      </c>
      <c r="C41" t="s">
        <v>379</v>
      </c>
    </row>
    <row r="42" spans="1:3" x14ac:dyDescent="0.25">
      <c r="A42" t="s">
        <v>213</v>
      </c>
      <c r="B42" t="s">
        <v>243</v>
      </c>
      <c r="C42" t="s">
        <v>332</v>
      </c>
    </row>
    <row r="43" spans="1:3" x14ac:dyDescent="0.25">
      <c r="A43" t="s">
        <v>214</v>
      </c>
      <c r="B43" t="s">
        <v>239</v>
      </c>
      <c r="C43" t="s">
        <v>323</v>
      </c>
    </row>
    <row r="44" spans="1:3" x14ac:dyDescent="0.25">
      <c r="A44" t="s">
        <v>216</v>
      </c>
      <c r="B44" t="s">
        <v>237</v>
      </c>
      <c r="C44" t="s">
        <v>315</v>
      </c>
    </row>
    <row r="45" spans="1:3" x14ac:dyDescent="0.25">
      <c r="A45" t="s">
        <v>217</v>
      </c>
      <c r="B45" t="s">
        <v>237</v>
      </c>
      <c r="C45" t="s">
        <v>309</v>
      </c>
    </row>
    <row r="46" spans="1:3" x14ac:dyDescent="0.25">
      <c r="A46" t="s">
        <v>218</v>
      </c>
      <c r="B46" t="s">
        <v>249</v>
      </c>
      <c r="C46" t="s">
        <v>345</v>
      </c>
    </row>
    <row r="47" spans="1:3" x14ac:dyDescent="0.25">
      <c r="A47" t="s">
        <v>212</v>
      </c>
      <c r="B47" t="s">
        <v>240</v>
      </c>
      <c r="C47" t="s">
        <v>326</v>
      </c>
    </row>
    <row r="48" spans="1:3" x14ac:dyDescent="0.25">
      <c r="A48" t="s">
        <v>275</v>
      </c>
      <c r="B48" t="s">
        <v>255</v>
      </c>
      <c r="C48" t="s">
        <v>360</v>
      </c>
    </row>
    <row r="49" spans="1:3" x14ac:dyDescent="0.25">
      <c r="A49" t="s">
        <v>219</v>
      </c>
      <c r="B49" t="s">
        <v>237</v>
      </c>
      <c r="C49" t="s">
        <v>311</v>
      </c>
    </row>
    <row r="50" spans="1:3" x14ac:dyDescent="0.25">
      <c r="A50" t="s">
        <v>234</v>
      </c>
      <c r="B50" t="s">
        <v>256</v>
      </c>
      <c r="C50" t="s">
        <v>365</v>
      </c>
    </row>
    <row r="51" spans="1:3" x14ac:dyDescent="0.25">
      <c r="A51" t="s">
        <v>221</v>
      </c>
      <c r="B51" s="6" t="s">
        <v>235</v>
      </c>
      <c r="C51" t="s">
        <v>301</v>
      </c>
    </row>
    <row r="52" spans="1:3" x14ac:dyDescent="0.25">
      <c r="A52" t="s">
        <v>283</v>
      </c>
      <c r="B52" t="s">
        <v>295</v>
      </c>
      <c r="C52" t="s">
        <v>292</v>
      </c>
    </row>
    <row r="53" spans="1:3" x14ac:dyDescent="0.25">
      <c r="A53" t="s">
        <v>282</v>
      </c>
      <c r="B53" t="s">
        <v>295</v>
      </c>
      <c r="C53" t="s">
        <v>376</v>
      </c>
    </row>
    <row r="54" spans="1:3" x14ac:dyDescent="0.25">
      <c r="A54" t="s">
        <v>198</v>
      </c>
      <c r="B54" t="s">
        <v>246</v>
      </c>
      <c r="C54" t="s">
        <v>287</v>
      </c>
    </row>
    <row r="55" spans="1:3" x14ac:dyDescent="0.25">
      <c r="A55" t="s">
        <v>264</v>
      </c>
      <c r="B55" t="s">
        <v>245</v>
      </c>
      <c r="C55" t="s">
        <v>335</v>
      </c>
    </row>
    <row r="56" spans="1:3" x14ac:dyDescent="0.25">
      <c r="A56" t="s">
        <v>222</v>
      </c>
      <c r="B56" t="s">
        <v>237</v>
      </c>
      <c r="C56" t="s">
        <v>317</v>
      </c>
    </row>
    <row r="57" spans="1:3" x14ac:dyDescent="0.25">
      <c r="A57" t="s">
        <v>223</v>
      </c>
      <c r="B57" t="s">
        <v>244</v>
      </c>
      <c r="C57" t="s">
        <v>334</v>
      </c>
    </row>
    <row r="58" spans="1:3" x14ac:dyDescent="0.25">
      <c r="A58" t="s">
        <v>225</v>
      </c>
      <c r="B58" t="s">
        <v>252</v>
      </c>
      <c r="C58" t="s">
        <v>355</v>
      </c>
    </row>
    <row r="59" spans="1:3" x14ac:dyDescent="0.25">
      <c r="A59" t="s">
        <v>276</v>
      </c>
      <c r="B59" s="6" t="s">
        <v>256</v>
      </c>
      <c r="C59" t="s">
        <v>366</v>
      </c>
    </row>
    <row r="60" spans="1:3" x14ac:dyDescent="0.25">
      <c r="A60" t="s">
        <v>266</v>
      </c>
      <c r="B60" t="s">
        <v>248</v>
      </c>
      <c r="C60" t="s">
        <v>340</v>
      </c>
    </row>
    <row r="61" spans="1:3" x14ac:dyDescent="0.25">
      <c r="A61" t="s">
        <v>265</v>
      </c>
      <c r="B61" t="s">
        <v>247</v>
      </c>
      <c r="C61" t="s">
        <v>338</v>
      </c>
    </row>
    <row r="62" spans="1:3" x14ac:dyDescent="0.25">
      <c r="A62" t="s">
        <v>178</v>
      </c>
      <c r="B62" t="s">
        <v>257</v>
      </c>
      <c r="C62" t="s">
        <v>369</v>
      </c>
    </row>
    <row r="63" spans="1:3" x14ac:dyDescent="0.25">
      <c r="A63" t="s">
        <v>228</v>
      </c>
      <c r="B63" t="s">
        <v>260</v>
      </c>
      <c r="C63" t="s">
        <v>293</v>
      </c>
    </row>
    <row r="64" spans="1:3" x14ac:dyDescent="0.25">
      <c r="A64" t="s">
        <v>284</v>
      </c>
      <c r="B64" t="s">
        <v>260</v>
      </c>
      <c r="C64" t="s">
        <v>377</v>
      </c>
    </row>
    <row r="65" spans="1:3" x14ac:dyDescent="0.25">
      <c r="A65" t="s">
        <v>227</v>
      </c>
      <c r="B65" t="s">
        <v>242</v>
      </c>
      <c r="C65" t="s">
        <v>330</v>
      </c>
    </row>
    <row r="66" spans="1:3" x14ac:dyDescent="0.25">
      <c r="A66" t="s">
        <v>185</v>
      </c>
      <c r="B66" t="s">
        <v>236</v>
      </c>
      <c r="C66" t="s">
        <v>306</v>
      </c>
    </row>
    <row r="67" spans="1:3" x14ac:dyDescent="0.25">
      <c r="A67" t="s">
        <v>229</v>
      </c>
      <c r="B67" t="s">
        <v>238</v>
      </c>
      <c r="C67" t="s">
        <v>320</v>
      </c>
    </row>
    <row r="68" spans="1:3" x14ac:dyDescent="0.25">
      <c r="A68" t="s">
        <v>204</v>
      </c>
      <c r="B68" t="s">
        <v>256</v>
      </c>
      <c r="C68" t="s">
        <v>363</v>
      </c>
    </row>
    <row r="69" spans="1:3" x14ac:dyDescent="0.25">
      <c r="A69" t="s">
        <v>196</v>
      </c>
      <c r="B69" t="s">
        <v>258</v>
      </c>
      <c r="C69" t="s">
        <v>371</v>
      </c>
    </row>
    <row r="70" spans="1:3" x14ac:dyDescent="0.25">
      <c r="A70" t="s">
        <v>177</v>
      </c>
      <c r="B70" t="s">
        <v>257</v>
      </c>
      <c r="C70" t="s">
        <v>367</v>
      </c>
    </row>
    <row r="71" spans="1:3" x14ac:dyDescent="0.25">
      <c r="A71" t="s">
        <v>230</v>
      </c>
      <c r="B71" t="s">
        <v>262</v>
      </c>
      <c r="C71" t="s">
        <v>380</v>
      </c>
    </row>
    <row r="72" spans="1:3" x14ac:dyDescent="0.25">
      <c r="A72" t="s">
        <v>195</v>
      </c>
      <c r="B72" t="s">
        <v>247</v>
      </c>
      <c r="C72" t="s">
        <v>337</v>
      </c>
    </row>
    <row r="73" spans="1:3" x14ac:dyDescent="0.25">
      <c r="A73" t="s">
        <v>193</v>
      </c>
      <c r="B73" t="s">
        <v>248</v>
      </c>
      <c r="C73" t="s">
        <v>341</v>
      </c>
    </row>
    <row r="74" spans="1:3" x14ac:dyDescent="0.25">
      <c r="A74" t="s">
        <v>190</v>
      </c>
      <c r="B74" t="s">
        <v>237</v>
      </c>
      <c r="C74" t="s">
        <v>313</v>
      </c>
    </row>
    <row r="75" spans="1:3" x14ac:dyDescent="0.25">
      <c r="A75" t="s">
        <v>231</v>
      </c>
      <c r="B75" t="s">
        <v>243</v>
      </c>
      <c r="C75" t="s">
        <v>333</v>
      </c>
    </row>
    <row r="76" spans="1:3" x14ac:dyDescent="0.25">
      <c r="A76" t="s">
        <v>232</v>
      </c>
      <c r="B76" t="s">
        <v>248</v>
      </c>
      <c r="C76" t="s">
        <v>343</v>
      </c>
    </row>
    <row r="77" spans="1:3" x14ac:dyDescent="0.25">
      <c r="A77" t="s">
        <v>272</v>
      </c>
      <c r="B77" t="s">
        <v>250</v>
      </c>
      <c r="C77" t="s">
        <v>352</v>
      </c>
    </row>
    <row r="78" spans="1:3" x14ac:dyDescent="0.25">
      <c r="A78" t="s">
        <v>202</v>
      </c>
      <c r="B78" t="s">
        <v>249</v>
      </c>
      <c r="C78" t="s">
        <v>344</v>
      </c>
    </row>
    <row r="79" spans="1:3" x14ac:dyDescent="0.25">
      <c r="A79" t="s">
        <v>233</v>
      </c>
      <c r="B79" t="s">
        <v>253</v>
      </c>
      <c r="C79" t="s">
        <v>357</v>
      </c>
    </row>
    <row r="80" spans="1:3" x14ac:dyDescent="0.25">
      <c r="A80" t="s">
        <v>278</v>
      </c>
      <c r="B80" t="s">
        <v>258</v>
      </c>
      <c r="C80" t="s">
        <v>290</v>
      </c>
    </row>
    <row r="81" spans="1:3" x14ac:dyDescent="0.25">
      <c r="A81" t="s">
        <v>281</v>
      </c>
      <c r="B81" t="s">
        <v>295</v>
      </c>
      <c r="C81" t="s">
        <v>375</v>
      </c>
    </row>
    <row r="82" spans="1:3" x14ac:dyDescent="0.25">
      <c r="A82" t="s">
        <v>188</v>
      </c>
      <c r="B82" s="6" t="s">
        <v>382</v>
      </c>
      <c r="C82" t="s">
        <v>370</v>
      </c>
    </row>
    <row r="83" spans="1:3" x14ac:dyDescent="0.25">
      <c r="A83" t="s">
        <v>273</v>
      </c>
      <c r="B83" t="s">
        <v>250</v>
      </c>
      <c r="C83" t="s">
        <v>353</v>
      </c>
    </row>
    <row r="84" spans="1:3" x14ac:dyDescent="0.25">
      <c r="A84" t="s">
        <v>267</v>
      </c>
      <c r="B84" t="s">
        <v>248</v>
      </c>
      <c r="C84" t="s">
        <v>342</v>
      </c>
    </row>
    <row r="85" spans="1:3" x14ac:dyDescent="0.25">
      <c r="A85" t="s">
        <v>175</v>
      </c>
      <c r="B85" t="s">
        <v>236</v>
      </c>
      <c r="C85" t="s">
        <v>308</v>
      </c>
    </row>
    <row r="86" spans="1:3" x14ac:dyDescent="0.25">
      <c r="A86" t="s">
        <v>176</v>
      </c>
      <c r="B86" t="s">
        <v>236</v>
      </c>
      <c r="C86" t="s">
        <v>304</v>
      </c>
    </row>
    <row r="87" spans="1:3" x14ac:dyDescent="0.25">
      <c r="A87" t="s">
        <v>207</v>
      </c>
      <c r="B87" t="s">
        <v>242</v>
      </c>
      <c r="C87" t="s">
        <v>331</v>
      </c>
    </row>
    <row r="88" spans="1:3" x14ac:dyDescent="0.25">
      <c r="A88" t="s">
        <v>211</v>
      </c>
      <c r="B88" t="s">
        <v>250</v>
      </c>
      <c r="C88" t="s">
        <v>351</v>
      </c>
    </row>
    <row r="89" spans="1:3" x14ac:dyDescent="0.25">
      <c r="A89" t="s">
        <v>268</v>
      </c>
      <c r="B89" t="s">
        <v>249</v>
      </c>
      <c r="C89" t="s">
        <v>346</v>
      </c>
    </row>
  </sheetData>
  <autoFilter ref="A1:C89">
    <sortState ref="A2:C89">
      <sortCondition ref="A1:A89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6"/>
  <sheetViews>
    <sheetView topLeftCell="A284" workbookViewId="0">
      <selection activeCell="B298" sqref="B298"/>
    </sheetView>
  </sheetViews>
  <sheetFormatPr defaultRowHeight="12.75" x14ac:dyDescent="0.2"/>
  <cols>
    <col min="1" max="1" width="16.7109375" style="10" bestFit="1" customWidth="1"/>
    <col min="2" max="2" width="15.7109375" style="10" bestFit="1" customWidth="1"/>
    <col min="3" max="3" width="17.28515625" style="10" bestFit="1" customWidth="1"/>
    <col min="4" max="4" width="11.42578125" style="10" bestFit="1" customWidth="1"/>
    <col min="5" max="5" width="5.7109375" style="10" bestFit="1" customWidth="1"/>
    <col min="6" max="7" width="10.28515625" style="10" bestFit="1" customWidth="1"/>
    <col min="8" max="8" width="5.7109375" style="10" bestFit="1" customWidth="1"/>
    <col min="9" max="9" width="9.140625" style="10"/>
    <col min="10" max="10" width="7.28515625" style="10" bestFit="1" customWidth="1"/>
    <col min="11" max="11" width="29" style="10" bestFit="1" customWidth="1"/>
    <col min="12" max="12" width="29.7109375" style="10" bestFit="1" customWidth="1"/>
    <col min="13" max="13" width="9.5703125" style="11" customWidth="1"/>
    <col min="14" max="14" width="52.5703125" style="10" bestFit="1" customWidth="1"/>
    <col min="15" max="16384" width="9.140625" style="12"/>
  </cols>
  <sheetData>
    <row r="1" spans="1:14" x14ac:dyDescent="0.2">
      <c r="A1" s="10" t="s">
        <v>1467</v>
      </c>
      <c r="B1" s="10" t="s">
        <v>1468</v>
      </c>
      <c r="C1" s="10" t="s">
        <v>1469</v>
      </c>
      <c r="D1" s="10" t="s">
        <v>160</v>
      </c>
      <c r="E1" s="10" t="s">
        <v>161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4</v>
      </c>
      <c r="K1" s="10" t="s">
        <v>170</v>
      </c>
      <c r="L1" s="10" t="s">
        <v>3</v>
      </c>
      <c r="M1" s="11" t="s">
        <v>1124</v>
      </c>
    </row>
    <row r="2" spans="1:14" ht="15" customHeight="1" x14ac:dyDescent="0.2">
      <c r="A2" s="10" t="s">
        <v>1619</v>
      </c>
      <c r="B2" s="10" t="s">
        <v>1152</v>
      </c>
      <c r="C2" s="10" t="s">
        <v>2342</v>
      </c>
      <c r="D2" s="10">
        <v>86</v>
      </c>
      <c r="E2" s="10">
        <v>-1</v>
      </c>
      <c r="F2" s="10">
        <v>43</v>
      </c>
      <c r="G2" s="10">
        <v>33</v>
      </c>
      <c r="H2" s="10">
        <v>1</v>
      </c>
      <c r="I2" s="10">
        <v>31</v>
      </c>
      <c r="J2" s="10">
        <v>-6</v>
      </c>
      <c r="K2" s="10" t="s">
        <v>7</v>
      </c>
      <c r="L2" s="12" t="s">
        <v>279</v>
      </c>
      <c r="M2" s="10" t="str">
        <f t="shared" ref="M2:M65" si="0">"new LokasyonData ("""&amp;B2&amp;""","&amp;D2&amp;","&amp;E2&amp;","&amp;F2&amp;","&amp;G2&amp;","&amp;H2&amp;","&amp;I2&amp;","&amp;J2&amp;","""&amp;L2&amp;"""),"</f>
        <v>new LokasyonData ("Alabama",86,-1,43,33,1,31,-6,"Central Standard Time"),</v>
      </c>
      <c r="N2" s="13" t="str">
        <f t="shared" ref="N2:N65" si="1">HYPERLINK("https://www.google.com/maps/search/"&amp;ROUND(G2+I2/60,5)&amp;", +"&amp;ROUND(D2+F2/60,5))</f>
        <v>https://www.google.com/maps/search/33.51667, +86.71667</v>
      </c>
    </row>
    <row r="3" spans="1:14" ht="15" customHeight="1" x14ac:dyDescent="0.2">
      <c r="A3" s="10" t="s">
        <v>1620</v>
      </c>
      <c r="B3" s="10" t="s">
        <v>1152</v>
      </c>
      <c r="C3" s="10" t="s">
        <v>2342</v>
      </c>
      <c r="D3" s="10">
        <v>88</v>
      </c>
      <c r="E3" s="10">
        <v>-1</v>
      </c>
      <c r="F3" s="10">
        <v>3</v>
      </c>
      <c r="G3" s="10">
        <v>30</v>
      </c>
      <c r="H3" s="10">
        <v>1</v>
      </c>
      <c r="I3" s="10">
        <v>41</v>
      </c>
      <c r="J3" s="10">
        <v>-6</v>
      </c>
      <c r="K3" s="10" t="s">
        <v>7</v>
      </c>
      <c r="L3" s="12" t="s">
        <v>279</v>
      </c>
      <c r="M3" s="10" t="str">
        <f t="shared" si="0"/>
        <v>new LokasyonData ("Alabama",88,-1,3,30,1,41,-6,"Central Standard Time"),</v>
      </c>
      <c r="N3" s="13" t="str">
        <f t="shared" si="1"/>
        <v>https://www.google.com/maps/search/30.68333, +88.05</v>
      </c>
    </row>
    <row r="4" spans="1:14" ht="15" customHeight="1" x14ac:dyDescent="0.2">
      <c r="A4" s="10" t="s">
        <v>1621</v>
      </c>
      <c r="B4" s="10" t="s">
        <v>1152</v>
      </c>
      <c r="C4" s="10" t="s">
        <v>2342</v>
      </c>
      <c r="D4" s="10">
        <v>86</v>
      </c>
      <c r="E4" s="10">
        <v>-1</v>
      </c>
      <c r="F4" s="10">
        <v>19</v>
      </c>
      <c r="G4" s="10">
        <v>32</v>
      </c>
      <c r="H4" s="10">
        <v>1</v>
      </c>
      <c r="I4" s="10">
        <v>23</v>
      </c>
      <c r="J4" s="10">
        <v>-6</v>
      </c>
      <c r="K4" s="10" t="s">
        <v>7</v>
      </c>
      <c r="L4" s="12" t="s">
        <v>279</v>
      </c>
      <c r="M4" s="10" t="str">
        <f t="shared" si="0"/>
        <v>new LokasyonData ("Alabama",86,-1,19,32,1,23,-6,"Central Standard Time"),</v>
      </c>
      <c r="N4" s="13" t="str">
        <f t="shared" si="1"/>
        <v>https://www.google.com/maps/search/32.38333, +86.31667</v>
      </c>
    </row>
    <row r="5" spans="1:14" ht="15" customHeight="1" x14ac:dyDescent="0.2">
      <c r="A5" s="10" t="s">
        <v>1622</v>
      </c>
      <c r="B5" s="10" t="s">
        <v>1152</v>
      </c>
      <c r="C5" s="10" t="s">
        <v>2342</v>
      </c>
      <c r="D5" s="10">
        <v>87</v>
      </c>
      <c r="E5" s="10">
        <v>-1</v>
      </c>
      <c r="F5" s="10">
        <v>34</v>
      </c>
      <c r="G5" s="10">
        <v>33</v>
      </c>
      <c r="H5" s="10">
        <v>1</v>
      </c>
      <c r="I5" s="10">
        <v>12</v>
      </c>
      <c r="J5" s="10">
        <v>-6</v>
      </c>
      <c r="K5" s="10" t="s">
        <v>7</v>
      </c>
      <c r="L5" s="12" t="s">
        <v>279</v>
      </c>
      <c r="M5" s="10" t="str">
        <f t="shared" si="0"/>
        <v>new LokasyonData ("Alabama",87,-1,34,33,1,12,-6,"Central Standard Time"),</v>
      </c>
      <c r="N5" s="13" t="str">
        <f t="shared" si="1"/>
        <v>https://www.google.com/maps/search/33.2, +87.56667</v>
      </c>
    </row>
    <row r="6" spans="1:14" ht="15" customHeight="1" x14ac:dyDescent="0.2">
      <c r="A6" s="10" t="s">
        <v>1623</v>
      </c>
      <c r="B6" s="10" t="s">
        <v>1135</v>
      </c>
      <c r="C6" s="10" t="s">
        <v>2342</v>
      </c>
      <c r="D6" s="10">
        <v>149</v>
      </c>
      <c r="E6" s="10">
        <v>-1</v>
      </c>
      <c r="F6" s="10">
        <v>54</v>
      </c>
      <c r="G6" s="10">
        <v>61</v>
      </c>
      <c r="H6" s="10">
        <v>1</v>
      </c>
      <c r="I6" s="10">
        <v>13</v>
      </c>
      <c r="J6" s="10">
        <v>-9</v>
      </c>
      <c r="K6" s="10" t="s">
        <v>8</v>
      </c>
      <c r="L6" s="12" t="s">
        <v>285</v>
      </c>
      <c r="M6" s="10" t="str">
        <f t="shared" si="0"/>
        <v>new LokasyonData ("Alaska",149,-1,54,61,1,13,-9,"Alaskan Standard Time"),</v>
      </c>
      <c r="N6" s="13" t="str">
        <f t="shared" si="1"/>
        <v>https://www.google.com/maps/search/61.21667, +149.9</v>
      </c>
    </row>
    <row r="7" spans="1:14" ht="15" customHeight="1" x14ac:dyDescent="0.2">
      <c r="A7" s="10" t="s">
        <v>1626</v>
      </c>
      <c r="B7" s="10" t="s">
        <v>1143</v>
      </c>
      <c r="C7" s="10" t="s">
        <v>2342</v>
      </c>
      <c r="D7" s="10">
        <v>111</v>
      </c>
      <c r="E7" s="10">
        <v>-1</v>
      </c>
      <c r="F7" s="10">
        <v>39</v>
      </c>
      <c r="G7" s="10">
        <v>35</v>
      </c>
      <c r="H7" s="10">
        <v>1</v>
      </c>
      <c r="I7" s="10">
        <v>12</v>
      </c>
      <c r="J7" s="10">
        <v>-7</v>
      </c>
      <c r="K7" s="10" t="s">
        <v>13</v>
      </c>
      <c r="L7" s="12" t="s">
        <v>281</v>
      </c>
      <c r="M7" s="10" t="str">
        <f t="shared" si="0"/>
        <v>new LokasyonData ("Arizona",111,-1,39,35,1,12,-7,"US Mountain Standard Time"),</v>
      </c>
      <c r="N7" s="13" t="str">
        <f t="shared" si="1"/>
        <v>https://www.google.com/maps/search/35.2, +111.65</v>
      </c>
    </row>
    <row r="8" spans="1:14" ht="15" customHeight="1" x14ac:dyDescent="0.2">
      <c r="A8" s="10" t="s">
        <v>1627</v>
      </c>
      <c r="B8" s="10" t="s">
        <v>1143</v>
      </c>
      <c r="C8" s="10" t="s">
        <v>2342</v>
      </c>
      <c r="D8" s="10">
        <v>112</v>
      </c>
      <c r="E8" s="10">
        <v>-1</v>
      </c>
      <c r="F8" s="10">
        <v>4</v>
      </c>
      <c r="G8" s="10">
        <v>33</v>
      </c>
      <c r="H8" s="10">
        <v>1</v>
      </c>
      <c r="I8" s="10">
        <v>27</v>
      </c>
      <c r="J8" s="10">
        <v>-7</v>
      </c>
      <c r="K8" s="10" t="s">
        <v>13</v>
      </c>
      <c r="L8" s="12" t="s">
        <v>281</v>
      </c>
      <c r="M8" s="10" t="str">
        <f t="shared" si="0"/>
        <v>new LokasyonData ("Arizona",112,-1,4,33,1,27,-7,"US Mountain Standard Time"),</v>
      </c>
      <c r="N8" s="13" t="str">
        <f t="shared" si="1"/>
        <v>https://www.google.com/maps/search/33.45, +112.06667</v>
      </c>
    </row>
    <row r="9" spans="1:14" ht="15" customHeight="1" x14ac:dyDescent="0.2">
      <c r="A9" s="10" t="s">
        <v>1637</v>
      </c>
      <c r="B9" s="10" t="s">
        <v>1153</v>
      </c>
      <c r="C9" s="10" t="s">
        <v>2342</v>
      </c>
      <c r="D9" s="10">
        <v>94</v>
      </c>
      <c r="E9" s="10">
        <v>-1</v>
      </c>
      <c r="F9" s="10">
        <v>25</v>
      </c>
      <c r="G9" s="10">
        <v>35</v>
      </c>
      <c r="H9" s="10">
        <v>1</v>
      </c>
      <c r="I9" s="10">
        <v>23</v>
      </c>
      <c r="J9" s="10">
        <v>-6</v>
      </c>
      <c r="K9" s="10" t="s">
        <v>7</v>
      </c>
      <c r="L9" s="12" t="s">
        <v>279</v>
      </c>
      <c r="M9" s="10" t="str">
        <f t="shared" si="0"/>
        <v>new LokasyonData ("Arkansas",94,-1,25,35,1,23,-6,"Central Standard Time"),</v>
      </c>
      <c r="N9" s="13" t="str">
        <f t="shared" si="1"/>
        <v>https://www.google.com/maps/search/35.38333, +94.41667</v>
      </c>
    </row>
    <row r="10" spans="1:14" ht="15" customHeight="1" x14ac:dyDescent="0.2">
      <c r="A10" s="10" t="s">
        <v>1638</v>
      </c>
      <c r="B10" s="10" t="s">
        <v>1153</v>
      </c>
      <c r="C10" s="10" t="s">
        <v>2342</v>
      </c>
      <c r="D10" s="10">
        <v>92</v>
      </c>
      <c r="E10" s="10">
        <v>-1</v>
      </c>
      <c r="F10" s="10">
        <v>17</v>
      </c>
      <c r="G10" s="10">
        <v>34</v>
      </c>
      <c r="H10" s="10">
        <v>1</v>
      </c>
      <c r="I10" s="10">
        <v>45</v>
      </c>
      <c r="J10" s="10">
        <v>-6</v>
      </c>
      <c r="K10" s="10" t="s">
        <v>7</v>
      </c>
      <c r="L10" s="12" t="s">
        <v>279</v>
      </c>
      <c r="M10" s="10" t="str">
        <f t="shared" si="0"/>
        <v>new LokasyonData ("Arkansas",92,-1,17,34,1,45,-6,"Central Standard Time"),</v>
      </c>
      <c r="N10" s="13" t="str">
        <f t="shared" si="1"/>
        <v>https://www.google.com/maps/search/34.75, +92.28333</v>
      </c>
    </row>
    <row r="11" spans="1:14" ht="15" customHeight="1" x14ac:dyDescent="0.2">
      <c r="A11" s="10" t="s">
        <v>1667</v>
      </c>
      <c r="B11" s="10" t="s">
        <v>1136</v>
      </c>
      <c r="C11" s="10" t="s">
        <v>2342</v>
      </c>
      <c r="D11" s="10">
        <v>117</v>
      </c>
      <c r="E11" s="10">
        <v>-1</v>
      </c>
      <c r="F11" s="10">
        <v>55</v>
      </c>
      <c r="G11" s="10">
        <v>33</v>
      </c>
      <c r="H11" s="10">
        <v>1</v>
      </c>
      <c r="I11" s="10">
        <v>50</v>
      </c>
      <c r="J11" s="10">
        <v>-8</v>
      </c>
      <c r="K11" s="10" t="s">
        <v>40</v>
      </c>
      <c r="L11" s="12" t="s">
        <v>228</v>
      </c>
      <c r="M11" s="10" t="str">
        <f t="shared" si="0"/>
        <v>new LokasyonData ("California",117,-1,55,33,1,50,-8,"Pacific Standard Time"),</v>
      </c>
      <c r="N11" s="13" t="str">
        <f t="shared" si="1"/>
        <v>https://www.google.com/maps/search/33.83333, +117.91667</v>
      </c>
    </row>
    <row r="12" spans="1:14" ht="15" customHeight="1" x14ac:dyDescent="0.2">
      <c r="A12" s="10" t="s">
        <v>1668</v>
      </c>
      <c r="B12" s="10" t="s">
        <v>1136</v>
      </c>
      <c r="C12" s="10" t="s">
        <v>2342</v>
      </c>
      <c r="D12" s="10">
        <v>119</v>
      </c>
      <c r="E12" s="10">
        <v>-1</v>
      </c>
      <c r="F12" s="10">
        <v>1</v>
      </c>
      <c r="G12" s="10">
        <v>35</v>
      </c>
      <c r="H12" s="10">
        <v>1</v>
      </c>
      <c r="I12" s="10">
        <v>23</v>
      </c>
      <c r="J12" s="10">
        <v>-8</v>
      </c>
      <c r="K12" s="10" t="s">
        <v>40</v>
      </c>
      <c r="L12" s="12" t="s">
        <v>228</v>
      </c>
      <c r="M12" s="10" t="str">
        <f t="shared" si="0"/>
        <v>new LokasyonData ("California",119,-1,1,35,1,23,-8,"Pacific Standard Time"),</v>
      </c>
      <c r="N12" s="13" t="str">
        <f t="shared" si="1"/>
        <v>https://www.google.com/maps/search/35.38333, +119.01667</v>
      </c>
    </row>
    <row r="13" spans="1:14" ht="15" customHeight="1" x14ac:dyDescent="0.2">
      <c r="A13" s="10" t="s">
        <v>1669</v>
      </c>
      <c r="B13" s="10" t="s">
        <v>1136</v>
      </c>
      <c r="C13" s="10" t="s">
        <v>2342</v>
      </c>
      <c r="D13" s="10">
        <v>119</v>
      </c>
      <c r="E13" s="10">
        <v>-1</v>
      </c>
      <c r="F13" s="10">
        <v>47</v>
      </c>
      <c r="G13" s="10">
        <v>36</v>
      </c>
      <c r="H13" s="10">
        <v>1</v>
      </c>
      <c r="I13" s="10">
        <v>44</v>
      </c>
      <c r="J13" s="10">
        <v>-8</v>
      </c>
      <c r="K13" s="10" t="s">
        <v>40</v>
      </c>
      <c r="L13" s="12" t="s">
        <v>228</v>
      </c>
      <c r="M13" s="10" t="str">
        <f t="shared" si="0"/>
        <v>new LokasyonData ("California",119,-1,47,36,1,44,-8,"Pacific Standard Time"),</v>
      </c>
      <c r="N13" s="13" t="str">
        <f t="shared" si="1"/>
        <v>https://www.google.com/maps/search/36.73333, +119.78333</v>
      </c>
    </row>
    <row r="14" spans="1:14" ht="15" customHeight="1" x14ac:dyDescent="0.2">
      <c r="A14" s="10" t="s">
        <v>1670</v>
      </c>
      <c r="B14" s="10" t="s">
        <v>1136</v>
      </c>
      <c r="C14" s="10" t="s">
        <v>2342</v>
      </c>
      <c r="D14" s="10">
        <v>118</v>
      </c>
      <c r="E14" s="10">
        <v>-1</v>
      </c>
      <c r="F14" s="10">
        <v>8</v>
      </c>
      <c r="G14" s="10">
        <v>34</v>
      </c>
      <c r="H14" s="10">
        <v>1</v>
      </c>
      <c r="I14" s="10">
        <v>42</v>
      </c>
      <c r="J14" s="10">
        <v>-8</v>
      </c>
      <c r="K14" s="10" t="s">
        <v>40</v>
      </c>
      <c r="L14" s="12" t="s">
        <v>228</v>
      </c>
      <c r="M14" s="10" t="str">
        <f t="shared" si="0"/>
        <v>new LokasyonData ("California",118,-1,8,34,1,42,-8,"Pacific Standard Time"),</v>
      </c>
      <c r="N14" s="13" t="str">
        <f t="shared" si="1"/>
        <v>https://www.google.com/maps/search/34.7, +118.13333</v>
      </c>
    </row>
    <row r="15" spans="1:14" ht="15" customHeight="1" x14ac:dyDescent="0.2">
      <c r="A15" s="10" t="s">
        <v>1671</v>
      </c>
      <c r="B15" s="10" t="s">
        <v>1136</v>
      </c>
      <c r="C15" s="10" t="s">
        <v>2342</v>
      </c>
      <c r="D15" s="10">
        <v>118</v>
      </c>
      <c r="E15" s="10">
        <v>-1</v>
      </c>
      <c r="F15" s="10">
        <v>11</v>
      </c>
      <c r="G15" s="10">
        <v>33</v>
      </c>
      <c r="H15" s="10">
        <v>1</v>
      </c>
      <c r="I15" s="10">
        <v>47</v>
      </c>
      <c r="J15" s="10">
        <v>-8</v>
      </c>
      <c r="K15" s="10" t="s">
        <v>40</v>
      </c>
      <c r="L15" s="12" t="s">
        <v>228</v>
      </c>
      <c r="M15" s="10" t="str">
        <f t="shared" si="0"/>
        <v>new LokasyonData ("California",118,-1,11,33,1,47,-8,"Pacific Standard Time"),</v>
      </c>
      <c r="N15" s="13" t="str">
        <f t="shared" si="1"/>
        <v>https://www.google.com/maps/search/33.78333, +118.18333</v>
      </c>
    </row>
    <row r="16" spans="1:14" ht="15" customHeight="1" x14ac:dyDescent="0.2">
      <c r="A16" s="10" t="s">
        <v>1672</v>
      </c>
      <c r="B16" s="10" t="s">
        <v>1136</v>
      </c>
      <c r="C16" s="10" t="s">
        <v>2342</v>
      </c>
      <c r="D16" s="10">
        <v>118</v>
      </c>
      <c r="E16" s="10">
        <v>-1</v>
      </c>
      <c r="F16" s="10">
        <v>15</v>
      </c>
      <c r="G16" s="10">
        <v>34</v>
      </c>
      <c r="H16" s="10">
        <v>1</v>
      </c>
      <c r="I16" s="10">
        <v>4</v>
      </c>
      <c r="J16" s="10">
        <v>-8</v>
      </c>
      <c r="K16" s="10" t="s">
        <v>40</v>
      </c>
      <c r="L16" s="12" t="s">
        <v>228</v>
      </c>
      <c r="M16" s="10" t="str">
        <f t="shared" si="0"/>
        <v>new LokasyonData ("California",118,-1,15,34,1,4,-8,"Pacific Standard Time"),</v>
      </c>
      <c r="N16" s="13" t="str">
        <f t="shared" si="1"/>
        <v>https://www.google.com/maps/search/34.06667, +118.25</v>
      </c>
    </row>
    <row r="17" spans="1:14" ht="15" customHeight="1" x14ac:dyDescent="0.2">
      <c r="A17" s="10" t="s">
        <v>1673</v>
      </c>
      <c r="B17" s="10" t="s">
        <v>1136</v>
      </c>
      <c r="C17" s="10" t="s">
        <v>2342</v>
      </c>
      <c r="D17" s="10">
        <v>122</v>
      </c>
      <c r="E17" s="10">
        <v>-1</v>
      </c>
      <c r="F17" s="10">
        <v>16</v>
      </c>
      <c r="G17" s="10">
        <v>37</v>
      </c>
      <c r="H17" s="10">
        <v>1</v>
      </c>
      <c r="I17" s="10">
        <v>49</v>
      </c>
      <c r="J17" s="10">
        <v>-8</v>
      </c>
      <c r="K17" s="10" t="s">
        <v>40</v>
      </c>
      <c r="L17" s="12" t="s">
        <v>228</v>
      </c>
      <c r="M17" s="10" t="str">
        <f t="shared" si="0"/>
        <v>new LokasyonData ("California",122,-1,16,37,1,49,-8,"Pacific Standard Time"),</v>
      </c>
      <c r="N17" s="13" t="str">
        <f t="shared" si="1"/>
        <v>https://www.google.com/maps/search/37.81667, +122.26667</v>
      </c>
    </row>
    <row r="18" spans="1:14" ht="15" customHeight="1" x14ac:dyDescent="0.2">
      <c r="A18" s="10" t="s">
        <v>1674</v>
      </c>
      <c r="B18" s="10" t="s">
        <v>1136</v>
      </c>
      <c r="C18" s="10" t="s">
        <v>2342</v>
      </c>
      <c r="D18" s="10">
        <v>118</v>
      </c>
      <c r="E18" s="10">
        <v>-1</v>
      </c>
      <c r="F18" s="10">
        <v>9</v>
      </c>
      <c r="G18" s="10">
        <v>34</v>
      </c>
      <c r="H18" s="10">
        <v>1</v>
      </c>
      <c r="I18" s="10">
        <v>9</v>
      </c>
      <c r="J18" s="10">
        <v>-8</v>
      </c>
      <c r="K18" s="10" t="s">
        <v>40</v>
      </c>
      <c r="L18" s="12" t="s">
        <v>228</v>
      </c>
      <c r="M18" s="10" t="str">
        <f t="shared" si="0"/>
        <v>new LokasyonData ("California",118,-1,9,34,1,9,-8,"Pacific Standard Time"),</v>
      </c>
      <c r="N18" s="13" t="str">
        <f t="shared" si="1"/>
        <v>https://www.google.com/maps/search/34.15, +118.15</v>
      </c>
    </row>
    <row r="19" spans="1:14" ht="15" customHeight="1" x14ac:dyDescent="0.2">
      <c r="A19" s="10" t="s">
        <v>1675</v>
      </c>
      <c r="B19" s="10" t="s">
        <v>1136</v>
      </c>
      <c r="C19" s="10" t="s">
        <v>2342</v>
      </c>
      <c r="D19" s="10">
        <v>117</v>
      </c>
      <c r="E19" s="10">
        <v>-1</v>
      </c>
      <c r="F19" s="10">
        <v>22</v>
      </c>
      <c r="G19" s="10">
        <v>33</v>
      </c>
      <c r="H19" s="10">
        <v>1</v>
      </c>
      <c r="I19" s="10">
        <v>59</v>
      </c>
      <c r="J19" s="10">
        <v>-8</v>
      </c>
      <c r="K19" s="10" t="s">
        <v>40</v>
      </c>
      <c r="L19" s="12" t="s">
        <v>228</v>
      </c>
      <c r="M19" s="10" t="str">
        <f t="shared" si="0"/>
        <v>new LokasyonData ("California",117,-1,22,33,1,59,-8,"Pacific Standard Time"),</v>
      </c>
      <c r="N19" s="13" t="str">
        <f t="shared" si="1"/>
        <v>https://www.google.com/maps/search/33.98333, +117.36667</v>
      </c>
    </row>
    <row r="20" spans="1:14" ht="15" customHeight="1" x14ac:dyDescent="0.2">
      <c r="A20" s="10" t="s">
        <v>1676</v>
      </c>
      <c r="B20" s="10" t="s">
        <v>1136</v>
      </c>
      <c r="C20" s="10" t="s">
        <v>2342</v>
      </c>
      <c r="D20" s="10">
        <v>121</v>
      </c>
      <c r="E20" s="10">
        <v>-1</v>
      </c>
      <c r="F20" s="10">
        <v>29</v>
      </c>
      <c r="G20" s="10">
        <v>38</v>
      </c>
      <c r="H20" s="10">
        <v>1</v>
      </c>
      <c r="I20" s="10">
        <v>35</v>
      </c>
      <c r="J20" s="10">
        <v>-8</v>
      </c>
      <c r="K20" s="10" t="s">
        <v>40</v>
      </c>
      <c r="L20" s="12" t="s">
        <v>228</v>
      </c>
      <c r="M20" s="10" t="str">
        <f t="shared" si="0"/>
        <v>new LokasyonData ("California",121,-1,29,38,1,35,-8,"Pacific Standard Time"),</v>
      </c>
      <c r="N20" s="13" t="str">
        <f t="shared" si="1"/>
        <v>https://www.google.com/maps/search/38.58333, +121.48333</v>
      </c>
    </row>
    <row r="21" spans="1:14" ht="15" customHeight="1" x14ac:dyDescent="0.2">
      <c r="A21" s="10" t="s">
        <v>1677</v>
      </c>
      <c r="B21" s="10" t="s">
        <v>1136</v>
      </c>
      <c r="C21" s="10" t="s">
        <v>2342</v>
      </c>
      <c r="D21" s="10">
        <v>117</v>
      </c>
      <c r="E21" s="10">
        <v>-1</v>
      </c>
      <c r="F21" s="10">
        <v>19</v>
      </c>
      <c r="G21" s="10">
        <v>34</v>
      </c>
      <c r="H21" s="10">
        <v>1</v>
      </c>
      <c r="I21" s="10">
        <v>7</v>
      </c>
      <c r="J21" s="10">
        <v>-8</v>
      </c>
      <c r="K21" s="10" t="s">
        <v>40</v>
      </c>
      <c r="L21" s="12" t="s">
        <v>228</v>
      </c>
      <c r="M21" s="10" t="str">
        <f t="shared" si="0"/>
        <v>new LokasyonData ("California",117,-1,19,34,1,7,-8,"Pacific Standard Time"),</v>
      </c>
      <c r="N21" s="13" t="str">
        <f t="shared" si="1"/>
        <v>https://www.google.com/maps/search/34.11667, +117.31667</v>
      </c>
    </row>
    <row r="22" spans="1:14" ht="15" customHeight="1" x14ac:dyDescent="0.2">
      <c r="A22" s="10" t="s">
        <v>1678</v>
      </c>
      <c r="B22" s="10" t="s">
        <v>1136</v>
      </c>
      <c r="C22" s="10" t="s">
        <v>2342</v>
      </c>
      <c r="D22" s="10">
        <v>117</v>
      </c>
      <c r="E22" s="10">
        <v>-1</v>
      </c>
      <c r="F22" s="10">
        <v>9</v>
      </c>
      <c r="G22" s="10">
        <v>32</v>
      </c>
      <c r="H22" s="10">
        <v>1</v>
      </c>
      <c r="I22" s="10">
        <v>43</v>
      </c>
      <c r="J22" s="10">
        <v>-8</v>
      </c>
      <c r="K22" s="10" t="s">
        <v>40</v>
      </c>
      <c r="L22" s="12" t="s">
        <v>228</v>
      </c>
      <c r="M22" s="10" t="str">
        <f t="shared" si="0"/>
        <v>new LokasyonData ("California",117,-1,9,32,1,43,-8,"Pacific Standard Time"),</v>
      </c>
      <c r="N22" s="13" t="str">
        <f t="shared" si="1"/>
        <v>https://www.google.com/maps/search/32.71667, +117.15</v>
      </c>
    </row>
    <row r="23" spans="1:14" ht="15" customHeight="1" x14ac:dyDescent="0.2">
      <c r="A23" s="10" t="s">
        <v>1679</v>
      </c>
      <c r="B23" s="10" t="s">
        <v>1136</v>
      </c>
      <c r="C23" s="10" t="s">
        <v>2342</v>
      </c>
      <c r="D23" s="10">
        <v>122</v>
      </c>
      <c r="E23" s="10">
        <v>-1</v>
      </c>
      <c r="F23" s="10">
        <v>25</v>
      </c>
      <c r="G23" s="10">
        <v>37</v>
      </c>
      <c r="H23" s="10">
        <v>1</v>
      </c>
      <c r="I23" s="10">
        <v>47</v>
      </c>
      <c r="J23" s="10">
        <v>-8</v>
      </c>
      <c r="K23" s="10" t="s">
        <v>40</v>
      </c>
      <c r="L23" s="12" t="s">
        <v>228</v>
      </c>
      <c r="M23" s="10" t="str">
        <f t="shared" si="0"/>
        <v>new LokasyonData ("California",122,-1,25,37,1,47,-8,"Pacific Standard Time"),</v>
      </c>
      <c r="N23" s="13" t="str">
        <f t="shared" si="1"/>
        <v>https://www.google.com/maps/search/37.78333, +122.41667</v>
      </c>
    </row>
    <row r="24" spans="1:14" ht="15" customHeight="1" x14ac:dyDescent="0.2">
      <c r="A24" s="10" t="s">
        <v>1680</v>
      </c>
      <c r="B24" s="10" t="s">
        <v>1136</v>
      </c>
      <c r="C24" s="10" t="s">
        <v>2342</v>
      </c>
      <c r="D24" s="10">
        <v>121</v>
      </c>
      <c r="E24" s="10">
        <v>-1</v>
      </c>
      <c r="F24" s="10">
        <v>53</v>
      </c>
      <c r="G24" s="10">
        <v>37</v>
      </c>
      <c r="H24" s="10">
        <v>1</v>
      </c>
      <c r="I24" s="10">
        <v>20</v>
      </c>
      <c r="J24" s="10">
        <v>-8</v>
      </c>
      <c r="K24" s="10" t="s">
        <v>40</v>
      </c>
      <c r="L24" s="12" t="s">
        <v>228</v>
      </c>
      <c r="M24" s="10" t="str">
        <f t="shared" si="0"/>
        <v>new LokasyonData ("California",121,-1,53,37,1,20,-8,"Pacific Standard Time"),</v>
      </c>
      <c r="N24" s="13" t="str">
        <f t="shared" si="1"/>
        <v>https://www.google.com/maps/search/37.33333, +121.88333</v>
      </c>
    </row>
    <row r="25" spans="1:14" ht="15" customHeight="1" x14ac:dyDescent="0.2">
      <c r="A25" s="10" t="s">
        <v>1681</v>
      </c>
      <c r="B25" s="10" t="s">
        <v>1136</v>
      </c>
      <c r="C25" s="10" t="s">
        <v>2342</v>
      </c>
      <c r="D25" s="10">
        <v>117</v>
      </c>
      <c r="E25" s="10">
        <v>-1</v>
      </c>
      <c r="F25" s="10">
        <v>52</v>
      </c>
      <c r="G25" s="10">
        <v>33</v>
      </c>
      <c r="H25" s="10">
        <v>1</v>
      </c>
      <c r="I25" s="10">
        <v>46</v>
      </c>
      <c r="J25" s="10">
        <v>-8</v>
      </c>
      <c r="K25" s="10" t="s">
        <v>40</v>
      </c>
      <c r="L25" s="12" t="s">
        <v>228</v>
      </c>
      <c r="M25" s="10" t="str">
        <f t="shared" si="0"/>
        <v>new LokasyonData ("California",117,-1,52,33,1,46,-8,"Pacific Standard Time"),</v>
      </c>
      <c r="N25" s="13" t="str">
        <f t="shared" si="1"/>
        <v>https://www.google.com/maps/search/33.76667, +117.86667</v>
      </c>
    </row>
    <row r="26" spans="1:14" ht="15" customHeight="1" x14ac:dyDescent="0.2">
      <c r="A26" s="10" t="s">
        <v>1682</v>
      </c>
      <c r="B26" s="10" t="s">
        <v>1136</v>
      </c>
      <c r="C26" s="10" t="s">
        <v>2342</v>
      </c>
      <c r="D26" s="10">
        <v>119</v>
      </c>
      <c r="E26" s="10">
        <v>-1</v>
      </c>
      <c r="F26" s="10">
        <v>42</v>
      </c>
      <c r="G26" s="10">
        <v>34</v>
      </c>
      <c r="H26" s="10">
        <v>1</v>
      </c>
      <c r="I26" s="10">
        <v>25</v>
      </c>
      <c r="J26" s="10">
        <v>-8</v>
      </c>
      <c r="K26" s="10" t="s">
        <v>40</v>
      </c>
      <c r="L26" s="12" t="s">
        <v>228</v>
      </c>
      <c r="M26" s="10" t="str">
        <f t="shared" si="0"/>
        <v>new LokasyonData ("California",119,-1,42,34,1,25,-8,"Pacific Standard Time"),</v>
      </c>
      <c r="N26" s="13" t="str">
        <f t="shared" si="1"/>
        <v>https://www.google.com/maps/search/34.41667, +119.7</v>
      </c>
    </row>
    <row r="27" spans="1:14" ht="15" customHeight="1" x14ac:dyDescent="0.2">
      <c r="A27" s="10" t="s">
        <v>1683</v>
      </c>
      <c r="B27" s="10" t="s">
        <v>1136</v>
      </c>
      <c r="C27" s="10" t="s">
        <v>2342</v>
      </c>
      <c r="D27" s="10">
        <v>121</v>
      </c>
      <c r="E27" s="10">
        <v>-1</v>
      </c>
      <c r="F27" s="10">
        <v>17</v>
      </c>
      <c r="G27" s="10">
        <v>37</v>
      </c>
      <c r="H27" s="10">
        <v>1</v>
      </c>
      <c r="I27" s="10">
        <v>58</v>
      </c>
      <c r="J27" s="10">
        <v>-8</v>
      </c>
      <c r="K27" s="10" t="s">
        <v>40</v>
      </c>
      <c r="L27" s="12" t="s">
        <v>228</v>
      </c>
      <c r="M27" s="10" t="str">
        <f t="shared" si="0"/>
        <v>new LokasyonData ("California",121,-1,17,37,1,58,-8,"Pacific Standard Time"),</v>
      </c>
      <c r="N27" s="13" t="str">
        <f t="shared" si="1"/>
        <v>https://www.google.com/maps/search/37.96667, +121.28333</v>
      </c>
    </row>
    <row r="28" spans="1:14" ht="15" customHeight="1" x14ac:dyDescent="0.2">
      <c r="A28" s="10" t="s">
        <v>1686</v>
      </c>
      <c r="B28" s="10" t="s">
        <v>1144</v>
      </c>
      <c r="C28" s="10" t="s">
        <v>2342</v>
      </c>
      <c r="D28" s="10">
        <v>104</v>
      </c>
      <c r="E28" s="10">
        <v>-1</v>
      </c>
      <c r="F28" s="10">
        <v>49</v>
      </c>
      <c r="G28" s="10">
        <v>38</v>
      </c>
      <c r="H28" s="10">
        <v>1</v>
      </c>
      <c r="I28" s="10">
        <v>50</v>
      </c>
      <c r="J28" s="10">
        <v>-7</v>
      </c>
      <c r="K28" s="10" t="s">
        <v>122</v>
      </c>
      <c r="L28" s="12" t="s">
        <v>281</v>
      </c>
      <c r="M28" s="10" t="str">
        <f t="shared" si="0"/>
        <v>new LokasyonData ("Colorado",104,-1,49,38,1,50,-7,"US Mountain Standard Time"),</v>
      </c>
      <c r="N28" s="13" t="str">
        <f t="shared" si="1"/>
        <v>https://www.google.com/maps/search/38.83333, +104.81667</v>
      </c>
    </row>
    <row r="29" spans="1:14" ht="15" customHeight="1" x14ac:dyDescent="0.2">
      <c r="A29" s="10" t="s">
        <v>1687</v>
      </c>
      <c r="B29" s="10" t="s">
        <v>1144</v>
      </c>
      <c r="C29" s="10" t="s">
        <v>2342</v>
      </c>
      <c r="D29" s="10">
        <v>104</v>
      </c>
      <c r="E29" s="10">
        <v>-1</v>
      </c>
      <c r="F29" s="10">
        <v>59</v>
      </c>
      <c r="G29" s="10">
        <v>39</v>
      </c>
      <c r="H29" s="10">
        <v>1</v>
      </c>
      <c r="I29" s="10">
        <v>44</v>
      </c>
      <c r="J29" s="10">
        <v>-7</v>
      </c>
      <c r="K29" s="10" t="s">
        <v>122</v>
      </c>
      <c r="L29" s="12" t="s">
        <v>281</v>
      </c>
      <c r="M29" s="10" t="str">
        <f t="shared" si="0"/>
        <v>new LokasyonData ("Colorado",104,-1,59,39,1,44,-7,"US Mountain Standard Time"),</v>
      </c>
      <c r="N29" s="13" t="str">
        <f t="shared" si="1"/>
        <v>https://www.google.com/maps/search/39.73333, +104.98333</v>
      </c>
    </row>
    <row r="30" spans="1:14" ht="15" customHeight="1" x14ac:dyDescent="0.2">
      <c r="A30" s="10" t="s">
        <v>1688</v>
      </c>
      <c r="B30" s="10" t="s">
        <v>1144</v>
      </c>
      <c r="C30" s="10" t="s">
        <v>2342</v>
      </c>
      <c r="D30" s="10">
        <v>104</v>
      </c>
      <c r="E30" s="10">
        <v>-1</v>
      </c>
      <c r="F30" s="10">
        <v>36</v>
      </c>
      <c r="G30" s="10">
        <v>38</v>
      </c>
      <c r="H30" s="10">
        <v>1</v>
      </c>
      <c r="I30" s="10">
        <v>14</v>
      </c>
      <c r="J30" s="10">
        <v>-7</v>
      </c>
      <c r="K30" s="10" t="s">
        <v>122</v>
      </c>
      <c r="L30" s="12" t="s">
        <v>281</v>
      </c>
      <c r="M30" s="10" t="str">
        <f t="shared" si="0"/>
        <v>new LokasyonData ("Colorado",104,-1,36,38,1,14,-7,"US Mountain Standard Time"),</v>
      </c>
      <c r="N30" s="13" t="str">
        <f t="shared" si="1"/>
        <v>https://www.google.com/maps/search/38.23333, +104.6</v>
      </c>
    </row>
    <row r="31" spans="1:14" ht="15" customHeight="1" x14ac:dyDescent="0.2">
      <c r="A31" s="10" t="s">
        <v>1689</v>
      </c>
      <c r="B31" s="10" t="s">
        <v>1174</v>
      </c>
      <c r="C31" s="10" t="s">
        <v>2342</v>
      </c>
      <c r="D31" s="10">
        <v>73</v>
      </c>
      <c r="E31" s="10">
        <v>-1</v>
      </c>
      <c r="F31" s="10">
        <v>12</v>
      </c>
      <c r="G31" s="10">
        <v>41</v>
      </c>
      <c r="H31" s="10">
        <v>1</v>
      </c>
      <c r="I31" s="10">
        <v>11</v>
      </c>
      <c r="J31" s="10">
        <v>-5</v>
      </c>
      <c r="K31" s="10" t="s">
        <v>43</v>
      </c>
      <c r="L31" s="12" t="s">
        <v>278</v>
      </c>
      <c r="M31" s="10" t="str">
        <f t="shared" si="0"/>
        <v>new LokasyonData ("Connecticut",73,-1,12,41,1,11,-5,"US Eastern Standard Time"),</v>
      </c>
      <c r="N31" s="13" t="str">
        <f t="shared" si="1"/>
        <v>https://www.google.com/maps/search/41.18333, +73.2</v>
      </c>
    </row>
    <row r="32" spans="1:14" ht="15" customHeight="1" x14ac:dyDescent="0.2">
      <c r="A32" s="10" t="s">
        <v>1690</v>
      </c>
      <c r="B32" s="10" t="s">
        <v>1174</v>
      </c>
      <c r="C32" s="10" t="s">
        <v>2342</v>
      </c>
      <c r="D32" s="10">
        <v>72</v>
      </c>
      <c r="E32" s="10">
        <v>-1</v>
      </c>
      <c r="F32" s="10">
        <v>41</v>
      </c>
      <c r="G32" s="10">
        <v>41</v>
      </c>
      <c r="H32" s="10">
        <v>1</v>
      </c>
      <c r="I32" s="10">
        <v>46</v>
      </c>
      <c r="J32" s="10">
        <v>-5</v>
      </c>
      <c r="K32" s="10" t="s">
        <v>43</v>
      </c>
      <c r="L32" s="12" t="s">
        <v>278</v>
      </c>
      <c r="M32" s="10" t="str">
        <f t="shared" si="0"/>
        <v>new LokasyonData ("Connecticut",72,-1,41,41,1,46,-5,"US Eastern Standard Time"),</v>
      </c>
      <c r="N32" s="13" t="str">
        <f t="shared" si="1"/>
        <v>https://www.google.com/maps/search/41.76667, +72.68333</v>
      </c>
    </row>
    <row r="33" spans="1:14" ht="15" customHeight="1" x14ac:dyDescent="0.2">
      <c r="A33" s="10" t="s">
        <v>1691</v>
      </c>
      <c r="B33" s="10" t="s">
        <v>1174</v>
      </c>
      <c r="C33" s="10" t="s">
        <v>2342</v>
      </c>
      <c r="D33" s="10">
        <v>72</v>
      </c>
      <c r="E33" s="10">
        <v>-1</v>
      </c>
      <c r="F33" s="10">
        <v>55</v>
      </c>
      <c r="G33" s="10">
        <v>41</v>
      </c>
      <c r="H33" s="10">
        <v>1</v>
      </c>
      <c r="I33" s="10">
        <v>18</v>
      </c>
      <c r="J33" s="10">
        <v>-5</v>
      </c>
      <c r="K33" s="10" t="s">
        <v>43</v>
      </c>
      <c r="L33" s="12" t="s">
        <v>278</v>
      </c>
      <c r="M33" s="10" t="str">
        <f t="shared" si="0"/>
        <v>new LokasyonData ("Connecticut",72,-1,55,41,1,18,-5,"US Eastern Standard Time"),</v>
      </c>
      <c r="N33" s="13" t="str">
        <f t="shared" si="1"/>
        <v>https://www.google.com/maps/search/41.3, +72.91667</v>
      </c>
    </row>
    <row r="34" spans="1:14" ht="15" customHeight="1" x14ac:dyDescent="0.2">
      <c r="A34" s="10" t="s">
        <v>1726</v>
      </c>
      <c r="B34" s="10" t="s">
        <v>1175</v>
      </c>
      <c r="C34" s="10" t="s">
        <v>2342</v>
      </c>
      <c r="D34" s="10">
        <v>75</v>
      </c>
      <c r="E34" s="10">
        <v>-1</v>
      </c>
      <c r="F34" s="10">
        <v>33</v>
      </c>
      <c r="G34" s="10">
        <v>39</v>
      </c>
      <c r="H34" s="10">
        <v>1</v>
      </c>
      <c r="I34" s="10">
        <v>45</v>
      </c>
      <c r="J34" s="10">
        <v>-5</v>
      </c>
      <c r="K34" s="10" t="s">
        <v>43</v>
      </c>
      <c r="L34" s="12" t="s">
        <v>278</v>
      </c>
      <c r="M34" s="10" t="str">
        <f t="shared" si="0"/>
        <v>new LokasyonData ("Delaware",75,-1,33,39,1,45,-5,"US Eastern Standard Time"),</v>
      </c>
      <c r="N34" s="13" t="str">
        <f t="shared" si="1"/>
        <v>https://www.google.com/maps/search/39.75, +75.55</v>
      </c>
    </row>
    <row r="35" spans="1:14" ht="15" customHeight="1" x14ac:dyDescent="0.2">
      <c r="A35" s="10" t="s">
        <v>1757</v>
      </c>
      <c r="B35" s="10" t="s">
        <v>1177</v>
      </c>
      <c r="C35" s="10" t="s">
        <v>2342</v>
      </c>
      <c r="D35" s="10">
        <v>81</v>
      </c>
      <c r="E35" s="10">
        <v>-1</v>
      </c>
      <c r="F35" s="10">
        <v>1</v>
      </c>
      <c r="G35" s="10">
        <v>29</v>
      </c>
      <c r="H35" s="10">
        <v>1</v>
      </c>
      <c r="I35" s="10">
        <v>13</v>
      </c>
      <c r="J35" s="10">
        <v>-5</v>
      </c>
      <c r="K35" s="10" t="s">
        <v>43</v>
      </c>
      <c r="L35" s="12" t="s">
        <v>278</v>
      </c>
      <c r="M35" s="10" t="str">
        <f t="shared" si="0"/>
        <v>new LokasyonData ("Florida",81,-1,1,29,1,13,-5,"US Eastern Standard Time"),</v>
      </c>
      <c r="N35" s="13" t="str">
        <f t="shared" si="1"/>
        <v>https://www.google.com/maps/search/29.21667, +81.01667</v>
      </c>
    </row>
    <row r="36" spans="1:14" ht="15" customHeight="1" x14ac:dyDescent="0.2">
      <c r="A36" s="10" t="s">
        <v>1758</v>
      </c>
      <c r="B36" s="10" t="s">
        <v>1177</v>
      </c>
      <c r="C36" s="10" t="s">
        <v>2342</v>
      </c>
      <c r="D36" s="10">
        <v>80</v>
      </c>
      <c r="E36" s="10">
        <v>-1</v>
      </c>
      <c r="F36" s="10">
        <v>8</v>
      </c>
      <c r="G36" s="10">
        <v>26</v>
      </c>
      <c r="H36" s="10">
        <v>1</v>
      </c>
      <c r="I36" s="10">
        <v>7</v>
      </c>
      <c r="J36" s="10">
        <v>-5</v>
      </c>
      <c r="K36" s="10" t="s">
        <v>43</v>
      </c>
      <c r="L36" s="12" t="s">
        <v>278</v>
      </c>
      <c r="M36" s="10" t="str">
        <f t="shared" si="0"/>
        <v>new LokasyonData ("Florida",80,-1,8,26,1,7,-5,"US Eastern Standard Time"),</v>
      </c>
      <c r="N36" s="13" t="str">
        <f t="shared" si="1"/>
        <v>https://www.google.com/maps/search/26.11667, +80.13333</v>
      </c>
    </row>
    <row r="37" spans="1:14" ht="15" customHeight="1" x14ac:dyDescent="0.2">
      <c r="A37" s="10" t="s">
        <v>1759</v>
      </c>
      <c r="B37" s="10" t="s">
        <v>1177</v>
      </c>
      <c r="C37" s="10" t="s">
        <v>2342</v>
      </c>
      <c r="D37" s="10">
        <v>80</v>
      </c>
      <c r="E37" s="10">
        <v>-1</v>
      </c>
      <c r="F37" s="10">
        <v>11</v>
      </c>
      <c r="G37" s="10">
        <v>25</v>
      </c>
      <c r="H37" s="10">
        <v>1</v>
      </c>
      <c r="I37" s="10">
        <v>47</v>
      </c>
      <c r="J37" s="10">
        <v>-5</v>
      </c>
      <c r="K37" s="10" t="s">
        <v>43</v>
      </c>
      <c r="L37" s="12" t="s">
        <v>278</v>
      </c>
      <c r="M37" s="10" t="str">
        <f t="shared" si="0"/>
        <v>new LokasyonData ("Florida",80,-1,11,25,1,47,-5,"US Eastern Standard Time"),</v>
      </c>
      <c r="N37" s="13" t="str">
        <f t="shared" si="1"/>
        <v>https://www.google.com/maps/search/25.78333, +80.18333</v>
      </c>
    </row>
    <row r="38" spans="1:14" ht="15" customHeight="1" x14ac:dyDescent="0.2">
      <c r="A38" s="10" t="s">
        <v>1760</v>
      </c>
      <c r="B38" s="10" t="s">
        <v>1177</v>
      </c>
      <c r="C38" s="10" t="s">
        <v>2342</v>
      </c>
      <c r="D38" s="10">
        <v>81</v>
      </c>
      <c r="E38" s="10">
        <v>-1</v>
      </c>
      <c r="F38" s="10">
        <v>23</v>
      </c>
      <c r="G38" s="10">
        <v>28</v>
      </c>
      <c r="H38" s="10">
        <v>1</v>
      </c>
      <c r="I38" s="10">
        <v>33</v>
      </c>
      <c r="J38" s="10">
        <v>-5</v>
      </c>
      <c r="K38" s="10" t="s">
        <v>43</v>
      </c>
      <c r="L38" s="12" t="s">
        <v>278</v>
      </c>
      <c r="M38" s="10" t="str">
        <f t="shared" si="0"/>
        <v>new LokasyonData ("Florida",81,-1,23,28,1,33,-5,"US Eastern Standard Time"),</v>
      </c>
      <c r="N38" s="13" t="str">
        <f t="shared" si="1"/>
        <v>https://www.google.com/maps/search/28.55, +81.38333</v>
      </c>
    </row>
    <row r="39" spans="1:14" ht="15" customHeight="1" x14ac:dyDescent="0.2">
      <c r="A39" s="10" t="s">
        <v>1761</v>
      </c>
      <c r="B39" s="10" t="s">
        <v>1177</v>
      </c>
      <c r="C39" s="10" t="s">
        <v>2342</v>
      </c>
      <c r="D39" s="10">
        <v>87</v>
      </c>
      <c r="E39" s="10">
        <v>-1</v>
      </c>
      <c r="F39" s="10">
        <v>13</v>
      </c>
      <c r="G39" s="10">
        <v>30</v>
      </c>
      <c r="H39" s="10">
        <v>1</v>
      </c>
      <c r="I39" s="10">
        <v>25</v>
      </c>
      <c r="J39" s="10">
        <v>-5</v>
      </c>
      <c r="K39" s="10" t="s">
        <v>43</v>
      </c>
      <c r="L39" s="12" t="s">
        <v>278</v>
      </c>
      <c r="M39" s="10" t="str">
        <f t="shared" si="0"/>
        <v>new LokasyonData ("Florida",87,-1,13,30,1,25,-5,"US Eastern Standard Time"),</v>
      </c>
      <c r="N39" s="13" t="str">
        <f t="shared" si="1"/>
        <v>https://www.google.com/maps/search/30.41667, +87.21667</v>
      </c>
    </row>
    <row r="40" spans="1:14" ht="15" customHeight="1" x14ac:dyDescent="0.2">
      <c r="A40" s="10" t="s">
        <v>1762</v>
      </c>
      <c r="B40" s="10" t="s">
        <v>1177</v>
      </c>
      <c r="C40" s="10" t="s">
        <v>2342</v>
      </c>
      <c r="D40" s="10">
        <v>82</v>
      </c>
      <c r="E40" s="10">
        <v>-1</v>
      </c>
      <c r="F40" s="10">
        <v>39</v>
      </c>
      <c r="G40" s="10">
        <v>27</v>
      </c>
      <c r="H40" s="10">
        <v>1</v>
      </c>
      <c r="I40" s="10">
        <v>46</v>
      </c>
      <c r="J40" s="10">
        <v>-5</v>
      </c>
      <c r="K40" s="10" t="s">
        <v>43</v>
      </c>
      <c r="L40" s="12" t="s">
        <v>278</v>
      </c>
      <c r="M40" s="10" t="str">
        <f t="shared" si="0"/>
        <v>new LokasyonData ("Florida",82,-1,39,27,1,46,-5,"US Eastern Standard Time"),</v>
      </c>
      <c r="N40" s="13" t="str">
        <f t="shared" si="1"/>
        <v>https://www.google.com/maps/search/27.76667, +82.65</v>
      </c>
    </row>
    <row r="41" spans="1:14" ht="15" customHeight="1" x14ac:dyDescent="0.2">
      <c r="A41" s="10" t="s">
        <v>1763</v>
      </c>
      <c r="B41" s="10" t="s">
        <v>1177</v>
      </c>
      <c r="C41" s="10" t="s">
        <v>2342</v>
      </c>
      <c r="D41" s="10">
        <v>82</v>
      </c>
      <c r="E41" s="10">
        <v>-1</v>
      </c>
      <c r="F41" s="10">
        <v>32</v>
      </c>
      <c r="G41" s="10">
        <v>27</v>
      </c>
      <c r="H41" s="10">
        <v>1</v>
      </c>
      <c r="I41" s="10">
        <v>20</v>
      </c>
      <c r="J41" s="10">
        <v>-5</v>
      </c>
      <c r="K41" s="10" t="s">
        <v>43</v>
      </c>
      <c r="L41" s="12" t="s">
        <v>278</v>
      </c>
      <c r="M41" s="10" t="str">
        <f t="shared" si="0"/>
        <v>new LokasyonData ("Florida",82,-1,32,27,1,20,-5,"US Eastern Standard Time"),</v>
      </c>
      <c r="N41" s="13" t="str">
        <f t="shared" si="1"/>
        <v>https://www.google.com/maps/search/27.33333, +82.53333</v>
      </c>
    </row>
    <row r="42" spans="1:14" ht="15" customHeight="1" x14ac:dyDescent="0.2">
      <c r="A42" s="10" t="s">
        <v>1764</v>
      </c>
      <c r="B42" s="10" t="s">
        <v>1177</v>
      </c>
      <c r="C42" s="10" t="s">
        <v>2342</v>
      </c>
      <c r="D42" s="10">
        <v>84</v>
      </c>
      <c r="E42" s="10">
        <v>-1</v>
      </c>
      <c r="F42" s="10">
        <v>17</v>
      </c>
      <c r="G42" s="10">
        <v>30</v>
      </c>
      <c r="H42" s="10">
        <v>1</v>
      </c>
      <c r="I42" s="10">
        <v>27</v>
      </c>
      <c r="J42" s="10">
        <v>-5</v>
      </c>
      <c r="K42" s="10" t="s">
        <v>43</v>
      </c>
      <c r="L42" s="12" t="s">
        <v>278</v>
      </c>
      <c r="M42" s="10" t="str">
        <f t="shared" si="0"/>
        <v>new LokasyonData ("Florida",84,-1,17,30,1,27,-5,"US Eastern Standard Time"),</v>
      </c>
      <c r="N42" s="13" t="str">
        <f t="shared" si="1"/>
        <v>https://www.google.com/maps/search/30.45, +84.28333</v>
      </c>
    </row>
    <row r="43" spans="1:14" ht="15" customHeight="1" x14ac:dyDescent="0.2">
      <c r="A43" s="10" t="s">
        <v>1765</v>
      </c>
      <c r="B43" s="10" t="s">
        <v>1177</v>
      </c>
      <c r="C43" s="10" t="s">
        <v>2342</v>
      </c>
      <c r="D43" s="10">
        <v>82</v>
      </c>
      <c r="E43" s="10">
        <v>-1</v>
      </c>
      <c r="F43" s="10">
        <v>27</v>
      </c>
      <c r="G43" s="10">
        <v>27</v>
      </c>
      <c r="H43" s="10">
        <v>1</v>
      </c>
      <c r="I43" s="10">
        <v>57</v>
      </c>
      <c r="J43" s="10">
        <v>-5</v>
      </c>
      <c r="K43" s="10" t="s">
        <v>43</v>
      </c>
      <c r="L43" s="12" t="s">
        <v>278</v>
      </c>
      <c r="M43" s="10" t="str">
        <f t="shared" si="0"/>
        <v>new LokasyonData ("Florida",82,-1,27,27,1,57,-5,"US Eastern Standard Time"),</v>
      </c>
      <c r="N43" s="13" t="str">
        <f t="shared" si="1"/>
        <v>https://www.google.com/maps/search/27.95, +82.45</v>
      </c>
    </row>
    <row r="44" spans="1:14" ht="15" customHeight="1" x14ac:dyDescent="0.2">
      <c r="A44" s="10" t="s">
        <v>1766</v>
      </c>
      <c r="B44" s="10" t="s">
        <v>1177</v>
      </c>
      <c r="C44" s="10" t="s">
        <v>2342</v>
      </c>
      <c r="D44" s="10">
        <v>80</v>
      </c>
      <c r="E44" s="10">
        <v>-1</v>
      </c>
      <c r="F44" s="10">
        <v>3</v>
      </c>
      <c r="G44" s="10">
        <v>26</v>
      </c>
      <c r="H44" s="10">
        <v>1</v>
      </c>
      <c r="I44" s="10">
        <v>43</v>
      </c>
      <c r="J44" s="10">
        <v>-5</v>
      </c>
      <c r="K44" s="10" t="s">
        <v>43</v>
      </c>
      <c r="L44" s="12" t="s">
        <v>278</v>
      </c>
      <c r="M44" s="10" t="str">
        <f t="shared" si="0"/>
        <v>new LokasyonData ("Florida",80,-1,3,26,1,43,-5,"US Eastern Standard Time"),</v>
      </c>
      <c r="N44" s="13" t="str">
        <f t="shared" si="1"/>
        <v>https://www.google.com/maps/search/26.71667, +80.05</v>
      </c>
    </row>
    <row r="45" spans="1:14" ht="15" customHeight="1" x14ac:dyDescent="0.2">
      <c r="A45" s="10" t="s">
        <v>1797</v>
      </c>
      <c r="B45" s="10" t="s">
        <v>1178</v>
      </c>
      <c r="C45" s="10" t="s">
        <v>2342</v>
      </c>
      <c r="D45" s="10">
        <v>84</v>
      </c>
      <c r="E45" s="10">
        <v>-1</v>
      </c>
      <c r="F45" s="10">
        <v>23</v>
      </c>
      <c r="G45" s="10">
        <v>33</v>
      </c>
      <c r="H45" s="10">
        <v>1</v>
      </c>
      <c r="I45" s="10">
        <v>45</v>
      </c>
      <c r="J45" s="10">
        <v>-5</v>
      </c>
      <c r="K45" s="10" t="s">
        <v>43</v>
      </c>
      <c r="L45" s="12" t="s">
        <v>278</v>
      </c>
      <c r="M45" s="10" t="str">
        <f t="shared" si="0"/>
        <v>new LokasyonData ("Georgia",84,-1,23,33,1,45,-5,"US Eastern Standard Time"),</v>
      </c>
      <c r="N45" s="13" t="str">
        <f t="shared" si="1"/>
        <v>https://www.google.com/maps/search/33.75, +84.38333</v>
      </c>
    </row>
    <row r="46" spans="1:14" ht="15" customHeight="1" x14ac:dyDescent="0.2">
      <c r="A46" s="10" t="s">
        <v>1798</v>
      </c>
      <c r="B46" s="10" t="s">
        <v>1178</v>
      </c>
      <c r="C46" s="10" t="s">
        <v>2342</v>
      </c>
      <c r="D46" s="10">
        <v>81</v>
      </c>
      <c r="E46" s="10">
        <v>-1</v>
      </c>
      <c r="F46" s="10">
        <v>58</v>
      </c>
      <c r="G46" s="10">
        <v>33</v>
      </c>
      <c r="H46" s="10">
        <v>1</v>
      </c>
      <c r="I46" s="10">
        <v>28</v>
      </c>
      <c r="J46" s="10">
        <v>-5</v>
      </c>
      <c r="K46" s="10" t="s">
        <v>43</v>
      </c>
      <c r="L46" s="12" t="s">
        <v>278</v>
      </c>
      <c r="M46" s="10" t="str">
        <f t="shared" si="0"/>
        <v>new LokasyonData ("Georgia",81,-1,58,33,1,28,-5,"US Eastern Standard Time"),</v>
      </c>
      <c r="N46" s="13" t="str">
        <f t="shared" si="1"/>
        <v>https://www.google.com/maps/search/33.46667, +81.96667</v>
      </c>
    </row>
    <row r="47" spans="1:14" ht="15" customHeight="1" x14ac:dyDescent="0.2">
      <c r="A47" s="10" t="s">
        <v>1799</v>
      </c>
      <c r="B47" s="10" t="s">
        <v>1178</v>
      </c>
      <c r="C47" s="10" t="s">
        <v>2342</v>
      </c>
      <c r="D47" s="10">
        <v>84</v>
      </c>
      <c r="E47" s="10">
        <v>-1</v>
      </c>
      <c r="F47" s="10">
        <v>59</v>
      </c>
      <c r="G47" s="10">
        <v>32</v>
      </c>
      <c r="H47" s="10">
        <v>1</v>
      </c>
      <c r="I47" s="10">
        <v>28</v>
      </c>
      <c r="J47" s="10">
        <v>-5</v>
      </c>
      <c r="K47" s="10" t="s">
        <v>43</v>
      </c>
      <c r="L47" s="12" t="s">
        <v>278</v>
      </c>
      <c r="M47" s="10" t="str">
        <f t="shared" si="0"/>
        <v>new LokasyonData ("Georgia",84,-1,59,32,1,28,-5,"US Eastern Standard Time"),</v>
      </c>
      <c r="N47" s="13" t="str">
        <f t="shared" si="1"/>
        <v>https://www.google.com/maps/search/32.46667, +84.98333</v>
      </c>
    </row>
    <row r="48" spans="1:14" ht="15" customHeight="1" x14ac:dyDescent="0.2">
      <c r="A48" s="10" t="s">
        <v>1800</v>
      </c>
      <c r="B48" s="10" t="s">
        <v>1178</v>
      </c>
      <c r="C48" s="10" t="s">
        <v>2342</v>
      </c>
      <c r="D48" s="10">
        <v>83</v>
      </c>
      <c r="E48" s="10">
        <v>-1</v>
      </c>
      <c r="F48" s="10">
        <v>38</v>
      </c>
      <c r="G48" s="10">
        <v>32</v>
      </c>
      <c r="H48" s="10">
        <v>1</v>
      </c>
      <c r="I48" s="10">
        <v>51</v>
      </c>
      <c r="J48" s="10">
        <v>-5</v>
      </c>
      <c r="K48" s="10" t="s">
        <v>43</v>
      </c>
      <c r="L48" s="12" t="s">
        <v>278</v>
      </c>
      <c r="M48" s="10" t="str">
        <f t="shared" si="0"/>
        <v>new LokasyonData ("Georgia",83,-1,38,32,1,51,-5,"US Eastern Standard Time"),</v>
      </c>
      <c r="N48" s="13" t="str">
        <f t="shared" si="1"/>
        <v>https://www.google.com/maps/search/32.85, +83.63333</v>
      </c>
    </row>
    <row r="49" spans="1:14" ht="15" customHeight="1" x14ac:dyDescent="0.2">
      <c r="A49" s="10" t="s">
        <v>1842</v>
      </c>
      <c r="B49" s="10" t="s">
        <v>1157</v>
      </c>
      <c r="C49" s="10" t="s">
        <v>2342</v>
      </c>
      <c r="D49" s="10">
        <v>88</v>
      </c>
      <c r="E49" s="10">
        <v>-1</v>
      </c>
      <c r="F49" s="10">
        <v>15</v>
      </c>
      <c r="G49" s="10">
        <v>40</v>
      </c>
      <c r="H49" s="10">
        <v>1</v>
      </c>
      <c r="I49" s="10">
        <v>7</v>
      </c>
      <c r="J49" s="10">
        <v>-6</v>
      </c>
      <c r="K49" s="10" t="s">
        <v>7</v>
      </c>
      <c r="L49" s="12" t="s">
        <v>279</v>
      </c>
      <c r="M49" s="10" t="str">
        <f t="shared" si="0"/>
        <v>new LokasyonData ("Illinois",88,-1,15,40,1,7,-6,"Central Standard Time"),</v>
      </c>
      <c r="N49" s="13" t="str">
        <f t="shared" si="1"/>
        <v>https://www.google.com/maps/search/40.11667, +88.25</v>
      </c>
    </row>
    <row r="50" spans="1:14" ht="15" customHeight="1" x14ac:dyDescent="0.2">
      <c r="A50" s="10" t="s">
        <v>1843</v>
      </c>
      <c r="B50" s="10" t="s">
        <v>1157</v>
      </c>
      <c r="C50" s="10" t="s">
        <v>2342</v>
      </c>
      <c r="D50" s="10">
        <v>87</v>
      </c>
      <c r="E50" s="10">
        <v>-1</v>
      </c>
      <c r="F50" s="10">
        <v>39</v>
      </c>
      <c r="G50" s="10">
        <v>41</v>
      </c>
      <c r="H50" s="10">
        <v>1</v>
      </c>
      <c r="I50" s="10">
        <v>52</v>
      </c>
      <c r="J50" s="10">
        <v>-6</v>
      </c>
      <c r="K50" s="10" t="s">
        <v>7</v>
      </c>
      <c r="L50" s="12" t="s">
        <v>279</v>
      </c>
      <c r="M50" s="10" t="str">
        <f t="shared" si="0"/>
        <v>new LokasyonData ("Illinois",87,-1,39,41,1,52,-6,"Central Standard Time"),</v>
      </c>
      <c r="N50" s="13" t="str">
        <f t="shared" si="1"/>
        <v>https://www.google.com/maps/search/41.86667, +87.65</v>
      </c>
    </row>
    <row r="51" spans="1:14" ht="15" customHeight="1" x14ac:dyDescent="0.2">
      <c r="A51" s="10" t="s">
        <v>1844</v>
      </c>
      <c r="B51" s="10" t="s">
        <v>1157</v>
      </c>
      <c r="C51" s="10" t="s">
        <v>2342</v>
      </c>
      <c r="D51" s="10">
        <v>88</v>
      </c>
      <c r="E51" s="10">
        <v>-1</v>
      </c>
      <c r="F51" s="10">
        <v>57</v>
      </c>
      <c r="G51" s="10">
        <v>39</v>
      </c>
      <c r="H51" s="10">
        <v>1</v>
      </c>
      <c r="I51" s="10">
        <v>51</v>
      </c>
      <c r="J51" s="10">
        <v>-6</v>
      </c>
      <c r="K51" s="10" t="s">
        <v>7</v>
      </c>
      <c r="L51" s="12" t="s">
        <v>279</v>
      </c>
      <c r="M51" s="10" t="str">
        <f t="shared" si="0"/>
        <v>new LokasyonData ("Illinois",88,-1,57,39,1,51,-6,"Central Standard Time"),</v>
      </c>
      <c r="N51" s="13" t="str">
        <f t="shared" si="1"/>
        <v>https://www.google.com/maps/search/39.85, +88.95</v>
      </c>
    </row>
    <row r="52" spans="1:14" ht="15" customHeight="1" x14ac:dyDescent="0.2">
      <c r="A52" s="10" t="s">
        <v>1845</v>
      </c>
      <c r="B52" s="10" t="s">
        <v>1157</v>
      </c>
      <c r="C52" s="10" t="s">
        <v>2342</v>
      </c>
      <c r="D52" s="10">
        <v>90</v>
      </c>
      <c r="E52" s="10">
        <v>-1</v>
      </c>
      <c r="F52" s="10">
        <v>31</v>
      </c>
      <c r="G52" s="10">
        <v>41</v>
      </c>
      <c r="H52" s="10">
        <v>1</v>
      </c>
      <c r="I52" s="10">
        <v>30</v>
      </c>
      <c r="J52" s="10">
        <v>-6</v>
      </c>
      <c r="K52" s="10" t="s">
        <v>7</v>
      </c>
      <c r="L52" s="12" t="s">
        <v>279</v>
      </c>
      <c r="M52" s="10" t="str">
        <f t="shared" si="0"/>
        <v>new LokasyonData ("Illinois",90,-1,31,41,1,30,-6,"Central Standard Time"),</v>
      </c>
      <c r="N52" s="13" t="str">
        <f t="shared" si="1"/>
        <v>https://www.google.com/maps/search/41.5, +90.51667</v>
      </c>
    </row>
    <row r="53" spans="1:14" ht="15" customHeight="1" x14ac:dyDescent="0.2">
      <c r="A53" s="10" t="s">
        <v>1846</v>
      </c>
      <c r="B53" s="10" t="s">
        <v>1157</v>
      </c>
      <c r="C53" s="10" t="s">
        <v>2342</v>
      </c>
      <c r="D53" s="10">
        <v>89</v>
      </c>
      <c r="E53" s="10">
        <v>-1</v>
      </c>
      <c r="F53" s="10">
        <v>36</v>
      </c>
      <c r="G53" s="10">
        <v>40</v>
      </c>
      <c r="H53" s="10">
        <v>1</v>
      </c>
      <c r="I53" s="10">
        <v>42</v>
      </c>
      <c r="J53" s="10">
        <v>-6</v>
      </c>
      <c r="K53" s="10" t="s">
        <v>7</v>
      </c>
      <c r="L53" s="12" t="s">
        <v>279</v>
      </c>
      <c r="M53" s="10" t="str">
        <f t="shared" si="0"/>
        <v>new LokasyonData ("Illinois",89,-1,36,40,1,42,-6,"Central Standard Time"),</v>
      </c>
      <c r="N53" s="13" t="str">
        <f t="shared" si="1"/>
        <v>https://www.google.com/maps/search/40.7, +89.6</v>
      </c>
    </row>
    <row r="54" spans="1:14" ht="15" customHeight="1" x14ac:dyDescent="0.2">
      <c r="A54" s="10" t="s">
        <v>1848</v>
      </c>
      <c r="B54" s="10" t="s">
        <v>1157</v>
      </c>
      <c r="C54" s="10" t="s">
        <v>2342</v>
      </c>
      <c r="D54" s="10">
        <v>89</v>
      </c>
      <c r="E54" s="10">
        <v>-1</v>
      </c>
      <c r="F54" s="10">
        <v>6</v>
      </c>
      <c r="G54" s="10">
        <v>42</v>
      </c>
      <c r="H54" s="10">
        <v>1</v>
      </c>
      <c r="I54" s="10">
        <v>16</v>
      </c>
      <c r="J54" s="10">
        <v>-6</v>
      </c>
      <c r="K54" s="10" t="s">
        <v>7</v>
      </c>
      <c r="L54" s="12" t="s">
        <v>279</v>
      </c>
      <c r="M54" s="10" t="str">
        <f t="shared" si="0"/>
        <v>new LokasyonData ("Illinois",89,-1,6,42,1,16,-6,"Central Standard Time"),</v>
      </c>
      <c r="N54" s="13" t="str">
        <f t="shared" si="1"/>
        <v>https://www.google.com/maps/search/42.26667, +89.1</v>
      </c>
    </row>
    <row r="55" spans="1:14" ht="15" customHeight="1" x14ac:dyDescent="0.2">
      <c r="A55" s="10" t="s">
        <v>1847</v>
      </c>
      <c r="B55" s="10" t="s">
        <v>1157</v>
      </c>
      <c r="C55" s="10" t="s">
        <v>2342</v>
      </c>
      <c r="D55" s="10">
        <v>90</v>
      </c>
      <c r="E55" s="10">
        <v>-1</v>
      </c>
      <c r="F55" s="10">
        <v>34</v>
      </c>
      <c r="G55" s="10">
        <v>41</v>
      </c>
      <c r="H55" s="10">
        <v>1</v>
      </c>
      <c r="I55" s="10">
        <v>30</v>
      </c>
      <c r="J55" s="10">
        <v>-6</v>
      </c>
      <c r="K55" s="10" t="s">
        <v>7</v>
      </c>
      <c r="L55" s="12" t="s">
        <v>279</v>
      </c>
      <c r="M55" s="10" t="str">
        <f t="shared" si="0"/>
        <v>new LokasyonData ("Illinois",90,-1,34,41,1,30,-6,"Central Standard Time"),</v>
      </c>
      <c r="N55" s="13" t="str">
        <f t="shared" si="1"/>
        <v>https://www.google.com/maps/search/41.5, +90.56667</v>
      </c>
    </row>
    <row r="56" spans="1:14" ht="15" customHeight="1" x14ac:dyDescent="0.2">
      <c r="A56" s="10" t="s">
        <v>1849</v>
      </c>
      <c r="B56" s="10" t="s">
        <v>1158</v>
      </c>
      <c r="C56" s="10" t="s">
        <v>2342</v>
      </c>
      <c r="D56" s="10">
        <v>85</v>
      </c>
      <c r="E56" s="10">
        <v>-1</v>
      </c>
      <c r="F56" s="10">
        <v>41</v>
      </c>
      <c r="G56" s="10">
        <v>40</v>
      </c>
      <c r="H56" s="10">
        <v>1</v>
      </c>
      <c r="I56" s="10">
        <v>10</v>
      </c>
      <c r="J56" s="10">
        <v>-6</v>
      </c>
      <c r="K56" s="10" t="s">
        <v>7</v>
      </c>
      <c r="L56" s="12" t="s">
        <v>279</v>
      </c>
      <c r="M56" s="10" t="str">
        <f t="shared" si="0"/>
        <v>new LokasyonData ("Indiana",85,-1,41,40,1,10,-6,"Central Standard Time"),</v>
      </c>
      <c r="N56" s="13" t="str">
        <f t="shared" si="1"/>
        <v>https://www.google.com/maps/search/40.16667, +85.68333</v>
      </c>
    </row>
    <row r="57" spans="1:14" ht="15" customHeight="1" x14ac:dyDescent="0.2">
      <c r="A57" s="10" t="s">
        <v>1850</v>
      </c>
      <c r="B57" s="10" t="s">
        <v>1158</v>
      </c>
      <c r="C57" s="10" t="s">
        <v>2342</v>
      </c>
      <c r="D57" s="10">
        <v>87</v>
      </c>
      <c r="E57" s="10">
        <v>-1</v>
      </c>
      <c r="F57" s="10">
        <v>35</v>
      </c>
      <c r="G57" s="10">
        <v>37</v>
      </c>
      <c r="H57" s="10">
        <v>1</v>
      </c>
      <c r="I57" s="10">
        <v>58</v>
      </c>
      <c r="J57" s="10">
        <v>-6</v>
      </c>
      <c r="K57" s="10" t="s">
        <v>7</v>
      </c>
      <c r="L57" s="12" t="s">
        <v>279</v>
      </c>
      <c r="M57" s="10" t="str">
        <f t="shared" si="0"/>
        <v>new LokasyonData ("Indiana",87,-1,35,37,1,58,-6,"Central Standard Time"),</v>
      </c>
      <c r="N57" s="13" t="str">
        <f t="shared" si="1"/>
        <v>https://www.google.com/maps/search/37.96667, +87.58333</v>
      </c>
    </row>
    <row r="58" spans="1:14" ht="15" customHeight="1" x14ac:dyDescent="0.2">
      <c r="A58" s="10" t="s">
        <v>1851</v>
      </c>
      <c r="B58" s="10" t="s">
        <v>1158</v>
      </c>
      <c r="C58" s="10" t="s">
        <v>2342</v>
      </c>
      <c r="D58" s="10">
        <v>85</v>
      </c>
      <c r="E58" s="10">
        <v>-1</v>
      </c>
      <c r="F58" s="10">
        <v>9</v>
      </c>
      <c r="G58" s="10">
        <v>41</v>
      </c>
      <c r="H58" s="10">
        <v>1</v>
      </c>
      <c r="I58" s="10">
        <v>4</v>
      </c>
      <c r="J58" s="10">
        <v>-6</v>
      </c>
      <c r="K58" s="10" t="s">
        <v>7</v>
      </c>
      <c r="L58" s="12" t="s">
        <v>279</v>
      </c>
      <c r="M58" s="10" t="str">
        <f t="shared" si="0"/>
        <v>new LokasyonData ("Indiana",85,-1,9,41,1,4,-6,"Central Standard Time"),</v>
      </c>
      <c r="N58" s="13" t="str">
        <f t="shared" si="1"/>
        <v>https://www.google.com/maps/search/41.06667, +85.15</v>
      </c>
    </row>
    <row r="59" spans="1:14" ht="15" customHeight="1" x14ac:dyDescent="0.2">
      <c r="A59" s="10" t="s">
        <v>1852</v>
      </c>
      <c r="B59" s="10" t="s">
        <v>1158</v>
      </c>
      <c r="C59" s="10" t="s">
        <v>2342</v>
      </c>
      <c r="D59" s="10">
        <v>87</v>
      </c>
      <c r="E59" s="10">
        <v>-1</v>
      </c>
      <c r="F59" s="10">
        <v>20</v>
      </c>
      <c r="G59" s="10">
        <v>41</v>
      </c>
      <c r="H59" s="10">
        <v>1</v>
      </c>
      <c r="I59" s="10">
        <v>36</v>
      </c>
      <c r="J59" s="10">
        <v>-6</v>
      </c>
      <c r="K59" s="10" t="s">
        <v>7</v>
      </c>
      <c r="L59" s="12" t="s">
        <v>279</v>
      </c>
      <c r="M59" s="10" t="str">
        <f t="shared" si="0"/>
        <v>new LokasyonData ("Indiana",87,-1,20,41,1,36,-6,"Central Standard Time"),</v>
      </c>
      <c r="N59" s="13" t="str">
        <f t="shared" si="1"/>
        <v>https://www.google.com/maps/search/41.6, +87.33333</v>
      </c>
    </row>
    <row r="60" spans="1:14" ht="15" customHeight="1" x14ac:dyDescent="0.2">
      <c r="A60" s="10" t="s">
        <v>1853</v>
      </c>
      <c r="B60" s="10" t="s">
        <v>1158</v>
      </c>
      <c r="C60" s="10" t="s">
        <v>2342</v>
      </c>
      <c r="D60" s="10">
        <v>86</v>
      </c>
      <c r="E60" s="10">
        <v>-1</v>
      </c>
      <c r="F60" s="10">
        <v>9</v>
      </c>
      <c r="G60" s="10">
        <v>39</v>
      </c>
      <c r="H60" s="10">
        <v>1</v>
      </c>
      <c r="I60" s="10">
        <v>46</v>
      </c>
      <c r="J60" s="10">
        <v>-6</v>
      </c>
      <c r="K60" s="10" t="s">
        <v>7</v>
      </c>
      <c r="L60" s="12" t="s">
        <v>279</v>
      </c>
      <c r="M60" s="10" t="str">
        <f t="shared" si="0"/>
        <v>new LokasyonData ("Indiana",86,-1,9,39,1,46,-6,"Central Standard Time"),</v>
      </c>
      <c r="N60" s="13" t="str">
        <f t="shared" si="1"/>
        <v>https://www.google.com/maps/search/39.76667, +86.15</v>
      </c>
    </row>
    <row r="61" spans="1:14" ht="15" customHeight="1" x14ac:dyDescent="0.2">
      <c r="A61" s="10" t="s">
        <v>1854</v>
      </c>
      <c r="B61" s="10" t="s">
        <v>1158</v>
      </c>
      <c r="C61" s="10" t="s">
        <v>2342</v>
      </c>
      <c r="D61" s="10">
        <v>85</v>
      </c>
      <c r="E61" s="10">
        <v>-1</v>
      </c>
      <c r="F61" s="10">
        <v>23</v>
      </c>
      <c r="G61" s="10">
        <v>40</v>
      </c>
      <c r="H61" s="10">
        <v>1</v>
      </c>
      <c r="I61" s="10">
        <v>12</v>
      </c>
      <c r="J61" s="10">
        <v>-6</v>
      </c>
      <c r="K61" s="10" t="s">
        <v>7</v>
      </c>
      <c r="L61" s="12" t="s">
        <v>279</v>
      </c>
      <c r="M61" s="10" t="str">
        <f t="shared" si="0"/>
        <v>new LokasyonData ("Indiana",85,-1,23,40,1,12,-6,"Central Standard Time"),</v>
      </c>
      <c r="N61" s="13" t="str">
        <f t="shared" si="1"/>
        <v>https://www.google.com/maps/search/40.2, +85.38333</v>
      </c>
    </row>
    <row r="62" spans="1:14" ht="15" customHeight="1" x14ac:dyDescent="0.2">
      <c r="A62" s="10" t="s">
        <v>1855</v>
      </c>
      <c r="B62" s="10" t="s">
        <v>1158</v>
      </c>
      <c r="C62" s="10" t="s">
        <v>2342</v>
      </c>
      <c r="D62" s="10">
        <v>86</v>
      </c>
      <c r="E62" s="10">
        <v>-1</v>
      </c>
      <c r="F62" s="10">
        <v>15</v>
      </c>
      <c r="G62" s="10">
        <v>41</v>
      </c>
      <c r="H62" s="10">
        <v>1</v>
      </c>
      <c r="I62" s="10">
        <v>41</v>
      </c>
      <c r="J62" s="10">
        <v>-6</v>
      </c>
      <c r="K62" s="10" t="s">
        <v>7</v>
      </c>
      <c r="L62" s="12" t="s">
        <v>279</v>
      </c>
      <c r="M62" s="10" t="str">
        <f t="shared" si="0"/>
        <v>new LokasyonData ("Indiana",86,-1,15,41,1,41,-6,"Central Standard Time"),</v>
      </c>
      <c r="N62" s="13" t="str">
        <f t="shared" si="1"/>
        <v>https://www.google.com/maps/search/41.68333, +86.25</v>
      </c>
    </row>
    <row r="63" spans="1:14" ht="15" customHeight="1" x14ac:dyDescent="0.2">
      <c r="A63" s="10" t="s">
        <v>1856</v>
      </c>
      <c r="B63" s="10" t="s">
        <v>1158</v>
      </c>
      <c r="C63" s="10" t="s">
        <v>2342</v>
      </c>
      <c r="D63" s="10">
        <v>87</v>
      </c>
      <c r="E63" s="10">
        <v>-1</v>
      </c>
      <c r="F63" s="10">
        <v>25</v>
      </c>
      <c r="G63" s="10">
        <v>39</v>
      </c>
      <c r="H63" s="10">
        <v>1</v>
      </c>
      <c r="I63" s="10">
        <v>28</v>
      </c>
      <c r="J63" s="10">
        <v>-6</v>
      </c>
      <c r="K63" s="10" t="s">
        <v>7</v>
      </c>
      <c r="L63" s="12" t="s">
        <v>279</v>
      </c>
      <c r="M63" s="10" t="str">
        <f t="shared" si="0"/>
        <v>new LokasyonData ("Indiana",87,-1,25,39,1,28,-6,"Central Standard Time"),</v>
      </c>
      <c r="N63" s="13" t="str">
        <f t="shared" si="1"/>
        <v>https://www.google.com/maps/search/39.46667, +87.41667</v>
      </c>
    </row>
    <row r="64" spans="1:14" ht="15" customHeight="1" x14ac:dyDescent="0.2">
      <c r="A64" s="10" t="s">
        <v>1857</v>
      </c>
      <c r="B64" s="10" t="s">
        <v>1159</v>
      </c>
      <c r="C64" s="10" t="s">
        <v>2342</v>
      </c>
      <c r="D64" s="10">
        <v>91</v>
      </c>
      <c r="E64" s="10">
        <v>-1</v>
      </c>
      <c r="F64" s="10">
        <v>14</v>
      </c>
      <c r="G64" s="10">
        <v>40</v>
      </c>
      <c r="H64" s="10">
        <v>1</v>
      </c>
      <c r="I64" s="10">
        <v>49</v>
      </c>
      <c r="J64" s="10">
        <v>-6</v>
      </c>
      <c r="K64" s="10" t="s">
        <v>7</v>
      </c>
      <c r="L64" s="12" t="s">
        <v>279</v>
      </c>
      <c r="M64" s="10" t="str">
        <f t="shared" si="0"/>
        <v>new LokasyonData ("Iowa",91,-1,14,40,1,49,-6,"Central Standard Time"),</v>
      </c>
      <c r="N64" s="13" t="str">
        <f t="shared" si="1"/>
        <v>https://www.google.com/maps/search/40.81667, +91.23333</v>
      </c>
    </row>
    <row r="65" spans="1:14" ht="15" customHeight="1" x14ac:dyDescent="0.2">
      <c r="A65" s="10" t="s">
        <v>1858</v>
      </c>
      <c r="B65" s="10" t="s">
        <v>1159</v>
      </c>
      <c r="C65" s="10" t="s">
        <v>2342</v>
      </c>
      <c r="D65" s="10">
        <v>91</v>
      </c>
      <c r="E65" s="10">
        <v>-1</v>
      </c>
      <c r="F65" s="10">
        <v>40</v>
      </c>
      <c r="G65" s="10">
        <v>41</v>
      </c>
      <c r="H65" s="10">
        <v>1</v>
      </c>
      <c r="I65" s="10">
        <v>59</v>
      </c>
      <c r="J65" s="10">
        <v>-6</v>
      </c>
      <c r="K65" s="10" t="s">
        <v>7</v>
      </c>
      <c r="L65" s="12" t="s">
        <v>279</v>
      </c>
      <c r="M65" s="10" t="str">
        <f t="shared" si="0"/>
        <v>new LokasyonData ("Iowa",91,-1,40,41,1,59,-6,"Central Standard Time"),</v>
      </c>
      <c r="N65" s="13" t="str">
        <f t="shared" si="1"/>
        <v>https://www.google.com/maps/search/41.98333, +91.66667</v>
      </c>
    </row>
    <row r="66" spans="1:14" ht="15" customHeight="1" x14ac:dyDescent="0.2">
      <c r="A66" s="10" t="s">
        <v>1859</v>
      </c>
      <c r="B66" s="10" t="s">
        <v>1159</v>
      </c>
      <c r="C66" s="10" t="s">
        <v>2342</v>
      </c>
      <c r="D66" s="10">
        <v>90</v>
      </c>
      <c r="E66" s="10">
        <v>-1</v>
      </c>
      <c r="F66" s="10">
        <v>35</v>
      </c>
      <c r="G66" s="10">
        <v>41</v>
      </c>
      <c r="H66" s="10">
        <v>1</v>
      </c>
      <c r="I66" s="10">
        <v>32</v>
      </c>
      <c r="J66" s="10">
        <v>-6</v>
      </c>
      <c r="K66" s="10" t="s">
        <v>7</v>
      </c>
      <c r="L66" s="12" t="s">
        <v>279</v>
      </c>
      <c r="M66" s="10" t="str">
        <f t="shared" ref="M66:M129" si="2">"new LokasyonData ("""&amp;B66&amp;""","&amp;D66&amp;","&amp;E66&amp;","&amp;F66&amp;","&amp;G66&amp;","&amp;H66&amp;","&amp;I66&amp;","&amp;J66&amp;","""&amp;L66&amp;"""),"</f>
        <v>new LokasyonData ("Iowa",90,-1,35,41,1,32,-6,"Central Standard Time"),</v>
      </c>
      <c r="N66" s="13" t="str">
        <f t="shared" ref="N66:N129" si="3">HYPERLINK("https://www.google.com/maps/search/"&amp;ROUND(G66+I66/60,5)&amp;", +"&amp;ROUND(D66+F66/60,5))</f>
        <v>https://www.google.com/maps/search/41.53333, +90.58333</v>
      </c>
    </row>
    <row r="67" spans="1:14" ht="15" customHeight="1" x14ac:dyDescent="0.2">
      <c r="A67" s="10" t="s">
        <v>1860</v>
      </c>
      <c r="B67" s="10" t="s">
        <v>1159</v>
      </c>
      <c r="C67" s="10" t="s">
        <v>2342</v>
      </c>
      <c r="D67" s="10">
        <v>93</v>
      </c>
      <c r="E67" s="10">
        <v>-1</v>
      </c>
      <c r="F67" s="10">
        <v>37</v>
      </c>
      <c r="G67" s="10">
        <v>41</v>
      </c>
      <c r="H67" s="10">
        <v>1</v>
      </c>
      <c r="I67" s="10">
        <v>35</v>
      </c>
      <c r="J67" s="10">
        <v>-6</v>
      </c>
      <c r="K67" s="10" t="s">
        <v>7</v>
      </c>
      <c r="L67" s="12" t="s">
        <v>279</v>
      </c>
      <c r="M67" s="10" t="str">
        <f t="shared" si="2"/>
        <v>new LokasyonData ("Iowa",93,-1,37,41,1,35,-6,"Central Standard Time"),</v>
      </c>
      <c r="N67" s="13" t="str">
        <f t="shared" si="3"/>
        <v>https://www.google.com/maps/search/41.58333, +93.61667</v>
      </c>
    </row>
    <row r="68" spans="1:14" ht="15" customHeight="1" x14ac:dyDescent="0.2">
      <c r="A68" s="10" t="s">
        <v>1861</v>
      </c>
      <c r="B68" s="10" t="s">
        <v>1159</v>
      </c>
      <c r="C68" s="10" t="s">
        <v>2342</v>
      </c>
      <c r="D68" s="10">
        <v>90</v>
      </c>
      <c r="E68" s="10">
        <v>-1</v>
      </c>
      <c r="F68" s="10">
        <v>41</v>
      </c>
      <c r="G68" s="10">
        <v>42</v>
      </c>
      <c r="H68" s="10">
        <v>1</v>
      </c>
      <c r="I68" s="10">
        <v>30</v>
      </c>
      <c r="J68" s="10">
        <v>-6</v>
      </c>
      <c r="K68" s="10" t="s">
        <v>7</v>
      </c>
      <c r="L68" s="12" t="s">
        <v>279</v>
      </c>
      <c r="M68" s="10" t="str">
        <f t="shared" si="2"/>
        <v>new LokasyonData ("Iowa",90,-1,41,42,1,30,-6,"Central Standard Time"),</v>
      </c>
      <c r="N68" s="13" t="str">
        <f t="shared" si="3"/>
        <v>https://www.google.com/maps/search/42.5, +90.68333</v>
      </c>
    </row>
    <row r="69" spans="1:14" ht="15" customHeight="1" x14ac:dyDescent="0.2">
      <c r="A69" s="10" t="s">
        <v>1862</v>
      </c>
      <c r="B69" s="10" t="s">
        <v>1159</v>
      </c>
      <c r="C69" s="10" t="s">
        <v>2342</v>
      </c>
      <c r="D69" s="10">
        <v>91</v>
      </c>
      <c r="E69" s="10">
        <v>-1</v>
      </c>
      <c r="F69" s="10">
        <v>32</v>
      </c>
      <c r="G69" s="10">
        <v>41</v>
      </c>
      <c r="H69" s="10">
        <v>1</v>
      </c>
      <c r="I69" s="10">
        <v>40</v>
      </c>
      <c r="J69" s="10">
        <v>-6</v>
      </c>
      <c r="K69" s="10" t="s">
        <v>7</v>
      </c>
      <c r="L69" s="12" t="s">
        <v>279</v>
      </c>
      <c r="M69" s="10" t="str">
        <f t="shared" si="2"/>
        <v>new LokasyonData ("Iowa",91,-1,32,41,1,40,-6,"Central Standard Time"),</v>
      </c>
      <c r="N69" s="13" t="str">
        <f t="shared" si="3"/>
        <v>https://www.google.com/maps/search/41.66667, +91.53333</v>
      </c>
    </row>
    <row r="70" spans="1:14" ht="15" customHeight="1" x14ac:dyDescent="0.2">
      <c r="A70" s="10" t="s">
        <v>1863</v>
      </c>
      <c r="B70" s="10" t="s">
        <v>1159</v>
      </c>
      <c r="C70" s="10" t="s">
        <v>2342</v>
      </c>
      <c r="D70" s="10">
        <v>96</v>
      </c>
      <c r="E70" s="10">
        <v>-1</v>
      </c>
      <c r="F70" s="10">
        <v>24</v>
      </c>
      <c r="G70" s="10">
        <v>42</v>
      </c>
      <c r="H70" s="10">
        <v>1</v>
      </c>
      <c r="I70" s="10">
        <v>30</v>
      </c>
      <c r="J70" s="10">
        <v>-6</v>
      </c>
      <c r="K70" s="10" t="s">
        <v>7</v>
      </c>
      <c r="L70" s="12" t="s">
        <v>279</v>
      </c>
      <c r="M70" s="10" t="str">
        <f t="shared" si="2"/>
        <v>new LokasyonData ("Iowa",96,-1,24,42,1,30,-6,"Central Standard Time"),</v>
      </c>
      <c r="N70" s="13" t="str">
        <f t="shared" si="3"/>
        <v>https://www.google.com/maps/search/42.5, +96.4</v>
      </c>
    </row>
    <row r="71" spans="1:14" ht="15" customHeight="1" x14ac:dyDescent="0.2">
      <c r="A71" s="10" t="s">
        <v>1649</v>
      </c>
      <c r="B71" s="10" t="s">
        <v>1159</v>
      </c>
      <c r="C71" s="10" t="s">
        <v>2342</v>
      </c>
      <c r="D71" s="10">
        <v>92</v>
      </c>
      <c r="E71" s="10">
        <v>-1</v>
      </c>
      <c r="F71" s="10">
        <v>21</v>
      </c>
      <c r="G71" s="10">
        <v>42</v>
      </c>
      <c r="H71" s="10">
        <v>1</v>
      </c>
      <c r="I71" s="10">
        <v>30</v>
      </c>
      <c r="J71" s="10">
        <v>-6</v>
      </c>
      <c r="K71" s="10" t="s">
        <v>7</v>
      </c>
      <c r="L71" s="12" t="s">
        <v>279</v>
      </c>
      <c r="M71" s="10" t="str">
        <f t="shared" si="2"/>
        <v>new LokasyonData ("Iowa",92,-1,21,42,1,30,-6,"Central Standard Time"),</v>
      </c>
      <c r="N71" s="13" t="str">
        <f t="shared" si="3"/>
        <v>https://www.google.com/maps/search/42.5, +92.35</v>
      </c>
    </row>
    <row r="72" spans="1:14" ht="15" customHeight="1" x14ac:dyDescent="0.2">
      <c r="A72" s="10" t="s">
        <v>1864</v>
      </c>
      <c r="B72" s="10" t="s">
        <v>1291</v>
      </c>
      <c r="C72" s="10" t="s">
        <v>2342</v>
      </c>
      <c r="D72" s="10">
        <v>44</v>
      </c>
      <c r="E72" s="10">
        <v>1</v>
      </c>
      <c r="F72" s="10">
        <v>25</v>
      </c>
      <c r="G72" s="10">
        <v>33</v>
      </c>
      <c r="H72" s="10">
        <v>1</v>
      </c>
      <c r="I72" s="10">
        <v>21</v>
      </c>
      <c r="J72" s="10">
        <v>3</v>
      </c>
      <c r="K72" s="10" t="s">
        <v>71</v>
      </c>
      <c r="L72" s="12" t="s">
        <v>184</v>
      </c>
      <c r="M72" s="10" t="str">
        <f t="shared" si="2"/>
        <v>new LokasyonData ("Irak",44,1,25,33,1,21,3,"Arab Standard Time"),</v>
      </c>
      <c r="N72" s="13" t="str">
        <f t="shared" si="3"/>
        <v>https://www.google.com/maps/search/33.35, +44.41667</v>
      </c>
    </row>
    <row r="73" spans="1:14" ht="15" customHeight="1" x14ac:dyDescent="0.2">
      <c r="A73" s="10" t="s">
        <v>1865</v>
      </c>
      <c r="B73" s="10" t="s">
        <v>1291</v>
      </c>
      <c r="C73" s="10" t="s">
        <v>2342</v>
      </c>
      <c r="D73" s="10">
        <v>47</v>
      </c>
      <c r="E73" s="10">
        <v>1</v>
      </c>
      <c r="F73" s="10">
        <v>50</v>
      </c>
      <c r="G73" s="10">
        <v>30</v>
      </c>
      <c r="H73" s="10">
        <v>1</v>
      </c>
      <c r="I73" s="10">
        <v>30</v>
      </c>
      <c r="J73" s="10">
        <v>3</v>
      </c>
      <c r="K73" s="10" t="s">
        <v>71</v>
      </c>
      <c r="L73" s="12" t="s">
        <v>184</v>
      </c>
      <c r="M73" s="10" t="str">
        <f t="shared" si="2"/>
        <v>new LokasyonData ("Irak",47,1,50,30,1,30,3,"Arab Standard Time"),</v>
      </c>
      <c r="N73" s="13" t="str">
        <f t="shared" si="3"/>
        <v>https://www.google.com/maps/search/30.5, +47.83333</v>
      </c>
    </row>
    <row r="74" spans="1:14" ht="15" customHeight="1" x14ac:dyDescent="0.2">
      <c r="A74" s="10" t="s">
        <v>2020</v>
      </c>
      <c r="B74" s="10" t="s">
        <v>1181</v>
      </c>
      <c r="C74" s="10" t="s">
        <v>2342</v>
      </c>
      <c r="D74" s="10">
        <v>84</v>
      </c>
      <c r="E74" s="10">
        <v>-1</v>
      </c>
      <c r="F74" s="10">
        <v>30</v>
      </c>
      <c r="G74" s="10">
        <v>38</v>
      </c>
      <c r="H74" s="10">
        <v>1</v>
      </c>
      <c r="I74" s="10">
        <v>3</v>
      </c>
      <c r="J74" s="10">
        <v>-5</v>
      </c>
      <c r="K74" s="10" t="s">
        <v>7</v>
      </c>
      <c r="L74" s="12" t="s">
        <v>278</v>
      </c>
      <c r="M74" s="10" t="str">
        <f t="shared" si="2"/>
        <v>new LokasyonData ("Kentucky",84,-1,30,38,1,3,-5,"US Eastern Standard Time"),</v>
      </c>
      <c r="N74" s="13" t="str">
        <f t="shared" si="3"/>
        <v>https://www.google.com/maps/search/38.05, +84.5</v>
      </c>
    </row>
    <row r="75" spans="1:14" ht="15" customHeight="1" x14ac:dyDescent="0.2">
      <c r="A75" s="10" t="s">
        <v>2021</v>
      </c>
      <c r="B75" s="10" t="s">
        <v>1181</v>
      </c>
      <c r="C75" s="10" t="s">
        <v>2342</v>
      </c>
      <c r="D75" s="10">
        <v>85</v>
      </c>
      <c r="E75" s="10">
        <v>-1</v>
      </c>
      <c r="F75" s="10">
        <v>46</v>
      </c>
      <c r="G75" s="10">
        <v>38</v>
      </c>
      <c r="H75" s="10">
        <v>1</v>
      </c>
      <c r="I75" s="10">
        <v>15</v>
      </c>
      <c r="J75" s="10">
        <v>-5</v>
      </c>
      <c r="K75" s="10" t="s">
        <v>7</v>
      </c>
      <c r="L75" s="12" t="s">
        <v>278</v>
      </c>
      <c r="M75" s="10" t="str">
        <f t="shared" si="2"/>
        <v>new LokasyonData ("Kentucky",85,-1,46,38,1,15,-5,"US Eastern Standard Time"),</v>
      </c>
      <c r="N75" s="13" t="str">
        <f t="shared" si="3"/>
        <v>https://www.google.com/maps/search/38.25, +85.76667</v>
      </c>
    </row>
    <row r="76" spans="1:14" ht="15" customHeight="1" x14ac:dyDescent="0.2">
      <c r="A76" s="10" t="s">
        <v>2071</v>
      </c>
      <c r="B76" s="10" t="s">
        <v>1163</v>
      </c>
      <c r="C76" s="10" t="s">
        <v>2342</v>
      </c>
      <c r="D76" s="10">
        <v>91</v>
      </c>
      <c r="E76" s="10">
        <v>-1</v>
      </c>
      <c r="F76" s="10">
        <v>11</v>
      </c>
      <c r="G76" s="10">
        <v>30</v>
      </c>
      <c r="H76" s="10">
        <v>1</v>
      </c>
      <c r="I76" s="10">
        <v>27</v>
      </c>
      <c r="J76" s="10">
        <v>-6</v>
      </c>
      <c r="K76" s="10" t="s">
        <v>7</v>
      </c>
      <c r="L76" s="12" t="s">
        <v>279</v>
      </c>
      <c r="M76" s="10" t="str">
        <f t="shared" si="2"/>
        <v>new LokasyonData ("Louisiana",91,-1,11,30,1,27,-6,"Central Standard Time"),</v>
      </c>
      <c r="N76" s="13" t="str">
        <f t="shared" si="3"/>
        <v>https://www.google.com/maps/search/30.45, +91.18333</v>
      </c>
    </row>
    <row r="77" spans="1:14" ht="15" customHeight="1" x14ac:dyDescent="0.2">
      <c r="A77" s="10" t="s">
        <v>2072</v>
      </c>
      <c r="B77" s="10" t="s">
        <v>1163</v>
      </c>
      <c r="C77" s="10" t="s">
        <v>2342</v>
      </c>
      <c r="D77" s="10">
        <v>93</v>
      </c>
      <c r="E77" s="10">
        <v>-1</v>
      </c>
      <c r="F77" s="10">
        <v>13</v>
      </c>
      <c r="G77" s="10">
        <v>30</v>
      </c>
      <c r="H77" s="10">
        <v>1</v>
      </c>
      <c r="I77" s="10">
        <v>14</v>
      </c>
      <c r="J77" s="10">
        <v>-6</v>
      </c>
      <c r="K77" s="10" t="s">
        <v>7</v>
      </c>
      <c r="L77" s="12" t="s">
        <v>279</v>
      </c>
      <c r="M77" s="10" t="str">
        <f t="shared" si="2"/>
        <v>new LokasyonData ("Louisiana",93,-1,13,30,1,14,-6,"Central Standard Time"),</v>
      </c>
      <c r="N77" s="13" t="str">
        <f t="shared" si="3"/>
        <v>https://www.google.com/maps/search/30.23333, +93.21667</v>
      </c>
    </row>
    <row r="78" spans="1:14" ht="15" customHeight="1" x14ac:dyDescent="0.2">
      <c r="A78" s="10" t="s">
        <v>2073</v>
      </c>
      <c r="B78" s="10" t="s">
        <v>1163</v>
      </c>
      <c r="C78" s="10" t="s">
        <v>2342</v>
      </c>
      <c r="D78" s="10">
        <v>92</v>
      </c>
      <c r="E78" s="10">
        <v>-1</v>
      </c>
      <c r="F78" s="10">
        <v>7</v>
      </c>
      <c r="G78" s="10">
        <v>32</v>
      </c>
      <c r="H78" s="10">
        <v>1</v>
      </c>
      <c r="I78" s="10">
        <v>30</v>
      </c>
      <c r="J78" s="10">
        <v>-6</v>
      </c>
      <c r="K78" s="10" t="s">
        <v>7</v>
      </c>
      <c r="L78" s="12" t="s">
        <v>279</v>
      </c>
      <c r="M78" s="10" t="str">
        <f t="shared" si="2"/>
        <v>new LokasyonData ("Louisiana",92,-1,7,32,1,30,-6,"Central Standard Time"),</v>
      </c>
      <c r="N78" s="13" t="str">
        <f t="shared" si="3"/>
        <v>https://www.google.com/maps/search/32.5, +92.11667</v>
      </c>
    </row>
    <row r="79" spans="1:14" ht="15" customHeight="1" x14ac:dyDescent="0.2">
      <c r="A79" s="10" t="s">
        <v>2074</v>
      </c>
      <c r="B79" s="10" t="s">
        <v>1163</v>
      </c>
      <c r="C79" s="10" t="s">
        <v>2342</v>
      </c>
      <c r="D79" s="10">
        <v>90</v>
      </c>
      <c r="E79" s="10">
        <v>-1</v>
      </c>
      <c r="F79" s="10">
        <v>24</v>
      </c>
      <c r="G79" s="10">
        <v>29</v>
      </c>
      <c r="H79" s="10">
        <v>1</v>
      </c>
      <c r="I79" s="10">
        <v>58</v>
      </c>
      <c r="J79" s="10">
        <v>-6</v>
      </c>
      <c r="K79" s="10" t="s">
        <v>7</v>
      </c>
      <c r="L79" s="12" t="s">
        <v>279</v>
      </c>
      <c r="M79" s="10" t="str">
        <f t="shared" si="2"/>
        <v>new LokasyonData ("Louisiana",90,-1,24,29,1,58,-6,"Central Standard Time"),</v>
      </c>
      <c r="N79" s="13" t="str">
        <f t="shared" si="3"/>
        <v>https://www.google.com/maps/search/29.96667, +90.4</v>
      </c>
    </row>
    <row r="80" spans="1:14" ht="15" customHeight="1" x14ac:dyDescent="0.2">
      <c r="A80" s="10" t="s">
        <v>2075</v>
      </c>
      <c r="B80" s="10" t="s">
        <v>1163</v>
      </c>
      <c r="C80" s="10" t="s">
        <v>2342</v>
      </c>
      <c r="D80" s="10">
        <v>93</v>
      </c>
      <c r="E80" s="10">
        <v>-1</v>
      </c>
      <c r="F80" s="10">
        <v>45</v>
      </c>
      <c r="G80" s="10">
        <v>32</v>
      </c>
      <c r="H80" s="10">
        <v>1</v>
      </c>
      <c r="I80" s="10">
        <v>31</v>
      </c>
      <c r="J80" s="10">
        <v>-6</v>
      </c>
      <c r="K80" s="10" t="s">
        <v>7</v>
      </c>
      <c r="L80" s="12" t="s">
        <v>279</v>
      </c>
      <c r="M80" s="10" t="str">
        <f t="shared" si="2"/>
        <v>new LokasyonData ("Louisiana",93,-1,45,32,1,31,-6,"Central Standard Time"),</v>
      </c>
      <c r="N80" s="13" t="str">
        <f t="shared" si="3"/>
        <v>https://www.google.com/maps/search/32.51667, +93.75</v>
      </c>
    </row>
    <row r="81" spans="1:14" ht="15" customHeight="1" x14ac:dyDescent="0.2">
      <c r="A81" s="10" t="s">
        <v>2088</v>
      </c>
      <c r="B81" s="10" t="s">
        <v>1185</v>
      </c>
      <c r="C81" s="10" t="s">
        <v>2342</v>
      </c>
      <c r="D81" s="10">
        <v>76</v>
      </c>
      <c r="E81" s="10">
        <v>-1</v>
      </c>
      <c r="F81" s="10">
        <v>37</v>
      </c>
      <c r="G81" s="10">
        <v>39</v>
      </c>
      <c r="H81" s="10">
        <v>1</v>
      </c>
      <c r="I81" s="10">
        <v>17</v>
      </c>
      <c r="J81" s="10">
        <v>-5</v>
      </c>
      <c r="K81" s="10" t="s">
        <v>43</v>
      </c>
      <c r="L81" s="12" t="s">
        <v>278</v>
      </c>
      <c r="M81" s="10" t="str">
        <f t="shared" si="2"/>
        <v>new LokasyonData ("Maryland",76,-1,37,39,1,17,-5,"US Eastern Standard Time"),</v>
      </c>
      <c r="N81" s="13" t="str">
        <f t="shared" si="3"/>
        <v>https://www.google.com/maps/search/39.28333, +76.61667</v>
      </c>
    </row>
    <row r="82" spans="1:14" ht="15" customHeight="1" x14ac:dyDescent="0.2">
      <c r="A82" s="10" t="s">
        <v>1872</v>
      </c>
      <c r="B82" s="10" t="s">
        <v>1186</v>
      </c>
      <c r="C82" s="10" t="s">
        <v>2342</v>
      </c>
      <c r="D82" s="10">
        <v>71</v>
      </c>
      <c r="E82" s="10">
        <v>-1</v>
      </c>
      <c r="F82" s="10">
        <v>6</v>
      </c>
      <c r="G82" s="10">
        <v>42</v>
      </c>
      <c r="H82" s="10">
        <v>1</v>
      </c>
      <c r="I82" s="10">
        <v>22</v>
      </c>
      <c r="J82" s="10">
        <v>-5</v>
      </c>
      <c r="K82" s="10" t="s">
        <v>43</v>
      </c>
      <c r="L82" s="12" t="s">
        <v>278</v>
      </c>
      <c r="M82" s="10" t="str">
        <f t="shared" si="2"/>
        <v>new LokasyonData ("Massachusetts",71,-1,6,42,1,22,-5,"US Eastern Standard Time"),</v>
      </c>
      <c r="N82" s="13" t="str">
        <f t="shared" si="3"/>
        <v>https://www.google.com/maps/search/42.36667, +71.1</v>
      </c>
    </row>
    <row r="83" spans="1:14" ht="15" customHeight="1" x14ac:dyDescent="0.2">
      <c r="A83" s="10" t="s">
        <v>2089</v>
      </c>
      <c r="B83" s="10" t="s">
        <v>1186</v>
      </c>
      <c r="C83" s="10" t="s">
        <v>2342</v>
      </c>
      <c r="D83" s="10">
        <v>71</v>
      </c>
      <c r="E83" s="10">
        <v>-1</v>
      </c>
      <c r="F83" s="10">
        <v>10</v>
      </c>
      <c r="G83" s="10">
        <v>41</v>
      </c>
      <c r="H83" s="10">
        <v>1</v>
      </c>
      <c r="I83" s="10">
        <v>43</v>
      </c>
      <c r="J83" s="10">
        <v>-5</v>
      </c>
      <c r="K83" s="10" t="s">
        <v>43</v>
      </c>
      <c r="L83" s="12" t="s">
        <v>278</v>
      </c>
      <c r="M83" s="10" t="str">
        <f t="shared" si="2"/>
        <v>new LokasyonData ("Massachusetts",71,-1,10,41,1,43,-5,"US Eastern Standard Time"),</v>
      </c>
      <c r="N83" s="13" t="str">
        <f t="shared" si="3"/>
        <v>https://www.google.com/maps/search/41.71667, +71.16667</v>
      </c>
    </row>
    <row r="84" spans="1:14" ht="15" customHeight="1" x14ac:dyDescent="0.2">
      <c r="A84" s="10" t="s">
        <v>2090</v>
      </c>
      <c r="B84" s="10" t="s">
        <v>1186</v>
      </c>
      <c r="C84" s="10" t="s">
        <v>2342</v>
      </c>
      <c r="D84" s="10">
        <v>71</v>
      </c>
      <c r="E84" s="10">
        <v>-1</v>
      </c>
      <c r="F84" s="10">
        <v>10</v>
      </c>
      <c r="G84" s="10">
        <v>42</v>
      </c>
      <c r="H84" s="10">
        <v>1</v>
      </c>
      <c r="I84" s="10">
        <v>43</v>
      </c>
      <c r="J84" s="10">
        <v>-5</v>
      </c>
      <c r="K84" s="10" t="s">
        <v>43</v>
      </c>
      <c r="L84" s="12" t="s">
        <v>278</v>
      </c>
      <c r="M84" s="10" t="str">
        <f t="shared" si="2"/>
        <v>new LokasyonData ("Massachusetts",71,-1,10,42,1,43,-5,"US Eastern Standard Time"),</v>
      </c>
      <c r="N84" s="13" t="str">
        <f t="shared" si="3"/>
        <v>https://www.google.com/maps/search/42.71667, +71.16667</v>
      </c>
    </row>
    <row r="85" spans="1:14" ht="15" customHeight="1" x14ac:dyDescent="0.2">
      <c r="A85" s="10" t="s">
        <v>2091</v>
      </c>
      <c r="B85" s="10" t="s">
        <v>1186</v>
      </c>
      <c r="C85" s="10" t="s">
        <v>2342</v>
      </c>
      <c r="D85" s="10">
        <v>71</v>
      </c>
      <c r="E85" s="10">
        <v>-1</v>
      </c>
      <c r="F85" s="10">
        <v>19</v>
      </c>
      <c r="G85" s="10">
        <v>42</v>
      </c>
      <c r="H85" s="10">
        <v>1</v>
      </c>
      <c r="I85" s="10">
        <v>38</v>
      </c>
      <c r="J85" s="10">
        <v>-5</v>
      </c>
      <c r="K85" s="10" t="s">
        <v>43</v>
      </c>
      <c r="L85" s="12" t="s">
        <v>278</v>
      </c>
      <c r="M85" s="10" t="str">
        <f t="shared" si="2"/>
        <v>new LokasyonData ("Massachusetts",71,-1,19,42,1,38,-5,"US Eastern Standard Time"),</v>
      </c>
      <c r="N85" s="13" t="str">
        <f t="shared" si="3"/>
        <v>https://www.google.com/maps/search/42.63333, +71.31667</v>
      </c>
    </row>
    <row r="86" spans="1:14" ht="15" customHeight="1" x14ac:dyDescent="0.2">
      <c r="A86" s="10" t="s">
        <v>2092</v>
      </c>
      <c r="B86" s="10" t="s">
        <v>1186</v>
      </c>
      <c r="C86" s="10" t="s">
        <v>2342</v>
      </c>
      <c r="D86" s="10">
        <v>70</v>
      </c>
      <c r="E86" s="10">
        <v>-1</v>
      </c>
      <c r="F86" s="10">
        <v>56</v>
      </c>
      <c r="G86" s="10">
        <v>41</v>
      </c>
      <c r="H86" s="10">
        <v>1</v>
      </c>
      <c r="I86" s="10">
        <v>38</v>
      </c>
      <c r="J86" s="10">
        <v>-5</v>
      </c>
      <c r="K86" s="10" t="s">
        <v>43</v>
      </c>
      <c r="L86" s="12" t="s">
        <v>278</v>
      </c>
      <c r="M86" s="10" t="str">
        <f t="shared" si="2"/>
        <v>new LokasyonData ("Massachusetts",70,-1,56,41,1,38,-5,"US Eastern Standard Time"),</v>
      </c>
      <c r="N86" s="13" t="str">
        <f t="shared" si="3"/>
        <v>https://www.google.com/maps/search/41.63333, +70.93333</v>
      </c>
    </row>
    <row r="87" spans="1:14" ht="15" customHeight="1" x14ac:dyDescent="0.2">
      <c r="A87" s="10" t="s">
        <v>2093</v>
      </c>
      <c r="B87" s="10" t="s">
        <v>1186</v>
      </c>
      <c r="C87" s="10" t="s">
        <v>2342</v>
      </c>
      <c r="D87" s="10">
        <v>72</v>
      </c>
      <c r="E87" s="10">
        <v>-1</v>
      </c>
      <c r="F87" s="10">
        <v>35</v>
      </c>
      <c r="G87" s="10">
        <v>42</v>
      </c>
      <c r="H87" s="10">
        <v>1</v>
      </c>
      <c r="I87" s="10">
        <v>6</v>
      </c>
      <c r="J87" s="10">
        <v>-5</v>
      </c>
      <c r="K87" s="10" t="s">
        <v>43</v>
      </c>
      <c r="L87" s="12" t="s">
        <v>278</v>
      </c>
      <c r="M87" s="10" t="str">
        <f t="shared" si="2"/>
        <v>new LokasyonData ("Massachusetts",72,-1,35,42,1,6,-5,"US Eastern Standard Time"),</v>
      </c>
      <c r="N87" s="13" t="str">
        <f t="shared" si="3"/>
        <v>https://www.google.com/maps/search/42.1, +72.58333</v>
      </c>
    </row>
    <row r="88" spans="1:14" ht="15" customHeight="1" x14ac:dyDescent="0.2">
      <c r="A88" s="10" t="s">
        <v>1928</v>
      </c>
      <c r="B88" s="10" t="s">
        <v>1186</v>
      </c>
      <c r="C88" s="10" t="s">
        <v>2342</v>
      </c>
      <c r="D88" s="10">
        <v>71</v>
      </c>
      <c r="E88" s="10">
        <v>-1</v>
      </c>
      <c r="F88" s="10">
        <v>48</v>
      </c>
      <c r="G88" s="10">
        <v>42</v>
      </c>
      <c r="H88" s="10">
        <v>1</v>
      </c>
      <c r="I88" s="10">
        <v>16</v>
      </c>
      <c r="J88" s="10">
        <v>-5</v>
      </c>
      <c r="K88" s="10" t="s">
        <v>43</v>
      </c>
      <c r="L88" s="12" t="s">
        <v>278</v>
      </c>
      <c r="M88" s="10" t="str">
        <f t="shared" si="2"/>
        <v>new LokasyonData ("Massachusetts",71,-1,48,42,1,16,-5,"US Eastern Standard Time"),</v>
      </c>
      <c r="N88" s="13" t="str">
        <f t="shared" si="3"/>
        <v>https://www.google.com/maps/search/42.26667, +71.8</v>
      </c>
    </row>
    <row r="89" spans="1:14" ht="15" customHeight="1" x14ac:dyDescent="0.2">
      <c r="A89" s="10" t="s">
        <v>2110</v>
      </c>
      <c r="B89" s="10" t="s">
        <v>1187</v>
      </c>
      <c r="C89" s="10" t="s">
        <v>2342</v>
      </c>
      <c r="D89" s="10">
        <v>83</v>
      </c>
      <c r="E89" s="10">
        <v>-1</v>
      </c>
      <c r="F89" s="10">
        <v>54</v>
      </c>
      <c r="G89" s="10">
        <v>43</v>
      </c>
      <c r="H89" s="10">
        <v>1</v>
      </c>
      <c r="I89" s="10">
        <v>36</v>
      </c>
      <c r="J89" s="10">
        <v>-5</v>
      </c>
      <c r="K89" s="10" t="s">
        <v>117</v>
      </c>
      <c r="L89" s="12" t="s">
        <v>278</v>
      </c>
      <c r="M89" s="10" t="str">
        <f t="shared" si="2"/>
        <v>new LokasyonData ("Michigan",83,-1,54,43,1,36,-5,"US Eastern Standard Time"),</v>
      </c>
      <c r="N89" s="13" t="str">
        <f t="shared" si="3"/>
        <v>https://www.google.com/maps/search/43.6, +83.9</v>
      </c>
    </row>
    <row r="90" spans="1:14" ht="15" customHeight="1" x14ac:dyDescent="0.2">
      <c r="A90" s="10" t="s">
        <v>2111</v>
      </c>
      <c r="B90" s="10" t="s">
        <v>1187</v>
      </c>
      <c r="C90" s="10" t="s">
        <v>2342</v>
      </c>
      <c r="D90" s="10">
        <v>83</v>
      </c>
      <c r="E90" s="10">
        <v>-1</v>
      </c>
      <c r="F90" s="10">
        <v>3</v>
      </c>
      <c r="G90" s="10">
        <v>42</v>
      </c>
      <c r="H90" s="10">
        <v>1</v>
      </c>
      <c r="I90" s="10">
        <v>20</v>
      </c>
      <c r="J90" s="10">
        <v>-5</v>
      </c>
      <c r="K90" s="10" t="s">
        <v>117</v>
      </c>
      <c r="L90" s="12" t="s">
        <v>278</v>
      </c>
      <c r="M90" s="10" t="str">
        <f t="shared" si="2"/>
        <v>new LokasyonData ("Michigan",83,-1,3,42,1,20,-5,"US Eastern Standard Time"),</v>
      </c>
      <c r="N90" s="13" t="str">
        <f t="shared" si="3"/>
        <v>https://www.google.com/maps/search/42.33333, +83.05</v>
      </c>
    </row>
    <row r="91" spans="1:14" ht="15" customHeight="1" x14ac:dyDescent="0.2">
      <c r="A91" s="10" t="s">
        <v>2112</v>
      </c>
      <c r="B91" s="10" t="s">
        <v>1187</v>
      </c>
      <c r="C91" s="10" t="s">
        <v>2342</v>
      </c>
      <c r="D91" s="10">
        <v>83</v>
      </c>
      <c r="E91" s="10">
        <v>-1</v>
      </c>
      <c r="F91" s="10">
        <v>41</v>
      </c>
      <c r="G91" s="10">
        <v>43</v>
      </c>
      <c r="H91" s="10">
        <v>1</v>
      </c>
      <c r="I91" s="10">
        <v>1</v>
      </c>
      <c r="J91" s="10">
        <v>-5</v>
      </c>
      <c r="K91" s="10" t="s">
        <v>117</v>
      </c>
      <c r="L91" s="12" t="s">
        <v>278</v>
      </c>
      <c r="M91" s="10" t="str">
        <f t="shared" si="2"/>
        <v>new LokasyonData ("Michigan",83,-1,41,43,1,1,-5,"US Eastern Standard Time"),</v>
      </c>
      <c r="N91" s="13" t="str">
        <f t="shared" si="3"/>
        <v>https://www.google.com/maps/search/43.01667, +83.68333</v>
      </c>
    </row>
    <row r="92" spans="1:14" ht="15" customHeight="1" x14ac:dyDescent="0.2">
      <c r="A92" s="10" t="s">
        <v>2113</v>
      </c>
      <c r="B92" s="10" t="s">
        <v>1187</v>
      </c>
      <c r="C92" s="10" t="s">
        <v>2342</v>
      </c>
      <c r="D92" s="10">
        <v>85</v>
      </c>
      <c r="E92" s="10">
        <v>-1</v>
      </c>
      <c r="F92" s="10">
        <v>40</v>
      </c>
      <c r="G92" s="10">
        <v>42</v>
      </c>
      <c r="H92" s="10">
        <v>1</v>
      </c>
      <c r="I92" s="10">
        <v>58</v>
      </c>
      <c r="J92" s="10">
        <v>-5</v>
      </c>
      <c r="K92" s="10" t="s">
        <v>117</v>
      </c>
      <c r="L92" s="12" t="s">
        <v>278</v>
      </c>
      <c r="M92" s="10" t="str">
        <f t="shared" si="2"/>
        <v>new LokasyonData ("Michigan",85,-1,40,42,1,58,-5,"US Eastern Standard Time"),</v>
      </c>
      <c r="N92" s="13" t="str">
        <f t="shared" si="3"/>
        <v>https://www.google.com/maps/search/42.96667, +85.66667</v>
      </c>
    </row>
    <row r="93" spans="1:14" ht="15" customHeight="1" x14ac:dyDescent="0.2">
      <c r="A93" s="10" t="s">
        <v>2114</v>
      </c>
      <c r="B93" s="10" t="s">
        <v>1187</v>
      </c>
      <c r="C93" s="10" t="s">
        <v>2342</v>
      </c>
      <c r="D93" s="10">
        <v>85</v>
      </c>
      <c r="E93" s="10">
        <v>-1</v>
      </c>
      <c r="F93" s="10">
        <v>35</v>
      </c>
      <c r="G93" s="10">
        <v>42</v>
      </c>
      <c r="H93" s="10">
        <v>1</v>
      </c>
      <c r="I93" s="10">
        <v>17</v>
      </c>
      <c r="J93" s="10">
        <v>-5</v>
      </c>
      <c r="K93" s="10" t="s">
        <v>117</v>
      </c>
      <c r="L93" s="12" t="s">
        <v>278</v>
      </c>
      <c r="M93" s="10" t="str">
        <f t="shared" si="2"/>
        <v>new LokasyonData ("Michigan",85,-1,35,42,1,17,-5,"US Eastern Standard Time"),</v>
      </c>
      <c r="N93" s="13" t="str">
        <f t="shared" si="3"/>
        <v>https://www.google.com/maps/search/42.28333, +85.58333</v>
      </c>
    </row>
    <row r="94" spans="1:14" ht="15" customHeight="1" x14ac:dyDescent="0.2">
      <c r="A94" s="10" t="s">
        <v>2115</v>
      </c>
      <c r="B94" s="10" t="s">
        <v>1187</v>
      </c>
      <c r="C94" s="10" t="s">
        <v>2342</v>
      </c>
      <c r="D94" s="10">
        <v>84</v>
      </c>
      <c r="E94" s="10">
        <v>-1</v>
      </c>
      <c r="F94" s="10">
        <v>33</v>
      </c>
      <c r="G94" s="10">
        <v>42</v>
      </c>
      <c r="H94" s="10">
        <v>1</v>
      </c>
      <c r="I94" s="10">
        <v>44</v>
      </c>
      <c r="J94" s="10">
        <v>-5</v>
      </c>
      <c r="K94" s="10" t="s">
        <v>117</v>
      </c>
      <c r="L94" s="12" t="s">
        <v>278</v>
      </c>
      <c r="M94" s="10" t="str">
        <f t="shared" si="2"/>
        <v>new LokasyonData ("Michigan",84,-1,33,42,1,44,-5,"US Eastern Standard Time"),</v>
      </c>
      <c r="N94" s="13" t="str">
        <f t="shared" si="3"/>
        <v>https://www.google.com/maps/search/42.73333, +84.55</v>
      </c>
    </row>
    <row r="95" spans="1:14" ht="15" customHeight="1" x14ac:dyDescent="0.2">
      <c r="A95" s="10" t="s">
        <v>2116</v>
      </c>
      <c r="B95" s="10" t="s">
        <v>1187</v>
      </c>
      <c r="C95" s="10" t="s">
        <v>2342</v>
      </c>
      <c r="D95" s="10">
        <v>86</v>
      </c>
      <c r="E95" s="10">
        <v>-1</v>
      </c>
      <c r="F95" s="10">
        <v>16</v>
      </c>
      <c r="G95" s="10">
        <v>43</v>
      </c>
      <c r="H95" s="10">
        <v>1</v>
      </c>
      <c r="I95" s="10">
        <v>14</v>
      </c>
      <c r="J95" s="10">
        <v>-5</v>
      </c>
      <c r="K95" s="10" t="s">
        <v>117</v>
      </c>
      <c r="L95" s="12" t="s">
        <v>278</v>
      </c>
      <c r="M95" s="10" t="str">
        <f t="shared" si="2"/>
        <v>new LokasyonData ("Michigan",86,-1,16,43,1,14,-5,"US Eastern Standard Time"),</v>
      </c>
      <c r="N95" s="13" t="str">
        <f t="shared" si="3"/>
        <v>https://www.google.com/maps/search/43.23333, +86.26667</v>
      </c>
    </row>
    <row r="96" spans="1:14" ht="15" customHeight="1" x14ac:dyDescent="0.2">
      <c r="A96" s="10" t="s">
        <v>2117</v>
      </c>
      <c r="B96" s="10" t="s">
        <v>1187</v>
      </c>
      <c r="C96" s="10" t="s">
        <v>2342</v>
      </c>
      <c r="D96" s="10">
        <v>83</v>
      </c>
      <c r="E96" s="10">
        <v>-1</v>
      </c>
      <c r="F96" s="10">
        <v>57</v>
      </c>
      <c r="G96" s="10">
        <v>43</v>
      </c>
      <c r="H96" s="10">
        <v>1</v>
      </c>
      <c r="I96" s="10">
        <v>25</v>
      </c>
      <c r="J96" s="10">
        <v>-5</v>
      </c>
      <c r="K96" s="10" t="s">
        <v>117</v>
      </c>
      <c r="L96" s="12" t="s">
        <v>278</v>
      </c>
      <c r="M96" s="10" t="str">
        <f t="shared" si="2"/>
        <v>new LokasyonData ("Michigan",83,-1,57,43,1,25,-5,"US Eastern Standard Time"),</v>
      </c>
      <c r="N96" s="13" t="str">
        <f t="shared" si="3"/>
        <v>https://www.google.com/maps/search/43.41667, +83.95</v>
      </c>
    </row>
    <row r="97" spans="1:14" ht="15" customHeight="1" x14ac:dyDescent="0.2">
      <c r="A97" s="10" t="s">
        <v>2118</v>
      </c>
      <c r="B97" s="10" t="s">
        <v>1164</v>
      </c>
      <c r="C97" s="10" t="s">
        <v>2342</v>
      </c>
      <c r="D97" s="10">
        <v>92</v>
      </c>
      <c r="E97" s="10">
        <v>-1</v>
      </c>
      <c r="F97" s="10">
        <v>7</v>
      </c>
      <c r="G97" s="10">
        <v>46</v>
      </c>
      <c r="H97" s="10">
        <v>1</v>
      </c>
      <c r="I97" s="10">
        <v>47</v>
      </c>
      <c r="J97" s="10">
        <v>-6</v>
      </c>
      <c r="K97" s="10" t="s">
        <v>7</v>
      </c>
      <c r="L97" s="12" t="s">
        <v>279</v>
      </c>
      <c r="M97" s="10" t="str">
        <f t="shared" si="2"/>
        <v>new LokasyonData ("Minnesota",92,-1,7,46,1,47,-6,"Central Standard Time"),</v>
      </c>
      <c r="N97" s="13" t="str">
        <f t="shared" si="3"/>
        <v>https://www.google.com/maps/search/46.78333, +92.11667</v>
      </c>
    </row>
    <row r="98" spans="1:14" ht="15" customHeight="1" x14ac:dyDescent="0.2">
      <c r="A98" s="10" t="s">
        <v>2119</v>
      </c>
      <c r="B98" s="10" t="s">
        <v>1164</v>
      </c>
      <c r="C98" s="10" t="s">
        <v>2342</v>
      </c>
      <c r="D98" s="10">
        <v>93</v>
      </c>
      <c r="E98" s="10">
        <v>-1</v>
      </c>
      <c r="F98" s="10">
        <v>16</v>
      </c>
      <c r="G98" s="10">
        <v>44</v>
      </c>
      <c r="H98" s="10">
        <v>1</v>
      </c>
      <c r="I98" s="10">
        <v>59</v>
      </c>
      <c r="J98" s="10">
        <v>-6</v>
      </c>
      <c r="K98" s="10" t="s">
        <v>7</v>
      </c>
      <c r="L98" s="12" t="s">
        <v>279</v>
      </c>
      <c r="M98" s="10" t="str">
        <f t="shared" si="2"/>
        <v>new LokasyonData ("Minnesota",93,-1,16,44,1,59,-6,"Central Standard Time"),</v>
      </c>
      <c r="N98" s="13" t="str">
        <f t="shared" si="3"/>
        <v>https://www.google.com/maps/search/44.98333, +93.26667</v>
      </c>
    </row>
    <row r="99" spans="1:14" ht="15" customHeight="1" x14ac:dyDescent="0.2">
      <c r="A99" s="10" t="s">
        <v>1907</v>
      </c>
      <c r="B99" s="10" t="s">
        <v>1164</v>
      </c>
      <c r="C99" s="10" t="s">
        <v>2342</v>
      </c>
      <c r="D99" s="10">
        <v>92</v>
      </c>
      <c r="E99" s="10">
        <v>-1</v>
      </c>
      <c r="F99" s="10">
        <v>28</v>
      </c>
      <c r="G99" s="10">
        <v>44</v>
      </c>
      <c r="H99" s="10">
        <v>1</v>
      </c>
      <c r="I99" s="10">
        <v>1</v>
      </c>
      <c r="J99" s="10">
        <v>-6</v>
      </c>
      <c r="K99" s="10" t="s">
        <v>7</v>
      </c>
      <c r="L99" s="12" t="s">
        <v>279</v>
      </c>
      <c r="M99" s="10" t="str">
        <f t="shared" si="2"/>
        <v>new LokasyonData ("Minnesota",92,-1,28,44,1,1,-6,"Central Standard Time"),</v>
      </c>
      <c r="N99" s="13" t="str">
        <f t="shared" si="3"/>
        <v>https://www.google.com/maps/search/44.01667, +92.46667</v>
      </c>
    </row>
    <row r="100" spans="1:14" ht="15" customHeight="1" x14ac:dyDescent="0.2">
      <c r="A100" s="10" t="s">
        <v>2120</v>
      </c>
      <c r="B100" s="10" t="s">
        <v>1164</v>
      </c>
      <c r="C100" s="10" t="s">
        <v>2342</v>
      </c>
      <c r="D100" s="10">
        <v>93</v>
      </c>
      <c r="E100" s="10">
        <v>-1</v>
      </c>
      <c r="F100" s="10">
        <v>6</v>
      </c>
      <c r="G100" s="10">
        <v>44</v>
      </c>
      <c r="H100" s="10">
        <v>1</v>
      </c>
      <c r="I100" s="10">
        <v>57</v>
      </c>
      <c r="J100" s="10">
        <v>-6</v>
      </c>
      <c r="K100" s="10" t="s">
        <v>7</v>
      </c>
      <c r="L100" s="12" t="s">
        <v>279</v>
      </c>
      <c r="M100" s="10" t="str">
        <f t="shared" si="2"/>
        <v>new LokasyonData ("Minnesota",93,-1,6,44,1,57,-6,"Central Standard Time"),</v>
      </c>
      <c r="N100" s="13" t="str">
        <f t="shared" si="3"/>
        <v>https://www.google.com/maps/search/44.95, +93.1</v>
      </c>
    </row>
    <row r="101" spans="1:14" ht="15" customHeight="1" x14ac:dyDescent="0.2">
      <c r="A101" s="10" t="s">
        <v>2121</v>
      </c>
      <c r="B101" s="10" t="s">
        <v>1165</v>
      </c>
      <c r="C101" s="10" t="s">
        <v>2342</v>
      </c>
      <c r="D101" s="10">
        <v>94</v>
      </c>
      <c r="E101" s="10">
        <v>-1</v>
      </c>
      <c r="F101" s="10">
        <v>50</v>
      </c>
      <c r="G101" s="10">
        <v>39</v>
      </c>
      <c r="H101" s="10">
        <v>1</v>
      </c>
      <c r="I101" s="10">
        <v>46</v>
      </c>
      <c r="J101" s="10">
        <v>-6</v>
      </c>
      <c r="K101" s="10" t="s">
        <v>7</v>
      </c>
      <c r="L101" s="12" t="s">
        <v>279</v>
      </c>
      <c r="M101" s="10" t="str">
        <f t="shared" si="2"/>
        <v>new LokasyonData ("Missouri",94,-1,50,39,1,46,-6,"Central Standard Time"),</v>
      </c>
      <c r="N101" s="13" t="str">
        <f t="shared" si="3"/>
        <v>https://www.google.com/maps/search/39.76667, +94.83333</v>
      </c>
    </row>
    <row r="102" spans="1:14" ht="15" customHeight="1" x14ac:dyDescent="0.2">
      <c r="A102" s="10" t="s">
        <v>2122</v>
      </c>
      <c r="B102" s="10" t="s">
        <v>1165</v>
      </c>
      <c r="C102" s="10" t="s">
        <v>2342</v>
      </c>
      <c r="D102" s="10">
        <v>90</v>
      </c>
      <c r="E102" s="10">
        <v>-1</v>
      </c>
      <c r="F102" s="10">
        <v>12</v>
      </c>
      <c r="G102" s="10">
        <v>38</v>
      </c>
      <c r="H102" s="10">
        <v>1</v>
      </c>
      <c r="I102" s="10">
        <v>37</v>
      </c>
      <c r="J102" s="10">
        <v>-6</v>
      </c>
      <c r="K102" s="10" t="s">
        <v>7</v>
      </c>
      <c r="L102" s="12" t="s">
        <v>279</v>
      </c>
      <c r="M102" s="10" t="str">
        <f t="shared" si="2"/>
        <v>new LokasyonData ("Missouri",90,-1,12,38,1,37,-6,"Central Standard Time"),</v>
      </c>
      <c r="N102" s="13" t="str">
        <f t="shared" si="3"/>
        <v>https://www.google.com/maps/search/38.61667, +90.2</v>
      </c>
    </row>
    <row r="103" spans="1:14" ht="15" customHeight="1" x14ac:dyDescent="0.2">
      <c r="A103" s="10" t="s">
        <v>2093</v>
      </c>
      <c r="B103" s="10" t="s">
        <v>1165</v>
      </c>
      <c r="C103" s="10" t="s">
        <v>2342</v>
      </c>
      <c r="D103" s="10">
        <v>93</v>
      </c>
      <c r="E103" s="10">
        <v>-1</v>
      </c>
      <c r="F103" s="10">
        <v>17</v>
      </c>
      <c r="G103" s="10">
        <v>37</v>
      </c>
      <c r="H103" s="10">
        <v>1</v>
      </c>
      <c r="I103" s="10">
        <v>13</v>
      </c>
      <c r="J103" s="10">
        <v>-6</v>
      </c>
      <c r="K103" s="10" t="s">
        <v>7</v>
      </c>
      <c r="L103" s="12" t="s">
        <v>279</v>
      </c>
      <c r="M103" s="10" t="str">
        <f t="shared" si="2"/>
        <v>new LokasyonData ("Missouri",93,-1,17,37,1,13,-6,"Central Standard Time"),</v>
      </c>
      <c r="N103" s="13" t="str">
        <f t="shared" si="3"/>
        <v>https://www.google.com/maps/search/37.21667, +93.28333</v>
      </c>
    </row>
    <row r="104" spans="1:14" ht="15" customHeight="1" x14ac:dyDescent="0.2">
      <c r="A104" s="10" t="s">
        <v>2123</v>
      </c>
      <c r="B104" s="10" t="s">
        <v>1146</v>
      </c>
      <c r="C104" s="10" t="s">
        <v>2342</v>
      </c>
      <c r="D104" s="10">
        <v>108</v>
      </c>
      <c r="E104" s="10">
        <v>-1</v>
      </c>
      <c r="F104" s="10">
        <v>30</v>
      </c>
      <c r="G104" s="10">
        <v>45</v>
      </c>
      <c r="H104" s="10">
        <v>1</v>
      </c>
      <c r="I104" s="10">
        <v>47</v>
      </c>
      <c r="J104" s="10">
        <v>-7</v>
      </c>
      <c r="K104" s="10" t="s">
        <v>122</v>
      </c>
      <c r="L104" s="12" t="s">
        <v>281</v>
      </c>
      <c r="M104" s="10" t="str">
        <f t="shared" si="2"/>
        <v>new LokasyonData ("Montana",108,-1,30,45,1,47,-7,"US Mountain Standard Time"),</v>
      </c>
      <c r="N104" s="13" t="str">
        <f t="shared" si="3"/>
        <v>https://www.google.com/maps/search/45.78333, +108.5</v>
      </c>
    </row>
    <row r="105" spans="1:14" ht="15" customHeight="1" x14ac:dyDescent="0.2">
      <c r="A105" s="10" t="s">
        <v>2124</v>
      </c>
      <c r="B105" s="10" t="s">
        <v>1146</v>
      </c>
      <c r="C105" s="10" t="s">
        <v>2342</v>
      </c>
      <c r="D105" s="10">
        <v>112</v>
      </c>
      <c r="E105" s="10">
        <v>-1</v>
      </c>
      <c r="F105" s="10">
        <v>32</v>
      </c>
      <c r="G105" s="10">
        <v>46</v>
      </c>
      <c r="H105" s="10">
        <v>1</v>
      </c>
      <c r="I105" s="10">
        <v>0</v>
      </c>
      <c r="J105" s="10">
        <v>-7</v>
      </c>
      <c r="K105" s="10" t="s">
        <v>122</v>
      </c>
      <c r="L105" s="12" t="s">
        <v>281</v>
      </c>
      <c r="M105" s="10" t="str">
        <f t="shared" si="2"/>
        <v>new LokasyonData ("Montana",112,-1,32,46,1,0,-7,"US Mountain Standard Time"),</v>
      </c>
      <c r="N105" s="13" t="str">
        <f t="shared" si="3"/>
        <v>https://www.google.com/maps/search/46, +112.53333</v>
      </c>
    </row>
    <row r="106" spans="1:14" ht="15" customHeight="1" x14ac:dyDescent="0.2">
      <c r="A106" s="10" t="s">
        <v>2125</v>
      </c>
      <c r="B106" s="10" t="s">
        <v>1146</v>
      </c>
      <c r="C106" s="10" t="s">
        <v>2342</v>
      </c>
      <c r="D106" s="10">
        <v>111</v>
      </c>
      <c r="E106" s="10">
        <v>-1</v>
      </c>
      <c r="F106" s="10">
        <v>17</v>
      </c>
      <c r="G106" s="10">
        <v>47</v>
      </c>
      <c r="H106" s="10">
        <v>1</v>
      </c>
      <c r="I106" s="10">
        <v>30</v>
      </c>
      <c r="J106" s="10">
        <v>-7</v>
      </c>
      <c r="K106" s="10" t="s">
        <v>122</v>
      </c>
      <c r="L106" s="12" t="s">
        <v>281</v>
      </c>
      <c r="M106" s="10" t="str">
        <f t="shared" si="2"/>
        <v>new LokasyonData ("Montana",111,-1,17,47,1,30,-7,"US Mountain Standard Time"),</v>
      </c>
      <c r="N106" s="13" t="str">
        <f t="shared" si="3"/>
        <v>https://www.google.com/maps/search/47.5, +111.28333</v>
      </c>
    </row>
    <row r="107" spans="1:14" ht="15" customHeight="1" x14ac:dyDescent="0.2">
      <c r="A107" s="10" t="s">
        <v>2130</v>
      </c>
      <c r="B107" s="10" t="s">
        <v>1166</v>
      </c>
      <c r="C107" s="10" t="s">
        <v>2342</v>
      </c>
      <c r="D107" s="10">
        <v>96</v>
      </c>
      <c r="E107" s="10">
        <v>-1</v>
      </c>
      <c r="F107" s="10">
        <v>41</v>
      </c>
      <c r="G107" s="10">
        <v>40</v>
      </c>
      <c r="H107" s="10">
        <v>1</v>
      </c>
      <c r="I107" s="10">
        <v>49</v>
      </c>
      <c r="J107" s="10">
        <v>-6</v>
      </c>
      <c r="K107" s="10" t="s">
        <v>7</v>
      </c>
      <c r="L107" s="12" t="s">
        <v>279</v>
      </c>
      <c r="M107" s="10" t="str">
        <f t="shared" si="2"/>
        <v>new LokasyonData ("Nebraska",96,-1,41,40,1,49,-6,"Central Standard Time"),</v>
      </c>
      <c r="N107" s="13" t="str">
        <f t="shared" si="3"/>
        <v>https://www.google.com/maps/search/40.81667, +96.68333</v>
      </c>
    </row>
    <row r="108" spans="1:14" ht="15" customHeight="1" x14ac:dyDescent="0.2">
      <c r="A108" s="10" t="s">
        <v>2131</v>
      </c>
      <c r="B108" s="10" t="s">
        <v>1166</v>
      </c>
      <c r="C108" s="10" t="s">
        <v>2342</v>
      </c>
      <c r="D108" s="10">
        <v>96</v>
      </c>
      <c r="E108" s="10">
        <v>-1</v>
      </c>
      <c r="F108" s="10">
        <v>1</v>
      </c>
      <c r="G108" s="10">
        <v>41</v>
      </c>
      <c r="H108" s="10">
        <v>1</v>
      </c>
      <c r="I108" s="10">
        <v>17</v>
      </c>
      <c r="J108" s="10">
        <v>-6</v>
      </c>
      <c r="K108" s="10" t="s">
        <v>7</v>
      </c>
      <c r="L108" s="12" t="s">
        <v>279</v>
      </c>
      <c r="M108" s="10" t="str">
        <f t="shared" si="2"/>
        <v>new LokasyonData ("Nebraska",96,-1,1,41,1,17,-6,"Central Standard Time"),</v>
      </c>
      <c r="N108" s="13" t="str">
        <f t="shared" si="3"/>
        <v>https://www.google.com/maps/search/41.28333, +96.01667</v>
      </c>
    </row>
    <row r="109" spans="1:14" ht="15" customHeight="1" x14ac:dyDescent="0.2">
      <c r="A109" s="10" t="s">
        <v>2133</v>
      </c>
      <c r="B109" s="10" t="s">
        <v>1139</v>
      </c>
      <c r="C109" s="10" t="s">
        <v>2342</v>
      </c>
      <c r="D109" s="10">
        <v>115</v>
      </c>
      <c r="E109" s="10">
        <v>-1</v>
      </c>
      <c r="F109" s="10">
        <v>9</v>
      </c>
      <c r="G109" s="10">
        <v>36</v>
      </c>
      <c r="H109" s="10">
        <v>1</v>
      </c>
      <c r="I109" s="10">
        <v>10</v>
      </c>
      <c r="J109" s="10">
        <v>-8</v>
      </c>
      <c r="K109" s="10" t="s">
        <v>40</v>
      </c>
      <c r="L109" s="12" t="s">
        <v>228</v>
      </c>
      <c r="M109" s="10" t="str">
        <f t="shared" si="2"/>
        <v>new LokasyonData ("Nevada",115,-1,9,36,1,10,-8,"Pacific Standard Time"),</v>
      </c>
      <c r="N109" s="13" t="str">
        <f t="shared" si="3"/>
        <v>https://www.google.com/maps/search/36.16667, +115.15</v>
      </c>
    </row>
    <row r="110" spans="1:14" ht="15" customHeight="1" x14ac:dyDescent="0.2">
      <c r="A110" s="10" t="s">
        <v>2134</v>
      </c>
      <c r="B110" s="10" t="s">
        <v>1139</v>
      </c>
      <c r="C110" s="10" t="s">
        <v>2342</v>
      </c>
      <c r="D110" s="10">
        <v>119</v>
      </c>
      <c r="E110" s="10">
        <v>-1</v>
      </c>
      <c r="F110" s="10">
        <v>48</v>
      </c>
      <c r="G110" s="10">
        <v>39</v>
      </c>
      <c r="H110" s="10">
        <v>1</v>
      </c>
      <c r="I110" s="10">
        <v>31</v>
      </c>
      <c r="J110" s="10">
        <v>-8</v>
      </c>
      <c r="K110" s="10" t="s">
        <v>40</v>
      </c>
      <c r="L110" s="12" t="s">
        <v>228</v>
      </c>
      <c r="M110" s="10" t="str">
        <f t="shared" si="2"/>
        <v>new LokasyonData ("Nevada",119,-1,48,39,1,31,-8,"Pacific Standard Time"),</v>
      </c>
      <c r="N110" s="13" t="str">
        <f t="shared" si="3"/>
        <v>https://www.google.com/maps/search/39.51667, +119.8</v>
      </c>
    </row>
    <row r="111" spans="1:14" ht="15" customHeight="1" x14ac:dyDescent="0.2">
      <c r="A111" s="10" t="s">
        <v>1899</v>
      </c>
      <c r="B111" s="10" t="s">
        <v>1188</v>
      </c>
      <c r="C111" s="10" t="s">
        <v>2342</v>
      </c>
      <c r="D111" s="10">
        <v>71</v>
      </c>
      <c r="E111" s="10">
        <v>-1</v>
      </c>
      <c r="F111" s="10">
        <v>28</v>
      </c>
      <c r="G111" s="10">
        <v>43</v>
      </c>
      <c r="H111" s="10">
        <v>1</v>
      </c>
      <c r="I111" s="10">
        <v>0</v>
      </c>
      <c r="J111" s="10">
        <v>-5</v>
      </c>
      <c r="K111" s="10" t="s">
        <v>43</v>
      </c>
      <c r="L111" s="12" t="s">
        <v>278</v>
      </c>
      <c r="M111" s="10" t="str">
        <f t="shared" si="2"/>
        <v>new LokasyonData ("New Hampshire",71,-1,28,43,1,0,-5,"US Eastern Standard Time"),</v>
      </c>
      <c r="N111" s="13" t="str">
        <f t="shared" si="3"/>
        <v>https://www.google.com/maps/search/43, +71.46667</v>
      </c>
    </row>
    <row r="112" spans="1:14" ht="15" customHeight="1" x14ac:dyDescent="0.2">
      <c r="A112" s="10" t="s">
        <v>2135</v>
      </c>
      <c r="B112" s="10" t="s">
        <v>1189</v>
      </c>
      <c r="C112" s="10" t="s">
        <v>2342</v>
      </c>
      <c r="D112" s="10">
        <v>74</v>
      </c>
      <c r="E112" s="10">
        <v>-1</v>
      </c>
      <c r="F112" s="10">
        <v>27</v>
      </c>
      <c r="G112" s="10">
        <v>39</v>
      </c>
      <c r="H112" s="10">
        <v>1</v>
      </c>
      <c r="I112" s="10">
        <v>21</v>
      </c>
      <c r="J112" s="10">
        <v>-5</v>
      </c>
      <c r="K112" s="10" t="s">
        <v>43</v>
      </c>
      <c r="L112" s="12" t="s">
        <v>278</v>
      </c>
      <c r="M112" s="10" t="str">
        <f t="shared" si="2"/>
        <v>new LokasyonData ("NewJersey",74,-1,27,39,1,21,-5,"US Eastern Standard Time"),</v>
      </c>
      <c r="N112" s="13" t="str">
        <f t="shared" si="3"/>
        <v>https://www.google.com/maps/search/39.35, +74.45</v>
      </c>
    </row>
    <row r="113" spans="1:14" ht="15" customHeight="1" x14ac:dyDescent="0.2">
      <c r="A113" s="10" t="s">
        <v>2136</v>
      </c>
      <c r="B113" s="10" t="s">
        <v>1189</v>
      </c>
      <c r="C113" s="10" t="s">
        <v>2342</v>
      </c>
      <c r="D113" s="10">
        <v>75</v>
      </c>
      <c r="E113" s="10">
        <v>-1</v>
      </c>
      <c r="F113" s="10">
        <v>7</v>
      </c>
      <c r="G113" s="10">
        <v>39</v>
      </c>
      <c r="H113" s="10">
        <v>1</v>
      </c>
      <c r="I113" s="10">
        <v>56</v>
      </c>
      <c r="J113" s="10">
        <v>-5</v>
      </c>
      <c r="K113" s="10" t="s">
        <v>43</v>
      </c>
      <c r="L113" s="12" t="s">
        <v>278</v>
      </c>
      <c r="M113" s="10" t="str">
        <f t="shared" si="2"/>
        <v>new LokasyonData ("NewJersey",75,-1,7,39,1,56,-5,"US Eastern Standard Time"),</v>
      </c>
      <c r="N113" s="13" t="str">
        <f t="shared" si="3"/>
        <v>https://www.google.com/maps/search/39.93333, +75.11667</v>
      </c>
    </row>
    <row r="114" spans="1:14" ht="15" customHeight="1" x14ac:dyDescent="0.2">
      <c r="A114" s="10" t="s">
        <v>2137</v>
      </c>
      <c r="B114" s="10" t="s">
        <v>1189</v>
      </c>
      <c r="C114" s="10" t="s">
        <v>2342</v>
      </c>
      <c r="D114" s="10">
        <v>74</v>
      </c>
      <c r="E114" s="10">
        <v>-1</v>
      </c>
      <c r="F114" s="10">
        <v>10</v>
      </c>
      <c r="G114" s="10">
        <v>40</v>
      </c>
      <c r="H114" s="10">
        <v>1</v>
      </c>
      <c r="I114" s="10">
        <v>44</v>
      </c>
      <c r="J114" s="10">
        <v>-5</v>
      </c>
      <c r="K114" s="10" t="s">
        <v>43</v>
      </c>
      <c r="L114" s="12" t="s">
        <v>278</v>
      </c>
      <c r="M114" s="10" t="str">
        <f t="shared" si="2"/>
        <v>new LokasyonData ("NewJersey",74,-1,10,40,1,44,-5,"US Eastern Standard Time"),</v>
      </c>
      <c r="N114" s="13" t="str">
        <f t="shared" si="3"/>
        <v>https://www.google.com/maps/search/40.73333, +74.16667</v>
      </c>
    </row>
    <row r="115" spans="1:14" ht="15" customHeight="1" x14ac:dyDescent="0.2">
      <c r="A115" s="10" t="s">
        <v>2138</v>
      </c>
      <c r="B115" s="10" t="s">
        <v>1189</v>
      </c>
      <c r="C115" s="10" t="s">
        <v>2342</v>
      </c>
      <c r="D115" s="10">
        <v>74</v>
      </c>
      <c r="E115" s="10">
        <v>-1</v>
      </c>
      <c r="F115" s="10">
        <v>11</v>
      </c>
      <c r="G115" s="10">
        <v>40</v>
      </c>
      <c r="H115" s="10">
        <v>1</v>
      </c>
      <c r="I115" s="10">
        <v>55</v>
      </c>
      <c r="J115" s="10">
        <v>-5</v>
      </c>
      <c r="K115" s="10" t="s">
        <v>43</v>
      </c>
      <c r="L115" s="12" t="s">
        <v>278</v>
      </c>
      <c r="M115" s="10" t="str">
        <f t="shared" si="2"/>
        <v>new LokasyonData ("NewJersey",74,-1,11,40,1,55,-5,"US Eastern Standard Time"),</v>
      </c>
      <c r="N115" s="13" t="str">
        <f t="shared" si="3"/>
        <v>https://www.google.com/maps/search/40.91667, +74.18333</v>
      </c>
    </row>
    <row r="116" spans="1:14" ht="15" customHeight="1" x14ac:dyDescent="0.2">
      <c r="A116" s="10" t="s">
        <v>2139</v>
      </c>
      <c r="B116" s="10" t="s">
        <v>1189</v>
      </c>
      <c r="C116" s="10" t="s">
        <v>2342</v>
      </c>
      <c r="D116" s="10">
        <v>74</v>
      </c>
      <c r="E116" s="10">
        <v>-1</v>
      </c>
      <c r="F116" s="10">
        <v>46</v>
      </c>
      <c r="G116" s="10">
        <v>40</v>
      </c>
      <c r="H116" s="10">
        <v>1</v>
      </c>
      <c r="I116" s="10">
        <v>14</v>
      </c>
      <c r="J116" s="10">
        <v>-5</v>
      </c>
      <c r="K116" s="10" t="s">
        <v>43</v>
      </c>
      <c r="L116" s="12" t="s">
        <v>278</v>
      </c>
      <c r="M116" s="10" t="str">
        <f t="shared" si="2"/>
        <v>new LokasyonData ("NewJersey",74,-1,46,40,1,14,-5,"US Eastern Standard Time"),</v>
      </c>
      <c r="N116" s="13" t="str">
        <f t="shared" si="3"/>
        <v>https://www.google.com/maps/search/40.23333, +74.76667</v>
      </c>
    </row>
    <row r="117" spans="1:14" ht="15" customHeight="1" x14ac:dyDescent="0.2">
      <c r="A117" s="10" t="s">
        <v>2140</v>
      </c>
      <c r="B117" s="10" t="s">
        <v>1147</v>
      </c>
      <c r="C117" s="10" t="s">
        <v>2342</v>
      </c>
      <c r="D117" s="10">
        <v>106</v>
      </c>
      <c r="E117" s="10">
        <v>-1</v>
      </c>
      <c r="F117" s="10">
        <v>39</v>
      </c>
      <c r="G117" s="10">
        <v>35</v>
      </c>
      <c r="H117" s="10">
        <v>1</v>
      </c>
      <c r="I117" s="10">
        <v>5</v>
      </c>
      <c r="J117" s="10">
        <v>-7</v>
      </c>
      <c r="K117" s="10" t="s">
        <v>122</v>
      </c>
      <c r="L117" s="12" t="s">
        <v>281</v>
      </c>
      <c r="M117" s="10" t="str">
        <f t="shared" si="2"/>
        <v>new LokasyonData ("NewMexico",106,-1,39,35,1,5,-7,"US Mountain Standard Time"),</v>
      </c>
      <c r="N117" s="13" t="str">
        <f t="shared" si="3"/>
        <v>https://www.google.com/maps/search/35.08333, +106.65</v>
      </c>
    </row>
    <row r="118" spans="1:14" ht="15" customHeight="1" x14ac:dyDescent="0.2">
      <c r="A118" s="10" t="s">
        <v>1635</v>
      </c>
      <c r="B118" s="10" t="s">
        <v>1147</v>
      </c>
      <c r="C118" s="10" t="s">
        <v>2342</v>
      </c>
      <c r="D118" s="10">
        <v>105</v>
      </c>
      <c r="E118" s="10">
        <v>-1</v>
      </c>
      <c r="F118" s="10">
        <v>57</v>
      </c>
      <c r="G118" s="10">
        <v>35</v>
      </c>
      <c r="H118" s="10">
        <v>1</v>
      </c>
      <c r="I118" s="10">
        <v>41</v>
      </c>
      <c r="J118" s="10">
        <v>-7</v>
      </c>
      <c r="K118" s="10" t="s">
        <v>122</v>
      </c>
      <c r="L118" s="12" t="s">
        <v>281</v>
      </c>
      <c r="M118" s="10" t="str">
        <f t="shared" si="2"/>
        <v>new LokasyonData ("NewMexico",105,-1,57,35,1,41,-7,"US Mountain Standard Time"),</v>
      </c>
      <c r="N118" s="13" t="str">
        <f t="shared" si="3"/>
        <v>https://www.google.com/maps/search/35.68333, +105.95</v>
      </c>
    </row>
    <row r="119" spans="1:14" ht="15" customHeight="1" x14ac:dyDescent="0.2">
      <c r="A119" s="10" t="s">
        <v>2141</v>
      </c>
      <c r="B119" s="10" t="s">
        <v>1190</v>
      </c>
      <c r="C119" s="10" t="s">
        <v>2342</v>
      </c>
      <c r="D119" s="10">
        <v>73</v>
      </c>
      <c r="E119" s="10">
        <v>-1</v>
      </c>
      <c r="F119" s="10">
        <v>45</v>
      </c>
      <c r="G119" s="10">
        <v>42</v>
      </c>
      <c r="H119" s="10">
        <v>1</v>
      </c>
      <c r="I119" s="10">
        <v>39</v>
      </c>
      <c r="J119" s="10">
        <v>-5</v>
      </c>
      <c r="K119" s="10" t="s">
        <v>43</v>
      </c>
      <c r="L119" s="12" t="s">
        <v>278</v>
      </c>
      <c r="M119" s="10" t="str">
        <f t="shared" si="2"/>
        <v>new LokasyonData ("NewYork",73,-1,45,42,1,39,-5,"US Eastern Standard Time"),</v>
      </c>
      <c r="N119" s="13" t="str">
        <f t="shared" si="3"/>
        <v>https://www.google.com/maps/search/42.65, +73.75</v>
      </c>
    </row>
    <row r="120" spans="1:14" ht="15" customHeight="1" x14ac:dyDescent="0.2">
      <c r="A120" s="10" t="s">
        <v>2142</v>
      </c>
      <c r="B120" s="10" t="s">
        <v>1190</v>
      </c>
      <c r="C120" s="10" t="s">
        <v>2342</v>
      </c>
      <c r="D120" s="10">
        <v>75</v>
      </c>
      <c r="E120" s="10">
        <v>-1</v>
      </c>
      <c r="F120" s="10">
        <v>55</v>
      </c>
      <c r="G120" s="10">
        <v>42</v>
      </c>
      <c r="H120" s="10">
        <v>1</v>
      </c>
      <c r="I120" s="10">
        <v>6</v>
      </c>
      <c r="J120" s="10">
        <v>-5</v>
      </c>
      <c r="K120" s="10" t="s">
        <v>43</v>
      </c>
      <c r="L120" s="12" t="s">
        <v>278</v>
      </c>
      <c r="M120" s="10" t="str">
        <f t="shared" si="2"/>
        <v>new LokasyonData ("NewYork",75,-1,55,42,1,6,-5,"US Eastern Standard Time"),</v>
      </c>
      <c r="N120" s="13" t="str">
        <f t="shared" si="3"/>
        <v>https://www.google.com/maps/search/42.1, +75.91667</v>
      </c>
    </row>
    <row r="121" spans="1:14" ht="15" customHeight="1" x14ac:dyDescent="0.2">
      <c r="A121" s="10" t="s">
        <v>2143</v>
      </c>
      <c r="B121" s="10" t="s">
        <v>1190</v>
      </c>
      <c r="C121" s="10" t="s">
        <v>2342</v>
      </c>
      <c r="D121" s="10">
        <v>78</v>
      </c>
      <c r="E121" s="10">
        <v>-1</v>
      </c>
      <c r="F121" s="10">
        <v>53</v>
      </c>
      <c r="G121" s="10">
        <v>42</v>
      </c>
      <c r="H121" s="10">
        <v>1</v>
      </c>
      <c r="I121" s="10">
        <v>53</v>
      </c>
      <c r="J121" s="10">
        <v>-5</v>
      </c>
      <c r="K121" s="10" t="s">
        <v>43</v>
      </c>
      <c r="L121" s="12" t="s">
        <v>278</v>
      </c>
      <c r="M121" s="10" t="str">
        <f t="shared" si="2"/>
        <v>new LokasyonData ("NewYork",78,-1,53,42,1,53,-5,"US Eastern Standard Time"),</v>
      </c>
      <c r="N121" s="13" t="str">
        <f t="shared" si="3"/>
        <v>https://www.google.com/maps/search/42.88333, +78.88333</v>
      </c>
    </row>
    <row r="122" spans="1:14" ht="15" customHeight="1" x14ac:dyDescent="0.2">
      <c r="A122" s="10" t="s">
        <v>2144</v>
      </c>
      <c r="B122" s="10" t="s">
        <v>1190</v>
      </c>
      <c r="C122" s="10" t="s">
        <v>2342</v>
      </c>
      <c r="D122" s="10">
        <v>76</v>
      </c>
      <c r="E122" s="10">
        <v>-1</v>
      </c>
      <c r="F122" s="10">
        <v>48</v>
      </c>
      <c r="G122" s="10">
        <v>42</v>
      </c>
      <c r="H122" s="10">
        <v>1</v>
      </c>
      <c r="I122" s="10">
        <v>6</v>
      </c>
      <c r="J122" s="10">
        <v>-5</v>
      </c>
      <c r="K122" s="10" t="s">
        <v>43</v>
      </c>
      <c r="L122" s="12" t="s">
        <v>278</v>
      </c>
      <c r="M122" s="10" t="str">
        <f t="shared" si="2"/>
        <v>new LokasyonData ("NewYork",76,-1,48,42,1,6,-5,"US Eastern Standard Time"),</v>
      </c>
      <c r="N122" s="13" t="str">
        <f t="shared" si="3"/>
        <v>https://www.google.com/maps/search/42.1, +76.8</v>
      </c>
    </row>
    <row r="123" spans="1:14" ht="15" customHeight="1" x14ac:dyDescent="0.2">
      <c r="A123" s="10" t="s">
        <v>1190</v>
      </c>
      <c r="B123" s="10" t="s">
        <v>1190</v>
      </c>
      <c r="C123" s="10" t="s">
        <v>2342</v>
      </c>
      <c r="D123" s="10">
        <v>73</v>
      </c>
      <c r="E123" s="10">
        <v>-1</v>
      </c>
      <c r="F123" s="10">
        <v>57</v>
      </c>
      <c r="G123" s="10">
        <v>40</v>
      </c>
      <c r="H123" s="10">
        <v>1</v>
      </c>
      <c r="I123" s="10">
        <v>45</v>
      </c>
      <c r="J123" s="10">
        <v>-5</v>
      </c>
      <c r="K123" s="10" t="s">
        <v>43</v>
      </c>
      <c r="L123" s="12" t="s">
        <v>278</v>
      </c>
      <c r="M123" s="10" t="str">
        <f t="shared" si="2"/>
        <v>new LokasyonData ("NewYork",73,-1,57,40,1,45,-5,"US Eastern Standard Time"),</v>
      </c>
      <c r="N123" s="13" t="str">
        <f t="shared" si="3"/>
        <v>https://www.google.com/maps/search/40.75, +73.95</v>
      </c>
    </row>
    <row r="124" spans="1:14" ht="15" customHeight="1" x14ac:dyDescent="0.2">
      <c r="A124" s="10" t="s">
        <v>2145</v>
      </c>
      <c r="B124" s="10" t="s">
        <v>1190</v>
      </c>
      <c r="C124" s="10" t="s">
        <v>2342</v>
      </c>
      <c r="D124" s="10">
        <v>79</v>
      </c>
      <c r="E124" s="10">
        <v>-1</v>
      </c>
      <c r="F124" s="10">
        <v>3</v>
      </c>
      <c r="G124" s="10">
        <v>43</v>
      </c>
      <c r="H124" s="10">
        <v>1</v>
      </c>
      <c r="I124" s="10">
        <v>6</v>
      </c>
      <c r="J124" s="10">
        <v>-5</v>
      </c>
      <c r="K124" s="10" t="s">
        <v>43</v>
      </c>
      <c r="L124" s="12" t="s">
        <v>278</v>
      </c>
      <c r="M124" s="10" t="str">
        <f t="shared" si="2"/>
        <v>new LokasyonData ("NewYork",79,-1,3,43,1,6,-5,"US Eastern Standard Time"),</v>
      </c>
      <c r="N124" s="13" t="str">
        <f t="shared" si="3"/>
        <v>https://www.google.com/maps/search/43.1, +79.05</v>
      </c>
    </row>
    <row r="125" spans="1:14" ht="15" customHeight="1" x14ac:dyDescent="0.2">
      <c r="A125" s="10" t="s">
        <v>2146</v>
      </c>
      <c r="B125" s="10" t="s">
        <v>1190</v>
      </c>
      <c r="C125" s="10" t="s">
        <v>2342</v>
      </c>
      <c r="D125" s="10">
        <v>73</v>
      </c>
      <c r="E125" s="10">
        <v>-1</v>
      </c>
      <c r="F125" s="10">
        <v>56</v>
      </c>
      <c r="G125" s="10">
        <v>41</v>
      </c>
      <c r="H125" s="10">
        <v>1</v>
      </c>
      <c r="I125" s="10">
        <v>42</v>
      </c>
      <c r="J125" s="10">
        <v>-5</v>
      </c>
      <c r="K125" s="10" t="s">
        <v>43</v>
      </c>
      <c r="L125" s="12" t="s">
        <v>278</v>
      </c>
      <c r="M125" s="10" t="str">
        <f t="shared" si="2"/>
        <v>new LokasyonData ("NewYork",73,-1,56,41,1,42,-5,"US Eastern Standard Time"),</v>
      </c>
      <c r="N125" s="13" t="str">
        <f t="shared" si="3"/>
        <v>https://www.google.com/maps/search/41.7, +73.93333</v>
      </c>
    </row>
    <row r="126" spans="1:14" ht="15" customHeight="1" x14ac:dyDescent="0.2">
      <c r="A126" s="10" t="s">
        <v>1907</v>
      </c>
      <c r="B126" s="10" t="s">
        <v>1190</v>
      </c>
      <c r="C126" s="10" t="s">
        <v>2342</v>
      </c>
      <c r="D126" s="10">
        <v>77</v>
      </c>
      <c r="E126" s="10">
        <v>-1</v>
      </c>
      <c r="F126" s="10">
        <v>37</v>
      </c>
      <c r="G126" s="10">
        <v>43</v>
      </c>
      <c r="H126" s="10">
        <v>1</v>
      </c>
      <c r="I126" s="10">
        <v>10</v>
      </c>
      <c r="J126" s="10">
        <v>-5</v>
      </c>
      <c r="K126" s="10" t="s">
        <v>43</v>
      </c>
      <c r="L126" s="12" t="s">
        <v>278</v>
      </c>
      <c r="M126" s="10" t="str">
        <f t="shared" si="2"/>
        <v>new LokasyonData ("NewYork",77,-1,37,43,1,10,-5,"US Eastern Standard Time"),</v>
      </c>
      <c r="N126" s="13" t="str">
        <f t="shared" si="3"/>
        <v>https://www.google.com/maps/search/43.16667, +77.61667</v>
      </c>
    </row>
    <row r="127" spans="1:14" ht="15" customHeight="1" x14ac:dyDescent="0.2">
      <c r="A127" s="10" t="s">
        <v>2147</v>
      </c>
      <c r="B127" s="10" t="s">
        <v>1190</v>
      </c>
      <c r="C127" s="10" t="s">
        <v>2342</v>
      </c>
      <c r="D127" s="10">
        <v>73</v>
      </c>
      <c r="E127" s="10">
        <v>-1</v>
      </c>
      <c r="F127" s="10">
        <v>57</v>
      </c>
      <c r="G127" s="10">
        <v>42</v>
      </c>
      <c r="H127" s="10">
        <v>1</v>
      </c>
      <c r="I127" s="10">
        <v>49</v>
      </c>
      <c r="J127" s="10">
        <v>-5</v>
      </c>
      <c r="K127" s="10" t="s">
        <v>43</v>
      </c>
      <c r="L127" s="12" t="s">
        <v>278</v>
      </c>
      <c r="M127" s="10" t="str">
        <f t="shared" si="2"/>
        <v>new LokasyonData ("NewYork",73,-1,57,42,1,49,-5,"US Eastern Standard Time"),</v>
      </c>
      <c r="N127" s="13" t="str">
        <f t="shared" si="3"/>
        <v>https://www.google.com/maps/search/42.81667, +73.95</v>
      </c>
    </row>
    <row r="128" spans="1:14" ht="15" customHeight="1" x14ac:dyDescent="0.2">
      <c r="A128" s="10" t="s">
        <v>2148</v>
      </c>
      <c r="B128" s="10" t="s">
        <v>1190</v>
      </c>
      <c r="C128" s="10" t="s">
        <v>2342</v>
      </c>
      <c r="D128" s="10">
        <v>76</v>
      </c>
      <c r="E128" s="10">
        <v>-1</v>
      </c>
      <c r="F128" s="10">
        <v>9</v>
      </c>
      <c r="G128" s="10">
        <v>43</v>
      </c>
      <c r="H128" s="10">
        <v>1</v>
      </c>
      <c r="I128" s="10">
        <v>3</v>
      </c>
      <c r="J128" s="10">
        <v>-5</v>
      </c>
      <c r="K128" s="10" t="s">
        <v>43</v>
      </c>
      <c r="L128" s="12" t="s">
        <v>278</v>
      </c>
      <c r="M128" s="10" t="str">
        <f t="shared" si="2"/>
        <v>new LokasyonData ("NewYork",76,-1,9,43,1,3,-5,"US Eastern Standard Time"),</v>
      </c>
      <c r="N128" s="13" t="str">
        <f t="shared" si="3"/>
        <v>https://www.google.com/maps/search/43.05, +76.15</v>
      </c>
    </row>
    <row r="129" spans="1:14" ht="15" customHeight="1" x14ac:dyDescent="0.2">
      <c r="A129" s="10" t="s">
        <v>2149</v>
      </c>
      <c r="B129" s="10" t="s">
        <v>1190</v>
      </c>
      <c r="C129" s="10" t="s">
        <v>2342</v>
      </c>
      <c r="D129" s="10">
        <v>73</v>
      </c>
      <c r="E129" s="10">
        <v>-1</v>
      </c>
      <c r="F129" s="10">
        <v>41</v>
      </c>
      <c r="G129" s="10">
        <v>42</v>
      </c>
      <c r="H129" s="10">
        <v>1</v>
      </c>
      <c r="I129" s="10">
        <v>44</v>
      </c>
      <c r="J129" s="10">
        <v>-5</v>
      </c>
      <c r="K129" s="10" t="s">
        <v>43</v>
      </c>
      <c r="L129" s="12" t="s">
        <v>278</v>
      </c>
      <c r="M129" s="10" t="str">
        <f t="shared" si="2"/>
        <v>new LokasyonData ("NewYork",73,-1,41,42,1,44,-5,"US Eastern Standard Time"),</v>
      </c>
      <c r="N129" s="13" t="str">
        <f t="shared" si="3"/>
        <v>https://www.google.com/maps/search/42.73333, +73.68333</v>
      </c>
    </row>
    <row r="130" spans="1:14" ht="15" customHeight="1" x14ac:dyDescent="0.2">
      <c r="A130" s="10" t="s">
        <v>2150</v>
      </c>
      <c r="B130" s="10" t="s">
        <v>1190</v>
      </c>
      <c r="C130" s="10" t="s">
        <v>2342</v>
      </c>
      <c r="D130" s="10">
        <v>75</v>
      </c>
      <c r="E130" s="10">
        <v>-1</v>
      </c>
      <c r="F130" s="10">
        <v>14</v>
      </c>
      <c r="G130" s="10">
        <v>43</v>
      </c>
      <c r="H130" s="10">
        <v>1</v>
      </c>
      <c r="I130" s="10">
        <v>6</v>
      </c>
      <c r="J130" s="10">
        <v>-5</v>
      </c>
      <c r="K130" s="10" t="s">
        <v>43</v>
      </c>
      <c r="L130" s="12" t="s">
        <v>278</v>
      </c>
      <c r="M130" s="10" t="str">
        <f t="shared" ref="M130:M193" si="4">"new LokasyonData ("""&amp;B130&amp;""","&amp;D130&amp;","&amp;E130&amp;","&amp;F130&amp;","&amp;G130&amp;","&amp;H130&amp;","&amp;I130&amp;","&amp;J130&amp;","""&amp;L130&amp;"""),"</f>
        <v>new LokasyonData ("NewYork",75,-1,14,43,1,6,-5,"US Eastern Standard Time"),</v>
      </c>
      <c r="N130" s="13" t="str">
        <f t="shared" ref="N130:N193" si="5">HYPERLINK("https://www.google.com/maps/search/"&amp;ROUND(G130+I130/60,5)&amp;", +"&amp;ROUND(D130+F130/60,5))</f>
        <v>https://www.google.com/maps/search/43.1, +75.23333</v>
      </c>
    </row>
    <row r="131" spans="1:14" ht="15" customHeight="1" x14ac:dyDescent="0.2">
      <c r="A131" s="10" t="s">
        <v>2156</v>
      </c>
      <c r="B131" s="10" t="s">
        <v>1191</v>
      </c>
      <c r="C131" s="10" t="s">
        <v>2342</v>
      </c>
      <c r="D131" s="10">
        <v>82</v>
      </c>
      <c r="E131" s="10">
        <v>-1</v>
      </c>
      <c r="F131" s="10">
        <v>33</v>
      </c>
      <c r="G131" s="10">
        <v>35</v>
      </c>
      <c r="H131" s="10">
        <v>1</v>
      </c>
      <c r="I131" s="10">
        <v>36</v>
      </c>
      <c r="J131" s="10">
        <v>-5</v>
      </c>
      <c r="K131" s="10" t="s">
        <v>43</v>
      </c>
      <c r="L131" s="12" t="s">
        <v>278</v>
      </c>
      <c r="M131" s="10" t="str">
        <f t="shared" si="4"/>
        <v>new LokasyonData ("North Carolina",82,-1,33,35,1,36,-5,"US Eastern Standard Time"),</v>
      </c>
      <c r="N131" s="13" t="str">
        <f t="shared" si="5"/>
        <v>https://www.google.com/maps/search/35.6, +82.55</v>
      </c>
    </row>
    <row r="132" spans="1:14" ht="15" customHeight="1" x14ac:dyDescent="0.2">
      <c r="A132" s="10" t="s">
        <v>2157</v>
      </c>
      <c r="B132" s="10" t="s">
        <v>1191</v>
      </c>
      <c r="C132" s="10" t="s">
        <v>2342</v>
      </c>
      <c r="D132" s="10">
        <v>80</v>
      </c>
      <c r="E132" s="10">
        <v>-1</v>
      </c>
      <c r="F132" s="10">
        <v>51</v>
      </c>
      <c r="G132" s="10">
        <v>35</v>
      </c>
      <c r="H132" s="10">
        <v>1</v>
      </c>
      <c r="I132" s="10">
        <v>13</v>
      </c>
      <c r="J132" s="10">
        <v>-5</v>
      </c>
      <c r="K132" s="10" t="s">
        <v>43</v>
      </c>
      <c r="L132" s="12" t="s">
        <v>278</v>
      </c>
      <c r="M132" s="10" t="str">
        <f t="shared" si="4"/>
        <v>new LokasyonData ("North Carolina",80,-1,51,35,1,13,-5,"US Eastern Standard Time"),</v>
      </c>
      <c r="N132" s="13" t="str">
        <f t="shared" si="5"/>
        <v>https://www.google.com/maps/search/35.21667, +80.85</v>
      </c>
    </row>
    <row r="133" spans="1:14" ht="15" customHeight="1" x14ac:dyDescent="0.2">
      <c r="A133" s="10" t="s">
        <v>1879</v>
      </c>
      <c r="B133" s="10" t="s">
        <v>1191</v>
      </c>
      <c r="C133" s="10" t="s">
        <v>2342</v>
      </c>
      <c r="D133" s="10">
        <v>78</v>
      </c>
      <c r="E133" s="10">
        <v>-1</v>
      </c>
      <c r="F133" s="10">
        <v>54</v>
      </c>
      <c r="G133" s="10">
        <v>36</v>
      </c>
      <c r="H133" s="10">
        <v>1</v>
      </c>
      <c r="I133" s="10">
        <v>0</v>
      </c>
      <c r="J133" s="10">
        <v>-5</v>
      </c>
      <c r="K133" s="10" t="s">
        <v>43</v>
      </c>
      <c r="L133" s="12" t="s">
        <v>278</v>
      </c>
      <c r="M133" s="10" t="str">
        <f t="shared" si="4"/>
        <v>new LokasyonData ("North Carolina",78,-1,54,36,1,0,-5,"US Eastern Standard Time"),</v>
      </c>
      <c r="N133" s="13" t="str">
        <f t="shared" si="5"/>
        <v>https://www.google.com/maps/search/36, +78.9</v>
      </c>
    </row>
    <row r="134" spans="1:14" ht="15" customHeight="1" x14ac:dyDescent="0.2">
      <c r="A134" s="10" t="s">
        <v>2158</v>
      </c>
      <c r="B134" s="10" t="s">
        <v>1191</v>
      </c>
      <c r="C134" s="10" t="s">
        <v>2342</v>
      </c>
      <c r="D134" s="10">
        <v>78</v>
      </c>
      <c r="E134" s="10">
        <v>-1</v>
      </c>
      <c r="F134" s="10">
        <v>53</v>
      </c>
      <c r="G134" s="10">
        <v>35</v>
      </c>
      <c r="H134" s="10">
        <v>1</v>
      </c>
      <c r="I134" s="10">
        <v>3</v>
      </c>
      <c r="J134" s="10">
        <v>-5</v>
      </c>
      <c r="K134" s="10" t="s">
        <v>43</v>
      </c>
      <c r="L134" s="12" t="s">
        <v>278</v>
      </c>
      <c r="M134" s="10" t="str">
        <f t="shared" si="4"/>
        <v>new LokasyonData ("North Carolina",78,-1,53,35,1,3,-5,"US Eastern Standard Time"),</v>
      </c>
      <c r="N134" s="13" t="str">
        <f t="shared" si="5"/>
        <v>https://www.google.com/maps/search/35.05, +78.88333</v>
      </c>
    </row>
    <row r="135" spans="1:14" ht="15" customHeight="1" x14ac:dyDescent="0.2">
      <c r="A135" s="10" t="s">
        <v>2159</v>
      </c>
      <c r="B135" s="10" t="s">
        <v>1191</v>
      </c>
      <c r="C135" s="10" t="s">
        <v>2342</v>
      </c>
      <c r="D135" s="10">
        <v>79</v>
      </c>
      <c r="E135" s="10">
        <v>-1</v>
      </c>
      <c r="F135" s="10">
        <v>48</v>
      </c>
      <c r="G135" s="10">
        <v>36</v>
      </c>
      <c r="H135" s="10">
        <v>1</v>
      </c>
      <c r="I135" s="10">
        <v>4</v>
      </c>
      <c r="J135" s="10">
        <v>-5</v>
      </c>
      <c r="K135" s="10" t="s">
        <v>43</v>
      </c>
      <c r="L135" s="12" t="s">
        <v>278</v>
      </c>
      <c r="M135" s="10" t="str">
        <f t="shared" si="4"/>
        <v>new LokasyonData ("North Carolina",79,-1,48,36,1,4,-5,"US Eastern Standard Time"),</v>
      </c>
      <c r="N135" s="13" t="str">
        <f t="shared" si="5"/>
        <v>https://www.google.com/maps/search/36.06667, +79.8</v>
      </c>
    </row>
    <row r="136" spans="1:14" ht="15" customHeight="1" x14ac:dyDescent="0.2">
      <c r="A136" s="10" t="s">
        <v>2160</v>
      </c>
      <c r="B136" s="10" t="s">
        <v>1191</v>
      </c>
      <c r="C136" s="10" t="s">
        <v>2342</v>
      </c>
      <c r="D136" s="10">
        <v>78</v>
      </c>
      <c r="E136" s="10">
        <v>-1</v>
      </c>
      <c r="F136" s="10">
        <v>38</v>
      </c>
      <c r="G136" s="10">
        <v>35</v>
      </c>
      <c r="H136" s="10">
        <v>1</v>
      </c>
      <c r="I136" s="10">
        <v>46</v>
      </c>
      <c r="J136" s="10">
        <v>-5</v>
      </c>
      <c r="K136" s="10" t="s">
        <v>43</v>
      </c>
      <c r="L136" s="12" t="s">
        <v>278</v>
      </c>
      <c r="M136" s="10" t="str">
        <f t="shared" si="4"/>
        <v>new LokasyonData ("North Carolina",78,-1,38,35,1,46,-5,"US Eastern Standard Time"),</v>
      </c>
      <c r="N136" s="13" t="str">
        <f t="shared" si="5"/>
        <v>https://www.google.com/maps/search/35.76667, +78.63333</v>
      </c>
    </row>
    <row r="137" spans="1:14" ht="15" customHeight="1" x14ac:dyDescent="0.2">
      <c r="A137" s="10" t="s">
        <v>2161</v>
      </c>
      <c r="B137" s="10" t="s">
        <v>1191</v>
      </c>
      <c r="C137" s="10" t="s">
        <v>2342</v>
      </c>
      <c r="D137" s="10">
        <v>80</v>
      </c>
      <c r="E137" s="10">
        <v>-1</v>
      </c>
      <c r="F137" s="10">
        <v>15</v>
      </c>
      <c r="G137" s="10">
        <v>36</v>
      </c>
      <c r="H137" s="10">
        <v>1</v>
      </c>
      <c r="I137" s="10">
        <v>6</v>
      </c>
      <c r="J137" s="10">
        <v>-5</v>
      </c>
      <c r="K137" s="10" t="s">
        <v>43</v>
      </c>
      <c r="L137" s="12" t="s">
        <v>278</v>
      </c>
      <c r="M137" s="10" t="str">
        <f t="shared" si="4"/>
        <v>new LokasyonData ("North Carolina",80,-1,15,36,1,6,-5,"US Eastern Standard Time"),</v>
      </c>
      <c r="N137" s="13" t="str">
        <f t="shared" si="5"/>
        <v>https://www.google.com/maps/search/36.1, +80.25</v>
      </c>
    </row>
    <row r="138" spans="1:14" ht="15" customHeight="1" x14ac:dyDescent="0.2">
      <c r="A138" s="10" t="s">
        <v>2162</v>
      </c>
      <c r="B138" s="10" t="s">
        <v>1168</v>
      </c>
      <c r="C138" s="10" t="s">
        <v>2342</v>
      </c>
      <c r="D138" s="10">
        <v>96</v>
      </c>
      <c r="E138" s="10">
        <v>-1</v>
      </c>
      <c r="F138" s="10">
        <v>48</v>
      </c>
      <c r="G138" s="10">
        <v>46</v>
      </c>
      <c r="H138" s="10">
        <v>1</v>
      </c>
      <c r="I138" s="10">
        <v>53</v>
      </c>
      <c r="J138" s="10">
        <v>-6</v>
      </c>
      <c r="K138" s="10" t="s">
        <v>7</v>
      </c>
      <c r="L138" s="12" t="s">
        <v>279</v>
      </c>
      <c r="M138" s="10" t="str">
        <f t="shared" si="4"/>
        <v>new LokasyonData ("North Dakota",96,-1,48,46,1,53,-6,"Central Standard Time"),</v>
      </c>
      <c r="N138" s="13" t="str">
        <f t="shared" si="5"/>
        <v>https://www.google.com/maps/search/46.88333, +96.8</v>
      </c>
    </row>
    <row r="139" spans="1:14" ht="15" customHeight="1" x14ac:dyDescent="0.2">
      <c r="A139" s="10" t="s">
        <v>2199</v>
      </c>
      <c r="B139" s="10" t="s">
        <v>1192</v>
      </c>
      <c r="C139" s="10" t="s">
        <v>2342</v>
      </c>
      <c r="D139" s="10">
        <v>81</v>
      </c>
      <c r="E139" s="10">
        <v>-1</v>
      </c>
      <c r="F139" s="10">
        <v>23</v>
      </c>
      <c r="G139" s="10">
        <v>40</v>
      </c>
      <c r="H139" s="10">
        <v>1</v>
      </c>
      <c r="I139" s="10">
        <v>48</v>
      </c>
      <c r="J139" s="10">
        <v>-5</v>
      </c>
      <c r="K139" s="10" t="s">
        <v>43</v>
      </c>
      <c r="L139" s="12" t="s">
        <v>278</v>
      </c>
      <c r="M139" s="10" t="str">
        <f t="shared" si="4"/>
        <v>new LokasyonData ("Ohio",81,-1,23,40,1,48,-5,"US Eastern Standard Time"),</v>
      </c>
      <c r="N139" s="13" t="str">
        <f t="shared" si="5"/>
        <v>https://www.google.com/maps/search/40.8, +81.38333</v>
      </c>
    </row>
    <row r="140" spans="1:14" ht="15" customHeight="1" x14ac:dyDescent="0.2">
      <c r="A140" s="10" t="s">
        <v>2200</v>
      </c>
      <c r="B140" s="10" t="s">
        <v>1192</v>
      </c>
      <c r="C140" s="10" t="s">
        <v>2342</v>
      </c>
      <c r="D140" s="10">
        <v>84</v>
      </c>
      <c r="E140" s="10">
        <v>-1</v>
      </c>
      <c r="F140" s="10">
        <v>31</v>
      </c>
      <c r="G140" s="10">
        <v>39</v>
      </c>
      <c r="H140" s="10">
        <v>1</v>
      </c>
      <c r="I140" s="10">
        <v>6</v>
      </c>
      <c r="J140" s="10">
        <v>-5</v>
      </c>
      <c r="K140" s="10" t="s">
        <v>43</v>
      </c>
      <c r="L140" s="12" t="s">
        <v>278</v>
      </c>
      <c r="M140" s="10" t="str">
        <f t="shared" si="4"/>
        <v>new LokasyonData ("Ohio",84,-1,31,39,1,6,-5,"US Eastern Standard Time"),</v>
      </c>
      <c r="N140" s="13" t="str">
        <f t="shared" si="5"/>
        <v>https://www.google.com/maps/search/39.1, +84.51667</v>
      </c>
    </row>
    <row r="141" spans="1:14" ht="15" customHeight="1" x14ac:dyDescent="0.2">
      <c r="A141" s="10" t="s">
        <v>2201</v>
      </c>
      <c r="B141" s="10" t="s">
        <v>1192</v>
      </c>
      <c r="C141" s="10" t="s">
        <v>2342</v>
      </c>
      <c r="D141" s="10">
        <v>81</v>
      </c>
      <c r="E141" s="10">
        <v>-1</v>
      </c>
      <c r="F141" s="10">
        <v>42</v>
      </c>
      <c r="G141" s="10">
        <v>41</v>
      </c>
      <c r="H141" s="10">
        <v>1</v>
      </c>
      <c r="I141" s="10">
        <v>30</v>
      </c>
      <c r="J141" s="10">
        <v>-5</v>
      </c>
      <c r="K141" s="10" t="s">
        <v>43</v>
      </c>
      <c r="L141" s="12" t="s">
        <v>278</v>
      </c>
      <c r="M141" s="10" t="str">
        <f t="shared" si="4"/>
        <v>new LokasyonData ("Ohio",81,-1,42,41,1,30,-5,"US Eastern Standard Time"),</v>
      </c>
      <c r="N141" s="13" t="str">
        <f t="shared" si="5"/>
        <v>https://www.google.com/maps/search/41.5, +81.7</v>
      </c>
    </row>
    <row r="142" spans="1:14" ht="15" customHeight="1" x14ac:dyDescent="0.2">
      <c r="A142" s="10" t="s">
        <v>1799</v>
      </c>
      <c r="B142" s="10" t="s">
        <v>1192</v>
      </c>
      <c r="C142" s="10" t="s">
        <v>2342</v>
      </c>
      <c r="D142" s="10">
        <v>83</v>
      </c>
      <c r="E142" s="10">
        <v>-1</v>
      </c>
      <c r="F142" s="10">
        <v>0</v>
      </c>
      <c r="G142" s="10">
        <v>39</v>
      </c>
      <c r="H142" s="10">
        <v>1</v>
      </c>
      <c r="I142" s="10">
        <v>58</v>
      </c>
      <c r="J142" s="10">
        <v>-5</v>
      </c>
      <c r="K142" s="10" t="s">
        <v>43</v>
      </c>
      <c r="L142" s="12" t="s">
        <v>278</v>
      </c>
      <c r="M142" s="10" t="str">
        <f t="shared" si="4"/>
        <v>new LokasyonData ("Ohio",83,-1,0,39,1,58,-5,"US Eastern Standard Time"),</v>
      </c>
      <c r="N142" s="13" t="str">
        <f t="shared" si="5"/>
        <v>https://www.google.com/maps/search/39.96667, +83</v>
      </c>
    </row>
    <row r="143" spans="1:14" ht="15" customHeight="1" x14ac:dyDescent="0.2">
      <c r="A143" s="10" t="s">
        <v>2202</v>
      </c>
      <c r="B143" s="10" t="s">
        <v>1192</v>
      </c>
      <c r="C143" s="10" t="s">
        <v>2342</v>
      </c>
      <c r="D143" s="10">
        <v>84</v>
      </c>
      <c r="E143" s="10">
        <v>-1</v>
      </c>
      <c r="F143" s="10">
        <v>12</v>
      </c>
      <c r="G143" s="10">
        <v>39</v>
      </c>
      <c r="H143" s="10">
        <v>1</v>
      </c>
      <c r="I143" s="10">
        <v>45</v>
      </c>
      <c r="J143" s="10">
        <v>-5</v>
      </c>
      <c r="K143" s="10" t="s">
        <v>43</v>
      </c>
      <c r="L143" s="12" t="s">
        <v>278</v>
      </c>
      <c r="M143" s="10" t="str">
        <f t="shared" si="4"/>
        <v>new LokasyonData ("Ohio",84,-1,12,39,1,45,-5,"US Eastern Standard Time"),</v>
      </c>
      <c r="N143" s="13" t="str">
        <f t="shared" si="5"/>
        <v>https://www.google.com/maps/search/39.75, +84.2</v>
      </c>
    </row>
    <row r="144" spans="1:14" ht="15" customHeight="1" x14ac:dyDescent="0.2">
      <c r="A144" s="10" t="s">
        <v>2203</v>
      </c>
      <c r="B144" s="10" t="s">
        <v>1192</v>
      </c>
      <c r="C144" s="10" t="s">
        <v>2342</v>
      </c>
      <c r="D144" s="10">
        <v>84</v>
      </c>
      <c r="E144" s="10">
        <v>-1</v>
      </c>
      <c r="F144" s="10">
        <v>6</v>
      </c>
      <c r="G144" s="10">
        <v>40</v>
      </c>
      <c r="H144" s="10">
        <v>1</v>
      </c>
      <c r="I144" s="10">
        <v>44</v>
      </c>
      <c r="J144" s="10">
        <v>-5</v>
      </c>
      <c r="K144" s="10" t="s">
        <v>43</v>
      </c>
      <c r="L144" s="12" t="s">
        <v>278</v>
      </c>
      <c r="M144" s="10" t="str">
        <f t="shared" si="4"/>
        <v>new LokasyonData ("Ohio",84,-1,6,40,1,44,-5,"US Eastern Standard Time"),</v>
      </c>
      <c r="N144" s="13" t="str">
        <f t="shared" si="5"/>
        <v>https://www.google.com/maps/search/40.73333, +84.1</v>
      </c>
    </row>
    <row r="145" spans="1:14" ht="15" customHeight="1" x14ac:dyDescent="0.2">
      <c r="A145" s="10" t="s">
        <v>2093</v>
      </c>
      <c r="B145" s="10" t="s">
        <v>1192</v>
      </c>
      <c r="C145" s="10" t="s">
        <v>2342</v>
      </c>
      <c r="D145" s="10">
        <v>83</v>
      </c>
      <c r="E145" s="10">
        <v>-1</v>
      </c>
      <c r="F145" s="10">
        <v>49</v>
      </c>
      <c r="G145" s="10">
        <v>39</v>
      </c>
      <c r="H145" s="10">
        <v>1</v>
      </c>
      <c r="I145" s="10">
        <v>55</v>
      </c>
      <c r="J145" s="10">
        <v>-5</v>
      </c>
      <c r="K145" s="10" t="s">
        <v>43</v>
      </c>
      <c r="L145" s="12" t="s">
        <v>278</v>
      </c>
      <c r="M145" s="10" t="str">
        <f t="shared" si="4"/>
        <v>new LokasyonData ("Ohio",83,-1,49,39,1,55,-5,"US Eastern Standard Time"),</v>
      </c>
      <c r="N145" s="13" t="str">
        <f t="shared" si="5"/>
        <v>https://www.google.com/maps/search/39.91667, +83.81667</v>
      </c>
    </row>
    <row r="146" spans="1:14" ht="15" customHeight="1" x14ac:dyDescent="0.2">
      <c r="A146" s="10" t="s">
        <v>2204</v>
      </c>
      <c r="B146" s="10" t="s">
        <v>1192</v>
      </c>
      <c r="C146" s="10" t="s">
        <v>2342</v>
      </c>
      <c r="D146" s="10">
        <v>80</v>
      </c>
      <c r="E146" s="10">
        <v>-1</v>
      </c>
      <c r="F146" s="10">
        <v>37</v>
      </c>
      <c r="G146" s="10">
        <v>40</v>
      </c>
      <c r="H146" s="10">
        <v>1</v>
      </c>
      <c r="I146" s="10">
        <v>22</v>
      </c>
      <c r="J146" s="10">
        <v>-5</v>
      </c>
      <c r="K146" s="10" t="s">
        <v>43</v>
      </c>
      <c r="L146" s="12" t="s">
        <v>278</v>
      </c>
      <c r="M146" s="10" t="str">
        <f t="shared" si="4"/>
        <v>new LokasyonData ("Ohio",80,-1,37,40,1,22,-5,"US Eastern Standard Time"),</v>
      </c>
      <c r="N146" s="13" t="str">
        <f t="shared" si="5"/>
        <v>https://www.google.com/maps/search/40.36667, +80.61667</v>
      </c>
    </row>
    <row r="147" spans="1:14" ht="15" customHeight="1" x14ac:dyDescent="0.2">
      <c r="A147" s="10" t="s">
        <v>2205</v>
      </c>
      <c r="B147" s="10" t="s">
        <v>1192</v>
      </c>
      <c r="C147" s="10" t="s">
        <v>2342</v>
      </c>
      <c r="D147" s="10">
        <v>83</v>
      </c>
      <c r="E147" s="10">
        <v>-1</v>
      </c>
      <c r="F147" s="10">
        <v>33</v>
      </c>
      <c r="G147" s="10">
        <v>41</v>
      </c>
      <c r="H147" s="10">
        <v>1</v>
      </c>
      <c r="I147" s="10">
        <v>39</v>
      </c>
      <c r="J147" s="10">
        <v>-5</v>
      </c>
      <c r="K147" s="10" t="s">
        <v>43</v>
      </c>
      <c r="L147" s="12" t="s">
        <v>278</v>
      </c>
      <c r="M147" s="10" t="str">
        <f t="shared" si="4"/>
        <v>new LokasyonData ("Ohio",83,-1,33,41,1,39,-5,"US Eastern Standard Time"),</v>
      </c>
      <c r="N147" s="13" t="str">
        <f t="shared" si="5"/>
        <v>https://www.google.com/maps/search/41.65, +83.55</v>
      </c>
    </row>
    <row r="148" spans="1:14" ht="15" customHeight="1" x14ac:dyDescent="0.2">
      <c r="A148" s="10" t="s">
        <v>2206</v>
      </c>
      <c r="B148" s="10" t="s">
        <v>1192</v>
      </c>
      <c r="C148" s="10" t="s">
        <v>2342</v>
      </c>
      <c r="D148" s="10">
        <v>80</v>
      </c>
      <c r="E148" s="10">
        <v>-1</v>
      </c>
      <c r="F148" s="10">
        <v>39</v>
      </c>
      <c r="G148" s="10">
        <v>41</v>
      </c>
      <c r="H148" s="10">
        <v>1</v>
      </c>
      <c r="I148" s="10">
        <v>6</v>
      </c>
      <c r="J148" s="10">
        <v>-5</v>
      </c>
      <c r="K148" s="10" t="s">
        <v>43</v>
      </c>
      <c r="L148" s="12" t="s">
        <v>278</v>
      </c>
      <c r="M148" s="10" t="str">
        <f t="shared" si="4"/>
        <v>new LokasyonData ("Ohio",80,-1,39,41,1,6,-5,"US Eastern Standard Time"),</v>
      </c>
      <c r="N148" s="13" t="str">
        <f t="shared" si="5"/>
        <v>https://www.google.com/maps/search/41.1, +80.65</v>
      </c>
    </row>
    <row r="149" spans="1:14" ht="15" customHeight="1" x14ac:dyDescent="0.2">
      <c r="A149" s="10" t="s">
        <v>2207</v>
      </c>
      <c r="B149" s="10" t="s">
        <v>1169</v>
      </c>
      <c r="C149" s="10" t="s">
        <v>2342</v>
      </c>
      <c r="D149" s="10">
        <v>98</v>
      </c>
      <c r="E149" s="10">
        <v>-1</v>
      </c>
      <c r="F149" s="10">
        <v>25</v>
      </c>
      <c r="G149" s="10">
        <v>34</v>
      </c>
      <c r="H149" s="10">
        <v>1</v>
      </c>
      <c r="I149" s="10">
        <v>37</v>
      </c>
      <c r="J149" s="10">
        <v>-6</v>
      </c>
      <c r="K149" s="10" t="s">
        <v>7</v>
      </c>
      <c r="L149" s="12" t="s">
        <v>279</v>
      </c>
      <c r="M149" s="10" t="str">
        <f t="shared" si="4"/>
        <v>new LokasyonData ("Oklahoma",98,-1,25,34,1,37,-6,"Central Standard Time"),</v>
      </c>
      <c r="N149" s="13" t="str">
        <f t="shared" si="5"/>
        <v>https://www.google.com/maps/search/34.61667, +98.41667</v>
      </c>
    </row>
    <row r="150" spans="1:14" ht="15" customHeight="1" x14ac:dyDescent="0.2">
      <c r="A150" s="10" t="s">
        <v>1169</v>
      </c>
      <c r="B150" s="10" t="s">
        <v>1169</v>
      </c>
      <c r="C150" s="10" t="s">
        <v>2342</v>
      </c>
      <c r="D150" s="10">
        <v>97</v>
      </c>
      <c r="E150" s="10">
        <v>-1</v>
      </c>
      <c r="F150" s="10">
        <v>30</v>
      </c>
      <c r="G150" s="10">
        <v>35</v>
      </c>
      <c r="H150" s="10">
        <v>1</v>
      </c>
      <c r="I150" s="10">
        <v>30</v>
      </c>
      <c r="J150" s="10">
        <v>-6</v>
      </c>
      <c r="K150" s="10" t="s">
        <v>7</v>
      </c>
      <c r="L150" s="12" t="s">
        <v>279</v>
      </c>
      <c r="M150" s="10" t="str">
        <f t="shared" si="4"/>
        <v>new LokasyonData ("Oklahoma",97,-1,30,35,1,30,-6,"Central Standard Time"),</v>
      </c>
      <c r="N150" s="13" t="str">
        <f t="shared" si="5"/>
        <v>https://www.google.com/maps/search/35.5, +97.5</v>
      </c>
    </row>
    <row r="151" spans="1:14" ht="15" customHeight="1" x14ac:dyDescent="0.2">
      <c r="A151" s="10" t="s">
        <v>2208</v>
      </c>
      <c r="B151" s="10" t="s">
        <v>1169</v>
      </c>
      <c r="C151" s="10" t="s">
        <v>2342</v>
      </c>
      <c r="D151" s="10">
        <v>95</v>
      </c>
      <c r="E151" s="10">
        <v>-1</v>
      </c>
      <c r="F151" s="10">
        <v>55</v>
      </c>
      <c r="G151" s="10">
        <v>36</v>
      </c>
      <c r="H151" s="10">
        <v>1</v>
      </c>
      <c r="I151" s="10">
        <v>10</v>
      </c>
      <c r="J151" s="10">
        <v>-6</v>
      </c>
      <c r="K151" s="10" t="s">
        <v>7</v>
      </c>
      <c r="L151" s="12" t="s">
        <v>279</v>
      </c>
      <c r="M151" s="10" t="str">
        <f t="shared" si="4"/>
        <v>new LokasyonData ("Oklahoma",95,-1,55,36,1,10,-6,"Central Standard Time"),</v>
      </c>
      <c r="N151" s="13" t="str">
        <f t="shared" si="5"/>
        <v>https://www.google.com/maps/search/36.16667, +95.91667</v>
      </c>
    </row>
    <row r="152" spans="1:14" ht="15" customHeight="1" x14ac:dyDescent="0.2">
      <c r="A152" s="10" t="s">
        <v>2209</v>
      </c>
      <c r="B152" s="10" t="s">
        <v>1140</v>
      </c>
      <c r="C152" s="10" t="s">
        <v>2342</v>
      </c>
      <c r="D152" s="10">
        <v>123</v>
      </c>
      <c r="E152" s="10">
        <v>-1</v>
      </c>
      <c r="F152" s="10">
        <v>4</v>
      </c>
      <c r="G152" s="10">
        <v>44</v>
      </c>
      <c r="H152" s="10">
        <v>1</v>
      </c>
      <c r="I152" s="10">
        <v>5</v>
      </c>
      <c r="J152" s="10">
        <v>-8</v>
      </c>
      <c r="K152" s="10" t="s">
        <v>7</v>
      </c>
      <c r="L152" s="12" t="s">
        <v>228</v>
      </c>
      <c r="M152" s="10" t="str">
        <f t="shared" si="4"/>
        <v>new LokasyonData ("Oregon",123,-1,4,44,1,5,-8,"Pacific Standard Time"),</v>
      </c>
      <c r="N152" s="13" t="str">
        <f t="shared" si="5"/>
        <v>https://www.google.com/maps/search/44.08333, +123.06667</v>
      </c>
    </row>
    <row r="153" spans="1:14" ht="15" customHeight="1" x14ac:dyDescent="0.2">
      <c r="A153" s="10" t="s">
        <v>2081</v>
      </c>
      <c r="B153" s="10" t="s">
        <v>1140</v>
      </c>
      <c r="C153" s="10" t="s">
        <v>2342</v>
      </c>
      <c r="D153" s="10">
        <v>122</v>
      </c>
      <c r="E153" s="10">
        <v>-1</v>
      </c>
      <c r="F153" s="10">
        <v>37</v>
      </c>
      <c r="G153" s="10">
        <v>45</v>
      </c>
      <c r="H153" s="10">
        <v>1</v>
      </c>
      <c r="I153" s="10">
        <v>32</v>
      </c>
      <c r="J153" s="10">
        <v>-8</v>
      </c>
      <c r="K153" s="10" t="s">
        <v>40</v>
      </c>
      <c r="L153" s="12" t="s">
        <v>228</v>
      </c>
      <c r="M153" s="10" t="str">
        <f t="shared" si="4"/>
        <v>new LokasyonData ("Oregon",122,-1,37,45,1,32,-8,"Pacific Standard Time"),</v>
      </c>
      <c r="N153" s="13" t="str">
        <f t="shared" si="5"/>
        <v>https://www.google.com/maps/search/45.53333, +122.61667</v>
      </c>
    </row>
    <row r="154" spans="1:14" ht="15" customHeight="1" x14ac:dyDescent="0.2">
      <c r="A154" s="10" t="s">
        <v>2215</v>
      </c>
      <c r="B154" s="10" t="s">
        <v>1194</v>
      </c>
      <c r="C154" s="10" t="s">
        <v>2342</v>
      </c>
      <c r="D154" s="10">
        <v>75</v>
      </c>
      <c r="E154" s="10">
        <v>-1</v>
      </c>
      <c r="F154" s="10">
        <v>29</v>
      </c>
      <c r="G154" s="10">
        <v>40</v>
      </c>
      <c r="H154" s="10">
        <v>1</v>
      </c>
      <c r="I154" s="10">
        <v>37</v>
      </c>
      <c r="J154" s="10">
        <v>-5</v>
      </c>
      <c r="K154" s="10" t="s">
        <v>43</v>
      </c>
      <c r="L154" s="12" t="s">
        <v>278</v>
      </c>
      <c r="M154" s="10" t="str">
        <f t="shared" si="4"/>
        <v>new LokasyonData ("Pennsylvania",75,-1,29,40,1,37,-5,"US Eastern Standard Time"),</v>
      </c>
      <c r="N154" s="13" t="str">
        <f t="shared" si="5"/>
        <v>https://www.google.com/maps/search/40.61667, +75.48333</v>
      </c>
    </row>
    <row r="155" spans="1:14" ht="15" customHeight="1" x14ac:dyDescent="0.2">
      <c r="A155" s="10" t="s">
        <v>2216</v>
      </c>
      <c r="B155" s="10" t="s">
        <v>1194</v>
      </c>
      <c r="C155" s="10" t="s">
        <v>2342</v>
      </c>
      <c r="D155" s="10">
        <v>78</v>
      </c>
      <c r="E155" s="10">
        <v>-1</v>
      </c>
      <c r="F155" s="10">
        <v>24</v>
      </c>
      <c r="G155" s="10">
        <v>40</v>
      </c>
      <c r="H155" s="10">
        <v>1</v>
      </c>
      <c r="I155" s="10">
        <v>31</v>
      </c>
      <c r="J155" s="10">
        <v>-5</v>
      </c>
      <c r="K155" s="10" t="s">
        <v>43</v>
      </c>
      <c r="L155" s="12" t="s">
        <v>278</v>
      </c>
      <c r="M155" s="10" t="str">
        <f t="shared" si="4"/>
        <v>new LokasyonData ("Pennsylvania",78,-1,24,40,1,31,-5,"US Eastern Standard Time"),</v>
      </c>
      <c r="N155" s="13" t="str">
        <f t="shared" si="5"/>
        <v>https://www.google.com/maps/search/40.51667, +78.4</v>
      </c>
    </row>
    <row r="156" spans="1:14" ht="15" customHeight="1" x14ac:dyDescent="0.2">
      <c r="A156" s="10" t="s">
        <v>2217</v>
      </c>
      <c r="B156" s="10" t="s">
        <v>1194</v>
      </c>
      <c r="C156" s="10" t="s">
        <v>2342</v>
      </c>
      <c r="D156" s="10">
        <v>76</v>
      </c>
      <c r="E156" s="10">
        <v>-1</v>
      </c>
      <c r="F156" s="10">
        <v>23</v>
      </c>
      <c r="G156" s="10">
        <v>40</v>
      </c>
      <c r="H156" s="10">
        <v>1</v>
      </c>
      <c r="I156" s="10">
        <v>16</v>
      </c>
      <c r="J156" s="10">
        <v>-5</v>
      </c>
      <c r="K156" s="10" t="s">
        <v>43</v>
      </c>
      <c r="L156" s="12" t="s">
        <v>278</v>
      </c>
      <c r="M156" s="10" t="str">
        <f t="shared" si="4"/>
        <v>new LokasyonData ("Pennsylvania",76,-1,23,40,1,16,-5,"US Eastern Standard Time"),</v>
      </c>
      <c r="N156" s="13" t="str">
        <f t="shared" si="5"/>
        <v>https://www.google.com/maps/search/40.26667, +76.38333</v>
      </c>
    </row>
    <row r="157" spans="1:14" ht="15" customHeight="1" x14ac:dyDescent="0.2">
      <c r="A157" s="10" t="s">
        <v>2218</v>
      </c>
      <c r="B157" s="10" t="s">
        <v>1194</v>
      </c>
      <c r="C157" s="10" t="s">
        <v>2342</v>
      </c>
      <c r="D157" s="10">
        <v>75</v>
      </c>
      <c r="E157" s="10">
        <v>-1</v>
      </c>
      <c r="F157" s="10">
        <v>10</v>
      </c>
      <c r="G157" s="10">
        <v>39</v>
      </c>
      <c r="H157" s="10">
        <v>1</v>
      </c>
      <c r="I157" s="10">
        <v>57</v>
      </c>
      <c r="J157" s="10">
        <v>-5</v>
      </c>
      <c r="K157" s="10" t="s">
        <v>43</v>
      </c>
      <c r="L157" s="12" t="s">
        <v>278</v>
      </c>
      <c r="M157" s="10" t="str">
        <f t="shared" si="4"/>
        <v>new LokasyonData ("Pennsylvania",75,-1,10,39,1,57,-5,"US Eastern Standard Time"),</v>
      </c>
      <c r="N157" s="13" t="str">
        <f t="shared" si="5"/>
        <v>https://www.google.com/maps/search/39.95, +75.16667</v>
      </c>
    </row>
    <row r="158" spans="1:14" ht="15" customHeight="1" x14ac:dyDescent="0.2">
      <c r="A158" s="10" t="s">
        <v>2219</v>
      </c>
      <c r="B158" s="10" t="s">
        <v>1194</v>
      </c>
      <c r="C158" s="10" t="s">
        <v>2342</v>
      </c>
      <c r="D158" s="10">
        <v>80</v>
      </c>
      <c r="E158" s="10">
        <v>-1</v>
      </c>
      <c r="F158" s="10">
        <v>1</v>
      </c>
      <c r="G158" s="10">
        <v>40</v>
      </c>
      <c r="H158" s="10">
        <v>1</v>
      </c>
      <c r="I158" s="10">
        <v>26</v>
      </c>
      <c r="J158" s="10">
        <v>-5</v>
      </c>
      <c r="K158" s="10" t="s">
        <v>43</v>
      </c>
      <c r="L158" s="12" t="s">
        <v>278</v>
      </c>
      <c r="M158" s="10" t="str">
        <f t="shared" si="4"/>
        <v>new LokasyonData ("Pennsylvania",80,-1,1,40,1,26,-5,"US Eastern Standard Time"),</v>
      </c>
      <c r="N158" s="13" t="str">
        <f t="shared" si="5"/>
        <v>https://www.google.com/maps/search/40.43333, +80.01667</v>
      </c>
    </row>
    <row r="159" spans="1:14" ht="15" customHeight="1" x14ac:dyDescent="0.2">
      <c r="A159" s="10" t="s">
        <v>1906</v>
      </c>
      <c r="B159" s="10" t="s">
        <v>1194</v>
      </c>
      <c r="C159" s="10" t="s">
        <v>2342</v>
      </c>
      <c r="D159" s="10">
        <v>75</v>
      </c>
      <c r="E159" s="10">
        <v>-1</v>
      </c>
      <c r="F159" s="10">
        <v>56</v>
      </c>
      <c r="G159" s="10">
        <v>40</v>
      </c>
      <c r="H159" s="10">
        <v>1</v>
      </c>
      <c r="I159" s="10">
        <v>20</v>
      </c>
      <c r="J159" s="10">
        <v>-5</v>
      </c>
      <c r="K159" s="10" t="s">
        <v>43</v>
      </c>
      <c r="L159" s="12" t="s">
        <v>278</v>
      </c>
      <c r="M159" s="10" t="str">
        <f t="shared" si="4"/>
        <v>new LokasyonData ("Pennsylvania",75,-1,56,40,1,20,-5,"US Eastern Standard Time"),</v>
      </c>
      <c r="N159" s="13" t="str">
        <f t="shared" si="5"/>
        <v>https://www.google.com/maps/search/40.33333, +75.93333</v>
      </c>
    </row>
    <row r="160" spans="1:14" x14ac:dyDescent="0.2">
      <c r="A160" s="10" t="s">
        <v>2220</v>
      </c>
      <c r="B160" s="10" t="s">
        <v>1194</v>
      </c>
      <c r="C160" s="10" t="s">
        <v>2342</v>
      </c>
      <c r="D160" s="10">
        <v>75</v>
      </c>
      <c r="E160" s="10">
        <v>-1</v>
      </c>
      <c r="F160" s="10">
        <v>53</v>
      </c>
      <c r="G160" s="10">
        <v>41</v>
      </c>
      <c r="H160" s="10">
        <v>1</v>
      </c>
      <c r="I160" s="10">
        <v>15</v>
      </c>
      <c r="J160" s="10">
        <v>-5</v>
      </c>
      <c r="K160" s="10" t="s">
        <v>43</v>
      </c>
      <c r="L160" s="12" t="s">
        <v>278</v>
      </c>
      <c r="M160" s="10" t="str">
        <f t="shared" si="4"/>
        <v>new LokasyonData ("Pennsylvania",75,-1,53,41,1,15,-5,"US Eastern Standard Time"),</v>
      </c>
      <c r="N160" s="13" t="str">
        <f t="shared" si="5"/>
        <v>https://www.google.com/maps/search/41.25, +75.88333</v>
      </c>
    </row>
    <row r="161" spans="1:14" ht="15" customHeight="1" x14ac:dyDescent="0.2">
      <c r="A161" s="10" t="s">
        <v>1929</v>
      </c>
      <c r="B161" s="10" t="s">
        <v>1194</v>
      </c>
      <c r="C161" s="10" t="s">
        <v>2342</v>
      </c>
      <c r="D161" s="10">
        <v>76</v>
      </c>
      <c r="E161" s="10">
        <v>-1</v>
      </c>
      <c r="F161" s="10">
        <v>44</v>
      </c>
      <c r="G161" s="10">
        <v>39</v>
      </c>
      <c r="H161" s="10">
        <v>1</v>
      </c>
      <c r="I161" s="10">
        <v>58</v>
      </c>
      <c r="J161" s="10">
        <v>-5</v>
      </c>
      <c r="K161" s="10" t="s">
        <v>43</v>
      </c>
      <c r="L161" s="12" t="s">
        <v>278</v>
      </c>
      <c r="M161" s="10" t="str">
        <f t="shared" si="4"/>
        <v>new LokasyonData ("Pennsylvania",76,-1,44,39,1,58,-5,"US Eastern Standard Time"),</v>
      </c>
      <c r="N161" s="13" t="str">
        <f t="shared" si="5"/>
        <v>https://www.google.com/maps/search/39.96667, +76.73333</v>
      </c>
    </row>
    <row r="162" spans="1:14" ht="15" customHeight="1" x14ac:dyDescent="0.2">
      <c r="A162" s="10" t="s">
        <v>2233</v>
      </c>
      <c r="B162" s="10" t="s">
        <v>1196</v>
      </c>
      <c r="C162" s="10" t="s">
        <v>2342</v>
      </c>
      <c r="D162" s="10">
        <v>71</v>
      </c>
      <c r="E162" s="10">
        <v>-1</v>
      </c>
      <c r="F162" s="10">
        <v>24</v>
      </c>
      <c r="G162" s="10">
        <v>41</v>
      </c>
      <c r="H162" s="10">
        <v>1</v>
      </c>
      <c r="I162" s="10">
        <v>49</v>
      </c>
      <c r="J162" s="10">
        <v>-5</v>
      </c>
      <c r="K162" s="10" t="s">
        <v>43</v>
      </c>
      <c r="L162" s="12" t="s">
        <v>278</v>
      </c>
      <c r="M162" s="10" t="str">
        <f t="shared" si="4"/>
        <v>new LokasyonData ("Rhode Island",71,-1,24,41,1,49,-5,"US Eastern Standard Time"),</v>
      </c>
      <c r="N162" s="13" t="str">
        <f t="shared" si="5"/>
        <v>https://www.google.com/maps/search/41.81667, +71.4</v>
      </c>
    </row>
    <row r="163" spans="1:14" ht="15" customHeight="1" x14ac:dyDescent="0.2">
      <c r="A163" s="10" t="s">
        <v>2258</v>
      </c>
      <c r="B163" s="10" t="s">
        <v>1197</v>
      </c>
      <c r="C163" s="10" t="s">
        <v>2342</v>
      </c>
      <c r="D163" s="10">
        <v>79</v>
      </c>
      <c r="E163" s="10">
        <v>-1</v>
      </c>
      <c r="F163" s="10">
        <v>56</v>
      </c>
      <c r="G163" s="10">
        <v>32</v>
      </c>
      <c r="H163" s="10">
        <v>1</v>
      </c>
      <c r="I163" s="10">
        <v>46</v>
      </c>
      <c r="J163" s="10">
        <v>-5</v>
      </c>
      <c r="K163" s="10" t="s">
        <v>43</v>
      </c>
      <c r="L163" s="12" t="s">
        <v>278</v>
      </c>
      <c r="M163" s="10" t="str">
        <f t="shared" si="4"/>
        <v>new LokasyonData ("South Carolina",79,-1,56,32,1,46,-5,"US Eastern Standard Time"),</v>
      </c>
      <c r="N163" s="13" t="str">
        <f t="shared" si="5"/>
        <v>https://www.google.com/maps/search/32.76667, +79.93333</v>
      </c>
    </row>
    <row r="164" spans="1:14" ht="15" customHeight="1" x14ac:dyDescent="0.2">
      <c r="A164" s="10" t="s">
        <v>2259</v>
      </c>
      <c r="B164" s="10" t="s">
        <v>1197</v>
      </c>
      <c r="C164" s="10" t="s">
        <v>2342</v>
      </c>
      <c r="D164" s="10">
        <v>81</v>
      </c>
      <c r="E164" s="10">
        <v>-1</v>
      </c>
      <c r="F164" s="10">
        <v>3</v>
      </c>
      <c r="G164" s="10">
        <v>34</v>
      </c>
      <c r="H164" s="10">
        <v>1</v>
      </c>
      <c r="I164" s="10">
        <v>0</v>
      </c>
      <c r="J164" s="10">
        <v>-5</v>
      </c>
      <c r="K164" s="10" t="s">
        <v>43</v>
      </c>
      <c r="L164" s="12" t="s">
        <v>278</v>
      </c>
      <c r="M164" s="10" t="str">
        <f t="shared" si="4"/>
        <v>new LokasyonData ("South Carolina",81,-1,3,34,1,0,-5,"US Eastern Standard Time"),</v>
      </c>
      <c r="N164" s="13" t="str">
        <f t="shared" si="5"/>
        <v>https://www.google.com/maps/search/34, +81.05</v>
      </c>
    </row>
    <row r="165" spans="1:14" ht="15" customHeight="1" x14ac:dyDescent="0.2">
      <c r="A165" s="10" t="s">
        <v>2260</v>
      </c>
      <c r="B165" s="10" t="s">
        <v>1197</v>
      </c>
      <c r="C165" s="10" t="s">
        <v>2342</v>
      </c>
      <c r="D165" s="10">
        <v>82</v>
      </c>
      <c r="E165" s="10">
        <v>-1</v>
      </c>
      <c r="F165" s="10">
        <v>24</v>
      </c>
      <c r="G165" s="10">
        <v>34</v>
      </c>
      <c r="H165" s="10">
        <v>1</v>
      </c>
      <c r="I165" s="10">
        <v>51</v>
      </c>
      <c r="J165" s="10">
        <v>-5</v>
      </c>
      <c r="K165" s="10" t="s">
        <v>43</v>
      </c>
      <c r="L165" s="12" t="s">
        <v>278</v>
      </c>
      <c r="M165" s="10" t="str">
        <f t="shared" si="4"/>
        <v>new LokasyonData ("South Carolina",82,-1,24,34,1,51,-5,"US Eastern Standard Time"),</v>
      </c>
      <c r="N165" s="13" t="str">
        <f t="shared" si="5"/>
        <v>https://www.google.com/maps/search/34.85, +82.4</v>
      </c>
    </row>
    <row r="166" spans="1:14" ht="15" customHeight="1" x14ac:dyDescent="0.2">
      <c r="A166" s="10" t="s">
        <v>2261</v>
      </c>
      <c r="B166" s="10" t="s">
        <v>1148</v>
      </c>
      <c r="C166" s="10" t="s">
        <v>2342</v>
      </c>
      <c r="D166" s="10">
        <v>103</v>
      </c>
      <c r="E166" s="10">
        <v>-1</v>
      </c>
      <c r="F166" s="10">
        <v>14</v>
      </c>
      <c r="G166" s="10">
        <v>44</v>
      </c>
      <c r="H166" s="10">
        <v>1</v>
      </c>
      <c r="I166" s="10">
        <v>5</v>
      </c>
      <c r="J166" s="10">
        <v>-7</v>
      </c>
      <c r="K166" s="10" t="s">
        <v>7</v>
      </c>
      <c r="L166" s="12" t="s">
        <v>281</v>
      </c>
      <c r="M166" s="10" t="str">
        <f t="shared" si="4"/>
        <v>new LokasyonData ("South Dakota",103,-1,14,44,1,5,-7,"US Mountain Standard Time"),</v>
      </c>
      <c r="N166" s="13" t="str">
        <f t="shared" si="5"/>
        <v>https://www.google.com/maps/search/44.08333, +103.23333</v>
      </c>
    </row>
    <row r="167" spans="1:14" ht="15" customHeight="1" x14ac:dyDescent="0.2">
      <c r="A167" s="10" t="s">
        <v>2262</v>
      </c>
      <c r="B167" s="10" t="s">
        <v>1148</v>
      </c>
      <c r="C167" s="10" t="s">
        <v>2342</v>
      </c>
      <c r="D167" s="10">
        <v>96</v>
      </c>
      <c r="E167" s="10">
        <v>-1</v>
      </c>
      <c r="F167" s="10">
        <v>44</v>
      </c>
      <c r="G167" s="10">
        <v>43</v>
      </c>
      <c r="H167" s="10">
        <v>1</v>
      </c>
      <c r="I167" s="10">
        <v>33</v>
      </c>
      <c r="J167" s="10">
        <v>-6</v>
      </c>
      <c r="K167" s="10" t="s">
        <v>7</v>
      </c>
      <c r="L167" s="12" t="s">
        <v>279</v>
      </c>
      <c r="M167" s="10" t="str">
        <f t="shared" si="4"/>
        <v>new LokasyonData ("South Dakota",96,-1,44,43,1,33,-6,"Central Standard Time"),</v>
      </c>
      <c r="N167" s="13" t="str">
        <f t="shared" si="5"/>
        <v>https://www.google.com/maps/search/43.55, +96.73333</v>
      </c>
    </row>
    <row r="168" spans="1:14" ht="15" customHeight="1" x14ac:dyDescent="0.2">
      <c r="A168" s="10" t="s">
        <v>2275</v>
      </c>
      <c r="B168" s="10" t="s">
        <v>1170</v>
      </c>
      <c r="C168" s="10" t="s">
        <v>2342</v>
      </c>
      <c r="D168" s="10">
        <v>85</v>
      </c>
      <c r="E168" s="10">
        <v>-1</v>
      </c>
      <c r="F168" s="10">
        <v>19</v>
      </c>
      <c r="G168" s="10">
        <v>35</v>
      </c>
      <c r="H168" s="10">
        <v>1</v>
      </c>
      <c r="I168" s="10">
        <v>3</v>
      </c>
      <c r="J168" s="10">
        <v>-6</v>
      </c>
      <c r="K168" s="10" t="s">
        <v>43</v>
      </c>
      <c r="L168" s="12" t="s">
        <v>279</v>
      </c>
      <c r="M168" s="10" t="str">
        <f t="shared" si="4"/>
        <v>new LokasyonData ("Tennessee",85,-1,19,35,1,3,-6,"Central Standard Time"),</v>
      </c>
      <c r="N168" s="13" t="str">
        <f t="shared" si="5"/>
        <v>https://www.google.com/maps/search/35.05, +85.31667</v>
      </c>
    </row>
    <row r="169" spans="1:14" ht="15" customHeight="1" x14ac:dyDescent="0.2">
      <c r="A169" s="10" t="s">
        <v>2276</v>
      </c>
      <c r="B169" s="10" t="s">
        <v>1170</v>
      </c>
      <c r="C169" s="10" t="s">
        <v>2342</v>
      </c>
      <c r="D169" s="10">
        <v>83</v>
      </c>
      <c r="E169" s="10">
        <v>-1</v>
      </c>
      <c r="F169" s="10">
        <v>55</v>
      </c>
      <c r="G169" s="10">
        <v>35</v>
      </c>
      <c r="H169" s="10">
        <v>1</v>
      </c>
      <c r="I169" s="10">
        <v>58</v>
      </c>
      <c r="J169" s="10">
        <v>-6</v>
      </c>
      <c r="K169" s="10" t="s">
        <v>43</v>
      </c>
      <c r="L169" s="12" t="s">
        <v>279</v>
      </c>
      <c r="M169" s="10" t="str">
        <f t="shared" si="4"/>
        <v>new LokasyonData ("Tennessee",83,-1,55,35,1,58,-6,"Central Standard Time"),</v>
      </c>
      <c r="N169" s="13" t="str">
        <f t="shared" si="5"/>
        <v>https://www.google.com/maps/search/35.96667, +83.91667</v>
      </c>
    </row>
    <row r="170" spans="1:14" ht="15" customHeight="1" x14ac:dyDescent="0.2">
      <c r="A170" s="10" t="s">
        <v>2277</v>
      </c>
      <c r="B170" s="10" t="s">
        <v>1170</v>
      </c>
      <c r="C170" s="10" t="s">
        <v>2342</v>
      </c>
      <c r="D170" s="10">
        <v>90</v>
      </c>
      <c r="E170" s="10">
        <v>-1</v>
      </c>
      <c r="F170" s="10">
        <v>3</v>
      </c>
      <c r="G170" s="10">
        <v>35</v>
      </c>
      <c r="H170" s="10">
        <v>1</v>
      </c>
      <c r="I170" s="10">
        <v>8</v>
      </c>
      <c r="J170" s="10">
        <v>-6</v>
      </c>
      <c r="K170" s="10" t="s">
        <v>43</v>
      </c>
      <c r="L170" s="12" t="s">
        <v>279</v>
      </c>
      <c r="M170" s="10" t="str">
        <f t="shared" si="4"/>
        <v>new LokasyonData ("Tennessee",90,-1,3,35,1,8,-6,"Central Standard Time"),</v>
      </c>
      <c r="N170" s="13" t="str">
        <f t="shared" si="5"/>
        <v>https://www.google.com/maps/search/35.13333, +90.05</v>
      </c>
    </row>
    <row r="171" spans="1:14" ht="15" customHeight="1" x14ac:dyDescent="0.2">
      <c r="A171" s="10" t="s">
        <v>2278</v>
      </c>
      <c r="B171" s="10" t="s">
        <v>1170</v>
      </c>
      <c r="C171" s="10" t="s">
        <v>2342</v>
      </c>
      <c r="D171" s="10">
        <v>86</v>
      </c>
      <c r="E171" s="10">
        <v>-1</v>
      </c>
      <c r="F171" s="10">
        <v>47</v>
      </c>
      <c r="G171" s="10">
        <v>36</v>
      </c>
      <c r="H171" s="10">
        <v>1</v>
      </c>
      <c r="I171" s="10">
        <v>10</v>
      </c>
      <c r="J171" s="10">
        <v>-6</v>
      </c>
      <c r="K171" s="10" t="s">
        <v>43</v>
      </c>
      <c r="L171" s="12" t="s">
        <v>279</v>
      </c>
      <c r="M171" s="10" t="str">
        <f t="shared" si="4"/>
        <v>new LokasyonData ("Tennessee",86,-1,47,36,1,10,-6,"Central Standard Time"),</v>
      </c>
      <c r="N171" s="13" t="str">
        <f t="shared" si="5"/>
        <v>https://www.google.com/maps/search/36.16667, +86.78333</v>
      </c>
    </row>
    <row r="172" spans="1:14" ht="15" customHeight="1" x14ac:dyDescent="0.2">
      <c r="A172" s="10" t="s">
        <v>2279</v>
      </c>
      <c r="B172" s="10" t="s">
        <v>1171</v>
      </c>
      <c r="C172" s="10" t="s">
        <v>2342</v>
      </c>
      <c r="D172" s="10">
        <v>99</v>
      </c>
      <c r="E172" s="10">
        <v>-1</v>
      </c>
      <c r="F172" s="10">
        <v>43</v>
      </c>
      <c r="G172" s="10">
        <v>32</v>
      </c>
      <c r="H172" s="10">
        <v>1</v>
      </c>
      <c r="I172" s="10">
        <v>28</v>
      </c>
      <c r="J172" s="10">
        <v>-6</v>
      </c>
      <c r="K172" s="10" t="s">
        <v>7</v>
      </c>
      <c r="L172" s="12" t="s">
        <v>279</v>
      </c>
      <c r="M172" s="10" t="str">
        <f t="shared" si="4"/>
        <v>new LokasyonData ("Texas",99,-1,43,32,1,28,-6,"Central Standard Time"),</v>
      </c>
      <c r="N172" s="13" t="str">
        <f t="shared" si="5"/>
        <v>https://www.google.com/maps/search/32.46667, +99.71667</v>
      </c>
    </row>
    <row r="173" spans="1:14" ht="15" customHeight="1" x14ac:dyDescent="0.2">
      <c r="A173" s="10" t="s">
        <v>2280</v>
      </c>
      <c r="B173" s="10" t="s">
        <v>1171</v>
      </c>
      <c r="C173" s="10" t="s">
        <v>2342</v>
      </c>
      <c r="D173" s="10">
        <v>101</v>
      </c>
      <c r="E173" s="10">
        <v>-1</v>
      </c>
      <c r="F173" s="10">
        <v>50</v>
      </c>
      <c r="G173" s="10">
        <v>35</v>
      </c>
      <c r="H173" s="10">
        <v>1</v>
      </c>
      <c r="I173" s="10">
        <v>13</v>
      </c>
      <c r="J173" s="10">
        <v>-6</v>
      </c>
      <c r="K173" s="10" t="s">
        <v>7</v>
      </c>
      <c r="L173" s="12" t="s">
        <v>279</v>
      </c>
      <c r="M173" s="10" t="str">
        <f t="shared" si="4"/>
        <v>new LokasyonData ("Texas",101,-1,50,35,1,13,-6,"Central Standard Time"),</v>
      </c>
      <c r="N173" s="13" t="str">
        <f t="shared" si="5"/>
        <v>https://www.google.com/maps/search/35.21667, +101.83333</v>
      </c>
    </row>
    <row r="174" spans="1:14" ht="15" customHeight="1" x14ac:dyDescent="0.2">
      <c r="A174" s="10" t="s">
        <v>2281</v>
      </c>
      <c r="B174" s="10" t="s">
        <v>1171</v>
      </c>
      <c r="C174" s="10" t="s">
        <v>2342</v>
      </c>
      <c r="D174" s="10">
        <v>97</v>
      </c>
      <c r="E174" s="10">
        <v>-1</v>
      </c>
      <c r="F174" s="10">
        <v>45</v>
      </c>
      <c r="G174" s="10">
        <v>30</v>
      </c>
      <c r="H174" s="10">
        <v>1</v>
      </c>
      <c r="I174" s="10">
        <v>17</v>
      </c>
      <c r="J174" s="10">
        <v>-6</v>
      </c>
      <c r="K174" s="10" t="s">
        <v>7</v>
      </c>
      <c r="L174" s="12" t="s">
        <v>279</v>
      </c>
      <c r="M174" s="10" t="str">
        <f t="shared" si="4"/>
        <v>new LokasyonData ("Texas",97,-1,45,30,1,17,-6,"Central Standard Time"),</v>
      </c>
      <c r="N174" s="13" t="str">
        <f t="shared" si="5"/>
        <v>https://www.google.com/maps/search/30.28333, +97.75</v>
      </c>
    </row>
    <row r="175" spans="1:14" ht="15" customHeight="1" x14ac:dyDescent="0.2">
      <c r="A175" s="10" t="s">
        <v>2282</v>
      </c>
      <c r="B175" s="10" t="s">
        <v>1171</v>
      </c>
      <c r="C175" s="10" t="s">
        <v>2342</v>
      </c>
      <c r="D175" s="10">
        <v>94</v>
      </c>
      <c r="E175" s="10">
        <v>-1</v>
      </c>
      <c r="F175" s="10">
        <v>6</v>
      </c>
      <c r="G175" s="10">
        <v>30</v>
      </c>
      <c r="H175" s="10">
        <v>1</v>
      </c>
      <c r="I175" s="10">
        <v>5</v>
      </c>
      <c r="J175" s="10">
        <v>-6</v>
      </c>
      <c r="K175" s="10" t="s">
        <v>7</v>
      </c>
      <c r="L175" s="12" t="s">
        <v>279</v>
      </c>
      <c r="M175" s="10" t="str">
        <f t="shared" si="4"/>
        <v>new LokasyonData ("Texas",94,-1,6,30,1,5,-6,"Central Standard Time"),</v>
      </c>
      <c r="N175" s="13" t="str">
        <f t="shared" si="5"/>
        <v>https://www.google.com/maps/search/30.08333, +94.1</v>
      </c>
    </row>
    <row r="176" spans="1:14" ht="15" customHeight="1" x14ac:dyDescent="0.2">
      <c r="A176" s="10" t="s">
        <v>2283</v>
      </c>
      <c r="B176" s="10" t="s">
        <v>1171</v>
      </c>
      <c r="C176" s="10" t="s">
        <v>2342</v>
      </c>
      <c r="D176" s="10">
        <v>97</v>
      </c>
      <c r="E176" s="10">
        <v>-1</v>
      </c>
      <c r="F176" s="10">
        <v>24</v>
      </c>
      <c r="G176" s="10">
        <v>27</v>
      </c>
      <c r="H176" s="10">
        <v>1</v>
      </c>
      <c r="I176" s="10">
        <v>47</v>
      </c>
      <c r="J176" s="10">
        <v>-6</v>
      </c>
      <c r="K176" s="10" t="s">
        <v>7</v>
      </c>
      <c r="L176" s="12" t="s">
        <v>279</v>
      </c>
      <c r="M176" s="10" t="str">
        <f t="shared" si="4"/>
        <v>new LokasyonData ("Texas",97,-1,24,27,1,47,-6,"Central Standard Time"),</v>
      </c>
      <c r="N176" s="13" t="str">
        <f t="shared" si="5"/>
        <v>https://www.google.com/maps/search/27.78333, +97.4</v>
      </c>
    </row>
    <row r="177" spans="1:14" ht="15" customHeight="1" x14ac:dyDescent="0.2">
      <c r="A177" s="10" t="s">
        <v>2284</v>
      </c>
      <c r="B177" s="10" t="s">
        <v>1171</v>
      </c>
      <c r="C177" s="10" t="s">
        <v>2342</v>
      </c>
      <c r="D177" s="10">
        <v>96</v>
      </c>
      <c r="E177" s="10">
        <v>-1</v>
      </c>
      <c r="F177" s="10">
        <v>49</v>
      </c>
      <c r="G177" s="10">
        <v>32</v>
      </c>
      <c r="H177" s="10">
        <v>1</v>
      </c>
      <c r="I177" s="10">
        <v>47</v>
      </c>
      <c r="J177" s="10">
        <v>-6</v>
      </c>
      <c r="K177" s="10" t="s">
        <v>7</v>
      </c>
      <c r="L177" s="12" t="s">
        <v>279</v>
      </c>
      <c r="M177" s="10" t="str">
        <f t="shared" si="4"/>
        <v>new LokasyonData ("Texas",96,-1,49,32,1,47,-6,"Central Standard Time"),</v>
      </c>
      <c r="N177" s="13" t="str">
        <f t="shared" si="5"/>
        <v>https://www.google.com/maps/search/32.78333, +96.81667</v>
      </c>
    </row>
    <row r="178" spans="1:14" ht="15" customHeight="1" x14ac:dyDescent="0.2">
      <c r="A178" s="10" t="s">
        <v>2285</v>
      </c>
      <c r="B178" s="10" t="s">
        <v>1171</v>
      </c>
      <c r="C178" s="10" t="s">
        <v>2342</v>
      </c>
      <c r="D178" s="10">
        <v>106</v>
      </c>
      <c r="E178" s="10">
        <v>-1</v>
      </c>
      <c r="F178" s="10">
        <v>29</v>
      </c>
      <c r="G178" s="10">
        <v>31</v>
      </c>
      <c r="H178" s="10">
        <v>1</v>
      </c>
      <c r="I178" s="10">
        <v>45</v>
      </c>
      <c r="J178" s="10">
        <v>-6</v>
      </c>
      <c r="K178" s="10" t="s">
        <v>7</v>
      </c>
      <c r="L178" s="12" t="s">
        <v>279</v>
      </c>
      <c r="M178" s="10" t="str">
        <f t="shared" si="4"/>
        <v>new LokasyonData ("Texas",106,-1,29,31,1,45,-6,"Central Standard Time"),</v>
      </c>
      <c r="N178" s="13" t="str">
        <f t="shared" si="5"/>
        <v>https://www.google.com/maps/search/31.75, +106.48333</v>
      </c>
    </row>
    <row r="179" spans="1:14" ht="15" customHeight="1" x14ac:dyDescent="0.2">
      <c r="A179" s="10" t="s">
        <v>2286</v>
      </c>
      <c r="B179" s="10" t="s">
        <v>1171</v>
      </c>
      <c r="C179" s="10" t="s">
        <v>2342</v>
      </c>
      <c r="D179" s="10">
        <v>97</v>
      </c>
      <c r="E179" s="10">
        <v>-1</v>
      </c>
      <c r="F179" s="10">
        <v>18</v>
      </c>
      <c r="G179" s="10">
        <v>32</v>
      </c>
      <c r="H179" s="10">
        <v>1</v>
      </c>
      <c r="I179" s="10">
        <v>45</v>
      </c>
      <c r="J179" s="10">
        <v>-6</v>
      </c>
      <c r="K179" s="10" t="s">
        <v>7</v>
      </c>
      <c r="L179" s="12" t="s">
        <v>279</v>
      </c>
      <c r="M179" s="10" t="str">
        <f t="shared" si="4"/>
        <v>new LokasyonData ("Texas",97,-1,18,32,1,45,-6,"Central Standard Time"),</v>
      </c>
      <c r="N179" s="13" t="str">
        <f t="shared" si="5"/>
        <v>https://www.google.com/maps/search/32.75, +97.3</v>
      </c>
    </row>
    <row r="180" spans="1:14" ht="15" customHeight="1" x14ac:dyDescent="0.2">
      <c r="A180" s="10" t="s">
        <v>2287</v>
      </c>
      <c r="B180" s="10" t="s">
        <v>1171</v>
      </c>
      <c r="C180" s="10" t="s">
        <v>2342</v>
      </c>
      <c r="D180" s="10">
        <v>94</v>
      </c>
      <c r="E180" s="10">
        <v>-1</v>
      </c>
      <c r="F180" s="10">
        <v>48</v>
      </c>
      <c r="G180" s="10">
        <v>29</v>
      </c>
      <c r="H180" s="10">
        <v>1</v>
      </c>
      <c r="I180" s="10">
        <v>18</v>
      </c>
      <c r="J180" s="10">
        <v>-6</v>
      </c>
      <c r="K180" s="10" t="s">
        <v>7</v>
      </c>
      <c r="L180" s="12" t="s">
        <v>279</v>
      </c>
      <c r="M180" s="10" t="str">
        <f t="shared" si="4"/>
        <v>new LokasyonData ("Texas",94,-1,48,29,1,18,-6,"Central Standard Time"),</v>
      </c>
      <c r="N180" s="13" t="str">
        <f t="shared" si="5"/>
        <v>https://www.google.com/maps/search/29.3, +94.8</v>
      </c>
    </row>
    <row r="181" spans="1:14" ht="15" customHeight="1" x14ac:dyDescent="0.2">
      <c r="A181" s="10" t="s">
        <v>2288</v>
      </c>
      <c r="B181" s="10" t="s">
        <v>1171</v>
      </c>
      <c r="C181" s="10" t="s">
        <v>2342</v>
      </c>
      <c r="D181" s="10">
        <v>95</v>
      </c>
      <c r="E181" s="10">
        <v>-1</v>
      </c>
      <c r="F181" s="10">
        <v>22</v>
      </c>
      <c r="G181" s="10">
        <v>29</v>
      </c>
      <c r="H181" s="10">
        <v>1</v>
      </c>
      <c r="I181" s="10">
        <v>46</v>
      </c>
      <c r="J181" s="10">
        <v>-6</v>
      </c>
      <c r="K181" s="10" t="s">
        <v>7</v>
      </c>
      <c r="L181" s="12" t="s">
        <v>279</v>
      </c>
      <c r="M181" s="10" t="str">
        <f t="shared" si="4"/>
        <v>new LokasyonData ("Texas",95,-1,22,29,1,46,-6,"Central Standard Time"),</v>
      </c>
      <c r="N181" s="13" t="str">
        <f t="shared" si="5"/>
        <v>https://www.google.com/maps/search/29.76667, +95.36667</v>
      </c>
    </row>
    <row r="182" spans="1:14" ht="15" customHeight="1" x14ac:dyDescent="0.2">
      <c r="A182" s="10" t="s">
        <v>2289</v>
      </c>
      <c r="B182" s="10" t="s">
        <v>1171</v>
      </c>
      <c r="C182" s="10" t="s">
        <v>2342</v>
      </c>
      <c r="D182" s="10">
        <v>99</v>
      </c>
      <c r="E182" s="10">
        <v>-1</v>
      </c>
      <c r="F182" s="10">
        <v>30</v>
      </c>
      <c r="G182" s="10">
        <v>27</v>
      </c>
      <c r="H182" s="10">
        <v>1</v>
      </c>
      <c r="I182" s="10">
        <v>30</v>
      </c>
      <c r="J182" s="10">
        <v>-6</v>
      </c>
      <c r="K182" s="10" t="s">
        <v>7</v>
      </c>
      <c r="L182" s="12" t="s">
        <v>279</v>
      </c>
      <c r="M182" s="10" t="str">
        <f t="shared" si="4"/>
        <v>new LokasyonData ("Texas",99,-1,30,27,1,30,-6,"Central Standard Time"),</v>
      </c>
      <c r="N182" s="13" t="str">
        <f t="shared" si="5"/>
        <v>https://www.google.com/maps/search/27.5, +99.5</v>
      </c>
    </row>
    <row r="183" spans="1:14" ht="15" customHeight="1" x14ac:dyDescent="0.2">
      <c r="A183" s="10" t="s">
        <v>2290</v>
      </c>
      <c r="B183" s="10" t="s">
        <v>1171</v>
      </c>
      <c r="C183" s="10" t="s">
        <v>2342</v>
      </c>
      <c r="D183" s="10">
        <v>101</v>
      </c>
      <c r="E183" s="10">
        <v>-1</v>
      </c>
      <c r="F183" s="10">
        <v>51</v>
      </c>
      <c r="G183" s="10">
        <v>33</v>
      </c>
      <c r="H183" s="10">
        <v>1</v>
      </c>
      <c r="I183" s="10">
        <v>35</v>
      </c>
      <c r="J183" s="10">
        <v>-6</v>
      </c>
      <c r="K183" s="10" t="s">
        <v>7</v>
      </c>
      <c r="L183" s="12" t="s">
        <v>279</v>
      </c>
      <c r="M183" s="10" t="str">
        <f t="shared" si="4"/>
        <v>new LokasyonData ("Texas",101,-1,51,33,1,35,-6,"Central Standard Time"),</v>
      </c>
      <c r="N183" s="13" t="str">
        <f t="shared" si="5"/>
        <v>https://www.google.com/maps/search/33.58333, +101.85</v>
      </c>
    </row>
    <row r="184" spans="1:14" ht="15" customHeight="1" x14ac:dyDescent="0.2">
      <c r="A184" s="10" t="s">
        <v>2291</v>
      </c>
      <c r="B184" s="10" t="s">
        <v>1171</v>
      </c>
      <c r="C184" s="10" t="s">
        <v>2342</v>
      </c>
      <c r="D184" s="10">
        <v>102</v>
      </c>
      <c r="E184" s="10">
        <v>-1</v>
      </c>
      <c r="F184" s="10">
        <v>5</v>
      </c>
      <c r="G184" s="10">
        <v>32</v>
      </c>
      <c r="H184" s="10">
        <v>1</v>
      </c>
      <c r="I184" s="10">
        <v>0</v>
      </c>
      <c r="J184" s="10">
        <v>-6</v>
      </c>
      <c r="K184" s="10" t="s">
        <v>7</v>
      </c>
      <c r="L184" s="12" t="s">
        <v>279</v>
      </c>
      <c r="M184" s="10" t="str">
        <f t="shared" si="4"/>
        <v>new LokasyonData ("Texas",102,-1,5,32,1,0,-6,"Central Standard Time"),</v>
      </c>
      <c r="N184" s="13" t="str">
        <f t="shared" si="5"/>
        <v>https://www.google.com/maps/search/32, +102.08333</v>
      </c>
    </row>
    <row r="185" spans="1:14" ht="15" customHeight="1" x14ac:dyDescent="0.2">
      <c r="A185" s="10" t="s">
        <v>2292</v>
      </c>
      <c r="B185" s="10" t="s">
        <v>1171</v>
      </c>
      <c r="C185" s="10" t="s">
        <v>2342</v>
      </c>
      <c r="D185" s="10">
        <v>102</v>
      </c>
      <c r="E185" s="10">
        <v>-1</v>
      </c>
      <c r="F185" s="10">
        <v>23</v>
      </c>
      <c r="G185" s="10">
        <v>31</v>
      </c>
      <c r="H185" s="10">
        <v>1</v>
      </c>
      <c r="I185" s="10">
        <v>52</v>
      </c>
      <c r="J185" s="10">
        <v>-6</v>
      </c>
      <c r="K185" s="10" t="s">
        <v>7</v>
      </c>
      <c r="L185" s="12" t="s">
        <v>279</v>
      </c>
      <c r="M185" s="10" t="str">
        <f t="shared" si="4"/>
        <v>new LokasyonData ("Texas",102,-1,23,31,1,52,-6,"Central Standard Time"),</v>
      </c>
      <c r="N185" s="13" t="str">
        <f t="shared" si="5"/>
        <v>https://www.google.com/maps/search/31.86667, +102.38333</v>
      </c>
    </row>
    <row r="186" spans="1:14" ht="15" customHeight="1" x14ac:dyDescent="0.2">
      <c r="A186" s="10" t="s">
        <v>2293</v>
      </c>
      <c r="B186" s="10" t="s">
        <v>1171</v>
      </c>
      <c r="C186" s="10" t="s">
        <v>2342</v>
      </c>
      <c r="D186" s="10">
        <v>93</v>
      </c>
      <c r="E186" s="10">
        <v>-1</v>
      </c>
      <c r="F186" s="10">
        <v>56</v>
      </c>
      <c r="G186" s="10">
        <v>29</v>
      </c>
      <c r="H186" s="10">
        <v>1</v>
      </c>
      <c r="I186" s="10">
        <v>54</v>
      </c>
      <c r="J186" s="10">
        <v>-6</v>
      </c>
      <c r="K186" s="10" t="s">
        <v>7</v>
      </c>
      <c r="L186" s="12" t="s">
        <v>279</v>
      </c>
      <c r="M186" s="10" t="str">
        <f t="shared" si="4"/>
        <v>new LokasyonData ("Texas",93,-1,56,29,1,54,-6,"Central Standard Time"),</v>
      </c>
      <c r="N186" s="13" t="str">
        <f t="shared" si="5"/>
        <v>https://www.google.com/maps/search/29.9, +93.93333</v>
      </c>
    </row>
    <row r="187" spans="1:14" ht="15" customHeight="1" x14ac:dyDescent="0.2">
      <c r="A187" s="10" t="s">
        <v>2294</v>
      </c>
      <c r="B187" s="10" t="s">
        <v>1171</v>
      </c>
      <c r="C187" s="10" t="s">
        <v>2342</v>
      </c>
      <c r="D187" s="10">
        <v>98</v>
      </c>
      <c r="E187" s="10">
        <v>-1</v>
      </c>
      <c r="F187" s="10">
        <v>30</v>
      </c>
      <c r="G187" s="10">
        <v>29</v>
      </c>
      <c r="H187" s="10">
        <v>1</v>
      </c>
      <c r="I187" s="10">
        <v>25</v>
      </c>
      <c r="J187" s="10">
        <v>-6</v>
      </c>
      <c r="K187" s="10" t="s">
        <v>7</v>
      </c>
      <c r="L187" s="12" t="s">
        <v>279</v>
      </c>
      <c r="M187" s="10" t="str">
        <f t="shared" si="4"/>
        <v>new LokasyonData ("Texas",98,-1,30,29,1,25,-6,"Central Standard Time"),</v>
      </c>
      <c r="N187" s="13" t="str">
        <f t="shared" si="5"/>
        <v>https://www.google.com/maps/search/29.41667, +98.5</v>
      </c>
    </row>
    <row r="188" spans="1:14" ht="15" customHeight="1" x14ac:dyDescent="0.2">
      <c r="A188" s="10" t="s">
        <v>2295</v>
      </c>
      <c r="B188" s="10" t="s">
        <v>1171</v>
      </c>
      <c r="C188" s="10" t="s">
        <v>2342</v>
      </c>
      <c r="D188" s="10">
        <v>97</v>
      </c>
      <c r="E188" s="10">
        <v>-1</v>
      </c>
      <c r="F188" s="10">
        <v>9</v>
      </c>
      <c r="G188" s="10">
        <v>31</v>
      </c>
      <c r="H188" s="10">
        <v>1</v>
      </c>
      <c r="I188" s="10">
        <v>33</v>
      </c>
      <c r="J188" s="10">
        <v>-6</v>
      </c>
      <c r="K188" s="10" t="s">
        <v>7</v>
      </c>
      <c r="L188" s="12" t="s">
        <v>279</v>
      </c>
      <c r="M188" s="10" t="str">
        <f t="shared" si="4"/>
        <v>new LokasyonData ("Texas",97,-1,9,31,1,33,-6,"Central Standard Time"),</v>
      </c>
      <c r="N188" s="13" t="str">
        <f t="shared" si="5"/>
        <v>https://www.google.com/maps/search/31.55, +97.15</v>
      </c>
    </row>
    <row r="189" spans="1:14" ht="15" customHeight="1" x14ac:dyDescent="0.2">
      <c r="A189" s="10" t="s">
        <v>2296</v>
      </c>
      <c r="B189" s="10" t="s">
        <v>1171</v>
      </c>
      <c r="C189" s="10" t="s">
        <v>2342</v>
      </c>
      <c r="D189" s="10">
        <v>98</v>
      </c>
      <c r="E189" s="10">
        <v>-1</v>
      </c>
      <c r="F189" s="10">
        <v>30</v>
      </c>
      <c r="G189" s="10">
        <v>33</v>
      </c>
      <c r="H189" s="10">
        <v>1</v>
      </c>
      <c r="I189" s="10">
        <v>54</v>
      </c>
      <c r="J189" s="10">
        <v>-6</v>
      </c>
      <c r="K189" s="10" t="s">
        <v>7</v>
      </c>
      <c r="L189" s="12" t="s">
        <v>279</v>
      </c>
      <c r="M189" s="10" t="str">
        <f t="shared" si="4"/>
        <v>new LokasyonData ("Texas",98,-1,30,33,1,54,-6,"Central Standard Time"),</v>
      </c>
      <c r="N189" s="13" t="str">
        <f t="shared" si="5"/>
        <v>https://www.google.com/maps/search/33.9, +98.5</v>
      </c>
    </row>
    <row r="190" spans="1:14" ht="15" customHeight="1" x14ac:dyDescent="0.2">
      <c r="A190" s="10" t="s">
        <v>2306</v>
      </c>
      <c r="B190" s="10" t="s">
        <v>1150</v>
      </c>
      <c r="C190" s="10" t="s">
        <v>2342</v>
      </c>
      <c r="D190" s="10">
        <v>111</v>
      </c>
      <c r="E190" s="10">
        <v>-1</v>
      </c>
      <c r="F190" s="10">
        <v>58</v>
      </c>
      <c r="G190" s="10">
        <v>41</v>
      </c>
      <c r="H190" s="10">
        <v>1</v>
      </c>
      <c r="I190" s="10">
        <v>13</v>
      </c>
      <c r="J190" s="10">
        <v>-7</v>
      </c>
      <c r="K190" s="10" t="s">
        <v>122</v>
      </c>
      <c r="L190" s="12" t="s">
        <v>281</v>
      </c>
      <c r="M190" s="10" t="str">
        <f t="shared" si="4"/>
        <v>new LokasyonData ("Utah",111,-1,58,41,1,13,-7,"US Mountain Standard Time"),</v>
      </c>
      <c r="N190" s="13" t="str">
        <f t="shared" si="5"/>
        <v>https://www.google.com/maps/search/41.21667, +111.96667</v>
      </c>
    </row>
    <row r="191" spans="1:14" ht="15" customHeight="1" x14ac:dyDescent="0.2">
      <c r="A191" s="10" t="s">
        <v>2307</v>
      </c>
      <c r="B191" s="10" t="s">
        <v>1150</v>
      </c>
      <c r="C191" s="10" t="s">
        <v>2342</v>
      </c>
      <c r="D191" s="10">
        <v>111</v>
      </c>
      <c r="E191" s="10">
        <v>-1</v>
      </c>
      <c r="F191" s="10">
        <v>39</v>
      </c>
      <c r="G191" s="10">
        <v>40</v>
      </c>
      <c r="H191" s="10">
        <v>1</v>
      </c>
      <c r="I191" s="10">
        <v>14</v>
      </c>
      <c r="J191" s="10">
        <v>-7</v>
      </c>
      <c r="K191" s="10" t="s">
        <v>122</v>
      </c>
      <c r="L191" s="12" t="s">
        <v>281</v>
      </c>
      <c r="M191" s="10" t="str">
        <f t="shared" si="4"/>
        <v>new LokasyonData ("Utah",111,-1,39,40,1,14,-7,"US Mountain Standard Time"),</v>
      </c>
      <c r="N191" s="13" t="str">
        <f t="shared" si="5"/>
        <v>https://www.google.com/maps/search/40.23333, +111.65</v>
      </c>
    </row>
    <row r="192" spans="1:14" ht="15" customHeight="1" x14ac:dyDescent="0.2">
      <c r="A192" s="10" t="s">
        <v>2308</v>
      </c>
      <c r="B192" s="10" t="s">
        <v>1150</v>
      </c>
      <c r="C192" s="10" t="s">
        <v>2342</v>
      </c>
      <c r="D192" s="10">
        <v>111</v>
      </c>
      <c r="E192" s="10">
        <v>-1</v>
      </c>
      <c r="F192" s="10">
        <v>53</v>
      </c>
      <c r="G192" s="10">
        <v>40</v>
      </c>
      <c r="H192" s="10">
        <v>1</v>
      </c>
      <c r="I192" s="10">
        <v>45</v>
      </c>
      <c r="J192" s="10">
        <v>-7</v>
      </c>
      <c r="K192" s="10" t="s">
        <v>122</v>
      </c>
      <c r="L192" s="12" t="s">
        <v>281</v>
      </c>
      <c r="M192" s="10" t="str">
        <f t="shared" si="4"/>
        <v>new LokasyonData ("Utah",111,-1,53,40,1,45,-7,"US Mountain Standard Time"),</v>
      </c>
      <c r="N192" s="13" t="str">
        <f t="shared" si="5"/>
        <v>https://www.google.com/maps/search/40.75, +111.88333</v>
      </c>
    </row>
    <row r="193" spans="1:14" ht="15" customHeight="1" x14ac:dyDescent="0.2">
      <c r="A193" s="10" t="s">
        <v>1857</v>
      </c>
      <c r="B193" s="10" t="s">
        <v>1198</v>
      </c>
      <c r="C193" s="10" t="s">
        <v>2342</v>
      </c>
      <c r="D193" s="10">
        <v>73</v>
      </c>
      <c r="E193" s="10">
        <v>-1</v>
      </c>
      <c r="F193" s="10">
        <v>12</v>
      </c>
      <c r="G193" s="10">
        <v>44</v>
      </c>
      <c r="H193" s="10">
        <v>1</v>
      </c>
      <c r="I193" s="10">
        <v>29</v>
      </c>
      <c r="J193" s="10">
        <v>-5</v>
      </c>
      <c r="K193" s="10" t="s">
        <v>85</v>
      </c>
      <c r="L193" s="12" t="s">
        <v>278</v>
      </c>
      <c r="M193" s="10" t="str">
        <f t="shared" si="4"/>
        <v>new LokasyonData ("Vermont",73,-1,12,44,1,29,-5,"US Eastern Standard Time"),</v>
      </c>
      <c r="N193" s="13" t="str">
        <f t="shared" si="5"/>
        <v>https://www.google.com/maps/search/44.48333, +73.2</v>
      </c>
    </row>
    <row r="194" spans="1:14" ht="15" customHeight="1" x14ac:dyDescent="0.2">
      <c r="A194" s="10" t="s">
        <v>2313</v>
      </c>
      <c r="B194" s="10" t="s">
        <v>1199</v>
      </c>
      <c r="C194" s="10" t="s">
        <v>2342</v>
      </c>
      <c r="D194" s="10">
        <v>76</v>
      </c>
      <c r="E194" s="10">
        <v>-1</v>
      </c>
      <c r="F194" s="10">
        <v>25</v>
      </c>
      <c r="G194" s="10">
        <v>36</v>
      </c>
      <c r="H194" s="10">
        <v>1</v>
      </c>
      <c r="I194" s="10">
        <v>59</v>
      </c>
      <c r="J194" s="10">
        <v>-5</v>
      </c>
      <c r="K194" s="10" t="s">
        <v>43</v>
      </c>
      <c r="L194" s="12" t="s">
        <v>278</v>
      </c>
      <c r="M194" s="10" t="str">
        <f t="shared" ref="M194:M257" si="6">"new LokasyonData ("""&amp;B194&amp;""","&amp;D194&amp;","&amp;E194&amp;","&amp;F194&amp;","&amp;G194&amp;","&amp;H194&amp;","&amp;I194&amp;","&amp;J194&amp;","""&amp;L194&amp;"""),"</f>
        <v>new LokasyonData ("Virginia",76,-1,25,36,1,59,-5,"US Eastern Standard Time"),</v>
      </c>
      <c r="N194" s="13" t="str">
        <f t="shared" ref="N194:N257" si="7">HYPERLINK("https://www.google.com/maps/search/"&amp;ROUND(G194+I194/60,5)&amp;", +"&amp;ROUND(D194+F194/60,5))</f>
        <v>https://www.google.com/maps/search/36.98333, +76.41667</v>
      </c>
    </row>
    <row r="195" spans="1:14" ht="15" customHeight="1" x14ac:dyDescent="0.2">
      <c r="A195" s="10" t="s">
        <v>2314</v>
      </c>
      <c r="B195" s="10" t="s">
        <v>1199</v>
      </c>
      <c r="C195" s="10" t="s">
        <v>2342</v>
      </c>
      <c r="D195" s="10">
        <v>76</v>
      </c>
      <c r="E195" s="10">
        <v>-1</v>
      </c>
      <c r="F195" s="10">
        <v>17</v>
      </c>
      <c r="G195" s="10">
        <v>36</v>
      </c>
      <c r="H195" s="10">
        <v>1</v>
      </c>
      <c r="I195" s="10">
        <v>51</v>
      </c>
      <c r="J195" s="10">
        <v>-5</v>
      </c>
      <c r="K195" s="10" t="s">
        <v>43</v>
      </c>
      <c r="L195" s="12" t="s">
        <v>278</v>
      </c>
      <c r="M195" s="10" t="str">
        <f t="shared" si="6"/>
        <v>new LokasyonData ("Virginia",76,-1,17,36,1,51,-5,"US Eastern Standard Time"),</v>
      </c>
      <c r="N195" s="13" t="str">
        <f t="shared" si="7"/>
        <v>https://www.google.com/maps/search/36.85, +76.28333</v>
      </c>
    </row>
    <row r="196" spans="1:14" ht="15" customHeight="1" x14ac:dyDescent="0.2">
      <c r="A196" s="10" t="s">
        <v>2315</v>
      </c>
      <c r="B196" s="10" t="s">
        <v>1199</v>
      </c>
      <c r="C196" s="10" t="s">
        <v>2342</v>
      </c>
      <c r="D196" s="10">
        <v>77</v>
      </c>
      <c r="E196" s="10">
        <v>-1</v>
      </c>
      <c r="F196" s="10">
        <v>24</v>
      </c>
      <c r="G196" s="10">
        <v>37</v>
      </c>
      <c r="H196" s="10">
        <v>1</v>
      </c>
      <c r="I196" s="10">
        <v>14</v>
      </c>
      <c r="J196" s="10">
        <v>-5</v>
      </c>
      <c r="K196" s="10" t="s">
        <v>43</v>
      </c>
      <c r="L196" s="12" t="s">
        <v>278</v>
      </c>
      <c r="M196" s="10" t="str">
        <f t="shared" si="6"/>
        <v>new LokasyonData ("Virginia",77,-1,24,37,1,14,-5,"US Eastern Standard Time"),</v>
      </c>
      <c r="N196" s="13" t="str">
        <f t="shared" si="7"/>
        <v>https://www.google.com/maps/search/37.23333, +77.4</v>
      </c>
    </row>
    <row r="197" spans="1:14" ht="15" customHeight="1" x14ac:dyDescent="0.2">
      <c r="A197" s="10" t="s">
        <v>2316</v>
      </c>
      <c r="B197" s="10" t="s">
        <v>1199</v>
      </c>
      <c r="C197" s="10" t="s">
        <v>2342</v>
      </c>
      <c r="D197" s="10">
        <v>77</v>
      </c>
      <c r="E197" s="10">
        <v>-1</v>
      </c>
      <c r="F197" s="10">
        <v>27</v>
      </c>
      <c r="G197" s="10">
        <v>37</v>
      </c>
      <c r="H197" s="10">
        <v>1</v>
      </c>
      <c r="I197" s="10">
        <v>33</v>
      </c>
      <c r="J197" s="10">
        <v>-5</v>
      </c>
      <c r="K197" s="10" t="s">
        <v>43</v>
      </c>
      <c r="L197" s="12" t="s">
        <v>278</v>
      </c>
      <c r="M197" s="10" t="str">
        <f t="shared" si="6"/>
        <v>new LokasyonData ("Virginia",77,-1,27,37,1,33,-5,"US Eastern Standard Time"),</v>
      </c>
      <c r="N197" s="13" t="str">
        <f t="shared" si="7"/>
        <v>https://www.google.com/maps/search/37.55, +77.45</v>
      </c>
    </row>
    <row r="198" spans="1:14" ht="15" customHeight="1" x14ac:dyDescent="0.2">
      <c r="A198" s="10" t="s">
        <v>2317</v>
      </c>
      <c r="B198" s="10" t="s">
        <v>1199</v>
      </c>
      <c r="C198" s="10" t="s">
        <v>2342</v>
      </c>
      <c r="D198" s="10">
        <v>79</v>
      </c>
      <c r="E198" s="10">
        <v>-1</v>
      </c>
      <c r="F198" s="10">
        <v>56</v>
      </c>
      <c r="G198" s="10">
        <v>37</v>
      </c>
      <c r="H198" s="10">
        <v>1</v>
      </c>
      <c r="I198" s="10">
        <v>16</v>
      </c>
      <c r="J198" s="10">
        <v>-5</v>
      </c>
      <c r="K198" s="10" t="s">
        <v>43</v>
      </c>
      <c r="L198" s="12" t="s">
        <v>278</v>
      </c>
      <c r="M198" s="10" t="str">
        <f t="shared" si="6"/>
        <v>new LokasyonData ("Virginia",79,-1,56,37,1,16,-5,"US Eastern Standard Time"),</v>
      </c>
      <c r="N198" s="13" t="str">
        <f t="shared" si="7"/>
        <v>https://www.google.com/maps/search/37.26667, +79.93333</v>
      </c>
    </row>
    <row r="199" spans="1:14" ht="15" customHeight="1" x14ac:dyDescent="0.2">
      <c r="A199" s="10" t="s">
        <v>2318</v>
      </c>
      <c r="B199" s="10" t="s">
        <v>1142</v>
      </c>
      <c r="C199" s="10" t="s">
        <v>2342</v>
      </c>
      <c r="D199" s="10">
        <v>122</v>
      </c>
      <c r="E199" s="10">
        <v>-1</v>
      </c>
      <c r="F199" s="10">
        <v>20</v>
      </c>
      <c r="G199" s="10">
        <v>47</v>
      </c>
      <c r="H199" s="10">
        <v>1</v>
      </c>
      <c r="I199" s="10">
        <v>36</v>
      </c>
      <c r="J199" s="10">
        <v>-8</v>
      </c>
      <c r="K199" s="10" t="s">
        <v>40</v>
      </c>
      <c r="L199" s="12" t="s">
        <v>228</v>
      </c>
      <c r="M199" s="10" t="str">
        <f t="shared" si="6"/>
        <v>new LokasyonData ("Washington",122,-1,20,47,1,36,-8,"Pacific Standard Time"),</v>
      </c>
      <c r="N199" s="13" t="str">
        <f t="shared" si="7"/>
        <v>https://www.google.com/maps/search/47.6, +122.33333</v>
      </c>
    </row>
    <row r="200" spans="1:14" ht="15" customHeight="1" x14ac:dyDescent="0.2">
      <c r="A200" s="10" t="s">
        <v>2319</v>
      </c>
      <c r="B200" s="10" t="s">
        <v>1142</v>
      </c>
      <c r="C200" s="10" t="s">
        <v>2342</v>
      </c>
      <c r="D200" s="10">
        <v>117</v>
      </c>
      <c r="E200" s="10">
        <v>-1</v>
      </c>
      <c r="F200" s="10">
        <v>24</v>
      </c>
      <c r="G200" s="10">
        <v>47</v>
      </c>
      <c r="H200" s="10">
        <v>1</v>
      </c>
      <c r="I200" s="10">
        <v>40</v>
      </c>
      <c r="J200" s="10">
        <v>-8</v>
      </c>
      <c r="K200" s="10" t="s">
        <v>40</v>
      </c>
      <c r="L200" s="12" t="s">
        <v>228</v>
      </c>
      <c r="M200" s="10" t="str">
        <f t="shared" si="6"/>
        <v>new LokasyonData ("Washington",117,-1,24,47,1,40,-8,"Pacific Standard Time"),</v>
      </c>
      <c r="N200" s="13" t="str">
        <f t="shared" si="7"/>
        <v>https://www.google.com/maps/search/47.66667, +117.4</v>
      </c>
    </row>
    <row r="201" spans="1:14" ht="15" customHeight="1" x14ac:dyDescent="0.2">
      <c r="A201" s="10" t="s">
        <v>2320</v>
      </c>
      <c r="B201" s="10" t="s">
        <v>1142</v>
      </c>
      <c r="C201" s="10" t="s">
        <v>2342</v>
      </c>
      <c r="D201" s="10">
        <v>122</v>
      </c>
      <c r="E201" s="10">
        <v>-1</v>
      </c>
      <c r="F201" s="10">
        <v>26</v>
      </c>
      <c r="G201" s="10">
        <v>47</v>
      </c>
      <c r="H201" s="10">
        <v>1</v>
      </c>
      <c r="I201" s="10">
        <v>14</v>
      </c>
      <c r="J201" s="10">
        <v>-8</v>
      </c>
      <c r="K201" s="10" t="s">
        <v>40</v>
      </c>
      <c r="L201" s="12" t="s">
        <v>228</v>
      </c>
      <c r="M201" s="10" t="str">
        <f t="shared" si="6"/>
        <v>new LokasyonData ("Washington",122,-1,26,47,1,14,-8,"Pacific Standard Time"),</v>
      </c>
      <c r="N201" s="13" t="str">
        <f t="shared" si="7"/>
        <v>https://www.google.com/maps/search/47.23333, +122.43333</v>
      </c>
    </row>
    <row r="202" spans="1:14" ht="15" customHeight="1" x14ac:dyDescent="0.2">
      <c r="A202" s="10" t="s">
        <v>2321</v>
      </c>
      <c r="B202" s="10" t="s">
        <v>1142</v>
      </c>
      <c r="C202" s="10" t="s">
        <v>2342</v>
      </c>
      <c r="D202" s="10">
        <v>120</v>
      </c>
      <c r="E202" s="10">
        <v>-1</v>
      </c>
      <c r="F202" s="10">
        <v>30</v>
      </c>
      <c r="G202" s="10">
        <v>46</v>
      </c>
      <c r="H202" s="10">
        <v>1</v>
      </c>
      <c r="I202" s="10">
        <v>37</v>
      </c>
      <c r="J202" s="10">
        <v>-8</v>
      </c>
      <c r="K202" s="10" t="s">
        <v>40</v>
      </c>
      <c r="L202" s="12" t="s">
        <v>228</v>
      </c>
      <c r="M202" s="10" t="str">
        <f t="shared" si="6"/>
        <v>new LokasyonData ("Washington",120,-1,30,46,1,37,-8,"Pacific Standard Time"),</v>
      </c>
      <c r="N202" s="13" t="str">
        <f t="shared" si="7"/>
        <v>https://www.google.com/maps/search/46.61667, +120.5</v>
      </c>
    </row>
    <row r="203" spans="1:14" ht="15" customHeight="1" x14ac:dyDescent="0.2">
      <c r="B203" s="10" t="s">
        <v>1142</v>
      </c>
      <c r="C203" s="10" t="s">
        <v>2342</v>
      </c>
      <c r="D203" s="10">
        <v>77</v>
      </c>
      <c r="E203" s="10">
        <v>-1</v>
      </c>
      <c r="F203" s="10">
        <v>2</v>
      </c>
      <c r="G203" s="10">
        <v>38</v>
      </c>
      <c r="H203" s="10">
        <v>1</v>
      </c>
      <c r="I203" s="10">
        <v>54</v>
      </c>
      <c r="J203" s="10">
        <v>-5</v>
      </c>
      <c r="K203" s="10" t="s">
        <v>40</v>
      </c>
      <c r="L203" s="12" t="s">
        <v>278</v>
      </c>
      <c r="M203" s="10" t="str">
        <f t="shared" si="6"/>
        <v>new LokasyonData ("Washington",77,-1,2,38,1,54,-5,"US Eastern Standard Time"),</v>
      </c>
      <c r="N203" s="13" t="str">
        <f t="shared" si="7"/>
        <v>https://www.google.com/maps/search/38.9, +77.03333</v>
      </c>
    </row>
    <row r="204" spans="1:14" ht="15" customHeight="1" x14ac:dyDescent="0.2">
      <c r="A204" s="10" t="s">
        <v>2258</v>
      </c>
      <c r="B204" s="10" t="s">
        <v>1200</v>
      </c>
      <c r="C204" s="10" t="s">
        <v>2342</v>
      </c>
      <c r="D204" s="10">
        <v>81</v>
      </c>
      <c r="E204" s="10">
        <v>-1</v>
      </c>
      <c r="F204" s="10">
        <v>38</v>
      </c>
      <c r="G204" s="10">
        <v>38</v>
      </c>
      <c r="H204" s="10">
        <v>1</v>
      </c>
      <c r="I204" s="10">
        <v>21</v>
      </c>
      <c r="J204" s="10">
        <v>-5</v>
      </c>
      <c r="K204" s="10" t="s">
        <v>43</v>
      </c>
      <c r="L204" s="12" t="s">
        <v>278</v>
      </c>
      <c r="M204" s="10" t="str">
        <f t="shared" si="6"/>
        <v>new LokasyonData ("West Virginia",81,-1,38,38,1,21,-5,"US Eastern Standard Time"),</v>
      </c>
      <c r="N204" s="13" t="str">
        <f t="shared" si="7"/>
        <v>https://www.google.com/maps/search/38.35, +81.63333</v>
      </c>
    </row>
    <row r="205" spans="1:14" ht="15" customHeight="1" x14ac:dyDescent="0.2">
      <c r="A205" s="10" t="s">
        <v>2322</v>
      </c>
      <c r="B205" s="10" t="s">
        <v>1200</v>
      </c>
      <c r="C205" s="10" t="s">
        <v>2342</v>
      </c>
      <c r="D205" s="10">
        <v>82</v>
      </c>
      <c r="E205" s="10">
        <v>-1</v>
      </c>
      <c r="F205" s="10">
        <v>27</v>
      </c>
      <c r="G205" s="10">
        <v>38</v>
      </c>
      <c r="H205" s="10">
        <v>1</v>
      </c>
      <c r="I205" s="10">
        <v>25</v>
      </c>
      <c r="J205" s="10">
        <v>-5</v>
      </c>
      <c r="K205" s="10" t="s">
        <v>43</v>
      </c>
      <c r="L205" s="12" t="s">
        <v>278</v>
      </c>
      <c r="M205" s="10" t="str">
        <f t="shared" si="6"/>
        <v>new LokasyonData ("West Virginia",82,-1,27,38,1,25,-5,"US Eastern Standard Time"),</v>
      </c>
      <c r="N205" s="13" t="str">
        <f t="shared" si="7"/>
        <v>https://www.google.com/maps/search/38.41667, +82.45</v>
      </c>
    </row>
    <row r="206" spans="1:14" ht="15" customHeight="1" x14ac:dyDescent="0.2">
      <c r="A206" s="10" t="s">
        <v>2323</v>
      </c>
      <c r="B206" s="10" t="s">
        <v>1200</v>
      </c>
      <c r="C206" s="10" t="s">
        <v>2342</v>
      </c>
      <c r="D206" s="10">
        <v>80</v>
      </c>
      <c r="E206" s="10">
        <v>-1</v>
      </c>
      <c r="F206" s="10">
        <v>43</v>
      </c>
      <c r="G206" s="10">
        <v>40</v>
      </c>
      <c r="H206" s="10">
        <v>1</v>
      </c>
      <c r="I206" s="10">
        <v>4</v>
      </c>
      <c r="J206" s="10">
        <v>-5</v>
      </c>
      <c r="K206" s="10" t="s">
        <v>43</v>
      </c>
      <c r="L206" s="12" t="s">
        <v>278</v>
      </c>
      <c r="M206" s="10" t="str">
        <f t="shared" si="6"/>
        <v>new LokasyonData ("West Virginia",80,-1,43,40,1,4,-5,"US Eastern Standard Time"),</v>
      </c>
      <c r="N206" s="13" t="str">
        <f t="shared" si="7"/>
        <v>https://www.google.com/maps/search/40.06667, +80.71667</v>
      </c>
    </row>
    <row r="207" spans="1:14" ht="15" customHeight="1" x14ac:dyDescent="0.2">
      <c r="A207" s="10" t="s">
        <v>2324</v>
      </c>
      <c r="B207" s="10" t="s">
        <v>1172</v>
      </c>
      <c r="C207" s="10" t="s">
        <v>2342</v>
      </c>
      <c r="D207" s="10">
        <v>88</v>
      </c>
      <c r="E207" s="10">
        <v>-1</v>
      </c>
      <c r="F207" s="10">
        <v>25</v>
      </c>
      <c r="G207" s="10">
        <v>44</v>
      </c>
      <c r="H207" s="10">
        <v>1</v>
      </c>
      <c r="I207" s="10">
        <v>16</v>
      </c>
      <c r="J207" s="10">
        <v>-6</v>
      </c>
      <c r="K207" s="10" t="s">
        <v>7</v>
      </c>
      <c r="L207" s="12" t="s">
        <v>279</v>
      </c>
      <c r="M207" s="10" t="str">
        <f t="shared" si="6"/>
        <v>new LokasyonData ("Wisconsin",88,-1,25,44,1,16,-6,"Central Standard Time"),</v>
      </c>
      <c r="N207" s="13" t="str">
        <f t="shared" si="7"/>
        <v>https://www.google.com/maps/search/44.26667, +88.41667</v>
      </c>
    </row>
    <row r="208" spans="1:14" ht="15" customHeight="1" x14ac:dyDescent="0.2">
      <c r="A208" s="10" t="s">
        <v>2325</v>
      </c>
      <c r="B208" s="10" t="s">
        <v>1172</v>
      </c>
      <c r="C208" s="10" t="s">
        <v>2342</v>
      </c>
      <c r="D208" s="10">
        <v>88</v>
      </c>
      <c r="E208" s="10">
        <v>-1</v>
      </c>
      <c r="F208" s="10">
        <v>0</v>
      </c>
      <c r="G208" s="10">
        <v>44</v>
      </c>
      <c r="H208" s="10">
        <v>1</v>
      </c>
      <c r="I208" s="10">
        <v>31</v>
      </c>
      <c r="J208" s="10">
        <v>-6</v>
      </c>
      <c r="K208" s="10" t="s">
        <v>7</v>
      </c>
      <c r="L208" s="12" t="s">
        <v>279</v>
      </c>
      <c r="M208" s="10" t="str">
        <f t="shared" si="6"/>
        <v>new LokasyonData ("Wisconsin",88,-1,0,44,1,31,-6,"Central Standard Time"),</v>
      </c>
      <c r="N208" s="13" t="str">
        <f t="shared" si="7"/>
        <v>https://www.google.com/maps/search/44.51667, +88</v>
      </c>
    </row>
    <row r="209" spans="1:14" ht="15" customHeight="1" x14ac:dyDescent="0.2">
      <c r="A209" s="10" t="s">
        <v>2326</v>
      </c>
      <c r="B209" s="10" t="s">
        <v>1172</v>
      </c>
      <c r="C209" s="10" t="s">
        <v>2342</v>
      </c>
      <c r="D209" s="10">
        <v>91</v>
      </c>
      <c r="E209" s="10">
        <v>-1</v>
      </c>
      <c r="F209" s="10">
        <v>15</v>
      </c>
      <c r="G209" s="10">
        <v>43</v>
      </c>
      <c r="H209" s="10">
        <v>1</v>
      </c>
      <c r="I209" s="10">
        <v>48</v>
      </c>
      <c r="J209" s="10">
        <v>-6</v>
      </c>
      <c r="K209" s="10" t="s">
        <v>7</v>
      </c>
      <c r="L209" s="12" t="s">
        <v>279</v>
      </c>
      <c r="M209" s="10" t="str">
        <f t="shared" si="6"/>
        <v>new LokasyonData ("Wisconsin",91,-1,15,43,1,48,-6,"Central Standard Time"),</v>
      </c>
      <c r="N209" s="13" t="str">
        <f t="shared" si="7"/>
        <v>https://www.google.com/maps/search/43.8, +91.25</v>
      </c>
    </row>
    <row r="210" spans="1:14" ht="15" customHeight="1" x14ac:dyDescent="0.2">
      <c r="A210" s="10" t="s">
        <v>2327</v>
      </c>
      <c r="B210" s="10" t="s">
        <v>1172</v>
      </c>
      <c r="C210" s="10" t="s">
        <v>2342</v>
      </c>
      <c r="D210" s="10">
        <v>89</v>
      </c>
      <c r="E210" s="10">
        <v>-1</v>
      </c>
      <c r="F210" s="10">
        <v>24</v>
      </c>
      <c r="G210" s="10">
        <v>43</v>
      </c>
      <c r="H210" s="10">
        <v>1</v>
      </c>
      <c r="I210" s="10">
        <v>4</v>
      </c>
      <c r="J210" s="10">
        <v>-6</v>
      </c>
      <c r="K210" s="10" t="s">
        <v>7</v>
      </c>
      <c r="L210" s="12" t="s">
        <v>279</v>
      </c>
      <c r="M210" s="10" t="str">
        <f t="shared" si="6"/>
        <v>new LokasyonData ("Wisconsin",89,-1,24,43,1,4,-6,"Central Standard Time"),</v>
      </c>
      <c r="N210" s="13" t="str">
        <f t="shared" si="7"/>
        <v>https://www.google.com/maps/search/43.06667, +89.4</v>
      </c>
    </row>
    <row r="211" spans="1:14" ht="15" customHeight="1" x14ac:dyDescent="0.2">
      <c r="A211" s="10" t="s">
        <v>2328</v>
      </c>
      <c r="B211" s="10" t="s">
        <v>1172</v>
      </c>
      <c r="C211" s="10" t="s">
        <v>2342</v>
      </c>
      <c r="D211" s="10">
        <v>87</v>
      </c>
      <c r="E211" s="10">
        <v>-1</v>
      </c>
      <c r="F211" s="10">
        <v>55</v>
      </c>
      <c r="G211" s="10">
        <v>43</v>
      </c>
      <c r="H211" s="10">
        <v>1</v>
      </c>
      <c r="I211" s="10">
        <v>2</v>
      </c>
      <c r="J211" s="10">
        <v>-6</v>
      </c>
      <c r="K211" s="10" t="s">
        <v>7</v>
      </c>
      <c r="L211" s="12" t="s">
        <v>279</v>
      </c>
      <c r="M211" s="10" t="str">
        <f t="shared" si="6"/>
        <v>new LokasyonData ("Wisconsin",87,-1,55,43,1,2,-6,"Central Standard Time"),</v>
      </c>
      <c r="N211" s="13" t="str">
        <f t="shared" si="7"/>
        <v>https://www.google.com/maps/search/43.03333, +87.91667</v>
      </c>
    </row>
    <row r="212" spans="1:14" ht="15" customHeight="1" x14ac:dyDescent="0.2">
      <c r="A212" s="10" t="s">
        <v>2329</v>
      </c>
      <c r="B212" s="10" t="s">
        <v>1172</v>
      </c>
      <c r="C212" s="10" t="s">
        <v>2342</v>
      </c>
      <c r="D212" s="10">
        <v>88</v>
      </c>
      <c r="E212" s="10">
        <v>-1</v>
      </c>
      <c r="F212" s="10">
        <v>33</v>
      </c>
      <c r="G212" s="10">
        <v>44</v>
      </c>
      <c r="H212" s="10">
        <v>1</v>
      </c>
      <c r="I212" s="10">
        <v>1</v>
      </c>
      <c r="J212" s="10">
        <v>-6</v>
      </c>
      <c r="K212" s="10" t="s">
        <v>7</v>
      </c>
      <c r="L212" s="12" t="s">
        <v>279</v>
      </c>
      <c r="M212" s="10" t="str">
        <f t="shared" si="6"/>
        <v>new LokasyonData ("Wisconsin",88,-1,33,44,1,1,-6,"Central Standard Time"),</v>
      </c>
      <c r="N212" s="13" t="str">
        <f t="shared" si="7"/>
        <v>https://www.google.com/maps/search/44.01667, +88.55</v>
      </c>
    </row>
    <row r="213" spans="1:14" ht="15" customHeight="1" x14ac:dyDescent="0.2">
      <c r="A213" s="10" t="s">
        <v>2330</v>
      </c>
      <c r="B213" s="10" t="s">
        <v>1151</v>
      </c>
      <c r="C213" s="10" t="s">
        <v>2342</v>
      </c>
      <c r="D213" s="10">
        <v>106</v>
      </c>
      <c r="E213" s="10">
        <v>-1</v>
      </c>
      <c r="F213" s="10">
        <v>19</v>
      </c>
      <c r="G213" s="10">
        <v>42</v>
      </c>
      <c r="H213" s="10">
        <v>1</v>
      </c>
      <c r="I213" s="10">
        <v>51</v>
      </c>
      <c r="J213" s="10">
        <v>-7</v>
      </c>
      <c r="K213" s="10" t="s">
        <v>122</v>
      </c>
      <c r="L213" s="12" t="s">
        <v>281</v>
      </c>
      <c r="M213" s="10" t="str">
        <f t="shared" si="6"/>
        <v>new LokasyonData ("Wyoming",106,-1,19,42,1,51,-7,"US Mountain Standard Time"),</v>
      </c>
      <c r="N213" s="13" t="str">
        <f t="shared" si="7"/>
        <v>https://www.google.com/maps/search/42.85, +106.31667</v>
      </c>
    </row>
    <row r="214" spans="1:14" ht="15" customHeight="1" x14ac:dyDescent="0.2">
      <c r="B214" s="10" t="s">
        <v>1583</v>
      </c>
      <c r="C214" s="10" t="s">
        <v>1303</v>
      </c>
      <c r="D214" s="10">
        <v>69</v>
      </c>
      <c r="E214" s="10">
        <v>1</v>
      </c>
      <c r="F214" s="10">
        <v>13</v>
      </c>
      <c r="G214" s="10">
        <v>34</v>
      </c>
      <c r="H214" s="10">
        <v>1</v>
      </c>
      <c r="I214" s="10">
        <v>30</v>
      </c>
      <c r="J214" s="10">
        <v>4.5</v>
      </c>
      <c r="K214" s="10" t="s">
        <v>6</v>
      </c>
      <c r="L214" s="12" t="s">
        <v>172</v>
      </c>
      <c r="M214" s="10" t="str">
        <f t="shared" si="6"/>
        <v>new LokasyonData ("Kabul",69,1,13,34,1,30,4.5,"Afghanistan Standard Time"),</v>
      </c>
      <c r="N214" s="13" t="str">
        <f t="shared" si="7"/>
        <v>https://www.google.com/maps/search/34.5, +69.21667</v>
      </c>
    </row>
    <row r="215" spans="1:14" ht="15" customHeight="1" x14ac:dyDescent="0.2">
      <c r="B215" s="10" t="s">
        <v>1584</v>
      </c>
      <c r="C215" s="10" t="s">
        <v>1234</v>
      </c>
      <c r="D215" s="10">
        <v>13</v>
      </c>
      <c r="E215" s="10">
        <v>1</v>
      </c>
      <c r="F215" s="10">
        <v>24</v>
      </c>
      <c r="G215" s="10">
        <v>52</v>
      </c>
      <c r="H215" s="10">
        <v>1</v>
      </c>
      <c r="I215" s="10">
        <v>31</v>
      </c>
      <c r="J215" s="10">
        <v>1</v>
      </c>
      <c r="K215" s="10" t="s">
        <v>9</v>
      </c>
      <c r="L215" s="10" t="s">
        <v>176</v>
      </c>
      <c r="M215" s="10" t="str">
        <f t="shared" si="6"/>
        <v>new LokasyonData ("Berlin",13,1,24,52,1,31,1,"W. Europe Standard Time"),</v>
      </c>
      <c r="N215" s="13" t="str">
        <f t="shared" si="7"/>
        <v>https://www.google.com/maps/search/52.51667, +13.4</v>
      </c>
    </row>
    <row r="216" spans="1:14" ht="15" customHeight="1" x14ac:dyDescent="0.2">
      <c r="B216" s="10" t="s">
        <v>1585</v>
      </c>
      <c r="C216" s="10" t="s">
        <v>1234</v>
      </c>
      <c r="D216" s="10">
        <v>7</v>
      </c>
      <c r="E216" s="10">
        <v>1</v>
      </c>
      <c r="F216" s="10">
        <v>5</v>
      </c>
      <c r="G216" s="10">
        <v>50</v>
      </c>
      <c r="H216" s="10">
        <v>1</v>
      </c>
      <c r="I216" s="10">
        <v>44</v>
      </c>
      <c r="J216" s="10">
        <v>1</v>
      </c>
      <c r="K216" s="10" t="s">
        <v>9</v>
      </c>
      <c r="L216" s="10" t="s">
        <v>176</v>
      </c>
      <c r="M216" s="10" t="str">
        <f t="shared" si="6"/>
        <v>new LokasyonData ("Bonn",7,1,5,50,1,44,1,"W. Europe Standard Time"),</v>
      </c>
      <c r="N216" s="13" t="str">
        <f t="shared" si="7"/>
        <v>https://www.google.com/maps/search/50.73333, +7.08333</v>
      </c>
    </row>
    <row r="217" spans="1:14" ht="15" customHeight="1" x14ac:dyDescent="0.2">
      <c r="B217" s="10" t="s">
        <v>1586</v>
      </c>
      <c r="C217" s="10" t="s">
        <v>1234</v>
      </c>
      <c r="D217" s="10">
        <v>8</v>
      </c>
      <c r="E217" s="10">
        <v>1</v>
      </c>
      <c r="F217" s="10">
        <v>49</v>
      </c>
      <c r="G217" s="10">
        <v>53</v>
      </c>
      <c r="H217" s="10">
        <v>1</v>
      </c>
      <c r="I217" s="10">
        <v>4</v>
      </c>
      <c r="J217" s="10">
        <v>1</v>
      </c>
      <c r="K217" s="10" t="s">
        <v>9</v>
      </c>
      <c r="L217" s="10" t="s">
        <v>176</v>
      </c>
      <c r="M217" s="10" t="str">
        <f t="shared" si="6"/>
        <v>new LokasyonData ("Bremen",8,1,49,53,1,4,1,"W. Europe Standard Time"),</v>
      </c>
      <c r="N217" s="13" t="str">
        <f t="shared" si="7"/>
        <v>https://www.google.com/maps/search/53.06667, +8.81667</v>
      </c>
    </row>
    <row r="218" spans="1:14" ht="15" customHeight="1" x14ac:dyDescent="0.2">
      <c r="B218" s="10" t="s">
        <v>1587</v>
      </c>
      <c r="C218" s="10" t="s">
        <v>1234</v>
      </c>
      <c r="D218" s="10">
        <v>12</v>
      </c>
      <c r="E218" s="10">
        <v>1</v>
      </c>
      <c r="F218" s="10">
        <v>55</v>
      </c>
      <c r="G218" s="10">
        <v>50</v>
      </c>
      <c r="H218" s="10">
        <v>1</v>
      </c>
      <c r="I218" s="10">
        <v>50</v>
      </c>
      <c r="J218" s="10">
        <v>1</v>
      </c>
      <c r="K218" s="10" t="s">
        <v>9</v>
      </c>
      <c r="L218" s="10" t="s">
        <v>176</v>
      </c>
      <c r="M218" s="10" t="str">
        <f t="shared" si="6"/>
        <v>new LokasyonData ("Chemnitz",12,1,55,50,1,50,1,"W. Europe Standard Time"),</v>
      </c>
      <c r="N218" s="13" t="str">
        <f t="shared" si="7"/>
        <v>https://www.google.com/maps/search/50.83333, +12.91667</v>
      </c>
    </row>
    <row r="219" spans="1:14" ht="15" customHeight="1" x14ac:dyDescent="0.2">
      <c r="B219" s="10" t="s">
        <v>1588</v>
      </c>
      <c r="C219" s="10" t="s">
        <v>1234</v>
      </c>
      <c r="D219" s="10">
        <v>7</v>
      </c>
      <c r="E219" s="10">
        <v>1</v>
      </c>
      <c r="F219" s="10">
        <v>28</v>
      </c>
      <c r="G219" s="10">
        <v>51</v>
      </c>
      <c r="H219" s="10">
        <v>1</v>
      </c>
      <c r="I219" s="10">
        <v>31</v>
      </c>
      <c r="J219" s="10">
        <v>1</v>
      </c>
      <c r="K219" s="10" t="s">
        <v>9</v>
      </c>
      <c r="L219" s="10" t="s">
        <v>176</v>
      </c>
      <c r="M219" s="10" t="str">
        <f t="shared" si="6"/>
        <v>new LokasyonData ("Dortmund",7,1,28,51,1,31,1,"W. Europe Standard Time"),</v>
      </c>
      <c r="N219" s="13" t="str">
        <f t="shared" si="7"/>
        <v>https://www.google.com/maps/search/51.51667, +7.46667</v>
      </c>
    </row>
    <row r="220" spans="1:14" ht="15" customHeight="1" x14ac:dyDescent="0.2">
      <c r="B220" s="10" t="s">
        <v>1589</v>
      </c>
      <c r="C220" s="10" t="s">
        <v>1234</v>
      </c>
      <c r="D220" s="10">
        <v>13</v>
      </c>
      <c r="E220" s="10">
        <v>1</v>
      </c>
      <c r="F220" s="10">
        <v>44</v>
      </c>
      <c r="G220" s="10">
        <v>51</v>
      </c>
      <c r="H220" s="10">
        <v>1</v>
      </c>
      <c r="I220" s="10">
        <v>3</v>
      </c>
      <c r="J220" s="10">
        <v>1</v>
      </c>
      <c r="K220" s="10" t="s">
        <v>9</v>
      </c>
      <c r="L220" s="10" t="s">
        <v>176</v>
      </c>
      <c r="M220" s="10" t="str">
        <f t="shared" si="6"/>
        <v>new LokasyonData ("Dresden",13,1,44,51,1,3,1,"W. Europe Standard Time"),</v>
      </c>
      <c r="N220" s="13" t="str">
        <f t="shared" si="7"/>
        <v>https://www.google.com/maps/search/51.05, +13.73333</v>
      </c>
    </row>
    <row r="221" spans="1:14" ht="15" customHeight="1" x14ac:dyDescent="0.2">
      <c r="B221" s="10" t="s">
        <v>1590</v>
      </c>
      <c r="C221" s="10" t="s">
        <v>1234</v>
      </c>
      <c r="D221" s="10">
        <v>6</v>
      </c>
      <c r="E221" s="10">
        <v>1</v>
      </c>
      <c r="F221" s="10">
        <v>46</v>
      </c>
      <c r="G221" s="10">
        <v>51</v>
      </c>
      <c r="H221" s="10">
        <v>1</v>
      </c>
      <c r="I221" s="10">
        <v>25</v>
      </c>
      <c r="J221" s="10">
        <v>1</v>
      </c>
      <c r="K221" s="10" t="s">
        <v>9</v>
      </c>
      <c r="L221" s="10" t="s">
        <v>176</v>
      </c>
      <c r="M221" s="10" t="str">
        <f t="shared" si="6"/>
        <v>new LokasyonData ("Duisburg",6,1,46,51,1,25,1,"W. Europe Standard Time"),</v>
      </c>
      <c r="N221" s="13" t="str">
        <f t="shared" si="7"/>
        <v>https://www.google.com/maps/search/51.41667, +6.76667</v>
      </c>
    </row>
    <row r="222" spans="1:14" ht="15" customHeight="1" x14ac:dyDescent="0.2">
      <c r="B222" s="10" t="s">
        <v>1591</v>
      </c>
      <c r="C222" s="10" t="s">
        <v>1234</v>
      </c>
      <c r="D222" s="10">
        <v>6</v>
      </c>
      <c r="E222" s="10">
        <v>1</v>
      </c>
      <c r="F222" s="10">
        <v>47</v>
      </c>
      <c r="G222" s="10">
        <v>51</v>
      </c>
      <c r="H222" s="10">
        <v>1</v>
      </c>
      <c r="I222" s="10">
        <v>12</v>
      </c>
      <c r="J222" s="10">
        <v>1</v>
      </c>
      <c r="K222" s="10" t="s">
        <v>9</v>
      </c>
      <c r="L222" s="10" t="s">
        <v>176</v>
      </c>
      <c r="M222" s="10" t="str">
        <f t="shared" si="6"/>
        <v>new LokasyonData ("Düsseldorf",6,1,47,51,1,12,1,"W. Europe Standard Time"),</v>
      </c>
      <c r="N222" s="13" t="str">
        <f t="shared" si="7"/>
        <v>https://www.google.com/maps/search/51.2, +6.78333</v>
      </c>
    </row>
    <row r="223" spans="1:14" ht="15" customHeight="1" x14ac:dyDescent="0.2">
      <c r="B223" s="10" t="s">
        <v>1592</v>
      </c>
      <c r="C223" s="10" t="s">
        <v>1234</v>
      </c>
      <c r="D223" s="10">
        <v>7</v>
      </c>
      <c r="E223" s="10">
        <v>1</v>
      </c>
      <c r="F223" s="10">
        <v>1</v>
      </c>
      <c r="G223" s="10">
        <v>51</v>
      </c>
      <c r="H223" s="10">
        <v>1</v>
      </c>
      <c r="I223" s="10">
        <v>28</v>
      </c>
      <c r="J223" s="10">
        <v>1</v>
      </c>
      <c r="K223" s="10" t="s">
        <v>9</v>
      </c>
      <c r="L223" s="10" t="s">
        <v>176</v>
      </c>
      <c r="M223" s="10" t="str">
        <f t="shared" si="6"/>
        <v>new LokasyonData ("Essen",7,1,1,51,1,28,1,"W. Europe Standard Time"),</v>
      </c>
      <c r="N223" s="13" t="str">
        <f t="shared" si="7"/>
        <v>https://www.google.com/maps/search/51.46667, +7.01667</v>
      </c>
    </row>
    <row r="224" spans="1:14" ht="15" customHeight="1" x14ac:dyDescent="0.2">
      <c r="B224" s="10" t="s">
        <v>1593</v>
      </c>
      <c r="C224" s="10" t="s">
        <v>1234</v>
      </c>
      <c r="D224" s="10">
        <v>8</v>
      </c>
      <c r="E224" s="10">
        <v>1</v>
      </c>
      <c r="F224" s="10">
        <v>40</v>
      </c>
      <c r="G224" s="10">
        <v>50</v>
      </c>
      <c r="H224" s="10">
        <v>1</v>
      </c>
      <c r="I224" s="10">
        <v>7</v>
      </c>
      <c r="J224" s="10">
        <v>1</v>
      </c>
      <c r="K224" s="10" t="s">
        <v>9</v>
      </c>
      <c r="L224" s="10" t="s">
        <v>176</v>
      </c>
      <c r="M224" s="10" t="str">
        <f t="shared" si="6"/>
        <v>new LokasyonData ("Frankfurt",8,1,40,50,1,7,1,"W. Europe Standard Time"),</v>
      </c>
      <c r="N224" s="13" t="str">
        <f t="shared" si="7"/>
        <v>https://www.google.com/maps/search/50.11667, +8.66667</v>
      </c>
    </row>
    <row r="225" spans="2:14" ht="15" customHeight="1" x14ac:dyDescent="0.2">
      <c r="B225" s="10" t="s">
        <v>1594</v>
      </c>
      <c r="C225" s="10" t="s">
        <v>1234</v>
      </c>
      <c r="D225" s="10">
        <v>9</v>
      </c>
      <c r="E225" s="10">
        <v>1</v>
      </c>
      <c r="F225" s="10">
        <v>59</v>
      </c>
      <c r="G225" s="10">
        <v>53</v>
      </c>
      <c r="H225" s="10">
        <v>1</v>
      </c>
      <c r="I225" s="10">
        <v>33</v>
      </c>
      <c r="J225" s="10">
        <v>1</v>
      </c>
      <c r="K225" s="10" t="s">
        <v>9</v>
      </c>
      <c r="L225" s="10" t="s">
        <v>176</v>
      </c>
      <c r="M225" s="10" t="str">
        <f t="shared" si="6"/>
        <v>new LokasyonData ("Hamburg",9,1,59,53,1,33,1,"W. Europe Standard Time"),</v>
      </c>
      <c r="N225" s="13" t="str">
        <f t="shared" si="7"/>
        <v>https://www.google.com/maps/search/53.55, +9.98333</v>
      </c>
    </row>
    <row r="226" spans="2:14" ht="15" customHeight="1" x14ac:dyDescent="0.2">
      <c r="B226" s="10" t="s">
        <v>1595</v>
      </c>
      <c r="C226" s="10" t="s">
        <v>1234</v>
      </c>
      <c r="D226" s="10">
        <v>9</v>
      </c>
      <c r="E226" s="10">
        <v>1</v>
      </c>
      <c r="F226" s="10">
        <v>44</v>
      </c>
      <c r="G226" s="10">
        <v>52</v>
      </c>
      <c r="H226" s="10">
        <v>1</v>
      </c>
      <c r="I226" s="10">
        <v>24</v>
      </c>
      <c r="J226" s="10">
        <v>1</v>
      </c>
      <c r="K226" s="10" t="s">
        <v>9</v>
      </c>
      <c r="L226" s="10" t="s">
        <v>176</v>
      </c>
      <c r="M226" s="10" t="str">
        <f t="shared" si="6"/>
        <v>new LokasyonData ("Hanover",9,1,44,52,1,24,1,"W. Europe Standard Time"),</v>
      </c>
      <c r="N226" s="13" t="str">
        <f t="shared" si="7"/>
        <v>https://www.google.com/maps/search/52.4, +9.73333</v>
      </c>
    </row>
    <row r="227" spans="2:14" ht="15" customHeight="1" x14ac:dyDescent="0.2">
      <c r="B227" s="10" t="s">
        <v>1596</v>
      </c>
      <c r="C227" s="10" t="s">
        <v>1234</v>
      </c>
      <c r="D227" s="10">
        <v>10</v>
      </c>
      <c r="E227" s="10">
        <v>1</v>
      </c>
      <c r="F227" s="10">
        <v>8</v>
      </c>
      <c r="G227" s="10">
        <v>54</v>
      </c>
      <c r="H227" s="10">
        <v>1</v>
      </c>
      <c r="I227" s="10">
        <v>20</v>
      </c>
      <c r="J227" s="10">
        <v>1</v>
      </c>
      <c r="K227" s="10" t="s">
        <v>9</v>
      </c>
      <c r="L227" s="10" t="s">
        <v>176</v>
      </c>
      <c r="M227" s="10" t="str">
        <f t="shared" si="6"/>
        <v>new LokasyonData ("Kiel",10,1,8,54,1,20,1,"W. Europe Standard Time"),</v>
      </c>
      <c r="N227" s="13" t="str">
        <f t="shared" si="7"/>
        <v>https://www.google.com/maps/search/54.33333, +10.13333</v>
      </c>
    </row>
    <row r="228" spans="2:14" ht="15" customHeight="1" x14ac:dyDescent="0.2">
      <c r="B228" s="10" t="s">
        <v>1597</v>
      </c>
      <c r="C228" s="10" t="s">
        <v>1234</v>
      </c>
      <c r="D228" s="10">
        <v>6</v>
      </c>
      <c r="E228" s="10">
        <v>1</v>
      </c>
      <c r="F228" s="10">
        <v>59</v>
      </c>
      <c r="G228" s="10">
        <v>50</v>
      </c>
      <c r="H228" s="10">
        <v>1</v>
      </c>
      <c r="I228" s="10">
        <v>56</v>
      </c>
      <c r="J228" s="10">
        <v>1</v>
      </c>
      <c r="K228" s="10" t="s">
        <v>9</v>
      </c>
      <c r="L228" s="10" t="s">
        <v>176</v>
      </c>
      <c r="M228" s="10" t="str">
        <f t="shared" si="6"/>
        <v>new LokasyonData ("Köln",6,1,59,50,1,56,1,"W. Europe Standard Time"),</v>
      </c>
      <c r="N228" s="13" t="str">
        <f t="shared" si="7"/>
        <v>https://www.google.com/maps/search/50.93333, +6.98333</v>
      </c>
    </row>
    <row r="229" spans="2:14" ht="15" customHeight="1" x14ac:dyDescent="0.2">
      <c r="B229" s="10" t="s">
        <v>1598</v>
      </c>
      <c r="C229" s="10" t="s">
        <v>1234</v>
      </c>
      <c r="D229" s="10">
        <v>12</v>
      </c>
      <c r="E229" s="10">
        <v>1</v>
      </c>
      <c r="F229" s="10">
        <v>20</v>
      </c>
      <c r="G229" s="10">
        <v>51</v>
      </c>
      <c r="H229" s="10">
        <v>1</v>
      </c>
      <c r="I229" s="10">
        <v>19</v>
      </c>
      <c r="J229" s="10">
        <v>1</v>
      </c>
      <c r="K229" s="10" t="s">
        <v>9</v>
      </c>
      <c r="L229" s="10" t="s">
        <v>176</v>
      </c>
      <c r="M229" s="10" t="str">
        <f t="shared" si="6"/>
        <v>new LokasyonData ("Leipzig",12,1,20,51,1,19,1,"W. Europe Standard Time"),</v>
      </c>
      <c r="N229" s="13" t="str">
        <f t="shared" si="7"/>
        <v>https://www.google.com/maps/search/51.31667, +12.33333</v>
      </c>
    </row>
    <row r="230" spans="2:14" ht="15" customHeight="1" x14ac:dyDescent="0.2">
      <c r="B230" s="10" t="s">
        <v>1599</v>
      </c>
      <c r="C230" s="10" t="s">
        <v>1234</v>
      </c>
      <c r="D230" s="10">
        <v>10</v>
      </c>
      <c r="E230" s="10">
        <v>1</v>
      </c>
      <c r="F230" s="10">
        <v>41</v>
      </c>
      <c r="G230" s="10">
        <v>53</v>
      </c>
      <c r="H230" s="10">
        <v>1</v>
      </c>
      <c r="I230" s="10">
        <v>52</v>
      </c>
      <c r="J230" s="10">
        <v>1</v>
      </c>
      <c r="K230" s="10" t="s">
        <v>9</v>
      </c>
      <c r="L230" s="10" t="s">
        <v>176</v>
      </c>
      <c r="M230" s="10" t="str">
        <f t="shared" si="6"/>
        <v>new LokasyonData ("Lübeck",10,1,41,53,1,52,1,"W. Europe Standard Time"),</v>
      </c>
      <c r="N230" s="13" t="str">
        <f t="shared" si="7"/>
        <v>https://www.google.com/maps/search/53.86667, +10.68333</v>
      </c>
    </row>
    <row r="231" spans="2:14" ht="15" customHeight="1" x14ac:dyDescent="0.2">
      <c r="B231" s="10" t="s">
        <v>1600</v>
      </c>
      <c r="C231" s="10" t="s">
        <v>1234</v>
      </c>
      <c r="D231" s="10">
        <v>11</v>
      </c>
      <c r="E231" s="10">
        <v>1</v>
      </c>
      <c r="F231" s="10">
        <v>38</v>
      </c>
      <c r="G231" s="10">
        <v>52</v>
      </c>
      <c r="H231" s="10">
        <v>1</v>
      </c>
      <c r="I231" s="10">
        <v>7</v>
      </c>
      <c r="J231" s="10">
        <v>1</v>
      </c>
      <c r="K231" s="10" t="s">
        <v>9</v>
      </c>
      <c r="L231" s="10" t="s">
        <v>176</v>
      </c>
      <c r="M231" s="10" t="str">
        <f t="shared" si="6"/>
        <v>new LokasyonData ("Magdeburg",11,1,38,52,1,7,1,"W. Europe Standard Time"),</v>
      </c>
      <c r="N231" s="13" t="str">
        <f t="shared" si="7"/>
        <v>https://www.google.com/maps/search/52.11667, +11.63333</v>
      </c>
    </row>
    <row r="232" spans="2:14" ht="15" customHeight="1" x14ac:dyDescent="0.2">
      <c r="B232" s="10" t="s">
        <v>1601</v>
      </c>
      <c r="C232" s="10" t="s">
        <v>1234</v>
      </c>
      <c r="D232" s="10">
        <v>8</v>
      </c>
      <c r="E232" s="10">
        <v>1</v>
      </c>
      <c r="F232" s="10">
        <v>29</v>
      </c>
      <c r="G232" s="10">
        <v>49</v>
      </c>
      <c r="H232" s="10">
        <v>1</v>
      </c>
      <c r="I232" s="10">
        <v>29</v>
      </c>
      <c r="J232" s="10">
        <v>1</v>
      </c>
      <c r="K232" s="10" t="s">
        <v>9</v>
      </c>
      <c r="L232" s="10" t="s">
        <v>176</v>
      </c>
      <c r="M232" s="10" t="str">
        <f t="shared" si="6"/>
        <v>new LokasyonData ("Mannheim",8,1,29,49,1,29,1,"W. Europe Standard Time"),</v>
      </c>
      <c r="N232" s="13" t="str">
        <f t="shared" si="7"/>
        <v>https://www.google.com/maps/search/49.48333, +8.48333</v>
      </c>
    </row>
    <row r="233" spans="2:14" ht="15" customHeight="1" x14ac:dyDescent="0.2">
      <c r="B233" s="10" t="s">
        <v>1602</v>
      </c>
      <c r="C233" s="10" t="s">
        <v>1234</v>
      </c>
      <c r="D233" s="10">
        <v>11</v>
      </c>
      <c r="E233" s="10">
        <v>1</v>
      </c>
      <c r="F233" s="10">
        <v>34</v>
      </c>
      <c r="G233" s="10">
        <v>48</v>
      </c>
      <c r="H233" s="10">
        <v>1</v>
      </c>
      <c r="I233" s="10">
        <v>8</v>
      </c>
      <c r="J233" s="10">
        <v>1</v>
      </c>
      <c r="K233" s="10" t="s">
        <v>9</v>
      </c>
      <c r="L233" s="10" t="s">
        <v>176</v>
      </c>
      <c r="M233" s="10" t="str">
        <f t="shared" si="6"/>
        <v>new LokasyonData ("Münih",11,1,34,48,1,8,1,"W. Europe Standard Time"),</v>
      </c>
      <c r="N233" s="13" t="str">
        <f t="shared" si="7"/>
        <v>https://www.google.com/maps/search/48.13333, +11.56667</v>
      </c>
    </row>
    <row r="234" spans="2:14" ht="15" customHeight="1" x14ac:dyDescent="0.2">
      <c r="B234" s="10" t="s">
        <v>1603</v>
      </c>
      <c r="C234" s="10" t="s">
        <v>1234</v>
      </c>
      <c r="D234" s="10">
        <v>11</v>
      </c>
      <c r="E234" s="10">
        <v>1</v>
      </c>
      <c r="F234" s="10">
        <v>4</v>
      </c>
      <c r="G234" s="10">
        <v>49</v>
      </c>
      <c r="H234" s="10">
        <v>1</v>
      </c>
      <c r="I234" s="10">
        <v>27</v>
      </c>
      <c r="J234" s="10">
        <v>1</v>
      </c>
      <c r="K234" s="10" t="s">
        <v>9</v>
      </c>
      <c r="L234" s="10" t="s">
        <v>176</v>
      </c>
      <c r="M234" s="10" t="str">
        <f t="shared" si="6"/>
        <v>new LokasyonData ("Nürnberg",11,1,4,49,1,27,1,"W. Europe Standard Time"),</v>
      </c>
      <c r="N234" s="13" t="str">
        <f t="shared" si="7"/>
        <v>https://www.google.com/maps/search/49.45, +11.06667</v>
      </c>
    </row>
    <row r="235" spans="2:14" ht="15" customHeight="1" x14ac:dyDescent="0.2">
      <c r="B235" s="10" t="s">
        <v>1604</v>
      </c>
      <c r="C235" s="10" t="s">
        <v>1234</v>
      </c>
      <c r="D235" s="10">
        <v>9</v>
      </c>
      <c r="E235" s="10">
        <v>1</v>
      </c>
      <c r="F235" s="10">
        <v>11</v>
      </c>
      <c r="G235" s="10">
        <v>48</v>
      </c>
      <c r="H235" s="10">
        <v>1</v>
      </c>
      <c r="I235" s="10">
        <v>46</v>
      </c>
      <c r="J235" s="10">
        <v>1</v>
      </c>
      <c r="K235" s="10" t="s">
        <v>9</v>
      </c>
      <c r="L235" s="10" t="s">
        <v>176</v>
      </c>
      <c r="M235" s="10" t="str">
        <f t="shared" si="6"/>
        <v>new LokasyonData ("Stuttgart",9,1,11,48,1,46,1,"W. Europe Standard Time"),</v>
      </c>
      <c r="N235" s="13" t="str">
        <f t="shared" si="7"/>
        <v>https://www.google.com/maps/search/48.76667, +9.18333</v>
      </c>
    </row>
    <row r="236" spans="2:14" ht="15" customHeight="1" x14ac:dyDescent="0.2">
      <c r="B236" s="10" t="s">
        <v>1605</v>
      </c>
      <c r="C236" s="10" t="s">
        <v>1234</v>
      </c>
      <c r="D236" s="10">
        <v>8</v>
      </c>
      <c r="E236" s="10">
        <v>1</v>
      </c>
      <c r="F236" s="10">
        <v>14</v>
      </c>
      <c r="G236" s="10">
        <v>50</v>
      </c>
      <c r="H236" s="10">
        <v>1</v>
      </c>
      <c r="I236" s="10">
        <v>5</v>
      </c>
      <c r="J236" s="10">
        <v>1</v>
      </c>
      <c r="K236" s="10" t="s">
        <v>9</v>
      </c>
      <c r="L236" s="10" t="s">
        <v>176</v>
      </c>
      <c r="M236" s="10" t="str">
        <f t="shared" si="6"/>
        <v>new LokasyonData ("Wiesbaden",8,1,14,50,1,5,1,"W. Europe Standard Time"),</v>
      </c>
      <c r="N236" s="13" t="str">
        <f t="shared" si="7"/>
        <v>https://www.google.com/maps/search/50.08333, +8.23333</v>
      </c>
    </row>
    <row r="237" spans="2:14" ht="15" customHeight="1" x14ac:dyDescent="0.2">
      <c r="B237" s="10" t="s">
        <v>1606</v>
      </c>
      <c r="C237" s="10" t="s">
        <v>1234</v>
      </c>
      <c r="D237" s="10">
        <v>7</v>
      </c>
      <c r="E237" s="10">
        <v>1</v>
      </c>
      <c r="F237" s="10">
        <v>11</v>
      </c>
      <c r="G237" s="10">
        <v>51</v>
      </c>
      <c r="H237" s="10">
        <v>1</v>
      </c>
      <c r="I237" s="10">
        <v>16</v>
      </c>
      <c r="J237" s="10">
        <v>1</v>
      </c>
      <c r="K237" s="10" t="s">
        <v>9</v>
      </c>
      <c r="L237" s="10" t="s">
        <v>176</v>
      </c>
      <c r="M237" s="10" t="str">
        <f t="shared" si="6"/>
        <v>new LokasyonData ("Wuppertal",7,1,11,51,1,16,1,"W. Europe Standard Time"),</v>
      </c>
      <c r="N237" s="13" t="str">
        <f t="shared" si="7"/>
        <v>https://www.google.com/maps/search/51.26667, +7.18333</v>
      </c>
    </row>
    <row r="238" spans="2:14" ht="15" customHeight="1" x14ac:dyDescent="0.2">
      <c r="B238" s="10" t="s">
        <v>1624</v>
      </c>
      <c r="C238" s="10" t="s">
        <v>1307</v>
      </c>
      <c r="D238" s="10">
        <v>92</v>
      </c>
      <c r="E238" s="10">
        <v>1</v>
      </c>
      <c r="F238" s="10">
        <v>46</v>
      </c>
      <c r="G238" s="10">
        <v>11</v>
      </c>
      <c r="H238" s="10">
        <v>1</v>
      </c>
      <c r="I238" s="10">
        <v>42</v>
      </c>
      <c r="J238" s="10">
        <v>5.5</v>
      </c>
      <c r="K238" s="10" t="s">
        <v>10</v>
      </c>
      <c r="L238" s="12" t="s">
        <v>213</v>
      </c>
      <c r="M238" s="10" t="str">
        <f t="shared" si="6"/>
        <v>new LokasyonData ("PortBlair",92,1,46,11,1,42,5.5,"India Standard Time"),</v>
      </c>
      <c r="N238" s="13" t="str">
        <f t="shared" si="7"/>
        <v>https://www.google.com/maps/search/11.7, +92.76667</v>
      </c>
    </row>
    <row r="239" spans="2:14" ht="15" customHeight="1" x14ac:dyDescent="0.2">
      <c r="B239" s="10" t="s">
        <v>1235</v>
      </c>
      <c r="C239" s="10" t="s">
        <v>1235</v>
      </c>
      <c r="D239" s="10">
        <v>1</v>
      </c>
      <c r="E239" s="10">
        <v>1</v>
      </c>
      <c r="F239" s="10">
        <v>30</v>
      </c>
      <c r="G239" s="10">
        <v>42</v>
      </c>
      <c r="H239" s="10">
        <v>1</v>
      </c>
      <c r="I239" s="10">
        <v>31</v>
      </c>
      <c r="J239" s="10">
        <v>1</v>
      </c>
      <c r="K239" s="10" t="s">
        <v>11</v>
      </c>
      <c r="L239" s="12" t="s">
        <v>171</v>
      </c>
      <c r="M239" s="10" t="str">
        <f t="shared" si="6"/>
        <v>new LokasyonData ("Andorra",1,1,30,42,1,31,1,"Greenwich Standard Time"),</v>
      </c>
      <c r="N239" s="13" t="str">
        <f t="shared" si="7"/>
        <v>https://www.google.com/maps/search/42.51667, +1.5</v>
      </c>
    </row>
    <row r="240" spans="2:14" ht="15" customHeight="1" x14ac:dyDescent="0.2">
      <c r="B240" s="10" t="s">
        <v>1625</v>
      </c>
      <c r="C240" s="10" t="s">
        <v>1236</v>
      </c>
      <c r="D240" s="10">
        <v>13</v>
      </c>
      <c r="E240" s="10">
        <v>1</v>
      </c>
      <c r="F240" s="10">
        <v>14</v>
      </c>
      <c r="G240" s="10">
        <v>8</v>
      </c>
      <c r="H240" s="10">
        <v>-1</v>
      </c>
      <c r="I240" s="10">
        <v>49</v>
      </c>
      <c r="J240" s="10">
        <v>1</v>
      </c>
      <c r="K240" s="10" t="s">
        <v>12</v>
      </c>
      <c r="L240" s="12" t="s">
        <v>175</v>
      </c>
      <c r="M240" s="10" t="str">
        <f t="shared" si="6"/>
        <v>new LokasyonData ("Luanda",13,1,14,8,-1,49,1,"W. Central Africa Standard Time"),</v>
      </c>
      <c r="N240" s="13" t="str">
        <f t="shared" si="7"/>
        <v>https://www.google.com/maps/search/8.81667, +13.23333</v>
      </c>
    </row>
    <row r="241" spans="2:14" ht="15" customHeight="1" x14ac:dyDescent="0.2">
      <c r="B241" s="10" t="s">
        <v>1628</v>
      </c>
      <c r="C241" s="10" t="s">
        <v>1214</v>
      </c>
      <c r="D241" s="10">
        <v>62</v>
      </c>
      <c r="E241" s="10">
        <v>-1</v>
      </c>
      <c r="F241" s="10">
        <v>17</v>
      </c>
      <c r="G241" s="10">
        <v>38</v>
      </c>
      <c r="H241" s="10">
        <v>-1</v>
      </c>
      <c r="I241" s="10">
        <v>43</v>
      </c>
      <c r="J241" s="10">
        <v>-3</v>
      </c>
      <c r="K241" s="10" t="s">
        <v>14</v>
      </c>
      <c r="L241" s="12" t="s">
        <v>179</v>
      </c>
      <c r="M241" s="10" t="str">
        <f t="shared" si="6"/>
        <v>new LokasyonData ("BahiaBlanca",62,-1,17,38,-1,43,-3,"Argentina Standard Time"),</v>
      </c>
      <c r="N241" s="13" t="str">
        <f t="shared" si="7"/>
        <v>https://www.google.com/maps/search/38.71667, +62.28333</v>
      </c>
    </row>
    <row r="242" spans="2:14" ht="15" customHeight="1" x14ac:dyDescent="0.2">
      <c r="B242" s="10" t="s">
        <v>1629</v>
      </c>
      <c r="C242" s="10" t="s">
        <v>1214</v>
      </c>
      <c r="D242" s="10">
        <v>58</v>
      </c>
      <c r="E242" s="10">
        <v>-1</v>
      </c>
      <c r="F242" s="10">
        <v>27</v>
      </c>
      <c r="G242" s="10">
        <v>34</v>
      </c>
      <c r="H242" s="10">
        <v>-1</v>
      </c>
      <c r="I242" s="10">
        <v>36</v>
      </c>
      <c r="J242" s="10">
        <v>-3</v>
      </c>
      <c r="K242" s="10" t="s">
        <v>14</v>
      </c>
      <c r="L242" s="12" t="s">
        <v>179</v>
      </c>
      <c r="M242" s="10" t="str">
        <f t="shared" si="6"/>
        <v>new LokasyonData ("BuenosAires",58,-1,27,34,-1,36,-3,"Argentina Standard Time"),</v>
      </c>
      <c r="N242" s="13" t="str">
        <f t="shared" si="7"/>
        <v>https://www.google.com/maps/search/34.6, +58.45</v>
      </c>
    </row>
    <row r="243" spans="2:14" ht="15" customHeight="1" x14ac:dyDescent="0.2">
      <c r="B243" s="10" t="s">
        <v>1630</v>
      </c>
      <c r="C243" s="10" t="s">
        <v>1214</v>
      </c>
      <c r="D243" s="10">
        <v>64</v>
      </c>
      <c r="E243" s="10">
        <v>-1</v>
      </c>
      <c r="F243" s="10">
        <v>11</v>
      </c>
      <c r="G243" s="10">
        <v>31</v>
      </c>
      <c r="H243" s="10">
        <v>-1</v>
      </c>
      <c r="I243" s="10">
        <v>24</v>
      </c>
      <c r="J243" s="10">
        <v>-3</v>
      </c>
      <c r="K243" s="10" t="s">
        <v>15</v>
      </c>
      <c r="L243" s="12" t="s">
        <v>179</v>
      </c>
      <c r="M243" s="10" t="str">
        <f t="shared" si="6"/>
        <v>new LokasyonData ("Cordoba",64,-1,11,31,-1,24,-3,"Argentina Standard Time"),</v>
      </c>
      <c r="N243" s="13" t="str">
        <f t="shared" si="7"/>
        <v>https://www.google.com/maps/search/31.4, +64.18333</v>
      </c>
    </row>
    <row r="244" spans="2:14" ht="15" customHeight="1" x14ac:dyDescent="0.2">
      <c r="B244" s="10" t="s">
        <v>1631</v>
      </c>
      <c r="C244" s="10" t="s">
        <v>1214</v>
      </c>
      <c r="D244" s="10">
        <v>57</v>
      </c>
      <c r="E244" s="10">
        <v>-1</v>
      </c>
      <c r="F244" s="10">
        <v>57</v>
      </c>
      <c r="G244" s="10">
        <v>34</v>
      </c>
      <c r="H244" s="10">
        <v>-1</v>
      </c>
      <c r="I244" s="10">
        <v>55</v>
      </c>
      <c r="J244" s="10">
        <v>-3</v>
      </c>
      <c r="K244" s="10" t="s">
        <v>14</v>
      </c>
      <c r="L244" s="12" t="s">
        <v>179</v>
      </c>
      <c r="M244" s="10" t="str">
        <f t="shared" si="6"/>
        <v>new LokasyonData ("LaPlata",57,-1,57,34,-1,55,-3,"Argentina Standard Time"),</v>
      </c>
      <c r="N244" s="13" t="str">
        <f t="shared" si="7"/>
        <v>https://www.google.com/maps/search/34.91667, +57.95</v>
      </c>
    </row>
    <row r="245" spans="2:14" ht="15" customHeight="1" x14ac:dyDescent="0.2">
      <c r="B245" s="10" t="s">
        <v>1632</v>
      </c>
      <c r="C245" s="10" t="s">
        <v>1214</v>
      </c>
      <c r="D245" s="10">
        <v>68</v>
      </c>
      <c r="E245" s="10">
        <v>-1</v>
      </c>
      <c r="F245" s="10">
        <v>49</v>
      </c>
      <c r="G245" s="10">
        <v>33</v>
      </c>
      <c r="H245" s="10">
        <v>-1</v>
      </c>
      <c r="I245" s="10">
        <v>53</v>
      </c>
      <c r="J245" s="10">
        <v>-3</v>
      </c>
      <c r="K245" s="10" t="s">
        <v>16</v>
      </c>
      <c r="L245" s="12" t="s">
        <v>179</v>
      </c>
      <c r="M245" s="10" t="str">
        <f t="shared" si="6"/>
        <v>new LokasyonData ("Mendoza",68,-1,49,33,-1,53,-3,"Argentina Standard Time"),</v>
      </c>
      <c r="N245" s="13" t="str">
        <f t="shared" si="7"/>
        <v>https://www.google.com/maps/search/33.88333, +68.81667</v>
      </c>
    </row>
    <row r="246" spans="2:14" ht="15" customHeight="1" x14ac:dyDescent="0.2">
      <c r="B246" s="10" t="s">
        <v>1633</v>
      </c>
      <c r="C246" s="10" t="s">
        <v>1214</v>
      </c>
      <c r="D246" s="10">
        <v>60</v>
      </c>
      <c r="E246" s="10">
        <v>-1</v>
      </c>
      <c r="F246" s="10">
        <v>40</v>
      </c>
      <c r="G246" s="10">
        <v>32</v>
      </c>
      <c r="H246" s="10">
        <v>-1</v>
      </c>
      <c r="I246" s="10">
        <v>57</v>
      </c>
      <c r="J246" s="10">
        <v>-3</v>
      </c>
      <c r="K246" s="10" t="s">
        <v>14</v>
      </c>
      <c r="L246" s="12" t="s">
        <v>179</v>
      </c>
      <c r="M246" s="10" t="str">
        <f t="shared" si="6"/>
        <v>new LokasyonData ("Rosario",60,-1,40,32,-1,57,-3,"Argentina Standard Time"),</v>
      </c>
      <c r="N246" s="13" t="str">
        <f t="shared" si="7"/>
        <v>https://www.google.com/maps/search/32.95, +60.66667</v>
      </c>
    </row>
    <row r="247" spans="2:14" ht="15" customHeight="1" x14ac:dyDescent="0.2">
      <c r="B247" s="10" t="s">
        <v>1634</v>
      </c>
      <c r="C247" s="10" t="s">
        <v>1214</v>
      </c>
      <c r="D247" s="10">
        <v>38</v>
      </c>
      <c r="E247" s="10">
        <v>-1</v>
      </c>
      <c r="F247" s="10">
        <v>31</v>
      </c>
      <c r="G247" s="10">
        <v>12</v>
      </c>
      <c r="H247" s="10">
        <v>-1</v>
      </c>
      <c r="I247" s="10">
        <v>59</v>
      </c>
      <c r="J247" s="10">
        <v>-3</v>
      </c>
      <c r="K247" s="10" t="s">
        <v>17</v>
      </c>
      <c r="L247" s="12" t="s">
        <v>179</v>
      </c>
      <c r="M247" s="10" t="str">
        <f t="shared" si="6"/>
        <v>new LokasyonData ("Salvador",38,-1,31,12,-1,59,-3,"Argentina Standard Time"),</v>
      </c>
      <c r="N247" s="13" t="str">
        <f t="shared" si="7"/>
        <v>https://www.google.com/maps/search/12.98333, +38.51667</v>
      </c>
    </row>
    <row r="248" spans="2:14" ht="15" customHeight="1" x14ac:dyDescent="0.2">
      <c r="B248" s="10" t="s">
        <v>1635</v>
      </c>
      <c r="C248" s="10" t="s">
        <v>1214</v>
      </c>
      <c r="D248" s="10">
        <v>60</v>
      </c>
      <c r="E248" s="10">
        <v>-1</v>
      </c>
      <c r="F248" s="10">
        <v>42</v>
      </c>
      <c r="G248" s="10">
        <v>31</v>
      </c>
      <c r="H248" s="10">
        <v>-1</v>
      </c>
      <c r="I248" s="10">
        <v>39</v>
      </c>
      <c r="J248" s="10">
        <v>-3</v>
      </c>
      <c r="K248" s="10" t="s">
        <v>14</v>
      </c>
      <c r="L248" s="12" t="s">
        <v>179</v>
      </c>
      <c r="M248" s="10" t="str">
        <f t="shared" si="6"/>
        <v>new LokasyonData ("SantaFe",60,-1,42,31,-1,39,-3,"Argentina Standard Time"),</v>
      </c>
      <c r="N248" s="13" t="str">
        <f t="shared" si="7"/>
        <v>https://www.google.com/maps/search/31.65, +60.7</v>
      </c>
    </row>
    <row r="249" spans="2:14" ht="15" customHeight="1" x14ac:dyDescent="0.2">
      <c r="B249" s="10" t="s">
        <v>1636</v>
      </c>
      <c r="C249" s="10" t="s">
        <v>1214</v>
      </c>
      <c r="D249" s="10">
        <v>65</v>
      </c>
      <c r="E249" s="10">
        <v>-1</v>
      </c>
      <c r="F249" s="10">
        <v>13</v>
      </c>
      <c r="G249" s="10">
        <v>26</v>
      </c>
      <c r="H249" s="10">
        <v>-1</v>
      </c>
      <c r="I249" s="10">
        <v>49</v>
      </c>
      <c r="J249" s="10">
        <v>-3</v>
      </c>
      <c r="K249" s="10" t="s">
        <v>18</v>
      </c>
      <c r="L249" s="12" t="s">
        <v>179</v>
      </c>
      <c r="M249" s="10" t="str">
        <f t="shared" si="6"/>
        <v>new LokasyonData ("Tucuman",65,-1,13,26,-1,49,-3,"Argentina Standard Time"),</v>
      </c>
      <c r="N249" s="13" t="str">
        <f t="shared" si="7"/>
        <v>https://www.google.com/maps/search/26.81667, +65.21667</v>
      </c>
    </row>
    <row r="250" spans="2:14" ht="15" customHeight="1" x14ac:dyDescent="0.2">
      <c r="B250" s="10" t="s">
        <v>1639</v>
      </c>
      <c r="C250" s="10" t="s">
        <v>1331</v>
      </c>
      <c r="D250" s="10">
        <v>19</v>
      </c>
      <c r="E250" s="10">
        <v>1</v>
      </c>
      <c r="F250" s="10">
        <v>50</v>
      </c>
      <c r="G250" s="10">
        <v>41</v>
      </c>
      <c r="H250" s="10">
        <v>1</v>
      </c>
      <c r="I250" s="10">
        <v>20</v>
      </c>
      <c r="J250" s="10">
        <v>10</v>
      </c>
      <c r="K250" s="10" t="s">
        <v>19</v>
      </c>
      <c r="L250" s="12" t="s">
        <v>273</v>
      </c>
      <c r="M250" s="10" t="str">
        <f t="shared" si="6"/>
        <v>new LokasyonData ("Tiran",19,1,50,41,1,20,10,"Vladivostok Standard Time"),</v>
      </c>
      <c r="N250" s="13" t="str">
        <f t="shared" si="7"/>
        <v>https://www.google.com/maps/search/41.33333, +19.83333</v>
      </c>
    </row>
    <row r="251" spans="2:14" ht="15" customHeight="1" x14ac:dyDescent="0.2">
      <c r="B251" s="10" t="s">
        <v>1607</v>
      </c>
      <c r="C251" s="10" t="s">
        <v>1322</v>
      </c>
      <c r="D251" s="10">
        <v>138</v>
      </c>
      <c r="E251" s="10">
        <v>1</v>
      </c>
      <c r="F251" s="10">
        <v>35</v>
      </c>
      <c r="G251" s="10">
        <v>34</v>
      </c>
      <c r="H251" s="10">
        <v>-1</v>
      </c>
      <c r="I251" s="10">
        <v>55</v>
      </c>
      <c r="J251" s="10">
        <v>9.5</v>
      </c>
      <c r="K251" s="10" t="s">
        <v>20</v>
      </c>
      <c r="L251" s="12" t="s">
        <v>270</v>
      </c>
      <c r="M251" s="10" t="str">
        <f t="shared" si="6"/>
        <v>new LokasyonData ("Adelaide",138,1,35,34,-1,55,9.5,"AUS Central Standard Time"),</v>
      </c>
      <c r="N251" s="13" t="str">
        <f t="shared" si="7"/>
        <v>https://www.google.com/maps/search/34.91667, +138.58333</v>
      </c>
    </row>
    <row r="252" spans="2:14" ht="15" customHeight="1" x14ac:dyDescent="0.2">
      <c r="B252" s="10" t="s">
        <v>1608</v>
      </c>
      <c r="C252" s="10" t="s">
        <v>1322</v>
      </c>
      <c r="D252" s="10">
        <v>153</v>
      </c>
      <c r="E252" s="10">
        <v>1</v>
      </c>
      <c r="F252" s="10">
        <v>2</v>
      </c>
      <c r="G252" s="10">
        <v>27</v>
      </c>
      <c r="H252" s="10">
        <v>-1</v>
      </c>
      <c r="I252" s="10">
        <v>28</v>
      </c>
      <c r="J252" s="10">
        <v>10</v>
      </c>
      <c r="K252" s="10" t="s">
        <v>21</v>
      </c>
      <c r="L252" s="12" t="s">
        <v>271</v>
      </c>
      <c r="M252" s="10" t="str">
        <f t="shared" si="6"/>
        <v>new LokasyonData ("Brisbane",153,1,2,27,-1,28,10,"E. Australia Standard Time"),</v>
      </c>
      <c r="N252" s="13" t="str">
        <f t="shared" si="7"/>
        <v>https://www.google.com/maps/search/27.46667, +153.03333</v>
      </c>
    </row>
    <row r="253" spans="2:14" ht="15" customHeight="1" x14ac:dyDescent="0.2">
      <c r="B253" s="10" t="s">
        <v>1609</v>
      </c>
      <c r="C253" s="10" t="s">
        <v>1322</v>
      </c>
      <c r="D253" s="10">
        <v>149</v>
      </c>
      <c r="E253" s="10">
        <v>1</v>
      </c>
      <c r="F253" s="10">
        <v>8</v>
      </c>
      <c r="G253" s="10">
        <v>35</v>
      </c>
      <c r="H253" s="10">
        <v>-1</v>
      </c>
      <c r="I253" s="10">
        <v>19</v>
      </c>
      <c r="J253" s="10">
        <v>10</v>
      </c>
      <c r="K253" s="10" t="s">
        <v>21</v>
      </c>
      <c r="L253" s="12" t="s">
        <v>181</v>
      </c>
      <c r="M253" s="10" t="str">
        <f t="shared" si="6"/>
        <v>new LokasyonData ("Canberra",149,1,8,35,-1,19,10,"AUS Eastern Standard Time"),</v>
      </c>
      <c r="N253" s="13" t="str">
        <f t="shared" si="7"/>
        <v>https://www.google.com/maps/search/35.31667, +149.13333</v>
      </c>
    </row>
    <row r="254" spans="2:14" ht="15" customHeight="1" x14ac:dyDescent="0.2">
      <c r="B254" s="10" t="s">
        <v>1610</v>
      </c>
      <c r="C254" s="10" t="s">
        <v>1322</v>
      </c>
      <c r="D254" s="10">
        <v>130</v>
      </c>
      <c r="E254" s="10">
        <v>1</v>
      </c>
      <c r="F254" s="10">
        <v>49</v>
      </c>
      <c r="G254" s="10">
        <v>12</v>
      </c>
      <c r="H254" s="10">
        <v>-1</v>
      </c>
      <c r="I254" s="10">
        <v>28</v>
      </c>
      <c r="J254" s="10">
        <v>9.5</v>
      </c>
      <c r="K254" s="10" t="s">
        <v>20</v>
      </c>
      <c r="L254" s="12" t="s">
        <v>270</v>
      </c>
      <c r="M254" s="10" t="str">
        <f t="shared" si="6"/>
        <v>new LokasyonData ("Darwin",130,1,49,12,-1,28,9.5,"AUS Central Standard Time"),</v>
      </c>
      <c r="N254" s="13" t="str">
        <f t="shared" si="7"/>
        <v>https://www.google.com/maps/search/12.46667, +130.81667</v>
      </c>
    </row>
    <row r="255" spans="2:14" ht="15" customHeight="1" x14ac:dyDescent="0.2">
      <c r="B255" s="10" t="s">
        <v>1611</v>
      </c>
      <c r="C255" s="10" t="s">
        <v>1322</v>
      </c>
      <c r="D255" s="10">
        <v>147</v>
      </c>
      <c r="E255" s="10">
        <v>1</v>
      </c>
      <c r="F255" s="10">
        <v>22</v>
      </c>
      <c r="G255" s="10">
        <v>42</v>
      </c>
      <c r="H255" s="10">
        <v>-1</v>
      </c>
      <c r="I255" s="10">
        <v>54</v>
      </c>
      <c r="J255" s="10">
        <v>10</v>
      </c>
      <c r="K255" s="10" t="s">
        <v>21</v>
      </c>
      <c r="L255" s="12" t="s">
        <v>271</v>
      </c>
      <c r="M255" s="10" t="str">
        <f t="shared" si="6"/>
        <v>new LokasyonData ("Hobart",147,1,22,42,-1,54,10,"E. Australia Standard Time"),</v>
      </c>
      <c r="N255" s="13" t="str">
        <f t="shared" si="7"/>
        <v>https://www.google.com/maps/search/42.9, +147.36667</v>
      </c>
    </row>
    <row r="256" spans="2:14" ht="15" customHeight="1" x14ac:dyDescent="0.2">
      <c r="B256" s="10" t="s">
        <v>1612</v>
      </c>
      <c r="C256" s="10" t="s">
        <v>1322</v>
      </c>
      <c r="D256" s="10">
        <v>144</v>
      </c>
      <c r="E256" s="10">
        <v>1</v>
      </c>
      <c r="F256" s="10">
        <v>58</v>
      </c>
      <c r="G256" s="10">
        <v>37</v>
      </c>
      <c r="H256" s="10">
        <v>-1</v>
      </c>
      <c r="I256" s="10">
        <v>49</v>
      </c>
      <c r="J256" s="10">
        <v>9.5</v>
      </c>
      <c r="K256" s="10" t="s">
        <v>20</v>
      </c>
      <c r="L256" s="12" t="s">
        <v>270</v>
      </c>
      <c r="M256" s="10" t="str">
        <f t="shared" si="6"/>
        <v>new LokasyonData ("Melbourne",144,1,58,37,-1,49,9.5,"AUS Central Standard Time"),</v>
      </c>
      <c r="N256" s="13" t="str">
        <f t="shared" si="7"/>
        <v>https://www.google.com/maps/search/37.81667, +144.96667</v>
      </c>
    </row>
    <row r="257" spans="2:14" ht="15" customHeight="1" x14ac:dyDescent="0.2">
      <c r="B257" s="10" t="s">
        <v>1613</v>
      </c>
      <c r="C257" s="10" t="s">
        <v>1322</v>
      </c>
      <c r="D257" s="10">
        <v>115</v>
      </c>
      <c r="E257" s="10">
        <v>1</v>
      </c>
      <c r="F257" s="10">
        <v>50</v>
      </c>
      <c r="G257" s="10">
        <v>31</v>
      </c>
      <c r="H257" s="10">
        <v>-1</v>
      </c>
      <c r="I257" s="10">
        <v>56</v>
      </c>
      <c r="J257" s="10">
        <v>8</v>
      </c>
      <c r="K257" s="10" t="s">
        <v>22</v>
      </c>
      <c r="L257" s="12" t="s">
        <v>267</v>
      </c>
      <c r="M257" s="10" t="str">
        <f t="shared" si="6"/>
        <v>new LokasyonData ("Perth",115,1,50,31,-1,56,8,"W. Australia Standard Time"),</v>
      </c>
      <c r="N257" s="13" t="str">
        <f t="shared" si="7"/>
        <v>https://www.google.com/maps/search/31.93333, +115.83333</v>
      </c>
    </row>
    <row r="258" spans="2:14" ht="15" customHeight="1" x14ac:dyDescent="0.2">
      <c r="B258" s="10" t="s">
        <v>1614</v>
      </c>
      <c r="C258" s="10" t="s">
        <v>1322</v>
      </c>
      <c r="D258" s="10">
        <v>151</v>
      </c>
      <c r="E258" s="10">
        <v>1</v>
      </c>
      <c r="F258" s="10">
        <v>13</v>
      </c>
      <c r="G258" s="10">
        <v>33</v>
      </c>
      <c r="H258" s="10">
        <v>-1</v>
      </c>
      <c r="I258" s="10">
        <v>52</v>
      </c>
      <c r="J258" s="10">
        <v>10</v>
      </c>
      <c r="K258" s="10" t="s">
        <v>21</v>
      </c>
      <c r="L258" s="12" t="s">
        <v>271</v>
      </c>
      <c r="M258" s="10" t="str">
        <f t="shared" ref="M258:M321" si="8">"new LokasyonData ("""&amp;B258&amp;""","&amp;D258&amp;","&amp;E258&amp;","&amp;F258&amp;","&amp;G258&amp;","&amp;H258&amp;","&amp;I258&amp;","&amp;J258&amp;","""&amp;L258&amp;"""),"</f>
        <v>new LokasyonData ("Sydney",151,1,13,33,-1,52,10,"E. Australia Standard Time"),</v>
      </c>
      <c r="N258" s="13" t="str">
        <f t="shared" ref="N258:N321" si="9">HYPERLINK("https://www.google.com/maps/search/"&amp;ROUND(G258+I258/60,5)&amp;", +"&amp;ROUND(D258+F258/60,5))</f>
        <v>https://www.google.com/maps/search/33.86667, +151.21667</v>
      </c>
    </row>
    <row r="259" spans="2:14" ht="15" customHeight="1" x14ac:dyDescent="0.2">
      <c r="B259" s="10" t="s">
        <v>1615</v>
      </c>
      <c r="C259" s="10" t="s">
        <v>1237</v>
      </c>
      <c r="D259" s="10">
        <v>15</v>
      </c>
      <c r="E259" s="10">
        <v>1</v>
      </c>
      <c r="F259" s="10">
        <v>26</v>
      </c>
      <c r="G259" s="10">
        <v>47</v>
      </c>
      <c r="H259" s="10">
        <v>1</v>
      </c>
      <c r="I259" s="10">
        <v>5</v>
      </c>
      <c r="J259" s="10">
        <v>1</v>
      </c>
      <c r="K259" s="10" t="s">
        <v>23</v>
      </c>
      <c r="L259" s="10" t="s">
        <v>176</v>
      </c>
      <c r="M259" s="10" t="str">
        <f t="shared" si="8"/>
        <v>new LokasyonData ("Graz",15,1,26,47,1,5,1,"W. Europe Standard Time"),</v>
      </c>
      <c r="N259" s="13" t="str">
        <f t="shared" si="9"/>
        <v>https://www.google.com/maps/search/47.08333, +15.43333</v>
      </c>
    </row>
    <row r="260" spans="2:14" ht="15" customHeight="1" x14ac:dyDescent="0.2">
      <c r="B260" s="10" t="s">
        <v>1616</v>
      </c>
      <c r="C260" s="10" t="s">
        <v>1237</v>
      </c>
      <c r="D260" s="10">
        <v>13</v>
      </c>
      <c r="E260" s="10">
        <v>1</v>
      </c>
      <c r="F260" s="10">
        <v>3</v>
      </c>
      <c r="G260" s="10">
        <v>47</v>
      </c>
      <c r="H260" s="10">
        <v>1</v>
      </c>
      <c r="I260" s="10">
        <v>48</v>
      </c>
      <c r="J260" s="10">
        <v>1</v>
      </c>
      <c r="K260" s="10" t="s">
        <v>23</v>
      </c>
      <c r="L260" s="10" t="s">
        <v>176</v>
      </c>
      <c r="M260" s="10" t="str">
        <f t="shared" si="8"/>
        <v>new LokasyonData ("Salzburg",13,1,3,47,1,48,1,"W. Europe Standard Time"),</v>
      </c>
      <c r="N260" s="13" t="str">
        <f t="shared" si="9"/>
        <v>https://www.google.com/maps/search/47.8, +13.05</v>
      </c>
    </row>
    <row r="261" spans="2:14" ht="15" customHeight="1" x14ac:dyDescent="0.2">
      <c r="B261" s="10" t="s">
        <v>1617</v>
      </c>
      <c r="C261" s="10" t="s">
        <v>1237</v>
      </c>
      <c r="D261" s="10">
        <v>16</v>
      </c>
      <c r="E261" s="10">
        <v>1</v>
      </c>
      <c r="F261" s="10">
        <v>20</v>
      </c>
      <c r="G261" s="10">
        <v>48</v>
      </c>
      <c r="H261" s="10">
        <v>1</v>
      </c>
      <c r="I261" s="10">
        <v>13</v>
      </c>
      <c r="J261" s="10">
        <v>1</v>
      </c>
      <c r="K261" s="10" t="s">
        <v>23</v>
      </c>
      <c r="L261" s="10" t="s">
        <v>176</v>
      </c>
      <c r="M261" s="10" t="str">
        <f t="shared" si="8"/>
        <v>new LokasyonData ("Viyana",16,1,20,48,1,13,1,"W. Europe Standard Time"),</v>
      </c>
      <c r="N261" s="13" t="str">
        <f t="shared" si="9"/>
        <v>https://www.google.com/maps/search/48.21667, +16.33333</v>
      </c>
    </row>
    <row r="262" spans="2:14" ht="15" customHeight="1" x14ac:dyDescent="0.2">
      <c r="B262" s="10" t="s">
        <v>1618</v>
      </c>
      <c r="C262" s="10" t="s">
        <v>1299</v>
      </c>
      <c r="D262" s="10">
        <v>49</v>
      </c>
      <c r="E262" s="10">
        <v>1</v>
      </c>
      <c r="F262" s="10">
        <v>51</v>
      </c>
      <c r="G262" s="10">
        <v>40</v>
      </c>
      <c r="H262" s="10">
        <v>1</v>
      </c>
      <c r="I262" s="10">
        <v>23</v>
      </c>
      <c r="J262" s="10">
        <v>4</v>
      </c>
      <c r="K262" s="10" t="s">
        <v>24</v>
      </c>
      <c r="L262" s="12" t="s">
        <v>182</v>
      </c>
      <c r="M262" s="10" t="str">
        <f t="shared" si="8"/>
        <v>new LokasyonData ("Bakü",49,1,51,40,1,23,4,"Azerbaijan Standard Time"),</v>
      </c>
      <c r="N262" s="13" t="str">
        <f t="shared" si="9"/>
        <v>https://www.google.com/maps/search/40.38333, +49.85</v>
      </c>
    </row>
    <row r="263" spans="2:14" ht="15" customHeight="1" x14ac:dyDescent="0.2">
      <c r="B263" s="10" t="s">
        <v>1640</v>
      </c>
      <c r="C263" s="10" t="s">
        <v>1217</v>
      </c>
      <c r="D263" s="10">
        <v>28</v>
      </c>
      <c r="E263" s="10">
        <v>-1</v>
      </c>
      <c r="F263" s="10">
        <v>38</v>
      </c>
      <c r="G263" s="10">
        <v>38</v>
      </c>
      <c r="H263" s="10">
        <v>1</v>
      </c>
      <c r="I263" s="10">
        <v>31</v>
      </c>
      <c r="J263" s="10">
        <v>-1</v>
      </c>
      <c r="K263" s="10" t="s">
        <v>25</v>
      </c>
      <c r="L263" s="12" t="s">
        <v>274</v>
      </c>
      <c r="M263" s="10" t="str">
        <f t="shared" si="8"/>
        <v>new LokasyonData ("Horta",28,-1,38,38,1,31,-1,"Azores Standard Time"),</v>
      </c>
      <c r="N263" s="13" t="str">
        <f t="shared" si="9"/>
        <v>https://www.google.com/maps/search/38.51667, +28.63333</v>
      </c>
    </row>
    <row r="264" spans="2:14" ht="15" customHeight="1" x14ac:dyDescent="0.2">
      <c r="B264" s="10" t="s">
        <v>1641</v>
      </c>
      <c r="C264" s="10" t="s">
        <v>1173</v>
      </c>
      <c r="D264" s="10">
        <v>77</v>
      </c>
      <c r="E264" s="10">
        <v>-1</v>
      </c>
      <c r="F264" s="10">
        <v>20</v>
      </c>
      <c r="G264" s="10">
        <v>25</v>
      </c>
      <c r="H264" s="10">
        <v>1</v>
      </c>
      <c r="I264" s="10">
        <v>5</v>
      </c>
      <c r="J264" s="10">
        <v>-5</v>
      </c>
      <c r="K264" s="10" t="s">
        <v>26</v>
      </c>
      <c r="L264" s="12" t="s">
        <v>278</v>
      </c>
      <c r="M264" s="10" t="str">
        <f t="shared" si="8"/>
        <v>new LokasyonData ("Nassau",77,-1,20,25,1,5,-5,"US Eastern Standard Time"),</v>
      </c>
      <c r="N264" s="13" t="str">
        <f t="shared" si="9"/>
        <v>https://www.google.com/maps/search/25.08333, +77.33333</v>
      </c>
    </row>
    <row r="265" spans="2:14" ht="15" customHeight="1" x14ac:dyDescent="0.2">
      <c r="B265" s="10" t="s">
        <v>1642</v>
      </c>
      <c r="C265" s="10" t="s">
        <v>1312</v>
      </c>
      <c r="D265" s="10">
        <v>91</v>
      </c>
      <c r="E265" s="10">
        <v>1</v>
      </c>
      <c r="F265" s="10">
        <v>50</v>
      </c>
      <c r="G265" s="10">
        <v>22</v>
      </c>
      <c r="H265" s="10">
        <v>1</v>
      </c>
      <c r="I265" s="10">
        <v>20</v>
      </c>
      <c r="J265" s="10">
        <v>6.5</v>
      </c>
      <c r="K265" s="10" t="s">
        <v>1118</v>
      </c>
      <c r="L265" s="12" t="s">
        <v>192</v>
      </c>
      <c r="M265" s="10" t="str">
        <f t="shared" si="8"/>
        <v>new LokasyonData ("Chittagong",91,1,50,22,1,20,6.5,"Central Asia Standard Time"),</v>
      </c>
      <c r="N265" s="13" t="str">
        <f t="shared" si="9"/>
        <v>https://www.google.com/maps/search/22.33333, +91.83333</v>
      </c>
    </row>
    <row r="266" spans="2:14" ht="15" customHeight="1" x14ac:dyDescent="0.2">
      <c r="B266" s="10" t="s">
        <v>1643</v>
      </c>
      <c r="C266" s="10" t="s">
        <v>1312</v>
      </c>
      <c r="D266" s="10">
        <v>90</v>
      </c>
      <c r="E266" s="10">
        <v>1</v>
      </c>
      <c r="F266" s="10">
        <v>25</v>
      </c>
      <c r="G266" s="10">
        <v>23</v>
      </c>
      <c r="H266" s="10">
        <v>1</v>
      </c>
      <c r="I266" s="10">
        <v>43</v>
      </c>
      <c r="J266" s="10">
        <v>6.5</v>
      </c>
      <c r="K266" s="10" t="s">
        <v>1118</v>
      </c>
      <c r="L266" s="12" t="s">
        <v>192</v>
      </c>
      <c r="M266" s="10" t="str">
        <f t="shared" si="8"/>
        <v>new LokasyonData ("Dacca",90,1,25,23,1,43,6.5,"Central Asia Standard Time"),</v>
      </c>
      <c r="N266" s="13" t="str">
        <f t="shared" si="9"/>
        <v>https://www.google.com/maps/search/23.71667, +90.41667</v>
      </c>
    </row>
    <row r="267" spans="2:14" ht="15" customHeight="1" x14ac:dyDescent="0.2">
      <c r="B267" s="10" t="s">
        <v>1644</v>
      </c>
      <c r="C267" s="10" t="s">
        <v>1201</v>
      </c>
      <c r="D267" s="10">
        <v>59</v>
      </c>
      <c r="E267" s="10">
        <v>-1</v>
      </c>
      <c r="F267" s="10">
        <v>37</v>
      </c>
      <c r="G267" s="10">
        <v>13</v>
      </c>
      <c r="H267" s="10">
        <v>1</v>
      </c>
      <c r="I267" s="10">
        <v>6</v>
      </c>
      <c r="J267" s="10">
        <v>-4.5</v>
      </c>
      <c r="K267" s="10" t="s">
        <v>27</v>
      </c>
      <c r="L267" s="12" t="s">
        <v>188</v>
      </c>
      <c r="M267" s="10" t="str">
        <f t="shared" si="8"/>
        <v>new LokasyonData ("Bridgetown",59,-1,37,13,1,6,-4.5,"Venezuela Standard Time"),</v>
      </c>
      <c r="N267" s="13" t="str">
        <f t="shared" si="9"/>
        <v>https://www.google.com/maps/search/13.1, +59.61667</v>
      </c>
    </row>
    <row r="268" spans="2:14" ht="15" customHeight="1" x14ac:dyDescent="0.2">
      <c r="B268" s="10" t="s">
        <v>1645</v>
      </c>
      <c r="C268" s="10" t="s">
        <v>1132</v>
      </c>
      <c r="D268" s="10">
        <v>171</v>
      </c>
      <c r="E268" s="10">
        <v>-1</v>
      </c>
      <c r="F268" s="10">
        <v>46</v>
      </c>
      <c r="G268" s="10">
        <v>13</v>
      </c>
      <c r="H268" s="10">
        <v>-1</v>
      </c>
      <c r="I268" s="10">
        <v>49</v>
      </c>
      <c r="J268" s="10">
        <v>-11</v>
      </c>
      <c r="K268" s="10" t="s">
        <v>28</v>
      </c>
      <c r="L268" s="10" t="s">
        <v>230</v>
      </c>
      <c r="M268" s="10" t="str">
        <f t="shared" si="8"/>
        <v>new LokasyonData ("Apia",171,-1,46,13,-1,49,-11,"Samoa Standard Time"),</v>
      </c>
      <c r="N268" s="13" t="str">
        <f t="shared" si="9"/>
        <v>https://www.google.com/maps/search/13.81667, +171.76667</v>
      </c>
    </row>
    <row r="269" spans="2:14" ht="15" customHeight="1" x14ac:dyDescent="0.2">
      <c r="B269" s="10" t="s">
        <v>1646</v>
      </c>
      <c r="C269" s="10" t="s">
        <v>1238</v>
      </c>
      <c r="D269" s="10">
        <v>4</v>
      </c>
      <c r="E269" s="10">
        <v>1</v>
      </c>
      <c r="F269" s="10">
        <v>25</v>
      </c>
      <c r="G269" s="10">
        <v>51</v>
      </c>
      <c r="H269" s="10">
        <v>1</v>
      </c>
      <c r="I269" s="10">
        <v>13</v>
      </c>
      <c r="J269" s="10">
        <v>1</v>
      </c>
      <c r="K269" s="10" t="s">
        <v>29</v>
      </c>
      <c r="L269" s="12" t="s">
        <v>185</v>
      </c>
      <c r="M269" s="10" t="str">
        <f t="shared" si="8"/>
        <v>new LokasyonData ("Antwerp",4,1,25,51,1,13,1,"Romance Standard Time"),</v>
      </c>
      <c r="N269" s="13" t="str">
        <f t="shared" si="9"/>
        <v>https://www.google.com/maps/search/51.21667, +4.41667</v>
      </c>
    </row>
    <row r="270" spans="2:14" ht="15" customHeight="1" x14ac:dyDescent="0.2">
      <c r="B270" s="10" t="s">
        <v>1647</v>
      </c>
      <c r="C270" s="10" t="s">
        <v>1238</v>
      </c>
      <c r="D270" s="10">
        <v>4</v>
      </c>
      <c r="E270" s="10">
        <v>1</v>
      </c>
      <c r="F270" s="10">
        <v>20</v>
      </c>
      <c r="G270" s="10">
        <v>50</v>
      </c>
      <c r="H270" s="10">
        <v>1</v>
      </c>
      <c r="I270" s="10">
        <v>50</v>
      </c>
      <c r="J270" s="10">
        <v>1</v>
      </c>
      <c r="K270" s="10" t="s">
        <v>29</v>
      </c>
      <c r="L270" s="12" t="s">
        <v>185</v>
      </c>
      <c r="M270" s="10" t="str">
        <f t="shared" si="8"/>
        <v>new LokasyonData ("Brüksel",4,1,20,50,1,50,1,"Romance Standard Time"),</v>
      </c>
      <c r="N270" s="13" t="str">
        <f t="shared" si="9"/>
        <v>https://www.google.com/maps/search/50.83333, +4.33333</v>
      </c>
    </row>
    <row r="271" spans="2:14" ht="15" customHeight="1" x14ac:dyDescent="0.2">
      <c r="B271" s="10" t="s">
        <v>1648</v>
      </c>
      <c r="C271" s="10" t="s">
        <v>1238</v>
      </c>
      <c r="D271" s="10">
        <v>5</v>
      </c>
      <c r="E271" s="10">
        <v>1</v>
      </c>
      <c r="F271" s="10">
        <v>34</v>
      </c>
      <c r="G271" s="10">
        <v>50</v>
      </c>
      <c r="H271" s="10">
        <v>1</v>
      </c>
      <c r="I271" s="10">
        <v>38</v>
      </c>
      <c r="J271" s="10">
        <v>1</v>
      </c>
      <c r="K271" s="10" t="s">
        <v>29</v>
      </c>
      <c r="L271" s="12" t="s">
        <v>185</v>
      </c>
      <c r="M271" s="10" t="str">
        <f t="shared" si="8"/>
        <v>new LokasyonData ("Liege",5,1,34,50,1,38,1,"Romance Standard Time"),</v>
      </c>
      <c r="N271" s="13" t="str">
        <f t="shared" si="9"/>
        <v>https://www.google.com/maps/search/50.63333, +5.56667</v>
      </c>
    </row>
    <row r="272" spans="2:14" ht="15" customHeight="1" x14ac:dyDescent="0.2">
      <c r="B272" s="10" t="s">
        <v>1649</v>
      </c>
      <c r="C272" s="10" t="s">
        <v>1238</v>
      </c>
      <c r="D272" s="10">
        <v>4</v>
      </c>
      <c r="E272" s="10">
        <v>1</v>
      </c>
      <c r="F272" s="10">
        <v>24</v>
      </c>
      <c r="G272" s="10">
        <v>50</v>
      </c>
      <c r="H272" s="10">
        <v>1</v>
      </c>
      <c r="I272" s="10">
        <v>43</v>
      </c>
      <c r="J272" s="10">
        <v>1</v>
      </c>
      <c r="K272" s="10" t="s">
        <v>29</v>
      </c>
      <c r="L272" s="12" t="s">
        <v>185</v>
      </c>
      <c r="M272" s="10" t="str">
        <f t="shared" si="8"/>
        <v>new LokasyonData ("Waterloo",4,1,24,50,1,43,1,"Romance Standard Time"),</v>
      </c>
      <c r="N272" s="13" t="str">
        <f t="shared" si="9"/>
        <v>https://www.google.com/maps/search/50.71667, +4.4</v>
      </c>
    </row>
    <row r="273" spans="2:14" ht="15" customHeight="1" x14ac:dyDescent="0.2">
      <c r="B273" s="10" t="s">
        <v>1650</v>
      </c>
      <c r="C273" s="10" t="s">
        <v>1203</v>
      </c>
      <c r="D273" s="10">
        <v>64</v>
      </c>
      <c r="E273" s="10">
        <v>-1</v>
      </c>
      <c r="F273" s="10">
        <v>47</v>
      </c>
      <c r="G273" s="10">
        <v>32</v>
      </c>
      <c r="H273" s="10">
        <v>1</v>
      </c>
      <c r="I273" s="10">
        <v>18</v>
      </c>
      <c r="J273" s="10">
        <v>-4</v>
      </c>
      <c r="K273" s="10" t="s">
        <v>30</v>
      </c>
      <c r="L273" s="12" t="s">
        <v>187</v>
      </c>
      <c r="M273" s="10" t="str">
        <f t="shared" si="8"/>
        <v>new LokasyonData ("Hamilton",64,-1,47,32,1,18,-4,"Atlantic Standard Time"),</v>
      </c>
      <c r="N273" s="13" t="str">
        <f t="shared" si="9"/>
        <v>https://www.google.com/maps/search/32.3, +64.78333</v>
      </c>
    </row>
    <row r="274" spans="2:14" ht="15" customHeight="1" x14ac:dyDescent="0.2">
      <c r="B274" s="10" t="s">
        <v>1651</v>
      </c>
      <c r="C274" s="10" t="s">
        <v>1204</v>
      </c>
      <c r="D274" s="10">
        <v>68</v>
      </c>
      <c r="E274" s="10">
        <v>-1</v>
      </c>
      <c r="F274" s="10">
        <v>9</v>
      </c>
      <c r="G274" s="10">
        <v>16</v>
      </c>
      <c r="H274" s="10">
        <v>-1</v>
      </c>
      <c r="I274" s="10">
        <v>30</v>
      </c>
      <c r="J274" s="10">
        <v>-4</v>
      </c>
      <c r="K274" s="10" t="s">
        <v>1109</v>
      </c>
      <c r="L274" s="12" t="s">
        <v>177</v>
      </c>
      <c r="M274" s="10" t="str">
        <f t="shared" si="8"/>
        <v>new LokasyonData ("LaPaz",68,-1,9,16,-1,30,-4,"SA Western Standard Time"),</v>
      </c>
      <c r="N274" s="13" t="str">
        <f t="shared" si="9"/>
        <v>https://www.google.com/maps/search/16.5, +68.15</v>
      </c>
    </row>
    <row r="275" spans="2:14" ht="15" customHeight="1" x14ac:dyDescent="0.2">
      <c r="B275" s="10" t="s">
        <v>1652</v>
      </c>
      <c r="C275" s="10" t="s">
        <v>1204</v>
      </c>
      <c r="D275" s="10">
        <v>65</v>
      </c>
      <c r="E275" s="10">
        <v>-1</v>
      </c>
      <c r="F275" s="10">
        <v>17</v>
      </c>
      <c r="G275" s="10">
        <v>19</v>
      </c>
      <c r="H275" s="10">
        <v>-1</v>
      </c>
      <c r="I275" s="10">
        <v>3</v>
      </c>
      <c r="J275" s="10">
        <v>-4</v>
      </c>
      <c r="K275" s="10" t="s">
        <v>1109</v>
      </c>
      <c r="L275" s="12" t="s">
        <v>177</v>
      </c>
      <c r="M275" s="10" t="str">
        <f t="shared" si="8"/>
        <v>new LokasyonData ("Sucre",65,-1,17,19,-1,3,-4,"SA Western Standard Time"),</v>
      </c>
      <c r="N275" s="13" t="str">
        <f t="shared" si="9"/>
        <v>https://www.google.com/maps/search/19.05, +65.28333</v>
      </c>
    </row>
    <row r="276" spans="2:14" ht="15" customHeight="1" x14ac:dyDescent="0.2">
      <c r="B276" s="10" t="s">
        <v>1653</v>
      </c>
      <c r="C276" s="10" t="s">
        <v>1323</v>
      </c>
      <c r="D276" s="10">
        <v>114</v>
      </c>
      <c r="E276" s="10">
        <v>1</v>
      </c>
      <c r="F276" s="10">
        <v>36</v>
      </c>
      <c r="G276" s="10">
        <v>3</v>
      </c>
      <c r="H276" s="10">
        <v>-1</v>
      </c>
      <c r="I276" s="10">
        <v>19</v>
      </c>
      <c r="J276" s="10">
        <v>8</v>
      </c>
      <c r="K276" s="10" t="s">
        <v>31</v>
      </c>
      <c r="L276" s="12" t="s">
        <v>197</v>
      </c>
      <c r="M276" s="10" t="str">
        <f t="shared" si="8"/>
        <v>new LokasyonData ("Banjarmasin",114,1,36,3,-1,19,8,"China Standard Time"),</v>
      </c>
      <c r="N276" s="13" t="str">
        <f t="shared" si="9"/>
        <v>https://www.google.com/maps/search/3.31667, +114.6</v>
      </c>
    </row>
    <row r="277" spans="2:14" ht="15" customHeight="1" x14ac:dyDescent="0.2">
      <c r="B277" s="10" t="s">
        <v>1654</v>
      </c>
      <c r="C277" s="10" t="s">
        <v>1239</v>
      </c>
      <c r="D277" s="10">
        <v>18</v>
      </c>
      <c r="E277" s="10">
        <v>1</v>
      </c>
      <c r="F277" s="10">
        <v>27</v>
      </c>
      <c r="G277" s="10">
        <v>43</v>
      </c>
      <c r="H277" s="10">
        <v>1</v>
      </c>
      <c r="I277" s="10">
        <v>37</v>
      </c>
      <c r="J277" s="10">
        <v>1</v>
      </c>
      <c r="K277" s="10" t="s">
        <v>32</v>
      </c>
      <c r="L277" s="12" t="s">
        <v>174</v>
      </c>
      <c r="M277" s="10" t="str">
        <f t="shared" si="8"/>
        <v>new LokasyonData ("Sarajevo",18,1,27,43,1,37,1,"Central Europe Standard Time"),</v>
      </c>
      <c r="N277" s="13" t="str">
        <f t="shared" si="9"/>
        <v>https://www.google.com/maps/search/43.61667, +18.45</v>
      </c>
    </row>
    <row r="278" spans="2:14" ht="15" customHeight="1" x14ac:dyDescent="0.2">
      <c r="B278" s="10" t="s">
        <v>1655</v>
      </c>
      <c r="C278" s="10" t="s">
        <v>1205</v>
      </c>
      <c r="D278" s="10">
        <v>48</v>
      </c>
      <c r="E278" s="10">
        <v>-1</v>
      </c>
      <c r="F278" s="10">
        <v>29</v>
      </c>
      <c r="G278" s="10">
        <v>1</v>
      </c>
      <c r="H278" s="10">
        <v>-1</v>
      </c>
      <c r="I278" s="10">
        <v>27</v>
      </c>
      <c r="J278" s="10">
        <v>-3</v>
      </c>
      <c r="K278" s="10" t="s">
        <v>33</v>
      </c>
      <c r="L278" s="12" t="s">
        <v>191</v>
      </c>
      <c r="M278" s="10" t="str">
        <f t="shared" si="8"/>
        <v>new LokasyonData ("Belem",48,-1,29,1,-1,27,-3,"E. South America Standard Time"),</v>
      </c>
      <c r="N278" s="13" t="str">
        <f t="shared" si="9"/>
        <v>https://www.google.com/maps/search/1.45, +48.48333</v>
      </c>
    </row>
    <row r="279" spans="2:14" ht="15" customHeight="1" x14ac:dyDescent="0.2">
      <c r="B279" s="10" t="s">
        <v>1656</v>
      </c>
      <c r="C279" s="10" t="s">
        <v>1205</v>
      </c>
      <c r="D279" s="10">
        <v>43</v>
      </c>
      <c r="E279" s="10">
        <v>-1</v>
      </c>
      <c r="F279" s="10">
        <v>56</v>
      </c>
      <c r="G279" s="10">
        <v>19</v>
      </c>
      <c r="H279" s="10">
        <v>-1</v>
      </c>
      <c r="I279" s="10">
        <v>55</v>
      </c>
      <c r="J279" s="10">
        <v>-3</v>
      </c>
      <c r="K279" s="10" t="s">
        <v>34</v>
      </c>
      <c r="L279" s="12" t="s">
        <v>191</v>
      </c>
      <c r="M279" s="10" t="str">
        <f t="shared" si="8"/>
        <v>new LokasyonData ("BeloHorizonte",43,-1,56,19,-1,55,-3,"E. South America Standard Time"),</v>
      </c>
      <c r="N279" s="13" t="str">
        <f t="shared" si="9"/>
        <v>https://www.google.com/maps/search/19.91667, +43.93333</v>
      </c>
    </row>
    <row r="280" spans="2:14" ht="15" customHeight="1" x14ac:dyDescent="0.2">
      <c r="B280" s="10" t="s">
        <v>1657</v>
      </c>
      <c r="C280" s="10" t="s">
        <v>1205</v>
      </c>
      <c r="D280" s="10">
        <v>49</v>
      </c>
      <c r="E280" s="10">
        <v>-1</v>
      </c>
      <c r="F280" s="10">
        <v>14</v>
      </c>
      <c r="G280" s="10">
        <v>25</v>
      </c>
      <c r="H280" s="10">
        <v>-1</v>
      </c>
      <c r="I280" s="10">
        <v>26</v>
      </c>
      <c r="J280" s="10">
        <v>-3</v>
      </c>
      <c r="K280" s="10" t="s">
        <v>34</v>
      </c>
      <c r="L280" s="12" t="s">
        <v>191</v>
      </c>
      <c r="M280" s="10" t="str">
        <f t="shared" si="8"/>
        <v>new LokasyonData ("Curitiba",49,-1,14,25,-1,26,-3,"E. South America Standard Time"),</v>
      </c>
      <c r="N280" s="13" t="str">
        <f t="shared" si="9"/>
        <v>https://www.google.com/maps/search/25.43333, +49.23333</v>
      </c>
    </row>
    <row r="281" spans="2:14" ht="15" customHeight="1" x14ac:dyDescent="0.2">
      <c r="B281" s="10" t="s">
        <v>1658</v>
      </c>
      <c r="C281" s="10" t="s">
        <v>1205</v>
      </c>
      <c r="D281" s="10">
        <v>38</v>
      </c>
      <c r="E281" s="10">
        <v>-1</v>
      </c>
      <c r="F281" s="10">
        <v>31</v>
      </c>
      <c r="G281" s="10">
        <v>3</v>
      </c>
      <c r="H281" s="10">
        <v>-1</v>
      </c>
      <c r="I281" s="10">
        <v>44</v>
      </c>
      <c r="J281" s="10">
        <v>-3</v>
      </c>
      <c r="K281" s="10" t="s">
        <v>35</v>
      </c>
      <c r="L281" s="12" t="s">
        <v>191</v>
      </c>
      <c r="M281" s="10" t="str">
        <f t="shared" si="8"/>
        <v>new LokasyonData ("Fortaleza",38,-1,31,3,-1,44,-3,"E. South America Standard Time"),</v>
      </c>
      <c r="N281" s="13" t="str">
        <f t="shared" si="9"/>
        <v>https://www.google.com/maps/search/3.73333, +38.51667</v>
      </c>
    </row>
    <row r="282" spans="2:14" ht="15" customHeight="1" x14ac:dyDescent="0.2">
      <c r="B282" s="10" t="s">
        <v>1659</v>
      </c>
      <c r="C282" s="10" t="s">
        <v>1205</v>
      </c>
      <c r="D282" s="10">
        <v>60</v>
      </c>
      <c r="E282" s="10">
        <v>-1</v>
      </c>
      <c r="F282" s="10">
        <v>1</v>
      </c>
      <c r="G282" s="10">
        <v>3</v>
      </c>
      <c r="H282" s="10">
        <v>-1</v>
      </c>
      <c r="I282" s="10">
        <v>7</v>
      </c>
      <c r="J282" s="10">
        <v>-4</v>
      </c>
      <c r="K282" s="10" t="s">
        <v>36</v>
      </c>
      <c r="L282" s="12" t="s">
        <v>187</v>
      </c>
      <c r="M282" s="10" t="str">
        <f t="shared" si="8"/>
        <v>new LokasyonData ("Manaus",60,-1,1,3,-1,7,-4,"Atlantic Standard Time"),</v>
      </c>
      <c r="N282" s="13" t="str">
        <f t="shared" si="9"/>
        <v>https://www.google.com/maps/search/3.11667, +60.01667</v>
      </c>
    </row>
    <row r="283" spans="2:14" ht="15" customHeight="1" x14ac:dyDescent="0.2">
      <c r="B283" s="10" t="s">
        <v>1660</v>
      </c>
      <c r="C283" s="10" t="s">
        <v>1205</v>
      </c>
      <c r="D283" s="10">
        <v>51</v>
      </c>
      <c r="E283" s="10">
        <v>-1</v>
      </c>
      <c r="F283" s="10">
        <v>13</v>
      </c>
      <c r="G283" s="10">
        <v>30</v>
      </c>
      <c r="H283" s="10">
        <v>-1</v>
      </c>
      <c r="I283" s="10">
        <v>4</v>
      </c>
      <c r="J283" s="10">
        <v>-3</v>
      </c>
      <c r="K283" s="10" t="s">
        <v>34</v>
      </c>
      <c r="L283" s="12" t="s">
        <v>191</v>
      </c>
      <c r="M283" s="10" t="str">
        <f t="shared" si="8"/>
        <v>new LokasyonData ("PortoAlegre",51,-1,13,30,-1,4,-3,"E. South America Standard Time"),</v>
      </c>
      <c r="N283" s="13" t="str">
        <f t="shared" si="9"/>
        <v>https://www.google.com/maps/search/30.06667, +51.21667</v>
      </c>
    </row>
    <row r="284" spans="2:14" ht="15" customHeight="1" x14ac:dyDescent="0.2">
      <c r="B284" s="10" t="s">
        <v>1661</v>
      </c>
      <c r="C284" s="10" t="s">
        <v>1205</v>
      </c>
      <c r="D284" s="10">
        <v>34</v>
      </c>
      <c r="E284" s="10">
        <v>-1</v>
      </c>
      <c r="F284" s="10">
        <v>54</v>
      </c>
      <c r="G284" s="10">
        <v>8</v>
      </c>
      <c r="H284" s="10">
        <v>-1</v>
      </c>
      <c r="I284" s="10">
        <v>3</v>
      </c>
      <c r="J284" s="10">
        <v>-2</v>
      </c>
      <c r="K284" s="10" t="s">
        <v>34</v>
      </c>
      <c r="L284" s="12" t="s">
        <v>275</v>
      </c>
      <c r="M284" s="10" t="str">
        <f t="shared" si="8"/>
        <v>new LokasyonData ("Recife",34,-1,54,8,-1,3,-2,"Mid-Atlantic Standard Time"),</v>
      </c>
      <c r="N284" s="13" t="str">
        <f t="shared" si="9"/>
        <v>https://www.google.com/maps/search/8.05, +34.9</v>
      </c>
    </row>
    <row r="285" spans="2:14" ht="15" customHeight="1" x14ac:dyDescent="0.2">
      <c r="B285" s="10" t="s">
        <v>1662</v>
      </c>
      <c r="C285" s="10" t="s">
        <v>1205</v>
      </c>
      <c r="D285" s="10">
        <v>43</v>
      </c>
      <c r="E285" s="10">
        <v>-1</v>
      </c>
      <c r="F285" s="10">
        <v>14</v>
      </c>
      <c r="G285" s="10">
        <v>22</v>
      </c>
      <c r="H285" s="10">
        <v>-1</v>
      </c>
      <c r="I285" s="10">
        <v>54</v>
      </c>
      <c r="J285" s="10">
        <v>-3</v>
      </c>
      <c r="K285" s="10" t="s">
        <v>34</v>
      </c>
      <c r="L285" s="12" t="s">
        <v>191</v>
      </c>
      <c r="M285" s="10" t="str">
        <f t="shared" si="8"/>
        <v>new LokasyonData ("RioDeJaneiro",43,-1,14,22,-1,54,-3,"E. South America Standard Time"),</v>
      </c>
      <c r="N285" s="13" t="str">
        <f t="shared" si="9"/>
        <v>https://www.google.com/maps/search/22.9, +43.23333</v>
      </c>
    </row>
    <row r="286" spans="2:14" ht="15" customHeight="1" x14ac:dyDescent="0.2">
      <c r="B286" s="10" t="s">
        <v>1663</v>
      </c>
      <c r="C286" s="10" t="s">
        <v>1205</v>
      </c>
      <c r="D286" s="10">
        <v>46</v>
      </c>
      <c r="E286" s="10">
        <v>-1</v>
      </c>
      <c r="F286" s="10">
        <v>37</v>
      </c>
      <c r="G286" s="10">
        <v>23</v>
      </c>
      <c r="H286" s="10">
        <v>-1</v>
      </c>
      <c r="I286" s="10">
        <v>32</v>
      </c>
      <c r="J286" s="10">
        <v>-3</v>
      </c>
      <c r="K286" s="10" t="s">
        <v>34</v>
      </c>
      <c r="L286" s="12" t="s">
        <v>191</v>
      </c>
      <c r="M286" s="10" t="str">
        <f t="shared" si="8"/>
        <v>new LokasyonData ("SaoPaulo",46,-1,37,23,-1,32,-3,"E. South America Standard Time"),</v>
      </c>
      <c r="N286" s="13" t="str">
        <f t="shared" si="9"/>
        <v>https://www.google.com/maps/search/23.53333, +46.61667</v>
      </c>
    </row>
    <row r="287" spans="2:14" ht="15" customHeight="1" x14ac:dyDescent="0.2">
      <c r="B287" s="10" t="s">
        <v>1324</v>
      </c>
      <c r="C287" s="10" t="s">
        <v>1324</v>
      </c>
      <c r="D287" s="10">
        <v>114</v>
      </c>
      <c r="E287" s="10">
        <v>1</v>
      </c>
      <c r="F287" s="10">
        <v>57</v>
      </c>
      <c r="G287" s="10">
        <v>4</v>
      </c>
      <c r="H287" s="10">
        <v>1</v>
      </c>
      <c r="I287" s="10">
        <v>54</v>
      </c>
      <c r="J287" s="10">
        <v>8</v>
      </c>
      <c r="K287" s="10" t="s">
        <v>37</v>
      </c>
      <c r="L287" s="12" t="s">
        <v>197</v>
      </c>
      <c r="M287" s="10" t="str">
        <f t="shared" si="8"/>
        <v>new LokasyonData ("Brunei",114,1,57,4,1,54,8,"China Standard Time"),</v>
      </c>
      <c r="N287" s="13" t="str">
        <f t="shared" si="9"/>
        <v>https://www.google.com/maps/search/4.9, +114.95</v>
      </c>
    </row>
    <row r="288" spans="2:14" ht="15" customHeight="1" x14ac:dyDescent="0.2">
      <c r="B288" s="10" t="s">
        <v>1664</v>
      </c>
      <c r="C288" s="10" t="s">
        <v>1267</v>
      </c>
      <c r="D288" s="10">
        <v>23</v>
      </c>
      <c r="E288" s="10">
        <v>1</v>
      </c>
      <c r="F288" s="10">
        <v>19</v>
      </c>
      <c r="G288" s="10">
        <v>42</v>
      </c>
      <c r="H288" s="10">
        <v>1</v>
      </c>
      <c r="I288" s="10">
        <v>40</v>
      </c>
      <c r="J288" s="10">
        <v>2</v>
      </c>
      <c r="K288" s="10" t="s">
        <v>38</v>
      </c>
      <c r="L288" s="12" t="s">
        <v>209</v>
      </c>
      <c r="M288" s="10" t="str">
        <f t="shared" si="8"/>
        <v>new LokasyonData ("Sofya",23,1,19,42,1,40,2,"GTB Standard Time"),</v>
      </c>
      <c r="N288" s="13" t="str">
        <f t="shared" si="9"/>
        <v>https://www.google.com/maps/search/42.66667, +23.31667</v>
      </c>
    </row>
    <row r="289" spans="2:14" ht="15" customHeight="1" x14ac:dyDescent="0.2">
      <c r="B289" s="10" t="s">
        <v>1665</v>
      </c>
      <c r="C289" s="10" t="s">
        <v>1313</v>
      </c>
      <c r="D289" s="10">
        <v>96</v>
      </c>
      <c r="E289" s="10">
        <v>1</v>
      </c>
      <c r="F289" s="10">
        <v>5</v>
      </c>
      <c r="G289" s="10">
        <v>21</v>
      </c>
      <c r="H289" s="10">
        <v>1</v>
      </c>
      <c r="I289" s="10">
        <v>59</v>
      </c>
      <c r="J289" s="10">
        <v>6.5</v>
      </c>
      <c r="K289" s="10" t="s">
        <v>39</v>
      </c>
      <c r="L289" s="12" t="s">
        <v>198</v>
      </c>
      <c r="M289" s="10" t="str">
        <f t="shared" si="8"/>
        <v>new LokasyonData ("Mandalay",96,1,5,21,1,59,6.5,"Myanmar Standard Time"),</v>
      </c>
      <c r="N289" s="13" t="str">
        <f t="shared" si="9"/>
        <v>https://www.google.com/maps/search/21.98333, +96.08333</v>
      </c>
    </row>
    <row r="290" spans="2:14" ht="15" customHeight="1" x14ac:dyDescent="0.2">
      <c r="B290" s="10" t="s">
        <v>1666</v>
      </c>
      <c r="C290" s="10" t="s">
        <v>1313</v>
      </c>
      <c r="D290" s="10">
        <v>96</v>
      </c>
      <c r="E290" s="10">
        <v>1</v>
      </c>
      <c r="F290" s="10">
        <v>10</v>
      </c>
      <c r="G290" s="10">
        <v>16</v>
      </c>
      <c r="H290" s="10">
        <v>1</v>
      </c>
      <c r="I290" s="10">
        <v>47</v>
      </c>
      <c r="J290" s="10">
        <v>6.5</v>
      </c>
      <c r="K290" s="10" t="s">
        <v>39</v>
      </c>
      <c r="L290" s="12" t="s">
        <v>198</v>
      </c>
      <c r="M290" s="10" t="str">
        <f t="shared" si="8"/>
        <v>new LokasyonData ("Rangoon",96,1,10,16,1,47,6.5,"Myanmar Standard Time"),</v>
      </c>
      <c r="N290" s="13" t="str">
        <f t="shared" si="9"/>
        <v>https://www.google.com/maps/search/16.78333, +96.16667</v>
      </c>
    </row>
    <row r="291" spans="2:14" ht="15" customHeight="1" x14ac:dyDescent="0.2">
      <c r="B291" s="10" t="s">
        <v>1684</v>
      </c>
      <c r="C291" s="10" t="s">
        <v>1216</v>
      </c>
      <c r="D291" s="10">
        <v>23</v>
      </c>
      <c r="E291" s="10">
        <v>-1</v>
      </c>
      <c r="F291" s="10">
        <v>31</v>
      </c>
      <c r="G291" s="10">
        <v>14</v>
      </c>
      <c r="H291" s="10">
        <v>1</v>
      </c>
      <c r="I291" s="10">
        <v>56</v>
      </c>
      <c r="J291" s="10">
        <v>-2</v>
      </c>
      <c r="K291" s="10" t="s">
        <v>41</v>
      </c>
      <c r="L291" s="12" t="s">
        <v>275</v>
      </c>
      <c r="M291" s="10" t="str">
        <f t="shared" si="8"/>
        <v>new LokasyonData ("Praia",23,-1,31,14,1,56,-2,"Mid-Atlantic Standard Time"),</v>
      </c>
      <c r="N291" s="13" t="str">
        <f t="shared" si="9"/>
        <v>https://www.google.com/maps/search/14.93333, +23.51667</v>
      </c>
    </row>
    <row r="292" spans="2:14" ht="15" customHeight="1" x14ac:dyDescent="0.2">
      <c r="B292" s="10" t="s">
        <v>1223</v>
      </c>
      <c r="C292" s="10" t="s">
        <v>1223</v>
      </c>
      <c r="D292" s="10">
        <v>5</v>
      </c>
      <c r="E292" s="10">
        <v>-1</v>
      </c>
      <c r="F292" s="10">
        <v>21</v>
      </c>
      <c r="G292" s="10">
        <v>36</v>
      </c>
      <c r="H292" s="10">
        <v>1</v>
      </c>
      <c r="I292" s="10">
        <v>9</v>
      </c>
      <c r="J292" s="10">
        <v>0</v>
      </c>
      <c r="K292" s="10" t="s">
        <v>384</v>
      </c>
      <c r="L292" s="12" t="s">
        <v>205</v>
      </c>
      <c r="M292" s="10" t="str">
        <f t="shared" si="8"/>
        <v>new LokasyonData ("Cebelitarık",5,-1,21,36,1,9,0,"GMT Standard Time"),</v>
      </c>
      <c r="N292" s="13" t="str">
        <f t="shared" si="9"/>
        <v>https://www.google.com/maps/search/36.15, +5.35</v>
      </c>
    </row>
    <row r="293" spans="2:14" ht="15" customHeight="1" x14ac:dyDescent="0.2">
      <c r="B293" s="10" t="s">
        <v>1240</v>
      </c>
      <c r="C293" s="10" t="s">
        <v>1240</v>
      </c>
      <c r="D293" s="10">
        <v>3</v>
      </c>
      <c r="E293" s="10">
        <v>1</v>
      </c>
      <c r="F293" s="10">
        <v>3</v>
      </c>
      <c r="G293" s="10">
        <v>36</v>
      </c>
      <c r="H293" s="10">
        <v>1</v>
      </c>
      <c r="I293" s="10">
        <v>47</v>
      </c>
      <c r="J293" s="10">
        <v>1</v>
      </c>
      <c r="K293" s="10" t="s">
        <v>1110</v>
      </c>
      <c r="L293" s="12" t="s">
        <v>175</v>
      </c>
      <c r="M293" s="10" t="str">
        <f t="shared" si="8"/>
        <v>new LokasyonData ("Cezayir",3,1,3,36,1,47,1,"W. Central Africa Standard Time"),</v>
      </c>
      <c r="N293" s="13" t="str">
        <f t="shared" si="9"/>
        <v>https://www.google.com/maps/search/36.78333, +3.05</v>
      </c>
    </row>
    <row r="294" spans="2:14" ht="15" customHeight="1" x14ac:dyDescent="0.2">
      <c r="B294" s="10" t="s">
        <v>1685</v>
      </c>
      <c r="C294" s="10" t="s">
        <v>1287</v>
      </c>
      <c r="D294" s="10">
        <v>43</v>
      </c>
      <c r="E294" s="10">
        <v>1</v>
      </c>
      <c r="F294" s="10">
        <v>7</v>
      </c>
      <c r="G294" s="10">
        <v>11</v>
      </c>
      <c r="H294" s="10">
        <v>1</v>
      </c>
      <c r="I294" s="10">
        <v>36</v>
      </c>
      <c r="J294" s="10">
        <v>3</v>
      </c>
      <c r="K294" s="10" t="s">
        <v>42</v>
      </c>
      <c r="L294" s="12" t="s">
        <v>199</v>
      </c>
      <c r="M294" s="10" t="str">
        <f t="shared" si="8"/>
        <v>new LokasyonData ("Djibouti",43,1,7,11,1,36,3,"E. Africa Standard Time"),</v>
      </c>
      <c r="N294" s="13" t="str">
        <f t="shared" si="9"/>
        <v>https://www.google.com/maps/search/11.6, +43.11667</v>
      </c>
    </row>
    <row r="295" spans="2:14" ht="15" customHeight="1" x14ac:dyDescent="0.2">
      <c r="B295" s="10" t="s">
        <v>1692</v>
      </c>
      <c r="C295" s="10" t="s">
        <v>1241</v>
      </c>
      <c r="D295" s="10">
        <v>16</v>
      </c>
      <c r="E295" s="10">
        <v>1</v>
      </c>
      <c r="F295" s="10">
        <v>37</v>
      </c>
      <c r="G295" s="10">
        <v>49</v>
      </c>
      <c r="H295" s="10">
        <v>1</v>
      </c>
      <c r="I295" s="10">
        <v>12</v>
      </c>
      <c r="J295" s="10">
        <v>1</v>
      </c>
      <c r="K295" s="10" t="s">
        <v>44</v>
      </c>
      <c r="L295" s="12" t="s">
        <v>174</v>
      </c>
      <c r="M295" s="10" t="str">
        <f t="shared" si="8"/>
        <v>new LokasyonData ("Brno",16,1,37,49,1,12,1,"Central Europe Standard Time"),</v>
      </c>
      <c r="N295" s="13" t="str">
        <f t="shared" si="9"/>
        <v>https://www.google.com/maps/search/49.2, +16.61667</v>
      </c>
    </row>
    <row r="296" spans="2:14" ht="15" customHeight="1" x14ac:dyDescent="0.2">
      <c r="B296" s="10" t="s">
        <v>1693</v>
      </c>
      <c r="C296" s="10" t="s">
        <v>1241</v>
      </c>
      <c r="D296" s="10">
        <v>14</v>
      </c>
      <c r="E296" s="10">
        <v>1</v>
      </c>
      <c r="F296" s="10">
        <v>26</v>
      </c>
      <c r="G296" s="10">
        <v>50</v>
      </c>
      <c r="H296" s="10">
        <v>1</v>
      </c>
      <c r="I296" s="10">
        <v>5</v>
      </c>
      <c r="J296" s="10">
        <v>1</v>
      </c>
      <c r="K296" s="10" t="s">
        <v>44</v>
      </c>
      <c r="L296" s="12" t="s">
        <v>174</v>
      </c>
      <c r="M296" s="10" t="str">
        <f t="shared" si="8"/>
        <v>new LokasyonData ("Prag",14,1,26,50,1,5,1,"Central Europe Standard Time"),</v>
      </c>
      <c r="N296" s="13" t="str">
        <f t="shared" si="9"/>
        <v>https://www.google.com/maps/search/50.08333, +14.43333</v>
      </c>
    </row>
    <row r="297" spans="2:14" ht="15" customHeight="1" x14ac:dyDescent="0.2">
      <c r="B297" s="10" t="s">
        <v>1694</v>
      </c>
      <c r="C297" s="10" t="s">
        <v>1314</v>
      </c>
      <c r="D297" s="10">
        <v>116</v>
      </c>
      <c r="E297" s="10">
        <v>1</v>
      </c>
      <c r="F297" s="10">
        <v>25</v>
      </c>
      <c r="G297" s="10">
        <v>39</v>
      </c>
      <c r="H297" s="10">
        <v>1</v>
      </c>
      <c r="I297" s="10">
        <v>55</v>
      </c>
      <c r="J297" s="10">
        <v>8</v>
      </c>
      <c r="K297" s="10" t="s">
        <v>48</v>
      </c>
      <c r="L297" s="12" t="s">
        <v>197</v>
      </c>
      <c r="M297" s="10" t="str">
        <f t="shared" si="8"/>
        <v>new LokasyonData ("Beijing",116,1,25,39,1,55,8,"China Standard Time"),</v>
      </c>
      <c r="N297" s="13" t="str">
        <f t="shared" si="9"/>
        <v>https://www.google.com/maps/search/39.91667, +116.41667</v>
      </c>
    </row>
    <row r="298" spans="2:14" ht="15" customHeight="1" x14ac:dyDescent="0.2">
      <c r="B298" s="10" t="s">
        <v>1695</v>
      </c>
      <c r="C298" s="10" t="s">
        <v>1314</v>
      </c>
      <c r="D298" s="10">
        <v>112</v>
      </c>
      <c r="E298" s="10">
        <v>1</v>
      </c>
      <c r="F298" s="10">
        <v>58</v>
      </c>
      <c r="G298" s="10">
        <v>28</v>
      </c>
      <c r="H298" s="10">
        <v>1</v>
      </c>
      <c r="I298" s="10">
        <v>12</v>
      </c>
      <c r="J298" s="10">
        <v>8</v>
      </c>
      <c r="K298" s="10" t="s">
        <v>48</v>
      </c>
      <c r="L298" s="12" t="s">
        <v>197</v>
      </c>
      <c r="M298" s="10" t="str">
        <f t="shared" si="8"/>
        <v>new LokasyonData ("Changsha",112,1,58,28,1,12,8,"China Standard Time"),</v>
      </c>
      <c r="N298" s="13" t="str">
        <f t="shared" si="9"/>
        <v>https://www.google.com/maps/search/28.2, +112.96667</v>
      </c>
    </row>
    <row r="299" spans="2:14" ht="15" customHeight="1" x14ac:dyDescent="0.2">
      <c r="B299" s="10" t="s">
        <v>1696</v>
      </c>
      <c r="C299" s="10" t="s">
        <v>1314</v>
      </c>
      <c r="D299" s="10">
        <v>106</v>
      </c>
      <c r="E299" s="10">
        <v>1</v>
      </c>
      <c r="F299" s="10">
        <v>35</v>
      </c>
      <c r="G299" s="10">
        <v>29</v>
      </c>
      <c r="H299" s="10">
        <v>1</v>
      </c>
      <c r="I299" s="10">
        <v>34</v>
      </c>
      <c r="J299" s="10">
        <v>7</v>
      </c>
      <c r="K299" s="10" t="s">
        <v>45</v>
      </c>
      <c r="L299" s="12" t="s">
        <v>195</v>
      </c>
      <c r="M299" s="10" t="str">
        <f t="shared" si="8"/>
        <v>new LokasyonData ("Chungking",106,1,35,29,1,34,7,"SE Asia Standard Time"),</v>
      </c>
      <c r="N299" s="13" t="str">
        <f t="shared" si="9"/>
        <v>https://www.google.com/maps/search/29.56667, +106.58333</v>
      </c>
    </row>
    <row r="300" spans="2:14" ht="15" customHeight="1" x14ac:dyDescent="0.2">
      <c r="B300" s="10" t="s">
        <v>1697</v>
      </c>
      <c r="C300" s="10" t="s">
        <v>1314</v>
      </c>
      <c r="D300" s="10">
        <v>121</v>
      </c>
      <c r="E300" s="10">
        <v>1</v>
      </c>
      <c r="F300" s="10">
        <v>35</v>
      </c>
      <c r="G300" s="10">
        <v>38</v>
      </c>
      <c r="H300" s="10">
        <v>1</v>
      </c>
      <c r="I300" s="10">
        <v>53</v>
      </c>
      <c r="J300" s="10">
        <v>8</v>
      </c>
      <c r="K300" s="10" t="s">
        <v>47</v>
      </c>
      <c r="L300" s="12" t="s">
        <v>197</v>
      </c>
      <c r="M300" s="10" t="str">
        <f t="shared" si="8"/>
        <v>new LokasyonData ("Dalian",121,1,35,38,1,53,8,"China Standard Time"),</v>
      </c>
      <c r="N300" s="13" t="str">
        <f t="shared" si="9"/>
        <v>https://www.google.com/maps/search/38.88333, +121.58333</v>
      </c>
    </row>
    <row r="301" spans="2:14" ht="15" customHeight="1" x14ac:dyDescent="0.2">
      <c r="B301" s="10" t="s">
        <v>1698</v>
      </c>
      <c r="C301" s="10" t="s">
        <v>1314</v>
      </c>
      <c r="D301" s="10">
        <v>119</v>
      </c>
      <c r="E301" s="10">
        <v>1</v>
      </c>
      <c r="F301" s="10">
        <v>17</v>
      </c>
      <c r="G301" s="10">
        <v>26</v>
      </c>
      <c r="H301" s="10">
        <v>1</v>
      </c>
      <c r="I301" s="10">
        <v>6</v>
      </c>
      <c r="J301" s="10">
        <v>8</v>
      </c>
      <c r="K301" s="10" t="s">
        <v>48</v>
      </c>
      <c r="L301" s="12" t="s">
        <v>197</v>
      </c>
      <c r="M301" s="10" t="str">
        <f t="shared" si="8"/>
        <v>new LokasyonData ("Foochow",119,1,17,26,1,6,8,"China Standard Time"),</v>
      </c>
      <c r="N301" s="13" t="str">
        <f t="shared" si="9"/>
        <v>https://www.google.com/maps/search/26.1, +119.28333</v>
      </c>
    </row>
    <row r="302" spans="2:14" ht="15" customHeight="1" x14ac:dyDescent="0.2">
      <c r="B302" s="10" t="s">
        <v>1699</v>
      </c>
      <c r="C302" s="10" t="s">
        <v>1314</v>
      </c>
      <c r="D302" s="10">
        <v>120</v>
      </c>
      <c r="E302" s="10">
        <v>1</v>
      </c>
      <c r="F302" s="10">
        <v>7</v>
      </c>
      <c r="G302" s="10">
        <v>30</v>
      </c>
      <c r="H302" s="10">
        <v>1</v>
      </c>
      <c r="I302" s="10">
        <v>15</v>
      </c>
      <c r="J302" s="10">
        <v>8</v>
      </c>
      <c r="K302" s="10" t="s">
        <v>48</v>
      </c>
      <c r="L302" s="12" t="s">
        <v>197</v>
      </c>
      <c r="M302" s="10" t="str">
        <f t="shared" si="8"/>
        <v>new LokasyonData ("Hangchow",120,1,7,30,1,15,8,"China Standard Time"),</v>
      </c>
      <c r="N302" s="13" t="str">
        <f t="shared" si="9"/>
        <v>https://www.google.com/maps/search/30.25, +120.11667</v>
      </c>
    </row>
    <row r="303" spans="2:14" ht="15" customHeight="1" x14ac:dyDescent="0.2">
      <c r="B303" s="10" t="s">
        <v>1700</v>
      </c>
      <c r="C303" s="10" t="s">
        <v>1314</v>
      </c>
      <c r="D303" s="10">
        <v>126</v>
      </c>
      <c r="E303" s="10">
        <v>1</v>
      </c>
      <c r="F303" s="10">
        <v>41</v>
      </c>
      <c r="G303" s="10">
        <v>45</v>
      </c>
      <c r="H303" s="10">
        <v>1</v>
      </c>
      <c r="I303" s="10">
        <v>45</v>
      </c>
      <c r="J303" s="10">
        <v>8</v>
      </c>
      <c r="K303" s="10" t="s">
        <v>47</v>
      </c>
      <c r="L303" s="12" t="s">
        <v>197</v>
      </c>
      <c r="M303" s="10" t="str">
        <f t="shared" si="8"/>
        <v>new LokasyonData ("Harbin",126,1,41,45,1,45,8,"China Standard Time"),</v>
      </c>
      <c r="N303" s="13" t="str">
        <f t="shared" si="9"/>
        <v>https://www.google.com/maps/search/45.75, +126.68333</v>
      </c>
    </row>
    <row r="304" spans="2:14" ht="15" customHeight="1" x14ac:dyDescent="0.2">
      <c r="B304" s="10" t="s">
        <v>1701</v>
      </c>
      <c r="C304" s="10" t="s">
        <v>1314</v>
      </c>
      <c r="D304" s="10">
        <v>114</v>
      </c>
      <c r="E304" s="10">
        <v>1</v>
      </c>
      <c r="F304" s="10">
        <v>12</v>
      </c>
      <c r="G304" s="10">
        <v>22</v>
      </c>
      <c r="H304" s="10">
        <v>1</v>
      </c>
      <c r="I304" s="10">
        <v>17</v>
      </c>
      <c r="J304" s="10">
        <v>8</v>
      </c>
      <c r="K304" s="10" t="s">
        <v>46</v>
      </c>
      <c r="L304" s="12" t="s">
        <v>197</v>
      </c>
      <c r="M304" s="10" t="str">
        <f t="shared" si="8"/>
        <v>new LokasyonData ("HongKong",114,1,12,22,1,17,8,"China Standard Time"),</v>
      </c>
      <c r="N304" s="13" t="str">
        <f t="shared" si="9"/>
        <v>https://www.google.com/maps/search/22.28333, +114.2</v>
      </c>
    </row>
    <row r="305" spans="2:14" ht="15" customHeight="1" x14ac:dyDescent="0.2">
      <c r="B305" s="10" t="s">
        <v>1702</v>
      </c>
      <c r="C305" s="10" t="s">
        <v>1314</v>
      </c>
      <c r="D305" s="10">
        <v>116</v>
      </c>
      <c r="E305" s="10">
        <v>1</v>
      </c>
      <c r="F305" s="10">
        <v>57</v>
      </c>
      <c r="G305" s="10">
        <v>36</v>
      </c>
      <c r="H305" s="10">
        <v>1</v>
      </c>
      <c r="I305" s="10">
        <v>40</v>
      </c>
      <c r="J305" s="10">
        <v>8</v>
      </c>
      <c r="K305" s="10" t="s">
        <v>48</v>
      </c>
      <c r="L305" s="12" t="s">
        <v>197</v>
      </c>
      <c r="M305" s="10" t="str">
        <f t="shared" si="8"/>
        <v>new LokasyonData ("Jinan",116,1,57,36,1,40,8,"China Standard Time"),</v>
      </c>
      <c r="N305" s="13" t="str">
        <f t="shared" si="9"/>
        <v>https://www.google.com/maps/search/36.66667, +116.95</v>
      </c>
    </row>
    <row r="306" spans="2:14" ht="15" customHeight="1" x14ac:dyDescent="0.2">
      <c r="B306" s="10" t="s">
        <v>1703</v>
      </c>
      <c r="C306" s="10" t="s">
        <v>1314</v>
      </c>
      <c r="D306" s="10">
        <v>113</v>
      </c>
      <c r="E306" s="10">
        <v>1</v>
      </c>
      <c r="F306" s="10">
        <v>16</v>
      </c>
      <c r="G306" s="10">
        <v>23</v>
      </c>
      <c r="H306" s="10">
        <v>1</v>
      </c>
      <c r="I306" s="10">
        <v>6</v>
      </c>
      <c r="J306" s="10">
        <v>8</v>
      </c>
      <c r="K306" s="10" t="s">
        <v>48</v>
      </c>
      <c r="L306" s="12" t="s">
        <v>197</v>
      </c>
      <c r="M306" s="10" t="str">
        <f t="shared" si="8"/>
        <v>new LokasyonData ("Kanton",113,1,16,23,1,6,8,"China Standard Time"),</v>
      </c>
      <c r="N306" s="13" t="str">
        <f t="shared" si="9"/>
        <v>https://www.google.com/maps/search/23.1, +113.26667</v>
      </c>
    </row>
    <row r="307" spans="2:14" ht="15" customHeight="1" x14ac:dyDescent="0.2">
      <c r="B307" s="10" t="s">
        <v>1704</v>
      </c>
      <c r="C307" s="10" t="s">
        <v>1314</v>
      </c>
      <c r="D307" s="10">
        <v>103</v>
      </c>
      <c r="E307" s="10">
        <v>1</v>
      </c>
      <c r="F307" s="10">
        <v>41</v>
      </c>
      <c r="G307" s="10">
        <v>36</v>
      </c>
      <c r="H307" s="10">
        <v>1</v>
      </c>
      <c r="I307" s="10">
        <v>3</v>
      </c>
      <c r="J307" s="10">
        <v>7</v>
      </c>
      <c r="K307" s="10" t="s">
        <v>45</v>
      </c>
      <c r="L307" s="12" t="s">
        <v>195</v>
      </c>
      <c r="M307" s="10" t="str">
        <f t="shared" si="8"/>
        <v>new LokasyonData ("Lanchow",103,1,41,36,1,3,7,"SE Asia Standard Time"),</v>
      </c>
      <c r="N307" s="13" t="str">
        <f t="shared" si="9"/>
        <v>https://www.google.com/maps/search/36.05, +103.68333</v>
      </c>
    </row>
    <row r="308" spans="2:14" ht="15" customHeight="1" x14ac:dyDescent="0.2">
      <c r="B308" s="10" t="s">
        <v>1705</v>
      </c>
      <c r="C308" s="10" t="s">
        <v>1314</v>
      </c>
      <c r="D308" s="10">
        <v>123</v>
      </c>
      <c r="E308" s="10">
        <v>1</v>
      </c>
      <c r="F308" s="10">
        <v>27</v>
      </c>
      <c r="G308" s="10">
        <v>41</v>
      </c>
      <c r="H308" s="10">
        <v>1</v>
      </c>
      <c r="I308" s="10">
        <v>48</v>
      </c>
      <c r="J308" s="10">
        <v>8</v>
      </c>
      <c r="K308" s="10" t="s">
        <v>47</v>
      </c>
      <c r="L308" s="12" t="s">
        <v>197</v>
      </c>
      <c r="M308" s="10" t="str">
        <f t="shared" si="8"/>
        <v>new LokasyonData ("Mukden",123,1,27,41,1,48,8,"China Standard Time"),</v>
      </c>
      <c r="N308" s="13" t="str">
        <f t="shared" si="9"/>
        <v>https://www.google.com/maps/search/41.8, +123.45</v>
      </c>
    </row>
    <row r="309" spans="2:14" ht="15" customHeight="1" x14ac:dyDescent="0.2">
      <c r="B309" s="10" t="s">
        <v>1706</v>
      </c>
      <c r="C309" s="10" t="s">
        <v>1314</v>
      </c>
      <c r="D309" s="10">
        <v>118</v>
      </c>
      <c r="E309" s="10">
        <v>1</v>
      </c>
      <c r="F309" s="10">
        <v>47</v>
      </c>
      <c r="G309" s="10">
        <v>32</v>
      </c>
      <c r="H309" s="10">
        <v>1</v>
      </c>
      <c r="I309" s="10">
        <v>3</v>
      </c>
      <c r="J309" s="10">
        <v>8</v>
      </c>
      <c r="K309" s="10" t="s">
        <v>48</v>
      </c>
      <c r="L309" s="12" t="s">
        <v>197</v>
      </c>
      <c r="M309" s="10" t="str">
        <f t="shared" si="8"/>
        <v>new LokasyonData ("Nanjing",118,1,47,32,1,3,8,"China Standard Time"),</v>
      </c>
      <c r="N309" s="13" t="str">
        <f t="shared" si="9"/>
        <v>https://www.google.com/maps/search/32.05, +118.78333</v>
      </c>
    </row>
    <row r="310" spans="2:14" ht="15" customHeight="1" x14ac:dyDescent="0.2">
      <c r="B310" s="10" t="s">
        <v>1707</v>
      </c>
      <c r="C310" s="10" t="s">
        <v>1314</v>
      </c>
      <c r="D310" s="10">
        <v>121</v>
      </c>
      <c r="E310" s="10">
        <v>1</v>
      </c>
      <c r="F310" s="10">
        <v>22</v>
      </c>
      <c r="G310" s="10">
        <v>31</v>
      </c>
      <c r="H310" s="10">
        <v>1</v>
      </c>
      <c r="I310" s="10">
        <v>7</v>
      </c>
      <c r="J310" s="10">
        <v>8</v>
      </c>
      <c r="K310" s="10" t="s">
        <v>48</v>
      </c>
      <c r="L310" s="12" t="s">
        <v>197</v>
      </c>
      <c r="M310" s="10" t="str">
        <f t="shared" si="8"/>
        <v>new LokasyonData ("Shanghai",121,1,22,31,1,7,8,"China Standard Time"),</v>
      </c>
      <c r="N310" s="13" t="str">
        <f t="shared" si="9"/>
        <v>https://www.google.com/maps/search/31.11667, +121.36667</v>
      </c>
    </row>
    <row r="311" spans="2:14" ht="15" customHeight="1" x14ac:dyDescent="0.2">
      <c r="B311" s="10" t="s">
        <v>1708</v>
      </c>
      <c r="C311" s="10" t="s">
        <v>1314</v>
      </c>
      <c r="D311" s="10">
        <v>123</v>
      </c>
      <c r="E311" s="10">
        <v>1</v>
      </c>
      <c r="F311" s="10">
        <v>27</v>
      </c>
      <c r="G311" s="10">
        <v>41</v>
      </c>
      <c r="H311" s="10">
        <v>1</v>
      </c>
      <c r="I311" s="10">
        <v>48</v>
      </c>
      <c r="J311" s="10">
        <v>8</v>
      </c>
      <c r="K311" s="10" t="s">
        <v>47</v>
      </c>
      <c r="L311" s="12" t="s">
        <v>197</v>
      </c>
      <c r="M311" s="10" t="str">
        <f t="shared" si="8"/>
        <v>new LokasyonData ("Shenyang",123,1,27,41,1,48,8,"China Standard Time"),</v>
      </c>
      <c r="N311" s="13" t="str">
        <f t="shared" si="9"/>
        <v>https://www.google.com/maps/search/41.8, +123.45</v>
      </c>
    </row>
    <row r="312" spans="2:14" ht="15" customHeight="1" x14ac:dyDescent="0.2">
      <c r="B312" s="10" t="s">
        <v>1709</v>
      </c>
      <c r="C312" s="10" t="s">
        <v>1314</v>
      </c>
      <c r="D312" s="10">
        <v>108</v>
      </c>
      <c r="E312" s="10">
        <v>1</v>
      </c>
      <c r="F312" s="10">
        <v>52</v>
      </c>
      <c r="G312" s="10">
        <v>34</v>
      </c>
      <c r="H312" s="10">
        <v>1</v>
      </c>
      <c r="I312" s="10">
        <v>15</v>
      </c>
      <c r="J312" s="10">
        <v>7</v>
      </c>
      <c r="K312" s="10" t="s">
        <v>45</v>
      </c>
      <c r="L312" s="12" t="s">
        <v>195</v>
      </c>
      <c r="M312" s="10" t="str">
        <f t="shared" si="8"/>
        <v>new LokasyonData ("Sian",108,1,52,34,1,15,7,"SE Asia Standard Time"),</v>
      </c>
      <c r="N312" s="13" t="str">
        <f t="shared" si="9"/>
        <v>https://www.google.com/maps/search/34.25, +108.86667</v>
      </c>
    </row>
    <row r="313" spans="2:14" ht="15" customHeight="1" x14ac:dyDescent="0.2">
      <c r="B313" s="10" t="s">
        <v>1710</v>
      </c>
      <c r="C313" s="10" t="s">
        <v>1314</v>
      </c>
      <c r="D313" s="10">
        <v>117</v>
      </c>
      <c r="E313" s="10">
        <v>1</v>
      </c>
      <c r="F313" s="10">
        <v>12</v>
      </c>
      <c r="G313" s="10">
        <v>39</v>
      </c>
      <c r="H313" s="10">
        <v>1</v>
      </c>
      <c r="I313" s="10">
        <v>8</v>
      </c>
      <c r="J313" s="10">
        <v>8</v>
      </c>
      <c r="K313" s="10" t="s">
        <v>48</v>
      </c>
      <c r="L313" s="12" t="s">
        <v>197</v>
      </c>
      <c r="M313" s="10" t="str">
        <f t="shared" si="8"/>
        <v>new LokasyonData ("Tianjin",117,1,12,39,1,8,8,"China Standard Time"),</v>
      </c>
      <c r="N313" s="13" t="str">
        <f t="shared" si="9"/>
        <v>https://www.google.com/maps/search/39.13333, +117.2</v>
      </c>
    </row>
    <row r="314" spans="2:14" ht="15" customHeight="1" x14ac:dyDescent="0.2">
      <c r="B314" s="10" t="s">
        <v>1711</v>
      </c>
      <c r="C314" s="10" t="s">
        <v>1314</v>
      </c>
      <c r="D314" s="10">
        <v>120</v>
      </c>
      <c r="E314" s="10">
        <v>1</v>
      </c>
      <c r="F314" s="10">
        <v>19</v>
      </c>
      <c r="G314" s="10">
        <v>36</v>
      </c>
      <c r="H314" s="10">
        <v>1</v>
      </c>
      <c r="I314" s="10">
        <v>9</v>
      </c>
      <c r="J314" s="10">
        <v>8</v>
      </c>
      <c r="K314" s="10" t="s">
        <v>48</v>
      </c>
      <c r="L314" s="12" t="s">
        <v>197</v>
      </c>
      <c r="M314" s="10" t="str">
        <f t="shared" si="8"/>
        <v>new LokasyonData ("Tsingtao",120,1,19,36,1,9,8,"China Standard Time"),</v>
      </c>
      <c r="N314" s="13" t="str">
        <f t="shared" si="9"/>
        <v>https://www.google.com/maps/search/36.15, +120.31667</v>
      </c>
    </row>
    <row r="315" spans="2:14" ht="15" customHeight="1" x14ac:dyDescent="0.2">
      <c r="B315" s="10" t="s">
        <v>1712</v>
      </c>
      <c r="C315" s="10" t="s">
        <v>1314</v>
      </c>
      <c r="D315" s="10">
        <v>114</v>
      </c>
      <c r="E315" s="10">
        <v>1</v>
      </c>
      <c r="F315" s="10">
        <v>17</v>
      </c>
      <c r="G315" s="10">
        <v>30</v>
      </c>
      <c r="H315" s="10">
        <v>1</v>
      </c>
      <c r="I315" s="10">
        <v>36</v>
      </c>
      <c r="J315" s="10">
        <v>8</v>
      </c>
      <c r="K315" s="10" t="s">
        <v>48</v>
      </c>
      <c r="L315" s="12" t="s">
        <v>197</v>
      </c>
      <c r="M315" s="10" t="str">
        <f t="shared" si="8"/>
        <v>new LokasyonData ("Wuhan",114,1,17,30,1,36,8,"China Standard Time"),</v>
      </c>
      <c r="N315" s="13" t="str">
        <f t="shared" si="9"/>
        <v>https://www.google.com/maps/search/30.6, +114.28333</v>
      </c>
    </row>
    <row r="316" spans="2:14" ht="15" customHeight="1" x14ac:dyDescent="0.2">
      <c r="B316" s="10" t="s">
        <v>1243</v>
      </c>
      <c r="C316" s="10" t="s">
        <v>1242</v>
      </c>
      <c r="D316" s="10">
        <v>9</v>
      </c>
      <c r="E316" s="10">
        <v>1</v>
      </c>
      <c r="F316" s="10">
        <v>55</v>
      </c>
      <c r="G316" s="10">
        <v>57</v>
      </c>
      <c r="H316" s="10">
        <v>1</v>
      </c>
      <c r="I316" s="10">
        <v>3</v>
      </c>
      <c r="J316" s="10">
        <v>1</v>
      </c>
      <c r="K316" s="10" t="s">
        <v>49</v>
      </c>
      <c r="L316" s="12" t="s">
        <v>185</v>
      </c>
      <c r="M316" s="10" t="str">
        <f t="shared" si="8"/>
        <v>new LokasyonData (" Aalborg",9,1,55,57,1,3,1,"Romance Standard Time"),</v>
      </c>
      <c r="N316" s="13" t="str">
        <f t="shared" si="9"/>
        <v>https://www.google.com/maps/search/57.05, +9.91667</v>
      </c>
    </row>
    <row r="317" spans="2:14" ht="15" customHeight="1" x14ac:dyDescent="0.2">
      <c r="B317" s="10" t="s">
        <v>1244</v>
      </c>
      <c r="C317" s="10" t="s">
        <v>1242</v>
      </c>
      <c r="D317" s="10">
        <v>10</v>
      </c>
      <c r="E317" s="10">
        <v>1</v>
      </c>
      <c r="F317" s="10">
        <v>12</v>
      </c>
      <c r="G317" s="10">
        <v>57</v>
      </c>
      <c r="H317" s="10">
        <v>1</v>
      </c>
      <c r="I317" s="10">
        <v>9</v>
      </c>
      <c r="J317" s="10">
        <v>1</v>
      </c>
      <c r="K317" s="10" t="s">
        <v>49</v>
      </c>
      <c r="L317" s="12" t="s">
        <v>185</v>
      </c>
      <c r="M317" s="10" t="str">
        <f t="shared" si="8"/>
        <v>new LokasyonData (" Aarhus",10,1,12,57,1,9,1,"Romance Standard Time"),</v>
      </c>
      <c r="N317" s="13" t="str">
        <f t="shared" si="9"/>
        <v>https://www.google.com/maps/search/57.15, +10.2</v>
      </c>
    </row>
    <row r="318" spans="2:14" ht="15" customHeight="1" x14ac:dyDescent="0.2">
      <c r="B318" s="10" t="s">
        <v>1713</v>
      </c>
      <c r="C318" s="10" t="s">
        <v>1242</v>
      </c>
      <c r="D318" s="10">
        <v>8</v>
      </c>
      <c r="E318" s="10">
        <v>1</v>
      </c>
      <c r="F318" s="10">
        <v>26</v>
      </c>
      <c r="G318" s="10">
        <v>55</v>
      </c>
      <c r="H318" s="10">
        <v>1</v>
      </c>
      <c r="I318" s="10">
        <v>28</v>
      </c>
      <c r="J318" s="10">
        <v>1</v>
      </c>
      <c r="K318" s="10" t="s">
        <v>49</v>
      </c>
      <c r="L318" s="12" t="s">
        <v>185</v>
      </c>
      <c r="M318" s="10" t="str">
        <f t="shared" si="8"/>
        <v>new LokasyonData ("Esbjerg",8,1,26,55,1,28,1,"Romance Standard Time"),</v>
      </c>
      <c r="N318" s="13" t="str">
        <f t="shared" si="9"/>
        <v>https://www.google.com/maps/search/55.46667, +8.43333</v>
      </c>
    </row>
    <row r="319" spans="2:14" ht="15" customHeight="1" x14ac:dyDescent="0.2">
      <c r="B319" s="10" t="s">
        <v>1714</v>
      </c>
      <c r="C319" s="10" t="s">
        <v>1242</v>
      </c>
      <c r="D319" s="10">
        <v>12</v>
      </c>
      <c r="E319" s="10">
        <v>1</v>
      </c>
      <c r="F319" s="10">
        <v>23</v>
      </c>
      <c r="G319" s="10">
        <v>55</v>
      </c>
      <c r="H319" s="10">
        <v>1</v>
      </c>
      <c r="I319" s="10">
        <v>58</v>
      </c>
      <c r="J319" s="10">
        <v>1</v>
      </c>
      <c r="K319" s="10" t="s">
        <v>49</v>
      </c>
      <c r="L319" s="12" t="s">
        <v>185</v>
      </c>
      <c r="M319" s="10" t="str">
        <f t="shared" si="8"/>
        <v>new LokasyonData ("Fredriksborg",12,1,23,55,1,58,1,"Romance Standard Time"),</v>
      </c>
      <c r="N319" s="13" t="str">
        <f t="shared" si="9"/>
        <v>https://www.google.com/maps/search/55.96667, +12.38333</v>
      </c>
    </row>
    <row r="320" spans="2:14" ht="15" customHeight="1" x14ac:dyDescent="0.2">
      <c r="B320" s="10" t="s">
        <v>1715</v>
      </c>
      <c r="C320" s="10" t="s">
        <v>1242</v>
      </c>
      <c r="D320" s="10">
        <v>10</v>
      </c>
      <c r="E320" s="10">
        <v>1</v>
      </c>
      <c r="F320" s="10">
        <v>32</v>
      </c>
      <c r="G320" s="10">
        <v>57</v>
      </c>
      <c r="H320" s="10">
        <v>1</v>
      </c>
      <c r="I320" s="10">
        <v>26</v>
      </c>
      <c r="J320" s="10">
        <v>1</v>
      </c>
      <c r="K320" s="10" t="s">
        <v>49</v>
      </c>
      <c r="L320" s="12" t="s">
        <v>185</v>
      </c>
      <c r="M320" s="10" t="str">
        <f t="shared" si="8"/>
        <v>new LokasyonData ("Fredrikshavn",10,1,32,57,1,26,1,"Romance Standard Time"),</v>
      </c>
      <c r="N320" s="13" t="str">
        <f t="shared" si="9"/>
        <v>https://www.google.com/maps/search/57.43333, +10.53333</v>
      </c>
    </row>
    <row r="321" spans="2:14" ht="15" customHeight="1" x14ac:dyDescent="0.2">
      <c r="B321" s="10" t="s">
        <v>1716</v>
      </c>
      <c r="C321" s="10" t="s">
        <v>1242</v>
      </c>
      <c r="D321" s="10">
        <v>9</v>
      </c>
      <c r="E321" s="10">
        <v>1</v>
      </c>
      <c r="F321" s="10">
        <v>30</v>
      </c>
      <c r="G321" s="10">
        <v>55</v>
      </c>
      <c r="H321" s="10">
        <v>1</v>
      </c>
      <c r="I321" s="10">
        <v>15</v>
      </c>
      <c r="J321" s="10">
        <v>1</v>
      </c>
      <c r="K321" s="10" t="s">
        <v>49</v>
      </c>
      <c r="L321" s="12" t="s">
        <v>185</v>
      </c>
      <c r="M321" s="10" t="str">
        <f t="shared" si="8"/>
        <v>new LokasyonData ("Haderslev",9,1,30,55,1,15,1,"Romance Standard Time"),</v>
      </c>
      <c r="N321" s="13" t="str">
        <f t="shared" si="9"/>
        <v>https://www.google.com/maps/search/55.25, +9.5</v>
      </c>
    </row>
    <row r="322" spans="2:14" ht="15" customHeight="1" x14ac:dyDescent="0.2">
      <c r="B322" s="10" t="s">
        <v>1717</v>
      </c>
      <c r="C322" s="10" t="s">
        <v>1242</v>
      </c>
      <c r="D322" s="10">
        <v>11</v>
      </c>
      <c r="E322" s="10">
        <v>1</v>
      </c>
      <c r="F322" s="10">
        <v>6</v>
      </c>
      <c r="G322" s="10">
        <v>55</v>
      </c>
      <c r="H322" s="10">
        <v>1</v>
      </c>
      <c r="I322" s="10">
        <v>41</v>
      </c>
      <c r="J322" s="10">
        <v>1</v>
      </c>
      <c r="K322" s="10" t="s">
        <v>49</v>
      </c>
      <c r="L322" s="12" t="s">
        <v>185</v>
      </c>
      <c r="M322" s="10" t="str">
        <f t="shared" ref="M322:M385" si="10">"new LokasyonData ("""&amp;B322&amp;""","&amp;D322&amp;","&amp;E322&amp;","&amp;F322&amp;","&amp;G322&amp;","&amp;H322&amp;","&amp;I322&amp;","&amp;J322&amp;","""&amp;L322&amp;"""),"</f>
        <v>new LokasyonData ("Kalundborg",11,1,6,55,1,41,1,"Romance Standard Time"),</v>
      </c>
      <c r="N322" s="13" t="str">
        <f t="shared" ref="N322:N385" si="11">HYPERLINK("https://www.google.com/maps/search/"&amp;ROUND(G322+I322/60,5)&amp;", +"&amp;ROUND(D322+F322/60,5))</f>
        <v>https://www.google.com/maps/search/55.68333, +11.1</v>
      </c>
    </row>
    <row r="323" spans="2:14" ht="15" customHeight="1" x14ac:dyDescent="0.2">
      <c r="B323" s="10" t="s">
        <v>1718</v>
      </c>
      <c r="C323" s="10" t="s">
        <v>1242</v>
      </c>
      <c r="D323" s="10">
        <v>12</v>
      </c>
      <c r="E323" s="10">
        <v>1</v>
      </c>
      <c r="F323" s="10">
        <v>35</v>
      </c>
      <c r="G323" s="10">
        <v>55</v>
      </c>
      <c r="H323" s="10">
        <v>1</v>
      </c>
      <c r="I323" s="10">
        <v>41</v>
      </c>
      <c r="J323" s="10">
        <v>1</v>
      </c>
      <c r="K323" s="10" t="s">
        <v>49</v>
      </c>
      <c r="L323" s="12" t="s">
        <v>185</v>
      </c>
      <c r="M323" s="10" t="str">
        <f t="shared" si="10"/>
        <v>new LokasyonData ("Kopenhag",12,1,35,55,1,41,1,"Romance Standard Time"),</v>
      </c>
      <c r="N323" s="13" t="str">
        <f t="shared" si="11"/>
        <v>https://www.google.com/maps/search/55.68333, +12.58333</v>
      </c>
    </row>
    <row r="324" spans="2:14" ht="15" customHeight="1" x14ac:dyDescent="0.2">
      <c r="B324" s="10" t="s">
        <v>1719</v>
      </c>
      <c r="C324" s="10" t="s">
        <v>1242</v>
      </c>
      <c r="D324" s="10">
        <v>10</v>
      </c>
      <c r="E324" s="10">
        <v>1</v>
      </c>
      <c r="F324" s="10">
        <v>23</v>
      </c>
      <c r="G324" s="10">
        <v>55</v>
      </c>
      <c r="H324" s="10">
        <v>1</v>
      </c>
      <c r="I324" s="10">
        <v>23</v>
      </c>
      <c r="J324" s="10">
        <v>1</v>
      </c>
      <c r="K324" s="10" t="s">
        <v>49</v>
      </c>
      <c r="L324" s="12" t="s">
        <v>185</v>
      </c>
      <c r="M324" s="10" t="str">
        <f t="shared" si="10"/>
        <v>new LokasyonData ("Odense",10,1,23,55,1,23,1,"Romance Standard Time"),</v>
      </c>
      <c r="N324" s="13" t="str">
        <f t="shared" si="11"/>
        <v>https://www.google.com/maps/search/55.38333, +10.38333</v>
      </c>
    </row>
    <row r="325" spans="2:14" ht="15" customHeight="1" x14ac:dyDescent="0.2">
      <c r="B325" s="10" t="s">
        <v>1720</v>
      </c>
      <c r="C325" s="10" t="s">
        <v>1242</v>
      </c>
      <c r="D325" s="10">
        <v>10</v>
      </c>
      <c r="E325" s="10">
        <v>1</v>
      </c>
      <c r="F325" s="10">
        <v>2</v>
      </c>
      <c r="G325" s="10">
        <v>56</v>
      </c>
      <c r="H325" s="10">
        <v>1</v>
      </c>
      <c r="I325" s="10">
        <v>28</v>
      </c>
      <c r="J325" s="10">
        <v>1</v>
      </c>
      <c r="K325" s="10" t="s">
        <v>49</v>
      </c>
      <c r="L325" s="12" t="s">
        <v>185</v>
      </c>
      <c r="M325" s="10" t="str">
        <f t="shared" si="10"/>
        <v>new LokasyonData ("Randers",10,1,2,56,1,28,1,"Romance Standard Time"),</v>
      </c>
      <c r="N325" s="13" t="str">
        <f t="shared" si="11"/>
        <v>https://www.google.com/maps/search/56.46667, +10.03333</v>
      </c>
    </row>
    <row r="326" spans="2:14" ht="15" customHeight="1" x14ac:dyDescent="0.2">
      <c r="B326" s="10" t="s">
        <v>1721</v>
      </c>
      <c r="C326" s="10" t="s">
        <v>1242</v>
      </c>
      <c r="D326" s="10">
        <v>12</v>
      </c>
      <c r="E326" s="10">
        <v>1</v>
      </c>
      <c r="F326" s="10">
        <v>6</v>
      </c>
      <c r="G326" s="10">
        <v>55</v>
      </c>
      <c r="H326" s="10">
        <v>1</v>
      </c>
      <c r="I326" s="10">
        <v>38</v>
      </c>
      <c r="J326" s="10">
        <v>1</v>
      </c>
      <c r="K326" s="10" t="s">
        <v>49</v>
      </c>
      <c r="L326" s="12" t="s">
        <v>185</v>
      </c>
      <c r="M326" s="10" t="str">
        <f t="shared" si="10"/>
        <v>new LokasyonData ("Roskilde",12,1,6,55,1,38,1,"Romance Standard Time"),</v>
      </c>
      <c r="N326" s="13" t="str">
        <f t="shared" si="11"/>
        <v>https://www.google.com/maps/search/55.63333, +12.1</v>
      </c>
    </row>
    <row r="327" spans="2:14" ht="15" customHeight="1" x14ac:dyDescent="0.2">
      <c r="B327" s="10" t="s">
        <v>1722</v>
      </c>
      <c r="C327" s="10" t="s">
        <v>1242</v>
      </c>
      <c r="D327" s="10">
        <v>10</v>
      </c>
      <c r="E327" s="10">
        <v>1</v>
      </c>
      <c r="F327" s="10">
        <v>36</v>
      </c>
      <c r="G327" s="10">
        <v>55</v>
      </c>
      <c r="H327" s="10">
        <v>1</v>
      </c>
      <c r="I327" s="10">
        <v>3</v>
      </c>
      <c r="J327" s="10">
        <v>1</v>
      </c>
      <c r="K327" s="10" t="s">
        <v>49</v>
      </c>
      <c r="L327" s="12" t="s">
        <v>185</v>
      </c>
      <c r="M327" s="10" t="str">
        <f t="shared" si="10"/>
        <v>new LokasyonData ("Svendborg",10,1,36,55,1,3,1,"Romance Standard Time"),</v>
      </c>
      <c r="N327" s="13" t="str">
        <f t="shared" si="11"/>
        <v>https://www.google.com/maps/search/55.05, +10.6</v>
      </c>
    </row>
    <row r="328" spans="2:14" ht="15" customHeight="1" x14ac:dyDescent="0.2">
      <c r="B328" s="10" t="s">
        <v>1723</v>
      </c>
      <c r="C328" s="10" t="s">
        <v>1242</v>
      </c>
      <c r="D328" s="10">
        <v>8</v>
      </c>
      <c r="E328" s="10">
        <v>1</v>
      </c>
      <c r="F328" s="10">
        <v>41</v>
      </c>
      <c r="G328" s="10">
        <v>56</v>
      </c>
      <c r="H328" s="10">
        <v>1</v>
      </c>
      <c r="I328" s="10">
        <v>57</v>
      </c>
      <c r="J328" s="10">
        <v>1</v>
      </c>
      <c r="K328" s="10" t="s">
        <v>49</v>
      </c>
      <c r="L328" s="12" t="s">
        <v>185</v>
      </c>
      <c r="M328" s="10" t="str">
        <f t="shared" si="10"/>
        <v>new LokasyonData ("Thisted",8,1,41,56,1,57,1,"Romance Standard Time"),</v>
      </c>
      <c r="N328" s="13" t="str">
        <f t="shared" si="11"/>
        <v>https://www.google.com/maps/search/56.95, +8.68333</v>
      </c>
    </row>
    <row r="329" spans="2:14" ht="15" customHeight="1" x14ac:dyDescent="0.2">
      <c r="B329" s="10" t="s">
        <v>1724</v>
      </c>
      <c r="C329" s="10" t="s">
        <v>1242</v>
      </c>
      <c r="D329" s="10">
        <v>9</v>
      </c>
      <c r="E329" s="10">
        <v>1</v>
      </c>
      <c r="F329" s="10">
        <v>32</v>
      </c>
      <c r="G329" s="10">
        <v>55</v>
      </c>
      <c r="H329" s="10">
        <v>1</v>
      </c>
      <c r="I329" s="10">
        <v>43</v>
      </c>
      <c r="J329" s="10">
        <v>1</v>
      </c>
      <c r="K329" s="10" t="s">
        <v>49</v>
      </c>
      <c r="L329" s="12" t="s">
        <v>185</v>
      </c>
      <c r="M329" s="10" t="str">
        <f t="shared" si="10"/>
        <v>new LokasyonData ("Vejle",9,1,32,55,1,43,1,"Romance Standard Time"),</v>
      </c>
      <c r="N329" s="13" t="str">
        <f t="shared" si="11"/>
        <v>https://www.google.com/maps/search/55.71667, +9.53333</v>
      </c>
    </row>
    <row r="330" spans="2:14" ht="15" customHeight="1" x14ac:dyDescent="0.2">
      <c r="B330" s="10" t="s">
        <v>1725</v>
      </c>
      <c r="C330" s="10" t="s">
        <v>1242</v>
      </c>
      <c r="D330" s="10">
        <v>9</v>
      </c>
      <c r="E330" s="10">
        <v>1</v>
      </c>
      <c r="F330" s="10">
        <v>24</v>
      </c>
      <c r="G330" s="10">
        <v>56</v>
      </c>
      <c r="H330" s="10">
        <v>1</v>
      </c>
      <c r="I330" s="10">
        <v>27</v>
      </c>
      <c r="J330" s="10">
        <v>1</v>
      </c>
      <c r="K330" s="10" t="s">
        <v>49</v>
      </c>
      <c r="L330" s="12" t="s">
        <v>185</v>
      </c>
      <c r="M330" s="10" t="str">
        <f t="shared" si="10"/>
        <v>new LokasyonData ("Viborg",9,1,24,56,1,27,1,"Romance Standard Time"),</v>
      </c>
      <c r="N330" s="13" t="str">
        <f t="shared" si="11"/>
        <v>https://www.google.com/maps/search/56.45, +9.4</v>
      </c>
    </row>
    <row r="331" spans="2:14" ht="15" customHeight="1" x14ac:dyDescent="0.2">
      <c r="B331" s="10" t="s">
        <v>1727</v>
      </c>
      <c r="C331" s="10" t="s">
        <v>1176</v>
      </c>
      <c r="D331" s="10">
        <v>69</v>
      </c>
      <c r="E331" s="10">
        <v>-1</v>
      </c>
      <c r="F331" s="10">
        <v>53</v>
      </c>
      <c r="G331" s="10">
        <v>18</v>
      </c>
      <c r="H331" s="10">
        <v>1</v>
      </c>
      <c r="I331" s="10">
        <v>29</v>
      </c>
      <c r="J331" s="10">
        <v>-5</v>
      </c>
      <c r="K331" s="10" t="s">
        <v>1108</v>
      </c>
      <c r="L331" s="12" t="s">
        <v>196</v>
      </c>
      <c r="M331" s="10" t="str">
        <f t="shared" si="10"/>
        <v>new LokasyonData ("SantoDomingo",69,-1,53,18,1,29,-5,"SA Pacific Standard Time"),</v>
      </c>
      <c r="N331" s="13" t="str">
        <f t="shared" si="11"/>
        <v>https://www.google.com/maps/search/18.48333, +69.88333</v>
      </c>
    </row>
    <row r="332" spans="2:14" ht="15" customHeight="1" x14ac:dyDescent="0.2">
      <c r="B332" s="10" t="s">
        <v>1728</v>
      </c>
      <c r="C332" s="10" t="s">
        <v>1154</v>
      </c>
      <c r="D332" s="10">
        <v>90</v>
      </c>
      <c r="E332" s="10">
        <v>-1</v>
      </c>
      <c r="F332" s="10">
        <v>0</v>
      </c>
      <c r="G332" s="10">
        <v>0</v>
      </c>
      <c r="H332" s="10">
        <v>1</v>
      </c>
      <c r="I332" s="10">
        <v>55</v>
      </c>
      <c r="J332" s="10">
        <v>-6</v>
      </c>
      <c r="K332" s="10" t="s">
        <v>1116</v>
      </c>
      <c r="L332" s="12" t="s">
        <v>220</v>
      </c>
      <c r="M332" s="10" t="str">
        <f t="shared" si="10"/>
        <v>new LokasyonData ("GalapagosAdaları",90,-1,0,0,1,55,-6,"Central Standard Time (Mexico)"),</v>
      </c>
      <c r="N332" s="13" t="str">
        <f t="shared" si="11"/>
        <v>https://www.google.com/maps/search/0.91667, +90</v>
      </c>
    </row>
    <row r="333" spans="2:14" ht="15" customHeight="1" x14ac:dyDescent="0.2">
      <c r="B333" s="10" t="s">
        <v>1729</v>
      </c>
      <c r="C333" s="10" t="s">
        <v>1154</v>
      </c>
      <c r="D333" s="10">
        <v>78</v>
      </c>
      <c r="E333" s="10">
        <v>-1</v>
      </c>
      <c r="F333" s="10">
        <v>30</v>
      </c>
      <c r="G333" s="10">
        <v>0</v>
      </c>
      <c r="H333" s="10">
        <v>-1</v>
      </c>
      <c r="I333" s="10">
        <v>13</v>
      </c>
      <c r="J333" s="10">
        <v>-5</v>
      </c>
      <c r="K333" s="10" t="s">
        <v>50</v>
      </c>
      <c r="L333" s="12" t="s">
        <v>196</v>
      </c>
      <c r="M333" s="10" t="str">
        <f t="shared" si="10"/>
        <v>new LokasyonData ("Quito",78,-1,30,0,-1,13,-5,"SA Pacific Standard Time"),</v>
      </c>
      <c r="N333" s="13" t="str">
        <f t="shared" si="11"/>
        <v>https://www.google.com/maps/search/0.21667, +78.5</v>
      </c>
    </row>
    <row r="334" spans="2:14" ht="15" customHeight="1" x14ac:dyDescent="0.2">
      <c r="B334" s="10" t="s">
        <v>1730</v>
      </c>
      <c r="C334" s="10" t="s">
        <v>1215</v>
      </c>
      <c r="D334" s="10">
        <v>89</v>
      </c>
      <c r="E334" s="10">
        <v>-1</v>
      </c>
      <c r="F334" s="10">
        <v>12</v>
      </c>
      <c r="G334" s="10">
        <v>13</v>
      </c>
      <c r="H334" s="10">
        <v>1</v>
      </c>
      <c r="I334" s="10">
        <v>41</v>
      </c>
      <c r="J334" s="10">
        <v>-3</v>
      </c>
      <c r="K334" s="10" t="s">
        <v>17</v>
      </c>
      <c r="L334" s="12" t="s">
        <v>179</v>
      </c>
      <c r="M334" s="10" t="str">
        <f t="shared" si="10"/>
        <v>new LokasyonData ("SanSalvador",89,-1,12,13,1,41,-3,"Argentina Standard Time"),</v>
      </c>
      <c r="N334" s="13" t="str">
        <f t="shared" si="11"/>
        <v>https://www.google.com/maps/search/13.68333, +89.2</v>
      </c>
    </row>
    <row r="335" spans="2:14" ht="15" customHeight="1" x14ac:dyDescent="0.2">
      <c r="B335" s="10" t="s">
        <v>1731</v>
      </c>
      <c r="C335" s="10" t="s">
        <v>1315</v>
      </c>
      <c r="D335" s="10">
        <v>107</v>
      </c>
      <c r="E335" s="10">
        <v>1</v>
      </c>
      <c r="F335" s="10">
        <v>36</v>
      </c>
      <c r="G335" s="10">
        <v>6</v>
      </c>
      <c r="H335" s="10">
        <v>-1</v>
      </c>
      <c r="I335" s="10">
        <v>56</v>
      </c>
      <c r="J335" s="10">
        <v>7</v>
      </c>
      <c r="K335" s="10" t="s">
        <v>51</v>
      </c>
      <c r="L335" s="12" t="s">
        <v>195</v>
      </c>
      <c r="M335" s="10" t="str">
        <f t="shared" si="10"/>
        <v>new LokasyonData ("Bandung",107,1,36,6,-1,56,7,"SE Asia Standard Time"),</v>
      </c>
      <c r="N335" s="13" t="str">
        <f t="shared" si="11"/>
        <v>https://www.google.com/maps/search/6.93333, +107.6</v>
      </c>
    </row>
    <row r="336" spans="2:14" ht="15" customHeight="1" x14ac:dyDescent="0.2">
      <c r="B336" s="10" t="s">
        <v>1732</v>
      </c>
      <c r="C336" s="10" t="s">
        <v>1315</v>
      </c>
      <c r="D336" s="10">
        <v>104</v>
      </c>
      <c r="E336" s="10">
        <v>1</v>
      </c>
      <c r="F336" s="10">
        <v>44</v>
      </c>
      <c r="G336" s="10">
        <v>3</v>
      </c>
      <c r="H336" s="10">
        <v>-1</v>
      </c>
      <c r="I336" s="10">
        <v>0</v>
      </c>
      <c r="J336" s="10">
        <v>7</v>
      </c>
      <c r="K336" s="10" t="s">
        <v>51</v>
      </c>
      <c r="L336" s="12" t="s">
        <v>195</v>
      </c>
      <c r="M336" s="10" t="str">
        <f t="shared" si="10"/>
        <v>new LokasyonData ("Palembang",104,1,44,3,-1,0,7,"SE Asia Standard Time"),</v>
      </c>
      <c r="N336" s="13" t="str">
        <f t="shared" si="11"/>
        <v>https://www.google.com/maps/search/3, +104.73333</v>
      </c>
    </row>
    <row r="337" spans="2:14" ht="15" customHeight="1" x14ac:dyDescent="0.2">
      <c r="B337" s="10" t="s">
        <v>1733</v>
      </c>
      <c r="C337" s="10" t="s">
        <v>1315</v>
      </c>
      <c r="D337" s="10">
        <v>112</v>
      </c>
      <c r="E337" s="10">
        <v>1</v>
      </c>
      <c r="F337" s="10">
        <v>45</v>
      </c>
      <c r="G337" s="10">
        <v>7</v>
      </c>
      <c r="H337" s="10">
        <v>-1</v>
      </c>
      <c r="I337" s="10">
        <v>15</v>
      </c>
      <c r="J337" s="10">
        <v>7</v>
      </c>
      <c r="K337" s="10" t="s">
        <v>51</v>
      </c>
      <c r="L337" s="12" t="s">
        <v>195</v>
      </c>
      <c r="M337" s="10" t="str">
        <f t="shared" si="10"/>
        <v>new LokasyonData ("Surabaya",112,1,45,7,-1,15,7,"SE Asia Standard Time"),</v>
      </c>
      <c r="N337" s="13" t="str">
        <f t="shared" si="11"/>
        <v>https://www.google.com/maps/search/7.25, +112.75</v>
      </c>
    </row>
    <row r="338" spans="2:14" ht="15" customHeight="1" x14ac:dyDescent="0.2">
      <c r="B338" s="10" t="s">
        <v>1734</v>
      </c>
      <c r="C338" s="10" t="s">
        <v>1288</v>
      </c>
      <c r="D338" s="10">
        <v>38</v>
      </c>
      <c r="E338" s="10">
        <v>1</v>
      </c>
      <c r="F338" s="10">
        <v>56</v>
      </c>
      <c r="G338" s="10">
        <v>15</v>
      </c>
      <c r="H338" s="10">
        <v>1</v>
      </c>
      <c r="I338" s="10">
        <v>21</v>
      </c>
      <c r="J338" s="10">
        <v>3</v>
      </c>
      <c r="K338" s="10" t="s">
        <v>385</v>
      </c>
      <c r="L338" s="12" t="s">
        <v>199</v>
      </c>
      <c r="M338" s="10" t="str">
        <f t="shared" si="10"/>
        <v>new LokasyonData ("Asmara",38,1,56,15,1,21,3,"E. Africa Standard Time"),</v>
      </c>
      <c r="N338" s="13" t="str">
        <f t="shared" si="11"/>
        <v>https://www.google.com/maps/search/15.35, +38.93333</v>
      </c>
    </row>
    <row r="339" spans="2:14" ht="15" customHeight="1" x14ac:dyDescent="0.2">
      <c r="B339" s="10" t="s">
        <v>1735</v>
      </c>
      <c r="C339" s="10" t="s">
        <v>1268</v>
      </c>
      <c r="D339" s="10">
        <v>24</v>
      </c>
      <c r="E339" s="10">
        <v>1</v>
      </c>
      <c r="F339" s="10">
        <v>43</v>
      </c>
      <c r="G339" s="10">
        <v>59</v>
      </c>
      <c r="H339" s="10">
        <v>1</v>
      </c>
      <c r="I339" s="10">
        <v>26</v>
      </c>
      <c r="J339" s="10">
        <v>2</v>
      </c>
      <c r="K339" s="10" t="s">
        <v>1114</v>
      </c>
      <c r="L339" s="12" t="s">
        <v>173</v>
      </c>
      <c r="M339" s="10" t="str">
        <f t="shared" si="10"/>
        <v>new LokasyonData ("Tallinn",24,1,43,59,1,26,2,"FLE Standard Time"),</v>
      </c>
      <c r="N339" s="13" t="str">
        <f t="shared" si="11"/>
        <v>https://www.google.com/maps/search/59.43333, +24.71667</v>
      </c>
    </row>
    <row r="340" spans="2:14" ht="15" customHeight="1" x14ac:dyDescent="0.2">
      <c r="B340" s="10" t="s">
        <v>1736</v>
      </c>
      <c r="C340" s="10" t="s">
        <v>1289</v>
      </c>
      <c r="D340" s="10">
        <v>38</v>
      </c>
      <c r="E340" s="10">
        <v>1</v>
      </c>
      <c r="F340" s="10">
        <v>43</v>
      </c>
      <c r="G340" s="10">
        <v>9</v>
      </c>
      <c r="H340" s="10">
        <v>1</v>
      </c>
      <c r="I340" s="10">
        <v>1</v>
      </c>
      <c r="J340" s="10">
        <v>3</v>
      </c>
      <c r="K340" s="10" t="s">
        <v>52</v>
      </c>
      <c r="L340" s="12" t="s">
        <v>199</v>
      </c>
      <c r="M340" s="10" t="str">
        <f t="shared" si="10"/>
        <v>new LokasyonData ("AddisAbaba",38,1,43,9,1,1,3,"E. Africa Standard Time"),</v>
      </c>
      <c r="N340" s="13" t="str">
        <f t="shared" si="11"/>
        <v>https://www.google.com/maps/search/9.01667, +38.71667</v>
      </c>
    </row>
    <row r="341" spans="2:14" ht="15" customHeight="1" x14ac:dyDescent="0.2">
      <c r="B341" s="10" t="s">
        <v>1737</v>
      </c>
      <c r="C341" s="10" t="s">
        <v>1206</v>
      </c>
      <c r="D341" s="10">
        <v>57</v>
      </c>
      <c r="E341" s="10">
        <v>-1</v>
      </c>
      <c r="F341" s="10">
        <v>30</v>
      </c>
      <c r="G341" s="10">
        <v>51</v>
      </c>
      <c r="H341" s="10">
        <v>-1</v>
      </c>
      <c r="I341" s="10">
        <v>42</v>
      </c>
      <c r="J341" s="10">
        <v>-4</v>
      </c>
      <c r="K341" s="10" t="s">
        <v>53</v>
      </c>
      <c r="L341" s="12" t="s">
        <v>187</v>
      </c>
      <c r="M341" s="10" t="str">
        <f t="shared" si="10"/>
        <v>new LokasyonData ("PortStanley",57,-1,30,51,-1,42,-4,"Atlantic Standard Time"),</v>
      </c>
      <c r="N341" s="13" t="str">
        <f t="shared" si="11"/>
        <v>https://www.google.com/maps/search/51.7, +57.5</v>
      </c>
    </row>
    <row r="342" spans="2:14" ht="15" customHeight="1" x14ac:dyDescent="0.2">
      <c r="B342" s="10" t="s">
        <v>1738</v>
      </c>
      <c r="C342" s="10" t="s">
        <v>1206</v>
      </c>
      <c r="D342" s="10">
        <v>57</v>
      </c>
      <c r="E342" s="10">
        <v>-1</v>
      </c>
      <c r="F342" s="10">
        <v>30</v>
      </c>
      <c r="G342" s="10">
        <v>51</v>
      </c>
      <c r="H342" s="10">
        <v>-1</v>
      </c>
      <c r="I342" s="10">
        <v>42</v>
      </c>
      <c r="J342" s="10">
        <v>-4</v>
      </c>
      <c r="K342" s="10" t="s">
        <v>53</v>
      </c>
      <c r="L342" s="12" t="s">
        <v>187</v>
      </c>
      <c r="M342" s="10" t="str">
        <f t="shared" si="10"/>
        <v>new LokasyonData ("Stanley",57,-1,30,51,-1,42,-4,"Atlantic Standard Time"),</v>
      </c>
      <c r="N342" s="13" t="str">
        <f t="shared" si="11"/>
        <v>https://www.google.com/maps/search/51.7, +57.5</v>
      </c>
    </row>
    <row r="343" spans="2:14" ht="15" customHeight="1" x14ac:dyDescent="0.2">
      <c r="B343" s="10" t="s">
        <v>1739</v>
      </c>
      <c r="C343" s="10" t="s">
        <v>1224</v>
      </c>
      <c r="D343" s="10">
        <v>7</v>
      </c>
      <c r="E343" s="10">
        <v>-1</v>
      </c>
      <c r="F343" s="10">
        <v>37</v>
      </c>
      <c r="G343" s="10">
        <v>33</v>
      </c>
      <c r="H343" s="10">
        <v>1</v>
      </c>
      <c r="I343" s="10">
        <v>37</v>
      </c>
      <c r="J343" s="10">
        <v>0</v>
      </c>
      <c r="K343" s="10" t="s">
        <v>54</v>
      </c>
      <c r="L343" s="10" t="s">
        <v>221</v>
      </c>
      <c r="M343" s="10" t="str">
        <f t="shared" si="10"/>
        <v>new LokasyonData ("Fes",7,-1,37,33,1,37,0,"Morocco Standard Time"),</v>
      </c>
      <c r="N343" s="13" t="str">
        <f t="shared" si="11"/>
        <v>https://www.google.com/maps/search/33.61667, +7.61667</v>
      </c>
    </row>
    <row r="344" spans="2:14" ht="15" customHeight="1" x14ac:dyDescent="0.2">
      <c r="B344" s="10" t="s">
        <v>1740</v>
      </c>
      <c r="C344" s="10" t="s">
        <v>1224</v>
      </c>
      <c r="D344" s="10">
        <v>7</v>
      </c>
      <c r="E344" s="10">
        <v>-1</v>
      </c>
      <c r="F344" s="10">
        <v>35</v>
      </c>
      <c r="G344" s="10">
        <v>33</v>
      </c>
      <c r="H344" s="10">
        <v>1</v>
      </c>
      <c r="I344" s="10">
        <v>39</v>
      </c>
      <c r="J344" s="10">
        <v>0</v>
      </c>
      <c r="K344" s="10" t="s">
        <v>54</v>
      </c>
      <c r="L344" s="10" t="s">
        <v>221</v>
      </c>
      <c r="M344" s="10" t="str">
        <f t="shared" si="10"/>
        <v>new LokasyonData ("Kazablanka",7,-1,35,33,1,39,0,"Morocco Standard Time"),</v>
      </c>
      <c r="N344" s="13" t="str">
        <f t="shared" si="11"/>
        <v>https://www.google.com/maps/search/33.65, +7.58333</v>
      </c>
    </row>
    <row r="345" spans="2:14" ht="15" customHeight="1" x14ac:dyDescent="0.2">
      <c r="B345" s="10" t="s">
        <v>1741</v>
      </c>
      <c r="C345" s="10" t="s">
        <v>1224</v>
      </c>
      <c r="D345" s="10">
        <v>5</v>
      </c>
      <c r="E345" s="10">
        <v>-1</v>
      </c>
      <c r="F345" s="10">
        <v>48</v>
      </c>
      <c r="G345" s="10">
        <v>35</v>
      </c>
      <c r="H345" s="10">
        <v>1</v>
      </c>
      <c r="I345" s="10">
        <v>47</v>
      </c>
      <c r="J345" s="10">
        <v>0</v>
      </c>
      <c r="K345" s="10" t="s">
        <v>54</v>
      </c>
      <c r="L345" s="10" t="s">
        <v>221</v>
      </c>
      <c r="M345" s="10" t="str">
        <f t="shared" si="10"/>
        <v>new LokasyonData ("Tanger",5,-1,48,35,1,47,0,"Morocco Standard Time"),</v>
      </c>
      <c r="N345" s="13" t="str">
        <f t="shared" si="11"/>
        <v>https://www.google.com/maps/search/35.78333, +5.8</v>
      </c>
    </row>
    <row r="346" spans="2:14" ht="15" customHeight="1" x14ac:dyDescent="0.2">
      <c r="B346" s="10" t="s">
        <v>1742</v>
      </c>
      <c r="C346" s="10" t="s">
        <v>1338</v>
      </c>
      <c r="D346" s="10">
        <v>178</v>
      </c>
      <c r="E346" s="10">
        <v>1</v>
      </c>
      <c r="F346" s="10">
        <v>26</v>
      </c>
      <c r="G346" s="10">
        <v>18</v>
      </c>
      <c r="H346" s="10">
        <v>-1</v>
      </c>
      <c r="I346" s="10">
        <v>9</v>
      </c>
      <c r="J346" s="10">
        <v>12</v>
      </c>
      <c r="K346" s="10" t="s">
        <v>55</v>
      </c>
      <c r="L346" s="12" t="s">
        <v>206</v>
      </c>
      <c r="M346" s="10" t="str">
        <f t="shared" si="10"/>
        <v>new LokasyonData ("Suva",178,1,26,18,-1,9,12,"Fiji Standard Time"),</v>
      </c>
      <c r="N346" s="13" t="str">
        <f t="shared" si="11"/>
        <v>https://www.google.com/maps/search/18.15, +178.43333</v>
      </c>
    </row>
    <row r="347" spans="2:14" ht="15" customHeight="1" x14ac:dyDescent="0.2">
      <c r="B347" s="10" t="s">
        <v>1743</v>
      </c>
      <c r="C347" s="10" t="s">
        <v>1225</v>
      </c>
      <c r="D347" s="10">
        <v>4</v>
      </c>
      <c r="E347" s="10">
        <v>-1</v>
      </c>
      <c r="F347" s="10">
        <v>1</v>
      </c>
      <c r="G347" s="10">
        <v>5</v>
      </c>
      <c r="H347" s="10">
        <v>1</v>
      </c>
      <c r="I347" s="10">
        <v>19</v>
      </c>
      <c r="J347" s="10">
        <v>0</v>
      </c>
      <c r="K347" s="10" t="s">
        <v>383</v>
      </c>
      <c r="L347" s="12" t="s">
        <v>205</v>
      </c>
      <c r="M347" s="10" t="str">
        <f t="shared" si="10"/>
        <v>new LokasyonData ("Abidjan",4,-1,1,5,1,19,0,"GMT Standard Time"),</v>
      </c>
      <c r="N347" s="13" t="str">
        <f t="shared" si="11"/>
        <v>https://www.google.com/maps/search/5.31667, +4.01667</v>
      </c>
    </row>
    <row r="348" spans="2:14" ht="15" customHeight="1" x14ac:dyDescent="0.2">
      <c r="B348" s="10" t="s">
        <v>1744</v>
      </c>
      <c r="C348" s="10" t="s">
        <v>1325</v>
      </c>
      <c r="D348" s="10">
        <v>125</v>
      </c>
      <c r="E348" s="10">
        <v>1</v>
      </c>
      <c r="F348" s="10">
        <v>37</v>
      </c>
      <c r="G348" s="10">
        <v>7</v>
      </c>
      <c r="H348" s="10">
        <v>1</v>
      </c>
      <c r="I348" s="10">
        <v>5</v>
      </c>
      <c r="J348" s="10">
        <v>8</v>
      </c>
      <c r="K348" s="10" t="s">
        <v>1121</v>
      </c>
      <c r="L348" s="12" t="s">
        <v>197</v>
      </c>
      <c r="M348" s="10" t="str">
        <f t="shared" si="10"/>
        <v>new LokasyonData ("Davao",125,1,37,7,1,5,8,"China Standard Time"),</v>
      </c>
      <c r="N348" s="13" t="str">
        <f t="shared" si="11"/>
        <v>https://www.google.com/maps/search/7.08333, +125.61667</v>
      </c>
    </row>
    <row r="349" spans="2:14" ht="15" customHeight="1" x14ac:dyDescent="0.2">
      <c r="B349" s="10" t="s">
        <v>1745</v>
      </c>
      <c r="C349" s="10" t="s">
        <v>1325</v>
      </c>
      <c r="D349" s="10">
        <v>121</v>
      </c>
      <c r="E349" s="10">
        <v>1</v>
      </c>
      <c r="F349" s="10">
        <v>0</v>
      </c>
      <c r="G349" s="10">
        <v>14</v>
      </c>
      <c r="H349" s="10">
        <v>1</v>
      </c>
      <c r="I349" s="10">
        <v>35</v>
      </c>
      <c r="J349" s="10">
        <v>8</v>
      </c>
      <c r="K349" s="10" t="s">
        <v>1121</v>
      </c>
      <c r="L349" s="12" t="s">
        <v>197</v>
      </c>
      <c r="M349" s="10" t="str">
        <f t="shared" si="10"/>
        <v>new LokasyonData ("Manila",121,1,0,14,1,35,8,"China Standard Time"),</v>
      </c>
      <c r="N349" s="13" t="str">
        <f t="shared" si="11"/>
        <v>https://www.google.com/maps/search/14.58333, +121</v>
      </c>
    </row>
    <row r="350" spans="2:14" ht="15" customHeight="1" x14ac:dyDescent="0.2">
      <c r="B350" s="10" t="s">
        <v>1746</v>
      </c>
      <c r="C350" s="10" t="s">
        <v>1269</v>
      </c>
      <c r="D350" s="10">
        <v>24</v>
      </c>
      <c r="E350" s="10">
        <v>1</v>
      </c>
      <c r="F350" s="10">
        <v>58</v>
      </c>
      <c r="G350" s="10">
        <v>60</v>
      </c>
      <c r="H350" s="10">
        <v>1</v>
      </c>
      <c r="I350" s="10">
        <v>10</v>
      </c>
      <c r="J350" s="10">
        <v>2</v>
      </c>
      <c r="K350" s="10" t="s">
        <v>56</v>
      </c>
      <c r="L350" s="12" t="s">
        <v>173</v>
      </c>
      <c r="M350" s="10" t="str">
        <f t="shared" si="10"/>
        <v>new LokasyonData ("Helsinki",24,1,58,60,1,10,2,"FLE Standard Time"),</v>
      </c>
      <c r="N350" s="13" t="str">
        <f t="shared" si="11"/>
        <v>https://www.google.com/maps/search/60.16667, +24.96667</v>
      </c>
    </row>
    <row r="351" spans="2:14" ht="15" customHeight="1" x14ac:dyDescent="0.2">
      <c r="B351" s="10" t="s">
        <v>1747</v>
      </c>
      <c r="C351" s="10" t="s">
        <v>1269</v>
      </c>
      <c r="D351" s="10">
        <v>25</v>
      </c>
      <c r="E351" s="10">
        <v>1</v>
      </c>
      <c r="F351" s="10">
        <v>44</v>
      </c>
      <c r="G351" s="10">
        <v>62</v>
      </c>
      <c r="H351" s="10">
        <v>1</v>
      </c>
      <c r="I351" s="10">
        <v>14</v>
      </c>
      <c r="J351" s="10">
        <v>2</v>
      </c>
      <c r="K351" s="10" t="s">
        <v>56</v>
      </c>
      <c r="L351" s="12" t="s">
        <v>173</v>
      </c>
      <c r="M351" s="10" t="str">
        <f t="shared" si="10"/>
        <v>new LokasyonData ("Jyvaskyla",25,1,44,62,1,14,2,"FLE Standard Time"),</v>
      </c>
      <c r="N351" s="13" t="str">
        <f t="shared" si="11"/>
        <v>https://www.google.com/maps/search/62.23333, +25.73333</v>
      </c>
    </row>
    <row r="352" spans="2:14" ht="15" customHeight="1" x14ac:dyDescent="0.2">
      <c r="B352" s="10" t="s">
        <v>1748</v>
      </c>
      <c r="C352" s="10" t="s">
        <v>1269</v>
      </c>
      <c r="D352" s="10">
        <v>26</v>
      </c>
      <c r="E352" s="10">
        <v>1</v>
      </c>
      <c r="F352" s="10">
        <v>55</v>
      </c>
      <c r="G352" s="10">
        <v>60</v>
      </c>
      <c r="H352" s="10">
        <v>1</v>
      </c>
      <c r="I352" s="10">
        <v>28</v>
      </c>
      <c r="J352" s="10">
        <v>2</v>
      </c>
      <c r="K352" s="10" t="s">
        <v>56</v>
      </c>
      <c r="L352" s="12" t="s">
        <v>173</v>
      </c>
      <c r="M352" s="10" t="str">
        <f t="shared" si="10"/>
        <v>new LokasyonData ("Kotka",26,1,55,60,1,28,2,"FLE Standard Time"),</v>
      </c>
      <c r="N352" s="13" t="str">
        <f t="shared" si="11"/>
        <v>https://www.google.com/maps/search/60.46667, +26.91667</v>
      </c>
    </row>
    <row r="353" spans="2:14" ht="15" customHeight="1" x14ac:dyDescent="0.2">
      <c r="B353" s="10" t="s">
        <v>1749</v>
      </c>
      <c r="C353" s="10" t="s">
        <v>1269</v>
      </c>
      <c r="D353" s="10">
        <v>27</v>
      </c>
      <c r="E353" s="10">
        <v>1</v>
      </c>
      <c r="F353" s="10">
        <v>41</v>
      </c>
      <c r="G353" s="10">
        <v>62</v>
      </c>
      <c r="H353" s="10">
        <v>1</v>
      </c>
      <c r="I353" s="10">
        <v>52</v>
      </c>
      <c r="J353" s="10">
        <v>2</v>
      </c>
      <c r="K353" s="10" t="s">
        <v>56</v>
      </c>
      <c r="L353" s="12" t="s">
        <v>173</v>
      </c>
      <c r="M353" s="10" t="str">
        <f t="shared" si="10"/>
        <v>new LokasyonData ("Kuopio",27,1,41,62,1,52,2,"FLE Standard Time"),</v>
      </c>
      <c r="N353" s="13" t="str">
        <f t="shared" si="11"/>
        <v>https://www.google.com/maps/search/62.86667, +27.68333</v>
      </c>
    </row>
    <row r="354" spans="2:14" ht="15" customHeight="1" x14ac:dyDescent="0.2">
      <c r="B354" s="10" t="s">
        <v>1750</v>
      </c>
      <c r="C354" s="10" t="s">
        <v>1269</v>
      </c>
      <c r="D354" s="10">
        <v>25</v>
      </c>
      <c r="E354" s="10">
        <v>1</v>
      </c>
      <c r="F354" s="10">
        <v>39</v>
      </c>
      <c r="G354" s="10">
        <v>61</v>
      </c>
      <c r="H354" s="10">
        <v>1</v>
      </c>
      <c r="I354" s="10">
        <v>0</v>
      </c>
      <c r="J354" s="10">
        <v>2</v>
      </c>
      <c r="K354" s="10" t="s">
        <v>56</v>
      </c>
      <c r="L354" s="12" t="s">
        <v>173</v>
      </c>
      <c r="M354" s="10" t="str">
        <f t="shared" si="10"/>
        <v>new LokasyonData ("Lahti",25,1,39,61,1,0,2,"FLE Standard Time"),</v>
      </c>
      <c r="N354" s="13" t="str">
        <f t="shared" si="11"/>
        <v>https://www.google.com/maps/search/61, +25.65</v>
      </c>
    </row>
    <row r="355" spans="2:14" ht="15" customHeight="1" x14ac:dyDescent="0.2">
      <c r="B355" s="10" t="s">
        <v>1751</v>
      </c>
      <c r="C355" s="10" t="s">
        <v>1269</v>
      </c>
      <c r="D355" s="10">
        <v>25</v>
      </c>
      <c r="E355" s="10">
        <v>1</v>
      </c>
      <c r="F355" s="10">
        <v>28</v>
      </c>
      <c r="G355" s="10">
        <v>65</v>
      </c>
      <c r="H355" s="10">
        <v>1</v>
      </c>
      <c r="I355" s="10">
        <v>1</v>
      </c>
      <c r="J355" s="10">
        <v>2</v>
      </c>
      <c r="K355" s="10" t="s">
        <v>56</v>
      </c>
      <c r="L355" s="12" t="s">
        <v>173</v>
      </c>
      <c r="M355" s="10" t="str">
        <f t="shared" si="10"/>
        <v>new LokasyonData ("Oulo",25,1,28,65,1,1,2,"FLE Standard Time"),</v>
      </c>
      <c r="N355" s="13" t="str">
        <f t="shared" si="11"/>
        <v>https://www.google.com/maps/search/65.01667, +25.46667</v>
      </c>
    </row>
    <row r="356" spans="2:14" ht="15" customHeight="1" x14ac:dyDescent="0.2">
      <c r="B356" s="10" t="s">
        <v>1752</v>
      </c>
      <c r="C356" s="10" t="s">
        <v>1269</v>
      </c>
      <c r="D356" s="10">
        <v>25</v>
      </c>
      <c r="E356" s="10">
        <v>1</v>
      </c>
      <c r="F356" s="10">
        <v>45</v>
      </c>
      <c r="G356" s="10">
        <v>66</v>
      </c>
      <c r="H356" s="10">
        <v>1</v>
      </c>
      <c r="I356" s="10">
        <v>31</v>
      </c>
      <c r="J356" s="10">
        <v>2</v>
      </c>
      <c r="K356" s="10" t="s">
        <v>56</v>
      </c>
      <c r="L356" s="12" t="s">
        <v>173</v>
      </c>
      <c r="M356" s="10" t="str">
        <f t="shared" si="10"/>
        <v>new LokasyonData ("Rovaniemi",25,1,45,66,1,31,2,"FLE Standard Time"),</v>
      </c>
      <c r="N356" s="13" t="str">
        <f t="shared" si="11"/>
        <v>https://www.google.com/maps/search/66.51667, +25.75</v>
      </c>
    </row>
    <row r="357" spans="2:14" ht="15" customHeight="1" x14ac:dyDescent="0.2">
      <c r="B357" s="10" t="s">
        <v>1753</v>
      </c>
      <c r="C357" s="10" t="s">
        <v>1269</v>
      </c>
      <c r="D357" s="10">
        <v>23</v>
      </c>
      <c r="E357" s="10">
        <v>1</v>
      </c>
      <c r="F357" s="10">
        <v>43</v>
      </c>
      <c r="G357" s="10">
        <v>61</v>
      </c>
      <c r="H357" s="10">
        <v>1</v>
      </c>
      <c r="I357" s="10">
        <v>29</v>
      </c>
      <c r="J357" s="10">
        <v>2</v>
      </c>
      <c r="K357" s="10" t="s">
        <v>56</v>
      </c>
      <c r="L357" s="12" t="s">
        <v>173</v>
      </c>
      <c r="M357" s="10" t="str">
        <f t="shared" si="10"/>
        <v>new LokasyonData ("Tampere",23,1,43,61,1,29,2,"FLE Standard Time"),</v>
      </c>
      <c r="N357" s="13" t="str">
        <f t="shared" si="11"/>
        <v>https://www.google.com/maps/search/61.48333, +23.71667</v>
      </c>
    </row>
    <row r="358" spans="2:14" ht="15" customHeight="1" x14ac:dyDescent="0.2">
      <c r="B358" s="10" t="s">
        <v>1754</v>
      </c>
      <c r="C358" s="10" t="s">
        <v>1269</v>
      </c>
      <c r="D358" s="10">
        <v>22</v>
      </c>
      <c r="E358" s="10">
        <v>1</v>
      </c>
      <c r="F358" s="10">
        <v>17</v>
      </c>
      <c r="G358" s="10">
        <v>60</v>
      </c>
      <c r="H358" s="10">
        <v>1</v>
      </c>
      <c r="I358" s="10">
        <v>26</v>
      </c>
      <c r="J358" s="10">
        <v>2</v>
      </c>
      <c r="K358" s="10" t="s">
        <v>56</v>
      </c>
      <c r="L358" s="12" t="s">
        <v>173</v>
      </c>
      <c r="M358" s="10" t="str">
        <f t="shared" si="10"/>
        <v>new LokasyonData ("Turku",22,1,17,60,1,26,2,"FLE Standard Time"),</v>
      </c>
      <c r="N358" s="13" t="str">
        <f t="shared" si="11"/>
        <v>https://www.google.com/maps/search/60.43333, +22.28333</v>
      </c>
    </row>
    <row r="359" spans="2:14" ht="15" customHeight="1" x14ac:dyDescent="0.2">
      <c r="B359" s="10" t="s">
        <v>1755</v>
      </c>
      <c r="C359" s="10" t="s">
        <v>1269</v>
      </c>
      <c r="D359" s="10">
        <v>21</v>
      </c>
      <c r="E359" s="10">
        <v>1</v>
      </c>
      <c r="F359" s="10">
        <v>36</v>
      </c>
      <c r="G359" s="10">
        <v>63</v>
      </c>
      <c r="H359" s="10">
        <v>1</v>
      </c>
      <c r="I359" s="10">
        <v>7</v>
      </c>
      <c r="J359" s="10">
        <v>2</v>
      </c>
      <c r="K359" s="10" t="s">
        <v>56</v>
      </c>
      <c r="L359" s="12" t="s">
        <v>173</v>
      </c>
      <c r="M359" s="10" t="str">
        <f t="shared" si="10"/>
        <v>new LokasyonData ("Vaasa",21,1,36,63,1,7,2,"FLE Standard Time"),</v>
      </c>
      <c r="N359" s="13" t="str">
        <f t="shared" si="11"/>
        <v>https://www.google.com/maps/search/63.11667, +21.6</v>
      </c>
    </row>
    <row r="360" spans="2:14" ht="15" customHeight="1" x14ac:dyDescent="0.2">
      <c r="B360" s="10" t="s">
        <v>1756</v>
      </c>
      <c r="C360" s="10" t="s">
        <v>1269</v>
      </c>
      <c r="D360" s="10">
        <v>28</v>
      </c>
      <c r="E360" s="10">
        <v>1</v>
      </c>
      <c r="F360" s="10">
        <v>44</v>
      </c>
      <c r="G360" s="10">
        <v>60</v>
      </c>
      <c r="H360" s="10">
        <v>1</v>
      </c>
      <c r="I360" s="10">
        <v>43</v>
      </c>
      <c r="J360" s="10">
        <v>2</v>
      </c>
      <c r="K360" s="10" t="s">
        <v>56</v>
      </c>
      <c r="L360" s="12" t="s">
        <v>173</v>
      </c>
      <c r="M360" s="10" t="str">
        <f t="shared" si="10"/>
        <v>new LokasyonData ("Vyborg",28,1,44,60,1,43,2,"FLE Standard Time"),</v>
      </c>
      <c r="N360" s="13" t="str">
        <f t="shared" si="11"/>
        <v>https://www.google.com/maps/search/60.71667, +28.73333</v>
      </c>
    </row>
    <row r="361" spans="2:14" ht="15" customHeight="1" x14ac:dyDescent="0.2">
      <c r="B361" s="10" t="s">
        <v>1767</v>
      </c>
      <c r="C361" s="10" t="s">
        <v>1245</v>
      </c>
      <c r="D361" s="10">
        <v>2</v>
      </c>
      <c r="E361" s="10">
        <v>1</v>
      </c>
      <c r="F361" s="10">
        <v>18</v>
      </c>
      <c r="G361" s="10">
        <v>49</v>
      </c>
      <c r="H361" s="10">
        <v>1</v>
      </c>
      <c r="I361" s="10">
        <v>54</v>
      </c>
      <c r="J361" s="10">
        <v>1</v>
      </c>
      <c r="K361" s="10" t="s">
        <v>57</v>
      </c>
      <c r="L361" s="12" t="s">
        <v>185</v>
      </c>
      <c r="M361" s="10" t="str">
        <f t="shared" si="10"/>
        <v>new LokasyonData ("Amiens",2,1,18,49,1,54,1,"Romance Standard Time"),</v>
      </c>
      <c r="N361" s="13" t="str">
        <f t="shared" si="11"/>
        <v>https://www.google.com/maps/search/49.9, +2.3</v>
      </c>
    </row>
    <row r="362" spans="2:14" ht="15" customHeight="1" x14ac:dyDescent="0.2">
      <c r="B362" s="10" t="s">
        <v>1768</v>
      </c>
      <c r="C362" s="10" t="s">
        <v>1245</v>
      </c>
      <c r="D362" s="10">
        <v>4</v>
      </c>
      <c r="E362" s="10">
        <v>1</v>
      </c>
      <c r="F362" s="10">
        <v>48</v>
      </c>
      <c r="G362" s="10">
        <v>43</v>
      </c>
      <c r="H362" s="10">
        <v>1</v>
      </c>
      <c r="I362" s="10">
        <v>57</v>
      </c>
      <c r="J362" s="10">
        <v>1</v>
      </c>
      <c r="K362" s="10" t="s">
        <v>57</v>
      </c>
      <c r="L362" s="12" t="s">
        <v>185</v>
      </c>
      <c r="M362" s="10" t="str">
        <f t="shared" si="10"/>
        <v>new LokasyonData ("Avignon",4,1,48,43,1,57,1,"Romance Standard Time"),</v>
      </c>
      <c r="N362" s="13" t="str">
        <f t="shared" si="11"/>
        <v>https://www.google.com/maps/search/43.95, +4.8</v>
      </c>
    </row>
    <row r="363" spans="2:14" ht="15" customHeight="1" x14ac:dyDescent="0.2">
      <c r="B363" s="10" t="s">
        <v>1769</v>
      </c>
      <c r="C363" s="10" t="s">
        <v>1245</v>
      </c>
      <c r="D363" s="10">
        <v>1</v>
      </c>
      <c r="E363" s="10">
        <v>-1</v>
      </c>
      <c r="F363" s="10">
        <v>29</v>
      </c>
      <c r="G363" s="10">
        <v>43</v>
      </c>
      <c r="H363" s="10">
        <v>1</v>
      </c>
      <c r="I363" s="10">
        <v>30</v>
      </c>
      <c r="J363" s="10">
        <v>1</v>
      </c>
      <c r="K363" s="10" t="s">
        <v>57</v>
      </c>
      <c r="L363" s="12" t="s">
        <v>185</v>
      </c>
      <c r="M363" s="10" t="str">
        <f t="shared" si="10"/>
        <v>new LokasyonData ("Bayonne",1,-1,29,43,1,30,1,"Romance Standard Time"),</v>
      </c>
      <c r="N363" s="13" t="str">
        <f t="shared" si="11"/>
        <v>https://www.google.com/maps/search/43.5, +1.48333</v>
      </c>
    </row>
    <row r="364" spans="2:14" ht="15" customHeight="1" x14ac:dyDescent="0.2">
      <c r="B364" s="10" t="s">
        <v>1770</v>
      </c>
      <c r="C364" s="10" t="s">
        <v>1245</v>
      </c>
      <c r="D364" s="10">
        <v>0</v>
      </c>
      <c r="E364" s="10">
        <v>-1</v>
      </c>
      <c r="F364" s="10">
        <v>34</v>
      </c>
      <c r="G364" s="10">
        <v>44</v>
      </c>
      <c r="H364" s="10">
        <v>1</v>
      </c>
      <c r="I364" s="10">
        <v>50</v>
      </c>
      <c r="J364" s="10">
        <v>1</v>
      </c>
      <c r="K364" s="10" t="s">
        <v>57</v>
      </c>
      <c r="L364" s="12" t="s">
        <v>185</v>
      </c>
      <c r="M364" s="10" t="str">
        <f t="shared" si="10"/>
        <v>new LokasyonData ("Bordeaux",0,-1,34,44,1,50,1,"Romance Standard Time"),</v>
      </c>
      <c r="N364" s="13" t="str">
        <f t="shared" si="11"/>
        <v>https://www.google.com/maps/search/44.83333, +0.56667</v>
      </c>
    </row>
    <row r="365" spans="2:14" ht="15" customHeight="1" x14ac:dyDescent="0.2">
      <c r="B365" s="10" t="s">
        <v>1771</v>
      </c>
      <c r="C365" s="10" t="s">
        <v>1245</v>
      </c>
      <c r="D365" s="10">
        <v>1</v>
      </c>
      <c r="E365" s="10">
        <v>1</v>
      </c>
      <c r="F365" s="10">
        <v>51</v>
      </c>
      <c r="G365" s="10">
        <v>50</v>
      </c>
      <c r="H365" s="10">
        <v>1</v>
      </c>
      <c r="I365" s="10">
        <v>57</v>
      </c>
      <c r="J365" s="10">
        <v>1</v>
      </c>
      <c r="K365" s="10" t="s">
        <v>57</v>
      </c>
      <c r="L365" s="12" t="s">
        <v>185</v>
      </c>
      <c r="M365" s="10" t="str">
        <f t="shared" si="10"/>
        <v>new LokasyonData ("Calais",1,1,51,50,1,57,1,"Romance Standard Time"),</v>
      </c>
      <c r="N365" s="13" t="str">
        <f t="shared" si="11"/>
        <v>https://www.google.com/maps/search/50.95, +1.85</v>
      </c>
    </row>
    <row r="366" spans="2:14" ht="15" customHeight="1" x14ac:dyDescent="0.2">
      <c r="B366" s="10" t="s">
        <v>1772</v>
      </c>
      <c r="C366" s="10" t="s">
        <v>1245</v>
      </c>
      <c r="D366" s="10">
        <v>1</v>
      </c>
      <c r="E366" s="10">
        <v>-1</v>
      </c>
      <c r="F366" s="10">
        <v>37</v>
      </c>
      <c r="G366" s="10">
        <v>49</v>
      </c>
      <c r="H366" s="10">
        <v>1</v>
      </c>
      <c r="I366" s="10">
        <v>39</v>
      </c>
      <c r="J366" s="10">
        <v>1</v>
      </c>
      <c r="K366" s="10" t="s">
        <v>57</v>
      </c>
      <c r="L366" s="12" t="s">
        <v>185</v>
      </c>
      <c r="M366" s="10" t="str">
        <f t="shared" si="10"/>
        <v>new LokasyonData ("Cherbourg",1,-1,37,49,1,39,1,"Romance Standard Time"),</v>
      </c>
      <c r="N366" s="13" t="str">
        <f t="shared" si="11"/>
        <v>https://www.google.com/maps/search/49.65, +1.61667</v>
      </c>
    </row>
    <row r="367" spans="2:14" ht="15" customHeight="1" x14ac:dyDescent="0.2">
      <c r="B367" s="10" t="s">
        <v>1773</v>
      </c>
      <c r="C367" s="10" t="s">
        <v>1245</v>
      </c>
      <c r="D367" s="10">
        <v>3</v>
      </c>
      <c r="E367" s="10">
        <v>1</v>
      </c>
      <c r="F367" s="10">
        <v>5</v>
      </c>
      <c r="G367" s="10">
        <v>45</v>
      </c>
      <c r="H367" s="10">
        <v>1</v>
      </c>
      <c r="I367" s="10">
        <v>47</v>
      </c>
      <c r="J367" s="10">
        <v>1</v>
      </c>
      <c r="K367" s="10" t="s">
        <v>57</v>
      </c>
      <c r="L367" s="12" t="s">
        <v>185</v>
      </c>
      <c r="M367" s="10" t="str">
        <f t="shared" si="10"/>
        <v>new LokasyonData ("ClermontFerrand",3,1,5,45,1,47,1,"Romance Standard Time"),</v>
      </c>
      <c r="N367" s="13" t="str">
        <f t="shared" si="11"/>
        <v>https://www.google.com/maps/search/45.78333, +3.08333</v>
      </c>
    </row>
    <row r="368" spans="2:14" ht="15" customHeight="1" x14ac:dyDescent="0.2">
      <c r="B368" s="10" t="s">
        <v>1774</v>
      </c>
      <c r="C368" s="10" t="s">
        <v>1245</v>
      </c>
      <c r="D368" s="10">
        <v>5</v>
      </c>
      <c r="E368" s="10">
        <v>1</v>
      </c>
      <c r="F368" s="10">
        <v>5</v>
      </c>
      <c r="G368" s="10">
        <v>47</v>
      </c>
      <c r="H368" s="10">
        <v>1</v>
      </c>
      <c r="I368" s="10">
        <v>19</v>
      </c>
      <c r="J368" s="10">
        <v>1</v>
      </c>
      <c r="K368" s="10" t="s">
        <v>57</v>
      </c>
      <c r="L368" s="12" t="s">
        <v>185</v>
      </c>
      <c r="M368" s="10" t="str">
        <f t="shared" si="10"/>
        <v>new LokasyonData ("Dijon",5,1,5,47,1,19,1,"Romance Standard Time"),</v>
      </c>
      <c r="N368" s="13" t="str">
        <f t="shared" si="11"/>
        <v>https://www.google.com/maps/search/47.31667, +5.08333</v>
      </c>
    </row>
    <row r="369" spans="2:14" ht="15" customHeight="1" x14ac:dyDescent="0.2">
      <c r="B369" s="10" t="s">
        <v>1775</v>
      </c>
      <c r="C369" s="10" t="s">
        <v>1245</v>
      </c>
      <c r="D369" s="10">
        <v>5</v>
      </c>
      <c r="E369" s="10">
        <v>1</v>
      </c>
      <c r="F369" s="10">
        <v>44</v>
      </c>
      <c r="G369" s="10">
        <v>45</v>
      </c>
      <c r="H369" s="10">
        <v>1</v>
      </c>
      <c r="I369" s="10">
        <v>11</v>
      </c>
      <c r="J369" s="10">
        <v>1</v>
      </c>
      <c r="K369" s="10" t="s">
        <v>57</v>
      </c>
      <c r="L369" s="12" t="s">
        <v>185</v>
      </c>
      <c r="M369" s="10" t="str">
        <f t="shared" si="10"/>
        <v>new LokasyonData ("Grenoble",5,1,44,45,1,11,1,"Romance Standard Time"),</v>
      </c>
      <c r="N369" s="13" t="str">
        <f t="shared" si="11"/>
        <v>https://www.google.com/maps/search/45.18333, +5.73333</v>
      </c>
    </row>
    <row r="370" spans="2:14" ht="15" customHeight="1" x14ac:dyDescent="0.2">
      <c r="B370" s="10" t="s">
        <v>1776</v>
      </c>
      <c r="C370" s="10" t="s">
        <v>1245</v>
      </c>
      <c r="D370" s="10">
        <v>1</v>
      </c>
      <c r="E370" s="10">
        <v>-1</v>
      </c>
      <c r="F370" s="10">
        <v>9</v>
      </c>
      <c r="G370" s="10">
        <v>46</v>
      </c>
      <c r="H370" s="10">
        <v>1</v>
      </c>
      <c r="I370" s="10">
        <v>9</v>
      </c>
      <c r="J370" s="10">
        <v>1</v>
      </c>
      <c r="K370" s="10" t="s">
        <v>57</v>
      </c>
      <c r="L370" s="12" t="s">
        <v>185</v>
      </c>
      <c r="M370" s="10" t="str">
        <f t="shared" si="10"/>
        <v>new LokasyonData ("LaRochelle",1,-1,9,46,1,9,1,"Romance Standard Time"),</v>
      </c>
      <c r="N370" s="13" t="str">
        <f t="shared" si="11"/>
        <v>https://www.google.com/maps/search/46.15, +1.15</v>
      </c>
    </row>
    <row r="371" spans="2:14" ht="15" customHeight="1" x14ac:dyDescent="0.2">
      <c r="B371" s="10" t="s">
        <v>1777</v>
      </c>
      <c r="C371" s="10" t="s">
        <v>1245</v>
      </c>
      <c r="D371" s="10">
        <v>0</v>
      </c>
      <c r="E371" s="10">
        <v>1</v>
      </c>
      <c r="F371" s="10">
        <v>7</v>
      </c>
      <c r="G371" s="10">
        <v>49</v>
      </c>
      <c r="H371" s="10">
        <v>1</v>
      </c>
      <c r="I371" s="10">
        <v>29</v>
      </c>
      <c r="J371" s="10">
        <v>1</v>
      </c>
      <c r="K371" s="10" t="s">
        <v>57</v>
      </c>
      <c r="L371" s="12" t="s">
        <v>185</v>
      </c>
      <c r="M371" s="10" t="str">
        <f t="shared" si="10"/>
        <v>new LokasyonData ("LeHavre",0,1,7,49,1,29,1,"Romance Standard Time"),</v>
      </c>
      <c r="N371" s="13" t="str">
        <f t="shared" si="11"/>
        <v>https://www.google.com/maps/search/49.48333, +0.11667</v>
      </c>
    </row>
    <row r="372" spans="2:14" ht="15" customHeight="1" x14ac:dyDescent="0.2">
      <c r="B372" s="10" t="s">
        <v>1778</v>
      </c>
      <c r="C372" s="10" t="s">
        <v>1245</v>
      </c>
      <c r="D372" s="10">
        <v>0</v>
      </c>
      <c r="E372" s="10">
        <v>1</v>
      </c>
      <c r="F372" s="10">
        <v>12</v>
      </c>
      <c r="G372" s="10">
        <v>48</v>
      </c>
      <c r="H372" s="10">
        <v>1</v>
      </c>
      <c r="I372" s="10">
        <v>0</v>
      </c>
      <c r="J372" s="10">
        <v>1</v>
      </c>
      <c r="K372" s="10" t="s">
        <v>57</v>
      </c>
      <c r="L372" s="12" t="s">
        <v>185</v>
      </c>
      <c r="M372" s="10" t="str">
        <f t="shared" si="10"/>
        <v>new LokasyonData ("LeMans",0,1,12,48,1,0,1,"Romance Standard Time"),</v>
      </c>
      <c r="N372" s="13" t="str">
        <f t="shared" si="11"/>
        <v>https://www.google.com/maps/search/48, +0.2</v>
      </c>
    </row>
    <row r="373" spans="2:14" ht="15" customHeight="1" x14ac:dyDescent="0.2">
      <c r="B373" s="10" t="s">
        <v>1779</v>
      </c>
      <c r="C373" s="10" t="s">
        <v>1245</v>
      </c>
      <c r="D373" s="10">
        <v>3</v>
      </c>
      <c r="E373" s="10">
        <v>1</v>
      </c>
      <c r="F373" s="10">
        <v>4</v>
      </c>
      <c r="G373" s="10">
        <v>50</v>
      </c>
      <c r="H373" s="10">
        <v>1</v>
      </c>
      <c r="I373" s="10">
        <v>38</v>
      </c>
      <c r="J373" s="10">
        <v>1</v>
      </c>
      <c r="K373" s="10" t="s">
        <v>57</v>
      </c>
      <c r="L373" s="12" t="s">
        <v>185</v>
      </c>
      <c r="M373" s="10" t="str">
        <f t="shared" si="10"/>
        <v>new LokasyonData ("Lille",3,1,4,50,1,38,1,"Romance Standard Time"),</v>
      </c>
      <c r="N373" s="13" t="str">
        <f t="shared" si="11"/>
        <v>https://www.google.com/maps/search/50.63333, +3.06667</v>
      </c>
    </row>
    <row r="374" spans="2:14" ht="15" customHeight="1" x14ac:dyDescent="0.2">
      <c r="B374" s="10" t="s">
        <v>1780</v>
      </c>
      <c r="C374" s="10" t="s">
        <v>1245</v>
      </c>
      <c r="D374" s="10">
        <v>1</v>
      </c>
      <c r="E374" s="10">
        <v>1</v>
      </c>
      <c r="F374" s="10">
        <v>16</v>
      </c>
      <c r="G374" s="10">
        <v>45</v>
      </c>
      <c r="H374" s="10">
        <v>1</v>
      </c>
      <c r="I374" s="10">
        <v>50</v>
      </c>
      <c r="J374" s="10">
        <v>1</v>
      </c>
      <c r="K374" s="10" t="s">
        <v>57</v>
      </c>
      <c r="L374" s="12" t="s">
        <v>185</v>
      </c>
      <c r="M374" s="10" t="str">
        <f t="shared" si="10"/>
        <v>new LokasyonData ("Limoges",1,1,16,45,1,50,1,"Romance Standard Time"),</v>
      </c>
      <c r="N374" s="13" t="str">
        <f t="shared" si="11"/>
        <v>https://www.google.com/maps/search/45.83333, +1.26667</v>
      </c>
    </row>
    <row r="375" spans="2:14" ht="15" customHeight="1" x14ac:dyDescent="0.2">
      <c r="B375" s="10" t="s">
        <v>1781</v>
      </c>
      <c r="C375" s="10" t="s">
        <v>1245</v>
      </c>
      <c r="D375" s="10">
        <v>4</v>
      </c>
      <c r="E375" s="10">
        <v>1</v>
      </c>
      <c r="F375" s="10">
        <v>51</v>
      </c>
      <c r="G375" s="10">
        <v>45</v>
      </c>
      <c r="H375" s="10">
        <v>1</v>
      </c>
      <c r="I375" s="10">
        <v>45</v>
      </c>
      <c r="J375" s="10">
        <v>1</v>
      </c>
      <c r="K375" s="10" t="s">
        <v>57</v>
      </c>
      <c r="L375" s="12" t="s">
        <v>185</v>
      </c>
      <c r="M375" s="10" t="str">
        <f t="shared" si="10"/>
        <v>new LokasyonData ("Lyon",4,1,51,45,1,45,1,"Romance Standard Time"),</v>
      </c>
      <c r="N375" s="13" t="str">
        <f t="shared" si="11"/>
        <v>https://www.google.com/maps/search/45.75, +4.85</v>
      </c>
    </row>
    <row r="376" spans="2:14" ht="15" customHeight="1" x14ac:dyDescent="0.2">
      <c r="B376" s="10" t="s">
        <v>1782</v>
      </c>
      <c r="C376" s="10" t="s">
        <v>1245</v>
      </c>
      <c r="D376" s="10">
        <v>5</v>
      </c>
      <c r="E376" s="10">
        <v>1</v>
      </c>
      <c r="F376" s="10">
        <v>24</v>
      </c>
      <c r="G376" s="10">
        <v>43</v>
      </c>
      <c r="H376" s="10">
        <v>1</v>
      </c>
      <c r="I376" s="10">
        <v>18</v>
      </c>
      <c r="J376" s="10">
        <v>1</v>
      </c>
      <c r="K376" s="10" t="s">
        <v>57</v>
      </c>
      <c r="L376" s="12" t="s">
        <v>185</v>
      </c>
      <c r="M376" s="10" t="str">
        <f t="shared" si="10"/>
        <v>new LokasyonData ("Marseille",5,1,24,43,1,18,1,"Romance Standard Time"),</v>
      </c>
      <c r="N376" s="13" t="str">
        <f t="shared" si="11"/>
        <v>https://www.google.com/maps/search/43.3, +5.4</v>
      </c>
    </row>
    <row r="377" spans="2:14" ht="15" customHeight="1" x14ac:dyDescent="0.2">
      <c r="B377" s="10" t="s">
        <v>1783</v>
      </c>
      <c r="C377" s="10" t="s">
        <v>1245</v>
      </c>
      <c r="D377" s="10">
        <v>6</v>
      </c>
      <c r="E377" s="10">
        <v>1</v>
      </c>
      <c r="F377" s="10">
        <v>10</v>
      </c>
      <c r="G377" s="10">
        <v>49</v>
      </c>
      <c r="H377" s="10">
        <v>1</v>
      </c>
      <c r="I377" s="10">
        <v>7</v>
      </c>
      <c r="J377" s="10">
        <v>1</v>
      </c>
      <c r="K377" s="10" t="s">
        <v>57</v>
      </c>
      <c r="L377" s="12" t="s">
        <v>185</v>
      </c>
      <c r="M377" s="10" t="str">
        <f t="shared" si="10"/>
        <v>new LokasyonData ("Metz",6,1,10,49,1,7,1,"Romance Standard Time"),</v>
      </c>
      <c r="N377" s="13" t="str">
        <f t="shared" si="11"/>
        <v>https://www.google.com/maps/search/49.11667, +6.16667</v>
      </c>
    </row>
    <row r="378" spans="2:14" ht="15" customHeight="1" x14ac:dyDescent="0.2">
      <c r="B378" s="10" t="s">
        <v>1784</v>
      </c>
      <c r="C378" s="10" t="s">
        <v>1245</v>
      </c>
      <c r="D378" s="10">
        <v>6</v>
      </c>
      <c r="E378" s="10">
        <v>1</v>
      </c>
      <c r="F378" s="10">
        <v>11</v>
      </c>
      <c r="G378" s="10">
        <v>48</v>
      </c>
      <c r="H378" s="10">
        <v>1</v>
      </c>
      <c r="I378" s="10">
        <v>42</v>
      </c>
      <c r="J378" s="10">
        <v>1</v>
      </c>
      <c r="K378" s="10" t="s">
        <v>57</v>
      </c>
      <c r="L378" s="12" t="s">
        <v>185</v>
      </c>
      <c r="M378" s="10" t="str">
        <f t="shared" si="10"/>
        <v>new LokasyonData ("Nancy",6,1,11,48,1,42,1,"Romance Standard Time"),</v>
      </c>
      <c r="N378" s="13" t="str">
        <f t="shared" si="11"/>
        <v>https://www.google.com/maps/search/48.7, +6.18333</v>
      </c>
    </row>
    <row r="379" spans="2:14" ht="15" customHeight="1" x14ac:dyDescent="0.2">
      <c r="B379" s="10" t="s">
        <v>1785</v>
      </c>
      <c r="C379" s="10" t="s">
        <v>1245</v>
      </c>
      <c r="D379" s="10">
        <v>1</v>
      </c>
      <c r="E379" s="10">
        <v>-1</v>
      </c>
      <c r="F379" s="10">
        <v>33</v>
      </c>
      <c r="G379" s="10">
        <v>47</v>
      </c>
      <c r="H379" s="10">
        <v>1</v>
      </c>
      <c r="I379" s="10">
        <v>13</v>
      </c>
      <c r="J379" s="10">
        <v>1</v>
      </c>
      <c r="K379" s="10" t="s">
        <v>57</v>
      </c>
      <c r="L379" s="12" t="s">
        <v>185</v>
      </c>
      <c r="M379" s="10" t="str">
        <f t="shared" si="10"/>
        <v>new LokasyonData ("Nantes",1,-1,33,47,1,13,1,"Romance Standard Time"),</v>
      </c>
      <c r="N379" s="13" t="str">
        <f t="shared" si="11"/>
        <v>https://www.google.com/maps/search/47.21667, +1.55</v>
      </c>
    </row>
    <row r="380" spans="2:14" ht="15" customHeight="1" x14ac:dyDescent="0.2">
      <c r="B380" s="10" t="s">
        <v>1786</v>
      </c>
      <c r="C380" s="10" t="s">
        <v>1245</v>
      </c>
      <c r="D380" s="10">
        <v>7</v>
      </c>
      <c r="E380" s="10">
        <v>1</v>
      </c>
      <c r="F380" s="10">
        <v>15</v>
      </c>
      <c r="G380" s="10">
        <v>43</v>
      </c>
      <c r="H380" s="10">
        <v>1</v>
      </c>
      <c r="I380" s="10">
        <v>42</v>
      </c>
      <c r="J380" s="10">
        <v>1</v>
      </c>
      <c r="K380" s="10" t="s">
        <v>57</v>
      </c>
      <c r="L380" s="12" t="s">
        <v>185</v>
      </c>
      <c r="M380" s="10" t="str">
        <f t="shared" si="10"/>
        <v>new LokasyonData ("Nice",7,1,15,43,1,42,1,"Romance Standard Time"),</v>
      </c>
      <c r="N380" s="13" t="str">
        <f t="shared" si="11"/>
        <v>https://www.google.com/maps/search/43.7, +7.25</v>
      </c>
    </row>
    <row r="381" spans="2:14" ht="15" customHeight="1" x14ac:dyDescent="0.2">
      <c r="B381" s="10" t="s">
        <v>1787</v>
      </c>
      <c r="C381" s="10" t="s">
        <v>1245</v>
      </c>
      <c r="D381" s="10">
        <v>2</v>
      </c>
      <c r="E381" s="10">
        <v>1</v>
      </c>
      <c r="F381" s="10">
        <v>20</v>
      </c>
      <c r="G381" s="10">
        <v>48</v>
      </c>
      <c r="H381" s="10">
        <v>1</v>
      </c>
      <c r="I381" s="10">
        <v>52</v>
      </c>
      <c r="J381" s="10">
        <v>1</v>
      </c>
      <c r="K381" s="10" t="s">
        <v>57</v>
      </c>
      <c r="L381" s="12" t="s">
        <v>185</v>
      </c>
      <c r="M381" s="10" t="str">
        <f t="shared" si="10"/>
        <v>new LokasyonData ("Paris",2,1,20,48,1,52,1,"Romance Standard Time"),</v>
      </c>
      <c r="N381" s="13" t="str">
        <f t="shared" si="11"/>
        <v>https://www.google.com/maps/search/48.86667, +2.33333</v>
      </c>
    </row>
    <row r="382" spans="2:14" ht="15" customHeight="1" x14ac:dyDescent="0.2">
      <c r="B382" s="10" t="s">
        <v>1788</v>
      </c>
      <c r="C382" s="10" t="s">
        <v>1245</v>
      </c>
      <c r="D382" s="10">
        <v>4</v>
      </c>
      <c r="E382" s="10">
        <v>1</v>
      </c>
      <c r="F382" s="10">
        <v>2</v>
      </c>
      <c r="G382" s="10">
        <v>49</v>
      </c>
      <c r="H382" s="10">
        <v>1</v>
      </c>
      <c r="I382" s="10">
        <v>15</v>
      </c>
      <c r="J382" s="10">
        <v>1</v>
      </c>
      <c r="K382" s="10" t="s">
        <v>57</v>
      </c>
      <c r="L382" s="12" t="s">
        <v>185</v>
      </c>
      <c r="M382" s="10" t="str">
        <f t="shared" si="10"/>
        <v>new LokasyonData ("Reims",4,1,2,49,1,15,1,"Romance Standard Time"),</v>
      </c>
      <c r="N382" s="13" t="str">
        <f t="shared" si="11"/>
        <v>https://www.google.com/maps/search/49.25, +4.03333</v>
      </c>
    </row>
    <row r="383" spans="2:14" ht="15" customHeight="1" x14ac:dyDescent="0.2">
      <c r="B383" s="10" t="s">
        <v>1789</v>
      </c>
      <c r="C383" s="10" t="s">
        <v>1245</v>
      </c>
      <c r="D383" s="10">
        <v>1</v>
      </c>
      <c r="E383" s="10">
        <v>-1</v>
      </c>
      <c r="F383" s="10">
        <v>45</v>
      </c>
      <c r="G383" s="10">
        <v>48</v>
      </c>
      <c r="H383" s="10">
        <v>1</v>
      </c>
      <c r="I383" s="10">
        <v>7</v>
      </c>
      <c r="J383" s="10">
        <v>1</v>
      </c>
      <c r="K383" s="10" t="s">
        <v>57</v>
      </c>
      <c r="L383" s="12" t="s">
        <v>185</v>
      </c>
      <c r="M383" s="10" t="str">
        <f t="shared" si="10"/>
        <v>new LokasyonData ("Rennes",1,-1,45,48,1,7,1,"Romance Standard Time"),</v>
      </c>
      <c r="N383" s="13" t="str">
        <f t="shared" si="11"/>
        <v>https://www.google.com/maps/search/48.11667, +1.75</v>
      </c>
    </row>
    <row r="384" spans="2:14" ht="15" customHeight="1" x14ac:dyDescent="0.2">
      <c r="B384" s="10" t="s">
        <v>1790</v>
      </c>
      <c r="C384" s="10" t="s">
        <v>1245</v>
      </c>
      <c r="D384" s="10">
        <v>1</v>
      </c>
      <c r="E384" s="10">
        <v>1</v>
      </c>
      <c r="F384" s="10">
        <v>8</v>
      </c>
      <c r="G384" s="10">
        <v>48</v>
      </c>
      <c r="H384" s="10">
        <v>1</v>
      </c>
      <c r="I384" s="10">
        <v>26</v>
      </c>
      <c r="J384" s="10">
        <v>1</v>
      </c>
      <c r="K384" s="10" t="s">
        <v>57</v>
      </c>
      <c r="L384" s="12" t="s">
        <v>185</v>
      </c>
      <c r="M384" s="10" t="str">
        <f t="shared" si="10"/>
        <v>new LokasyonData ("Rouen",1,1,8,48,1,26,1,"Romance Standard Time"),</v>
      </c>
      <c r="N384" s="13" t="str">
        <f t="shared" si="11"/>
        <v>https://www.google.com/maps/search/48.43333, +1.13333</v>
      </c>
    </row>
    <row r="385" spans="2:14" ht="15" customHeight="1" x14ac:dyDescent="0.2">
      <c r="B385" s="10" t="s">
        <v>1791</v>
      </c>
      <c r="C385" s="10" t="s">
        <v>1245</v>
      </c>
      <c r="D385" s="10">
        <v>4</v>
      </c>
      <c r="E385" s="10">
        <v>1</v>
      </c>
      <c r="F385" s="10">
        <v>23</v>
      </c>
      <c r="G385" s="10">
        <v>45</v>
      </c>
      <c r="H385" s="10">
        <v>1</v>
      </c>
      <c r="I385" s="10">
        <v>26</v>
      </c>
      <c r="J385" s="10">
        <v>1</v>
      </c>
      <c r="K385" s="10" t="s">
        <v>57</v>
      </c>
      <c r="L385" s="12" t="s">
        <v>185</v>
      </c>
      <c r="M385" s="10" t="str">
        <f t="shared" si="10"/>
        <v>new LokasyonData ("SaintEtienne",4,1,23,45,1,26,1,"Romance Standard Time"),</v>
      </c>
      <c r="N385" s="13" t="str">
        <f t="shared" si="11"/>
        <v>https://www.google.com/maps/search/45.43333, +4.38333</v>
      </c>
    </row>
    <row r="386" spans="2:14" ht="15" customHeight="1" x14ac:dyDescent="0.2">
      <c r="B386" s="10" t="s">
        <v>1792</v>
      </c>
      <c r="C386" s="10" t="s">
        <v>1245</v>
      </c>
      <c r="D386" s="10">
        <v>7</v>
      </c>
      <c r="E386" s="10">
        <v>1</v>
      </c>
      <c r="F386" s="10">
        <v>46</v>
      </c>
      <c r="G386" s="10">
        <v>48</v>
      </c>
      <c r="H386" s="10">
        <v>1</v>
      </c>
      <c r="I386" s="10">
        <v>35</v>
      </c>
      <c r="J386" s="10">
        <v>1</v>
      </c>
      <c r="K386" s="10" t="s">
        <v>57</v>
      </c>
      <c r="L386" s="12" t="s">
        <v>185</v>
      </c>
      <c r="M386" s="10" t="str">
        <f t="shared" ref="M386:M449" si="12">"new LokasyonData ("""&amp;B386&amp;""","&amp;D386&amp;","&amp;E386&amp;","&amp;F386&amp;","&amp;G386&amp;","&amp;H386&amp;","&amp;I386&amp;","&amp;J386&amp;","""&amp;L386&amp;"""),"</f>
        <v>new LokasyonData ("Strasbourg",7,1,46,48,1,35,1,"Romance Standard Time"),</v>
      </c>
      <c r="N386" s="13" t="str">
        <f t="shared" ref="N386:N449" si="13">HYPERLINK("https://www.google.com/maps/search/"&amp;ROUND(G386+I386/60,5)&amp;", +"&amp;ROUND(D386+F386/60,5))</f>
        <v>https://www.google.com/maps/search/48.58333, +7.76667</v>
      </c>
    </row>
    <row r="387" spans="2:14" ht="15" customHeight="1" x14ac:dyDescent="0.2">
      <c r="B387" s="10" t="s">
        <v>1793</v>
      </c>
      <c r="C387" s="10" t="s">
        <v>1245</v>
      </c>
      <c r="D387" s="10">
        <v>5</v>
      </c>
      <c r="E387" s="10">
        <v>1</v>
      </c>
      <c r="F387" s="10">
        <v>56</v>
      </c>
      <c r="G387" s="10">
        <v>43</v>
      </c>
      <c r="H387" s="10">
        <v>1</v>
      </c>
      <c r="I387" s="10">
        <v>7</v>
      </c>
      <c r="J387" s="10">
        <v>1</v>
      </c>
      <c r="K387" s="10" t="s">
        <v>57</v>
      </c>
      <c r="L387" s="12" t="s">
        <v>185</v>
      </c>
      <c r="M387" s="10" t="str">
        <f t="shared" si="12"/>
        <v>new LokasyonData ("Toulon",5,1,56,43,1,7,1,"Romance Standard Time"),</v>
      </c>
      <c r="N387" s="13" t="str">
        <f t="shared" si="13"/>
        <v>https://www.google.com/maps/search/43.11667, +5.93333</v>
      </c>
    </row>
    <row r="388" spans="2:14" ht="15" customHeight="1" x14ac:dyDescent="0.2">
      <c r="B388" s="10" t="s">
        <v>1794</v>
      </c>
      <c r="C388" s="10" t="s">
        <v>1245</v>
      </c>
      <c r="D388" s="10">
        <v>1</v>
      </c>
      <c r="E388" s="10">
        <v>1</v>
      </c>
      <c r="F388" s="10">
        <v>26</v>
      </c>
      <c r="G388" s="10">
        <v>43</v>
      </c>
      <c r="H388" s="10">
        <v>1</v>
      </c>
      <c r="I388" s="10">
        <v>36</v>
      </c>
      <c r="J388" s="10">
        <v>1</v>
      </c>
      <c r="K388" s="10" t="s">
        <v>57</v>
      </c>
      <c r="L388" s="12" t="s">
        <v>185</v>
      </c>
      <c r="M388" s="10" t="str">
        <f t="shared" si="12"/>
        <v>new LokasyonData ("Toulouse",1,1,26,43,1,36,1,"Romance Standard Time"),</v>
      </c>
      <c r="N388" s="13" t="str">
        <f t="shared" si="13"/>
        <v>https://www.google.com/maps/search/43.6, +1.43333</v>
      </c>
    </row>
    <row r="389" spans="2:14" ht="15" customHeight="1" x14ac:dyDescent="0.2">
      <c r="B389" s="10" t="s">
        <v>1795</v>
      </c>
      <c r="C389" s="10" t="s">
        <v>1207</v>
      </c>
      <c r="D389" s="10">
        <v>52</v>
      </c>
      <c r="E389" s="10">
        <v>-1</v>
      </c>
      <c r="F389" s="10">
        <v>20</v>
      </c>
      <c r="G389" s="10">
        <v>4</v>
      </c>
      <c r="H389" s="10">
        <v>1</v>
      </c>
      <c r="I389" s="10">
        <v>57</v>
      </c>
      <c r="J389" s="10">
        <v>-4</v>
      </c>
      <c r="K389" s="10" t="s">
        <v>58</v>
      </c>
      <c r="L389" s="12" t="s">
        <v>187</v>
      </c>
      <c r="M389" s="10" t="str">
        <f t="shared" si="12"/>
        <v>new LokasyonData ("Cayenne",52,-1,20,4,1,57,-4,"Atlantic Standard Time"),</v>
      </c>
      <c r="N389" s="13" t="str">
        <f t="shared" si="13"/>
        <v>https://www.google.com/maps/search/4.95, +52.33333</v>
      </c>
    </row>
    <row r="390" spans="2:14" ht="15" customHeight="1" x14ac:dyDescent="0.2">
      <c r="B390" s="10" t="s">
        <v>1796</v>
      </c>
      <c r="C390" s="10" t="s">
        <v>1226</v>
      </c>
      <c r="D390" s="10">
        <v>0</v>
      </c>
      <c r="E390" s="10">
        <v>-1</v>
      </c>
      <c r="F390" s="10">
        <v>14</v>
      </c>
      <c r="G390" s="10">
        <v>5</v>
      </c>
      <c r="H390" s="10">
        <v>1</v>
      </c>
      <c r="I390" s="10">
        <v>31</v>
      </c>
      <c r="J390" s="10">
        <v>0</v>
      </c>
      <c r="K390" s="10" t="s">
        <v>59</v>
      </c>
      <c r="L390" s="12" t="s">
        <v>205</v>
      </c>
      <c r="M390" s="10" t="str">
        <f t="shared" si="12"/>
        <v>new LokasyonData ("Accra",0,-1,14,5,1,31,0,"GMT Standard Time"),</v>
      </c>
      <c r="N390" s="13" t="str">
        <f t="shared" si="13"/>
        <v>https://www.google.com/maps/search/5.51667, +0.23333</v>
      </c>
    </row>
    <row r="391" spans="2:14" ht="15" customHeight="1" x14ac:dyDescent="0.2">
      <c r="B391" s="10" t="s">
        <v>1801</v>
      </c>
      <c r="C391" s="10" t="s">
        <v>1339</v>
      </c>
      <c r="D391" s="10">
        <v>169</v>
      </c>
      <c r="E391" s="10">
        <v>1</v>
      </c>
      <c r="F391" s="10">
        <v>35</v>
      </c>
      <c r="G391" s="10">
        <v>0</v>
      </c>
      <c r="H391" s="10">
        <v>-1</v>
      </c>
      <c r="I391" s="10">
        <v>53</v>
      </c>
      <c r="J391" s="10">
        <v>12</v>
      </c>
      <c r="K391" s="10" t="s">
        <v>60</v>
      </c>
      <c r="L391" s="12" t="s">
        <v>206</v>
      </c>
      <c r="M391" s="10" t="str">
        <f t="shared" si="12"/>
        <v>new LokasyonData ("OceanIsland",169,1,35,0,-1,53,12,"Fiji Standard Time"),</v>
      </c>
      <c r="N391" s="13" t="str">
        <f t="shared" si="13"/>
        <v>https://www.google.com/maps/search/0.88333, +169.58333</v>
      </c>
    </row>
    <row r="392" spans="2:14" ht="15" customHeight="1" x14ac:dyDescent="0.2">
      <c r="B392" s="10" t="s">
        <v>1802</v>
      </c>
      <c r="C392" s="10" t="s">
        <v>1218</v>
      </c>
      <c r="D392" s="10">
        <v>15</v>
      </c>
      <c r="E392" s="10">
        <v>-1</v>
      </c>
      <c r="F392" s="10">
        <v>24</v>
      </c>
      <c r="G392" s="10">
        <v>28</v>
      </c>
      <c r="H392" s="10">
        <v>1</v>
      </c>
      <c r="I392" s="10">
        <v>7</v>
      </c>
      <c r="J392" s="10">
        <v>-1</v>
      </c>
      <c r="K392" s="10" t="s">
        <v>61</v>
      </c>
      <c r="L392" s="12" t="s">
        <v>194</v>
      </c>
      <c r="M392" s="10" t="str">
        <f t="shared" si="12"/>
        <v>new LokasyonData ("LasPalmas",15,-1,24,28,1,7,-1,"Cape Verde Standard Time"),</v>
      </c>
      <c r="N392" s="13" t="str">
        <f t="shared" si="13"/>
        <v>https://www.google.com/maps/search/28.11667, +15.4</v>
      </c>
    </row>
    <row r="393" spans="2:14" ht="15" customHeight="1" x14ac:dyDescent="0.2">
      <c r="B393" s="10" t="s">
        <v>1803</v>
      </c>
      <c r="C393" s="10" t="s">
        <v>1208</v>
      </c>
      <c r="D393" s="10">
        <v>60</v>
      </c>
      <c r="E393" s="10">
        <v>-1</v>
      </c>
      <c r="F393" s="10">
        <v>44</v>
      </c>
      <c r="G393" s="10">
        <v>16</v>
      </c>
      <c r="H393" s="10">
        <v>1</v>
      </c>
      <c r="I393" s="10">
        <v>0</v>
      </c>
      <c r="J393" s="10">
        <v>-4</v>
      </c>
      <c r="K393" s="10" t="s">
        <v>61</v>
      </c>
      <c r="L393" s="12" t="s">
        <v>187</v>
      </c>
      <c r="M393" s="10" t="str">
        <f t="shared" si="12"/>
        <v>new LokasyonData ("BaseTerre",60,-1,44,16,1,0,-4,"Atlantic Standard Time"),</v>
      </c>
      <c r="N393" s="13" t="str">
        <f t="shared" si="13"/>
        <v>https://www.google.com/maps/search/16, +60.73333</v>
      </c>
    </row>
    <row r="394" spans="2:14" ht="15" customHeight="1" x14ac:dyDescent="0.2">
      <c r="B394" s="10" t="s">
        <v>1804</v>
      </c>
      <c r="C394" s="10" t="s">
        <v>1332</v>
      </c>
      <c r="D394" s="10">
        <v>144</v>
      </c>
      <c r="E394" s="10">
        <v>1</v>
      </c>
      <c r="F394" s="10">
        <v>45</v>
      </c>
      <c r="G394" s="10">
        <v>13</v>
      </c>
      <c r="H394" s="10">
        <v>1</v>
      </c>
      <c r="I394" s="10">
        <v>28</v>
      </c>
      <c r="J394" s="10">
        <v>10</v>
      </c>
      <c r="K394" s="10" t="s">
        <v>62</v>
      </c>
      <c r="L394" s="12" t="s">
        <v>272</v>
      </c>
      <c r="M394" s="10" t="str">
        <f t="shared" si="12"/>
        <v>new LokasyonData ("Agana",144,1,45,13,1,28,10,"Tasmania Standard Time"),</v>
      </c>
      <c r="N394" s="13" t="str">
        <f t="shared" si="13"/>
        <v>https://www.google.com/maps/search/13.46667, +144.75</v>
      </c>
    </row>
    <row r="395" spans="2:14" ht="15" customHeight="1" x14ac:dyDescent="0.2">
      <c r="B395" s="10" t="s">
        <v>1155</v>
      </c>
      <c r="C395" s="10" t="s">
        <v>1155</v>
      </c>
      <c r="D395" s="10">
        <v>90</v>
      </c>
      <c r="E395" s="10">
        <v>-1</v>
      </c>
      <c r="F395" s="10">
        <v>31</v>
      </c>
      <c r="G395" s="10">
        <v>14</v>
      </c>
      <c r="H395" s="10">
        <v>1</v>
      </c>
      <c r="I395" s="10">
        <v>38</v>
      </c>
      <c r="J395" s="10">
        <v>-6</v>
      </c>
      <c r="K395" s="10" t="s">
        <v>63</v>
      </c>
      <c r="L395" s="12" t="s">
        <v>220</v>
      </c>
      <c r="M395" s="10" t="str">
        <f t="shared" si="12"/>
        <v>new LokasyonData ("Guatemala",90,-1,31,14,1,38,-6,"Central Standard Time (Mexico)"),</v>
      </c>
      <c r="N395" s="13" t="str">
        <f t="shared" si="13"/>
        <v>https://www.google.com/maps/search/14.63333, +90.51667</v>
      </c>
    </row>
    <row r="396" spans="2:14" ht="15" customHeight="1" x14ac:dyDescent="0.2">
      <c r="B396" s="10" t="s">
        <v>1805</v>
      </c>
      <c r="C396" s="10" t="s">
        <v>1209</v>
      </c>
      <c r="D396" s="10">
        <v>58</v>
      </c>
      <c r="E396" s="10">
        <v>-1</v>
      </c>
      <c r="F396" s="10">
        <v>10</v>
      </c>
      <c r="G396" s="10">
        <v>6</v>
      </c>
      <c r="H396" s="10">
        <v>1</v>
      </c>
      <c r="I396" s="10">
        <v>48</v>
      </c>
      <c r="J396" s="10">
        <v>-4</v>
      </c>
      <c r="K396" s="10" t="s">
        <v>64</v>
      </c>
      <c r="L396" s="12" t="s">
        <v>187</v>
      </c>
      <c r="M396" s="10" t="str">
        <f t="shared" si="12"/>
        <v>new LokasyonData ("Georgetown",58,-1,10,6,1,48,-4,"Atlantic Standard Time"),</v>
      </c>
      <c r="N396" s="13" t="str">
        <f t="shared" si="13"/>
        <v>https://www.google.com/maps/search/6.8, +58.16667</v>
      </c>
    </row>
    <row r="397" spans="2:14" ht="15" customHeight="1" x14ac:dyDescent="0.2">
      <c r="B397" s="10" t="s">
        <v>1806</v>
      </c>
      <c r="C397" s="10" t="s">
        <v>1326</v>
      </c>
      <c r="D397" s="10">
        <v>106</v>
      </c>
      <c r="E397" s="10">
        <v>1</v>
      </c>
      <c r="F397" s="10">
        <v>40</v>
      </c>
      <c r="G397" s="10">
        <v>10</v>
      </c>
      <c r="H397" s="10">
        <v>1</v>
      </c>
      <c r="I397" s="10">
        <v>45</v>
      </c>
      <c r="J397" s="10">
        <v>8</v>
      </c>
      <c r="K397" s="10" t="s">
        <v>65</v>
      </c>
      <c r="L397" s="12" t="s">
        <v>197</v>
      </c>
      <c r="M397" s="10" t="str">
        <f t="shared" si="12"/>
        <v>new LokasyonData ("HoChiMinh",106,1,40,10,1,45,8,"China Standard Time"),</v>
      </c>
      <c r="N397" s="13" t="str">
        <f t="shared" si="13"/>
        <v>https://www.google.com/maps/search/10.75, +106.66667</v>
      </c>
    </row>
    <row r="398" spans="2:14" ht="15" customHeight="1" x14ac:dyDescent="0.2">
      <c r="B398" s="10" t="s">
        <v>1807</v>
      </c>
      <c r="C398" s="10" t="s">
        <v>1326</v>
      </c>
      <c r="D398" s="10">
        <v>106</v>
      </c>
      <c r="E398" s="10">
        <v>1</v>
      </c>
      <c r="F398" s="10">
        <v>40</v>
      </c>
      <c r="G398" s="10">
        <v>10</v>
      </c>
      <c r="H398" s="10">
        <v>1</v>
      </c>
      <c r="I398" s="10">
        <v>45</v>
      </c>
      <c r="J398" s="10">
        <v>8</v>
      </c>
      <c r="K398" s="10" t="s">
        <v>65</v>
      </c>
      <c r="L398" s="12" t="s">
        <v>197</v>
      </c>
      <c r="M398" s="10" t="str">
        <f t="shared" si="12"/>
        <v>new LokasyonData ("Saygon",106,1,40,10,1,45,8,"China Standard Time"),</v>
      </c>
      <c r="N398" s="13" t="str">
        <f t="shared" si="13"/>
        <v>https://www.google.com/maps/search/10.75, +106.66667</v>
      </c>
    </row>
    <row r="399" spans="2:14" ht="15" customHeight="1" x14ac:dyDescent="0.2">
      <c r="B399" s="10" t="s">
        <v>1808</v>
      </c>
      <c r="C399" s="10" t="s">
        <v>1270</v>
      </c>
      <c r="D399" s="10">
        <v>18</v>
      </c>
      <c r="E399" s="10">
        <v>1</v>
      </c>
      <c r="F399" s="10">
        <v>22</v>
      </c>
      <c r="G399" s="10">
        <v>33</v>
      </c>
      <c r="H399" s="10">
        <v>-1</v>
      </c>
      <c r="I399" s="10">
        <v>55</v>
      </c>
      <c r="J399" s="10">
        <v>2</v>
      </c>
      <c r="K399" s="10" t="s">
        <v>1115</v>
      </c>
      <c r="L399" s="12" t="s">
        <v>190</v>
      </c>
      <c r="M399" s="10" t="str">
        <f t="shared" si="12"/>
        <v>new LokasyonData ("CapeTown",18,1,22,33,-1,55,2,"South Africa Standard Time"),</v>
      </c>
      <c r="N399" s="13" t="str">
        <f t="shared" si="13"/>
        <v>https://www.google.com/maps/search/33.91667, +18.36667</v>
      </c>
    </row>
    <row r="400" spans="2:14" ht="15" customHeight="1" x14ac:dyDescent="0.2">
      <c r="B400" s="10" t="s">
        <v>1809</v>
      </c>
      <c r="C400" s="10" t="s">
        <v>1270</v>
      </c>
      <c r="D400" s="10">
        <v>30</v>
      </c>
      <c r="E400" s="10">
        <v>1</v>
      </c>
      <c r="F400" s="10">
        <v>56</v>
      </c>
      <c r="G400" s="10">
        <v>29</v>
      </c>
      <c r="H400" s="10">
        <v>-1</v>
      </c>
      <c r="I400" s="10">
        <v>55</v>
      </c>
      <c r="J400" s="10">
        <v>2</v>
      </c>
      <c r="K400" s="10" t="s">
        <v>1115</v>
      </c>
      <c r="L400" s="12" t="s">
        <v>190</v>
      </c>
      <c r="M400" s="10" t="str">
        <f t="shared" si="12"/>
        <v>new LokasyonData ("Durban",30,1,56,29,-1,55,2,"South Africa Standard Time"),</v>
      </c>
      <c r="N400" s="13" t="str">
        <f t="shared" si="13"/>
        <v>https://www.google.com/maps/search/29.91667, +30.93333</v>
      </c>
    </row>
    <row r="401" spans="2:14" ht="15" customHeight="1" x14ac:dyDescent="0.2">
      <c r="B401" s="10" t="s">
        <v>1810</v>
      </c>
      <c r="C401" s="10" t="s">
        <v>1270</v>
      </c>
      <c r="D401" s="10">
        <v>27</v>
      </c>
      <c r="E401" s="10">
        <v>1</v>
      </c>
      <c r="F401" s="10">
        <v>54</v>
      </c>
      <c r="G401" s="10">
        <v>33</v>
      </c>
      <c r="H401" s="10">
        <v>-1</v>
      </c>
      <c r="I401" s="10">
        <v>1</v>
      </c>
      <c r="J401" s="10">
        <v>2</v>
      </c>
      <c r="K401" s="10" t="s">
        <v>1115</v>
      </c>
      <c r="L401" s="12" t="s">
        <v>190</v>
      </c>
      <c r="M401" s="10" t="str">
        <f t="shared" si="12"/>
        <v>new LokasyonData ("EastLondon",27,1,54,33,-1,1,2,"South Africa Standard Time"),</v>
      </c>
      <c r="N401" s="13" t="str">
        <f t="shared" si="13"/>
        <v>https://www.google.com/maps/search/33.01667, +27.9</v>
      </c>
    </row>
    <row r="402" spans="2:14" ht="15" customHeight="1" x14ac:dyDescent="0.2">
      <c r="B402" s="10" t="s">
        <v>1811</v>
      </c>
      <c r="C402" s="10" t="s">
        <v>1270</v>
      </c>
      <c r="D402" s="10">
        <v>25</v>
      </c>
      <c r="E402" s="10">
        <v>1</v>
      </c>
      <c r="F402" s="10">
        <v>37</v>
      </c>
      <c r="G402" s="10">
        <v>33</v>
      </c>
      <c r="H402" s="10">
        <v>-1</v>
      </c>
      <c r="I402" s="10">
        <v>58</v>
      </c>
      <c r="J402" s="10">
        <v>2</v>
      </c>
      <c r="K402" s="10" t="s">
        <v>1115</v>
      </c>
      <c r="L402" s="12" t="s">
        <v>190</v>
      </c>
      <c r="M402" s="10" t="str">
        <f t="shared" si="12"/>
        <v>new LokasyonData ("PortElizabeth",25,1,37,33,-1,58,2,"South Africa Standard Time"),</v>
      </c>
      <c r="N402" s="13" t="str">
        <f t="shared" si="13"/>
        <v>https://www.google.com/maps/search/33.96667, +25.61667</v>
      </c>
    </row>
    <row r="403" spans="2:14" ht="15" customHeight="1" x14ac:dyDescent="0.2">
      <c r="B403" s="10" t="s">
        <v>1812</v>
      </c>
      <c r="C403" s="10" t="s">
        <v>1328</v>
      </c>
      <c r="D403" s="10">
        <v>129</v>
      </c>
      <c r="E403" s="10">
        <v>1</v>
      </c>
      <c r="F403" s="10">
        <v>3</v>
      </c>
      <c r="G403" s="10">
        <v>35</v>
      </c>
      <c r="H403" s="10">
        <v>1</v>
      </c>
      <c r="I403" s="10">
        <v>6</v>
      </c>
      <c r="J403" s="10">
        <v>9</v>
      </c>
      <c r="K403" s="10" t="s">
        <v>66</v>
      </c>
      <c r="L403" s="12" t="s">
        <v>218</v>
      </c>
      <c r="M403" s="10" t="str">
        <f t="shared" si="12"/>
        <v>new LokasyonData ("Pusan",129,1,3,35,1,6,9,"Korea Standard Time"),</v>
      </c>
      <c r="N403" s="13" t="str">
        <f t="shared" si="13"/>
        <v>https://www.google.com/maps/search/35.1, +129.05</v>
      </c>
    </row>
    <row r="404" spans="2:14" ht="15" customHeight="1" x14ac:dyDescent="0.2">
      <c r="B404" s="10" t="s">
        <v>1813</v>
      </c>
      <c r="C404" s="10" t="s">
        <v>1328</v>
      </c>
      <c r="D404" s="10">
        <v>126</v>
      </c>
      <c r="E404" s="10">
        <v>1</v>
      </c>
      <c r="F404" s="10">
        <v>58</v>
      </c>
      <c r="G404" s="10">
        <v>37</v>
      </c>
      <c r="H404" s="10">
        <v>1</v>
      </c>
      <c r="I404" s="10">
        <v>33</v>
      </c>
      <c r="J404" s="10">
        <v>9</v>
      </c>
      <c r="K404" s="10" t="s">
        <v>66</v>
      </c>
      <c r="L404" s="12" t="s">
        <v>218</v>
      </c>
      <c r="M404" s="10" t="str">
        <f t="shared" si="12"/>
        <v>new LokasyonData ("Seoul",126,1,58,37,1,33,9,"Korea Standard Time"),</v>
      </c>
      <c r="N404" s="13" t="str">
        <f t="shared" si="13"/>
        <v>https://www.google.com/maps/search/37.55, +126.96667</v>
      </c>
    </row>
    <row r="405" spans="2:14" ht="15" customHeight="1" x14ac:dyDescent="0.2">
      <c r="B405" s="10" t="s">
        <v>1814</v>
      </c>
      <c r="C405" s="10" t="s">
        <v>1290</v>
      </c>
      <c r="D405" s="10">
        <v>44</v>
      </c>
      <c r="E405" s="10">
        <v>1</v>
      </c>
      <c r="F405" s="10">
        <v>49</v>
      </c>
      <c r="G405" s="10">
        <v>41</v>
      </c>
      <c r="H405" s="10">
        <v>1</v>
      </c>
      <c r="I405" s="10">
        <v>43</v>
      </c>
      <c r="J405" s="10">
        <v>3</v>
      </c>
      <c r="K405" s="10" t="s">
        <v>67</v>
      </c>
      <c r="L405" s="12" t="s">
        <v>208</v>
      </c>
      <c r="M405" s="10" t="str">
        <f t="shared" si="12"/>
        <v>new LokasyonData ("Tiblis",44,1,49,41,1,43,3,"Georgian Standard Time"),</v>
      </c>
      <c r="N405" s="13" t="str">
        <f t="shared" si="13"/>
        <v>https://www.google.com/maps/search/41.71667, +44.81667</v>
      </c>
    </row>
    <row r="406" spans="2:14" ht="15" customHeight="1" x14ac:dyDescent="0.2">
      <c r="B406" s="10" t="s">
        <v>1815</v>
      </c>
      <c r="C406" s="10" t="s">
        <v>1179</v>
      </c>
      <c r="D406" s="10">
        <v>72</v>
      </c>
      <c r="E406" s="10">
        <v>-1</v>
      </c>
      <c r="F406" s="10">
        <v>20</v>
      </c>
      <c r="G406" s="10">
        <v>18</v>
      </c>
      <c r="H406" s="10">
        <v>1</v>
      </c>
      <c r="I406" s="10">
        <v>33</v>
      </c>
      <c r="J406" s="10">
        <v>-5</v>
      </c>
      <c r="K406" s="10" t="s">
        <v>68</v>
      </c>
      <c r="L406" s="12" t="s">
        <v>183</v>
      </c>
      <c r="M406" s="10" t="str">
        <f t="shared" si="12"/>
        <v>new LokasyonData ("PortAuPrince",72,-1,20,18,1,33,-5,"Eastern Standard Time"),</v>
      </c>
      <c r="N406" s="13" t="str">
        <f t="shared" si="13"/>
        <v>https://www.google.com/maps/search/18.55, +72.33333</v>
      </c>
    </row>
    <row r="407" spans="2:14" ht="15" customHeight="1" x14ac:dyDescent="0.2">
      <c r="B407" s="10" t="s">
        <v>1816</v>
      </c>
      <c r="C407" s="10" t="s">
        <v>1134</v>
      </c>
      <c r="D407" s="10">
        <v>157</v>
      </c>
      <c r="E407" s="10">
        <v>-1</v>
      </c>
      <c r="F407" s="10">
        <v>52</v>
      </c>
      <c r="G407" s="10">
        <v>21</v>
      </c>
      <c r="H407" s="10">
        <v>1</v>
      </c>
      <c r="I407" s="10">
        <v>19</v>
      </c>
      <c r="J407" s="10">
        <v>-10</v>
      </c>
      <c r="K407" s="10" t="s">
        <v>8</v>
      </c>
      <c r="L407" s="12" t="s">
        <v>200</v>
      </c>
      <c r="M407" s="10" t="str">
        <f t="shared" si="12"/>
        <v>new LokasyonData ("Honolulu",157,-1,52,21,1,19,-10,"Hawaiian Standard Time"),</v>
      </c>
      <c r="N407" s="13" t="str">
        <f t="shared" si="13"/>
        <v>https://www.google.com/maps/search/21.31667, +157.86667</v>
      </c>
    </row>
    <row r="408" spans="2:14" ht="15" customHeight="1" x14ac:dyDescent="0.2">
      <c r="B408" s="10" t="s">
        <v>1817</v>
      </c>
      <c r="C408" s="10" t="s">
        <v>1246</v>
      </c>
      <c r="D408" s="10">
        <v>15</v>
      </c>
      <c r="E408" s="10">
        <v>1</v>
      </c>
      <c r="F408" s="10">
        <v>58</v>
      </c>
      <c r="G408" s="10">
        <v>45</v>
      </c>
      <c r="H408" s="10">
        <v>1</v>
      </c>
      <c r="I408" s="10">
        <v>48</v>
      </c>
      <c r="J408" s="10">
        <v>1</v>
      </c>
      <c r="K408" s="10" t="s">
        <v>69</v>
      </c>
      <c r="L408" s="12" t="s">
        <v>189</v>
      </c>
      <c r="M408" s="10" t="str">
        <f t="shared" si="12"/>
        <v>new LokasyonData ("Zagreb",15,1,58,45,1,48,1,"Central European Standard Time"),</v>
      </c>
      <c r="N408" s="13" t="str">
        <f t="shared" si="13"/>
        <v>https://www.google.com/maps/search/45.8, +15.96667</v>
      </c>
    </row>
    <row r="409" spans="2:14" ht="15" customHeight="1" x14ac:dyDescent="0.2">
      <c r="B409" s="10" t="s">
        <v>1818</v>
      </c>
      <c r="C409" s="10" t="s">
        <v>1308</v>
      </c>
      <c r="D409" s="10">
        <v>78</v>
      </c>
      <c r="E409" s="10">
        <v>1</v>
      </c>
      <c r="F409" s="10">
        <v>1</v>
      </c>
      <c r="G409" s="10">
        <v>27</v>
      </c>
      <c r="H409" s="10">
        <v>1</v>
      </c>
      <c r="I409" s="10">
        <v>11</v>
      </c>
      <c r="J409" s="10">
        <v>5.5</v>
      </c>
      <c r="K409" s="10" t="s">
        <v>10</v>
      </c>
      <c r="L409" s="12" t="s">
        <v>213</v>
      </c>
      <c r="M409" s="10" t="str">
        <f t="shared" si="12"/>
        <v>new LokasyonData ("Agra",78,1,1,27,1,11,5.5,"India Standard Time"),</v>
      </c>
      <c r="N409" s="13" t="str">
        <f t="shared" si="13"/>
        <v>https://www.google.com/maps/search/27.18333, +78.01667</v>
      </c>
    </row>
    <row r="410" spans="2:14" ht="15" customHeight="1" x14ac:dyDescent="0.2">
      <c r="B410" s="10" t="s">
        <v>1819</v>
      </c>
      <c r="C410" s="10" t="s">
        <v>1308</v>
      </c>
      <c r="D410" s="10">
        <v>72</v>
      </c>
      <c r="E410" s="10">
        <v>1</v>
      </c>
      <c r="F410" s="10">
        <v>37</v>
      </c>
      <c r="G410" s="10">
        <v>23</v>
      </c>
      <c r="H410" s="10">
        <v>1</v>
      </c>
      <c r="I410" s="10">
        <v>2</v>
      </c>
      <c r="J410" s="10">
        <v>5.5</v>
      </c>
      <c r="K410" s="10" t="s">
        <v>10</v>
      </c>
      <c r="L410" s="12" t="s">
        <v>213</v>
      </c>
      <c r="M410" s="10" t="str">
        <f t="shared" si="12"/>
        <v>new LokasyonData ("Ahmadabad",72,1,37,23,1,2,5.5,"India Standard Time"),</v>
      </c>
      <c r="N410" s="13" t="str">
        <f t="shared" si="13"/>
        <v>https://www.google.com/maps/search/23.03333, +72.61667</v>
      </c>
    </row>
    <row r="411" spans="2:14" ht="15" customHeight="1" x14ac:dyDescent="0.2">
      <c r="B411" s="10" t="s">
        <v>1820</v>
      </c>
      <c r="C411" s="10" t="s">
        <v>1308</v>
      </c>
      <c r="D411" s="10">
        <v>81</v>
      </c>
      <c r="E411" s="10">
        <v>1</v>
      </c>
      <c r="F411" s="10">
        <v>51</v>
      </c>
      <c r="G411" s="10">
        <v>25</v>
      </c>
      <c r="H411" s="10">
        <v>1</v>
      </c>
      <c r="I411" s="10">
        <v>57</v>
      </c>
      <c r="J411" s="10">
        <v>5.5</v>
      </c>
      <c r="K411" s="10" t="s">
        <v>10</v>
      </c>
      <c r="L411" s="12" t="s">
        <v>213</v>
      </c>
      <c r="M411" s="10" t="str">
        <f t="shared" si="12"/>
        <v>new LokasyonData ("Allahabad",81,1,51,25,1,57,5.5,"India Standard Time"),</v>
      </c>
      <c r="N411" s="13" t="str">
        <f t="shared" si="13"/>
        <v>https://www.google.com/maps/search/25.95, +81.85</v>
      </c>
    </row>
    <row r="412" spans="2:14" ht="15" customHeight="1" x14ac:dyDescent="0.2">
      <c r="B412" s="10" t="s">
        <v>1821</v>
      </c>
      <c r="C412" s="10" t="s">
        <v>1308</v>
      </c>
      <c r="D412" s="10">
        <v>74</v>
      </c>
      <c r="E412" s="10">
        <v>1</v>
      </c>
      <c r="F412" s="10">
        <v>53</v>
      </c>
      <c r="G412" s="10">
        <v>31</v>
      </c>
      <c r="H412" s="10">
        <v>1</v>
      </c>
      <c r="I412" s="10">
        <v>35</v>
      </c>
      <c r="J412" s="10">
        <v>5.5</v>
      </c>
      <c r="K412" s="10" t="s">
        <v>10</v>
      </c>
      <c r="L412" s="12" t="s">
        <v>213</v>
      </c>
      <c r="M412" s="10" t="str">
        <f t="shared" si="12"/>
        <v>new LokasyonData ("Amritsar",74,1,53,31,1,35,5.5,"India Standard Time"),</v>
      </c>
      <c r="N412" s="13" t="str">
        <f t="shared" si="13"/>
        <v>https://www.google.com/maps/search/31.58333, +74.88333</v>
      </c>
    </row>
    <row r="413" spans="2:14" ht="15" customHeight="1" x14ac:dyDescent="0.2">
      <c r="B413" s="10" t="s">
        <v>1822</v>
      </c>
      <c r="C413" s="10" t="s">
        <v>1308</v>
      </c>
      <c r="D413" s="10">
        <v>77</v>
      </c>
      <c r="E413" s="10">
        <v>1</v>
      </c>
      <c r="F413" s="10">
        <v>35</v>
      </c>
      <c r="G413" s="10">
        <v>12</v>
      </c>
      <c r="H413" s="10">
        <v>1</v>
      </c>
      <c r="I413" s="10">
        <v>59</v>
      </c>
      <c r="J413" s="10">
        <v>5.5</v>
      </c>
      <c r="K413" s="10" t="s">
        <v>10</v>
      </c>
      <c r="L413" s="12" t="s">
        <v>213</v>
      </c>
      <c r="M413" s="10" t="str">
        <f t="shared" si="12"/>
        <v>new LokasyonData ("Bangalore",77,1,35,12,1,59,5.5,"India Standard Time"),</v>
      </c>
      <c r="N413" s="13" t="str">
        <f t="shared" si="13"/>
        <v>https://www.google.com/maps/search/12.98333, +77.58333</v>
      </c>
    </row>
    <row r="414" spans="2:14" ht="15" customHeight="1" x14ac:dyDescent="0.2">
      <c r="B414" s="10" t="s">
        <v>1823</v>
      </c>
      <c r="C414" s="10" t="s">
        <v>1308</v>
      </c>
      <c r="D414" s="10">
        <v>83</v>
      </c>
      <c r="E414" s="10">
        <v>1</v>
      </c>
      <c r="F414" s="10">
        <v>0</v>
      </c>
      <c r="G414" s="10">
        <v>25</v>
      </c>
      <c r="H414" s="10">
        <v>1</v>
      </c>
      <c r="I414" s="10">
        <v>20</v>
      </c>
      <c r="J414" s="10">
        <v>5.5</v>
      </c>
      <c r="K414" s="10" t="s">
        <v>10</v>
      </c>
      <c r="L414" s="12" t="s">
        <v>213</v>
      </c>
      <c r="M414" s="10" t="str">
        <f t="shared" si="12"/>
        <v>new LokasyonData ("Benares",83,1,0,25,1,20,5.5,"India Standard Time"),</v>
      </c>
      <c r="N414" s="13" t="str">
        <f t="shared" si="13"/>
        <v>https://www.google.com/maps/search/25.33333, +83</v>
      </c>
    </row>
    <row r="415" spans="2:14" ht="15" customHeight="1" x14ac:dyDescent="0.2">
      <c r="B415" s="10" t="s">
        <v>1824</v>
      </c>
      <c r="C415" s="10" t="s">
        <v>1308</v>
      </c>
      <c r="D415" s="10">
        <v>72</v>
      </c>
      <c r="E415" s="10">
        <v>1</v>
      </c>
      <c r="F415" s="10">
        <v>50</v>
      </c>
      <c r="G415" s="10">
        <v>18</v>
      </c>
      <c r="H415" s="10">
        <v>1</v>
      </c>
      <c r="I415" s="10">
        <v>58</v>
      </c>
      <c r="J415" s="10">
        <v>5.5</v>
      </c>
      <c r="K415" s="10" t="s">
        <v>10</v>
      </c>
      <c r="L415" s="12" t="s">
        <v>213</v>
      </c>
      <c r="M415" s="10" t="str">
        <f t="shared" si="12"/>
        <v>new LokasyonData ("Bombay",72,1,50,18,1,58,5.5,"India Standard Time"),</v>
      </c>
      <c r="N415" s="13" t="str">
        <f t="shared" si="13"/>
        <v>https://www.google.com/maps/search/18.96667, +72.83333</v>
      </c>
    </row>
    <row r="416" spans="2:14" ht="15" customHeight="1" x14ac:dyDescent="0.2">
      <c r="B416" s="10" t="s">
        <v>1825</v>
      </c>
      <c r="C416" s="10" t="s">
        <v>1308</v>
      </c>
      <c r="D416" s="10">
        <v>80</v>
      </c>
      <c r="E416" s="10">
        <v>1</v>
      </c>
      <c r="F416" s="10">
        <v>21</v>
      </c>
      <c r="G416" s="10">
        <v>26</v>
      </c>
      <c r="H416" s="10">
        <v>1</v>
      </c>
      <c r="I416" s="10">
        <v>28</v>
      </c>
      <c r="J416" s="10">
        <v>5.5</v>
      </c>
      <c r="K416" s="10" t="s">
        <v>10</v>
      </c>
      <c r="L416" s="12" t="s">
        <v>213</v>
      </c>
      <c r="M416" s="10" t="str">
        <f t="shared" si="12"/>
        <v>new LokasyonData ("Cawnpore",80,1,21,26,1,28,5.5,"India Standard Time"),</v>
      </c>
      <c r="N416" s="13" t="str">
        <f t="shared" si="13"/>
        <v>https://www.google.com/maps/search/26.46667, +80.35</v>
      </c>
    </row>
    <row r="417" spans="2:14" ht="15" customHeight="1" x14ac:dyDescent="0.2">
      <c r="B417" s="10" t="s">
        <v>1826</v>
      </c>
      <c r="C417" s="10" t="s">
        <v>1308</v>
      </c>
      <c r="D417" s="10">
        <v>77</v>
      </c>
      <c r="E417" s="10">
        <v>1</v>
      </c>
      <c r="F417" s="10">
        <v>13</v>
      </c>
      <c r="G417" s="10">
        <v>28</v>
      </c>
      <c r="H417" s="10">
        <v>1</v>
      </c>
      <c r="I417" s="10">
        <v>40</v>
      </c>
      <c r="J417" s="10">
        <v>5.5</v>
      </c>
      <c r="K417" s="10" t="s">
        <v>10</v>
      </c>
      <c r="L417" s="12" t="s">
        <v>213</v>
      </c>
      <c r="M417" s="10" t="str">
        <f t="shared" si="12"/>
        <v>new LokasyonData ("Delhi",77,1,13,28,1,40,5.5,"India Standard Time"),</v>
      </c>
      <c r="N417" s="13" t="str">
        <f t="shared" si="13"/>
        <v>https://www.google.com/maps/search/28.66667, +77.21667</v>
      </c>
    </row>
    <row r="418" spans="2:14" ht="15" customHeight="1" x14ac:dyDescent="0.2">
      <c r="B418" s="10" t="s">
        <v>1827</v>
      </c>
      <c r="C418" s="10" t="s">
        <v>1308</v>
      </c>
      <c r="D418" s="10">
        <v>78</v>
      </c>
      <c r="E418" s="10">
        <v>1</v>
      </c>
      <c r="F418" s="10">
        <v>29</v>
      </c>
      <c r="G418" s="10">
        <v>17</v>
      </c>
      <c r="H418" s="10">
        <v>1</v>
      </c>
      <c r="I418" s="10">
        <v>23</v>
      </c>
      <c r="J418" s="10">
        <v>5.5</v>
      </c>
      <c r="K418" s="10" t="s">
        <v>10</v>
      </c>
      <c r="L418" s="12" t="s">
        <v>213</v>
      </c>
      <c r="M418" s="10" t="str">
        <f t="shared" si="12"/>
        <v>new LokasyonData ("Haydarabad",78,1,29,17,1,23,5.5,"India Standard Time"),</v>
      </c>
      <c r="N418" s="13" t="str">
        <f t="shared" si="13"/>
        <v>https://www.google.com/maps/search/17.38333, +78.48333</v>
      </c>
    </row>
    <row r="419" spans="2:14" ht="15" customHeight="1" x14ac:dyDescent="0.2">
      <c r="B419" s="10" t="s">
        <v>1828</v>
      </c>
      <c r="C419" s="10" t="s">
        <v>1308</v>
      </c>
      <c r="D419" s="10">
        <v>75</v>
      </c>
      <c r="E419" s="10">
        <v>1</v>
      </c>
      <c r="F419" s="10">
        <v>50</v>
      </c>
      <c r="G419" s="10">
        <v>22</v>
      </c>
      <c r="H419" s="10">
        <v>1</v>
      </c>
      <c r="I419" s="10">
        <v>43</v>
      </c>
      <c r="J419" s="10">
        <v>5.5</v>
      </c>
      <c r="K419" s="10" t="s">
        <v>10</v>
      </c>
      <c r="L419" s="12" t="s">
        <v>213</v>
      </c>
      <c r="M419" s="10" t="str">
        <f t="shared" si="12"/>
        <v>new LokasyonData ("İndore",75,1,50,22,1,43,5.5,"India Standard Time"),</v>
      </c>
      <c r="N419" s="13" t="str">
        <f t="shared" si="13"/>
        <v>https://www.google.com/maps/search/22.71667, +75.83333</v>
      </c>
    </row>
    <row r="420" spans="2:14" ht="15" customHeight="1" x14ac:dyDescent="0.2">
      <c r="B420" s="10" t="s">
        <v>1829</v>
      </c>
      <c r="C420" s="10" t="s">
        <v>1308</v>
      </c>
      <c r="D420" s="10">
        <v>88</v>
      </c>
      <c r="E420" s="10">
        <v>1</v>
      </c>
      <c r="F420" s="10">
        <v>22</v>
      </c>
      <c r="G420" s="10">
        <v>22</v>
      </c>
      <c r="H420" s="10">
        <v>1</v>
      </c>
      <c r="I420" s="10">
        <v>32</v>
      </c>
      <c r="J420" s="10">
        <v>5.5</v>
      </c>
      <c r="K420" s="10" t="s">
        <v>10</v>
      </c>
      <c r="L420" s="12" t="s">
        <v>213</v>
      </c>
      <c r="M420" s="10" t="str">
        <f t="shared" si="12"/>
        <v>new LokasyonData ("Kalkütta",88,1,22,22,1,32,5.5,"India Standard Time"),</v>
      </c>
      <c r="N420" s="13" t="str">
        <f t="shared" si="13"/>
        <v>https://www.google.com/maps/search/22.53333, +88.36667</v>
      </c>
    </row>
    <row r="421" spans="2:14" ht="15" customHeight="1" x14ac:dyDescent="0.2">
      <c r="B421" s="10" t="s">
        <v>1830</v>
      </c>
      <c r="C421" s="10" t="s">
        <v>1308</v>
      </c>
      <c r="D421" s="10">
        <v>80</v>
      </c>
      <c r="E421" s="10">
        <v>1</v>
      </c>
      <c r="F421" s="10">
        <v>55</v>
      </c>
      <c r="G421" s="10">
        <v>26</v>
      </c>
      <c r="H421" s="10">
        <v>1</v>
      </c>
      <c r="I421" s="10">
        <v>51</v>
      </c>
      <c r="J421" s="10">
        <v>5.5</v>
      </c>
      <c r="K421" s="10" t="s">
        <v>10</v>
      </c>
      <c r="L421" s="12" t="s">
        <v>213</v>
      </c>
      <c r="M421" s="10" t="str">
        <f t="shared" si="12"/>
        <v>new LokasyonData ("Lucknow",80,1,55,26,1,51,5.5,"India Standard Time"),</v>
      </c>
      <c r="N421" s="13" t="str">
        <f t="shared" si="13"/>
        <v>https://www.google.com/maps/search/26.85, +80.91667</v>
      </c>
    </row>
    <row r="422" spans="2:14" ht="15" customHeight="1" x14ac:dyDescent="0.2">
      <c r="B422" s="10" t="s">
        <v>1831</v>
      </c>
      <c r="C422" s="10" t="s">
        <v>1308</v>
      </c>
      <c r="D422" s="10">
        <v>80</v>
      </c>
      <c r="E422" s="10">
        <v>1</v>
      </c>
      <c r="F422" s="10">
        <v>17</v>
      </c>
      <c r="G422" s="10">
        <v>13</v>
      </c>
      <c r="H422" s="10">
        <v>1</v>
      </c>
      <c r="I422" s="10">
        <v>5</v>
      </c>
      <c r="J422" s="10">
        <v>5.5</v>
      </c>
      <c r="K422" s="10" t="s">
        <v>10</v>
      </c>
      <c r="L422" s="12" t="s">
        <v>213</v>
      </c>
      <c r="M422" s="10" t="str">
        <f t="shared" si="12"/>
        <v>new LokasyonData ("Madras",80,1,17,13,1,5,5.5,"India Standard Time"),</v>
      </c>
      <c r="N422" s="13" t="str">
        <f t="shared" si="13"/>
        <v>https://www.google.com/maps/search/13.08333, +80.28333</v>
      </c>
    </row>
    <row r="423" spans="2:14" ht="15" customHeight="1" x14ac:dyDescent="0.2">
      <c r="B423" s="10" t="s">
        <v>1832</v>
      </c>
      <c r="C423" s="10" t="s">
        <v>1308</v>
      </c>
      <c r="D423" s="10">
        <v>78</v>
      </c>
      <c r="E423" s="10">
        <v>1</v>
      </c>
      <c r="F423" s="10">
        <v>7</v>
      </c>
      <c r="G423" s="10">
        <v>9</v>
      </c>
      <c r="H423" s="10">
        <v>1</v>
      </c>
      <c r="I423" s="10">
        <v>56</v>
      </c>
      <c r="J423" s="10">
        <v>5.5</v>
      </c>
      <c r="K423" s="10" t="s">
        <v>10</v>
      </c>
      <c r="L423" s="12" t="s">
        <v>213</v>
      </c>
      <c r="M423" s="10" t="str">
        <f t="shared" si="12"/>
        <v>new LokasyonData ("Madurai",78,1,7,9,1,56,5.5,"India Standard Time"),</v>
      </c>
      <c r="N423" s="13" t="str">
        <f t="shared" si="13"/>
        <v>https://www.google.com/maps/search/9.93333, +78.11667</v>
      </c>
    </row>
    <row r="424" spans="2:14" ht="15" customHeight="1" x14ac:dyDescent="0.2">
      <c r="B424" s="10" t="s">
        <v>1833</v>
      </c>
      <c r="C424" s="10" t="s">
        <v>1308</v>
      </c>
      <c r="D424" s="10">
        <v>76</v>
      </c>
      <c r="E424" s="10">
        <v>1</v>
      </c>
      <c r="F424" s="10">
        <v>40</v>
      </c>
      <c r="G424" s="10">
        <v>12</v>
      </c>
      <c r="H424" s="10">
        <v>1</v>
      </c>
      <c r="I424" s="10">
        <v>19</v>
      </c>
      <c r="J424" s="10">
        <v>5.5</v>
      </c>
      <c r="K424" s="10" t="s">
        <v>10</v>
      </c>
      <c r="L424" s="12" t="s">
        <v>213</v>
      </c>
      <c r="M424" s="10" t="str">
        <f t="shared" si="12"/>
        <v>new LokasyonData ("Mysore",76,1,40,12,1,19,5.5,"India Standard Time"),</v>
      </c>
      <c r="N424" s="13" t="str">
        <f t="shared" si="13"/>
        <v>https://www.google.com/maps/search/12.31667, +76.66667</v>
      </c>
    </row>
    <row r="425" spans="2:14" ht="15" customHeight="1" x14ac:dyDescent="0.2">
      <c r="B425" s="10" t="s">
        <v>1834</v>
      </c>
      <c r="C425" s="10" t="s">
        <v>1308</v>
      </c>
      <c r="D425" s="10">
        <v>79</v>
      </c>
      <c r="E425" s="10">
        <v>1</v>
      </c>
      <c r="F425" s="10">
        <v>6</v>
      </c>
      <c r="G425" s="10">
        <v>21</v>
      </c>
      <c r="H425" s="10">
        <v>1</v>
      </c>
      <c r="I425" s="10">
        <v>9</v>
      </c>
      <c r="J425" s="10">
        <v>5.5</v>
      </c>
      <c r="K425" s="10" t="s">
        <v>10</v>
      </c>
      <c r="L425" s="12" t="s">
        <v>213</v>
      </c>
      <c r="M425" s="10" t="str">
        <f t="shared" si="12"/>
        <v>new LokasyonData ("Nagpur",79,1,6,21,1,9,5.5,"India Standard Time"),</v>
      </c>
      <c r="N425" s="13" t="str">
        <f t="shared" si="13"/>
        <v>https://www.google.com/maps/search/21.15, +79.1</v>
      </c>
    </row>
    <row r="426" spans="2:14" ht="15" customHeight="1" x14ac:dyDescent="0.2">
      <c r="B426" s="10" t="s">
        <v>1835</v>
      </c>
      <c r="C426" s="10" t="s">
        <v>1308</v>
      </c>
      <c r="D426" s="10">
        <v>85</v>
      </c>
      <c r="E426" s="10">
        <v>1</v>
      </c>
      <c r="F426" s="10">
        <v>7</v>
      </c>
      <c r="G426" s="10">
        <v>25</v>
      </c>
      <c r="H426" s="10">
        <v>1</v>
      </c>
      <c r="I426" s="10">
        <v>36</v>
      </c>
      <c r="J426" s="10">
        <v>5.5</v>
      </c>
      <c r="K426" s="10" t="s">
        <v>10</v>
      </c>
      <c r="L426" s="12" t="s">
        <v>213</v>
      </c>
      <c r="M426" s="10" t="str">
        <f t="shared" si="12"/>
        <v>new LokasyonData ("Patna",85,1,7,25,1,36,5.5,"India Standard Time"),</v>
      </c>
      <c r="N426" s="13" t="str">
        <f t="shared" si="13"/>
        <v>https://www.google.com/maps/search/25.6, +85.11667</v>
      </c>
    </row>
    <row r="427" spans="2:14" ht="15" customHeight="1" x14ac:dyDescent="0.2">
      <c r="B427" s="10" t="s">
        <v>1836</v>
      </c>
      <c r="C427" s="10" t="s">
        <v>1308</v>
      </c>
      <c r="D427" s="10">
        <v>73</v>
      </c>
      <c r="E427" s="10">
        <v>1</v>
      </c>
      <c r="F427" s="10">
        <v>52</v>
      </c>
      <c r="G427" s="10">
        <v>18</v>
      </c>
      <c r="H427" s="10">
        <v>1</v>
      </c>
      <c r="I427" s="10">
        <v>32</v>
      </c>
      <c r="J427" s="10">
        <v>5.5</v>
      </c>
      <c r="K427" s="10" t="s">
        <v>10</v>
      </c>
      <c r="L427" s="12" t="s">
        <v>213</v>
      </c>
      <c r="M427" s="10" t="str">
        <f t="shared" si="12"/>
        <v>new LokasyonData ("Poona",73,1,52,18,1,32,5.5,"India Standard Time"),</v>
      </c>
      <c r="N427" s="13" t="str">
        <f t="shared" si="13"/>
        <v>https://www.google.com/maps/search/18.53333, +73.86667</v>
      </c>
    </row>
    <row r="428" spans="2:14" ht="15" customHeight="1" x14ac:dyDescent="0.2">
      <c r="B428" s="10" t="s">
        <v>1837</v>
      </c>
      <c r="C428" s="10" t="s">
        <v>1247</v>
      </c>
      <c r="D428" s="10">
        <v>4</v>
      </c>
      <c r="E428" s="10">
        <v>1</v>
      </c>
      <c r="F428" s="10">
        <v>54</v>
      </c>
      <c r="G428" s="10">
        <v>52</v>
      </c>
      <c r="H428" s="10">
        <v>1</v>
      </c>
      <c r="I428" s="10">
        <v>22</v>
      </c>
      <c r="J428" s="10">
        <v>1</v>
      </c>
      <c r="K428" s="10" t="s">
        <v>1111</v>
      </c>
      <c r="L428" s="10" t="s">
        <v>176</v>
      </c>
      <c r="M428" s="10" t="str">
        <f t="shared" si="12"/>
        <v>new LokasyonData ("Amsterdam",4,1,54,52,1,22,1,"W. Europe Standard Time"),</v>
      </c>
      <c r="N428" s="13" t="str">
        <f t="shared" si="13"/>
        <v>https://www.google.com/maps/search/52.36667, +4.9</v>
      </c>
    </row>
    <row r="429" spans="2:14" ht="15" customHeight="1" x14ac:dyDescent="0.2">
      <c r="B429" s="10" t="s">
        <v>1838</v>
      </c>
      <c r="C429" s="10" t="s">
        <v>1247</v>
      </c>
      <c r="D429" s="10">
        <v>4</v>
      </c>
      <c r="E429" s="10">
        <v>1</v>
      </c>
      <c r="F429" s="10">
        <v>18</v>
      </c>
      <c r="G429" s="10">
        <v>52</v>
      </c>
      <c r="H429" s="10">
        <v>1</v>
      </c>
      <c r="I429" s="10">
        <v>6</v>
      </c>
      <c r="J429" s="10">
        <v>1</v>
      </c>
      <c r="K429" s="10" t="s">
        <v>1111</v>
      </c>
      <c r="L429" s="10" t="s">
        <v>176</v>
      </c>
      <c r="M429" s="10" t="str">
        <f t="shared" si="12"/>
        <v>new LokasyonData ("Haag",4,1,18,52,1,6,1,"W. Europe Standard Time"),</v>
      </c>
      <c r="N429" s="13" t="str">
        <f t="shared" si="13"/>
        <v>https://www.google.com/maps/search/52.1, +4.3</v>
      </c>
    </row>
    <row r="430" spans="2:14" ht="15" customHeight="1" x14ac:dyDescent="0.2">
      <c r="B430" s="10" t="s">
        <v>1839</v>
      </c>
      <c r="C430" s="10" t="s">
        <v>1247</v>
      </c>
      <c r="D430" s="10">
        <v>4</v>
      </c>
      <c r="E430" s="10">
        <v>1</v>
      </c>
      <c r="F430" s="10">
        <v>28</v>
      </c>
      <c r="G430" s="10">
        <v>51</v>
      </c>
      <c r="H430" s="10">
        <v>1</v>
      </c>
      <c r="I430" s="10">
        <v>55</v>
      </c>
      <c r="J430" s="10">
        <v>1</v>
      </c>
      <c r="K430" s="10" t="s">
        <v>1111</v>
      </c>
      <c r="L430" s="10" t="s">
        <v>176</v>
      </c>
      <c r="M430" s="10" t="str">
        <f t="shared" si="12"/>
        <v>new LokasyonData ("Rotterdam",4,1,28,51,1,55,1,"W. Europe Standard Time"),</v>
      </c>
      <c r="N430" s="13" t="str">
        <f t="shared" si="13"/>
        <v>https://www.google.com/maps/search/51.91667, +4.46667</v>
      </c>
    </row>
    <row r="431" spans="2:14" ht="15" customHeight="1" x14ac:dyDescent="0.2">
      <c r="B431" s="10" t="s">
        <v>1840</v>
      </c>
      <c r="C431" s="10" t="s">
        <v>1156</v>
      </c>
      <c r="D431" s="10">
        <v>87</v>
      </c>
      <c r="E431" s="10">
        <v>-1</v>
      </c>
      <c r="F431" s="10">
        <v>13</v>
      </c>
      <c r="G431" s="10">
        <v>14</v>
      </c>
      <c r="H431" s="10">
        <v>1</v>
      </c>
      <c r="I431" s="10">
        <v>6</v>
      </c>
      <c r="J431" s="10">
        <v>-6</v>
      </c>
      <c r="K431" s="10" t="s">
        <v>70</v>
      </c>
      <c r="L431" s="12" t="s">
        <v>220</v>
      </c>
      <c r="M431" s="10" t="str">
        <f t="shared" si="12"/>
        <v>new LokasyonData ("Tegucigalpa",87,-1,13,14,1,6,-6,"Central Standard Time (Mexico)"),</v>
      </c>
      <c r="N431" s="13" t="str">
        <f t="shared" si="13"/>
        <v>https://www.google.com/maps/search/14.1, +87.21667</v>
      </c>
    </row>
    <row r="432" spans="2:14" ht="15" customHeight="1" x14ac:dyDescent="0.2">
      <c r="B432" s="10" t="s">
        <v>1841</v>
      </c>
      <c r="C432" s="10" t="s">
        <v>1145</v>
      </c>
      <c r="D432" s="10">
        <v>116</v>
      </c>
      <c r="E432" s="10">
        <v>-1</v>
      </c>
      <c r="F432" s="10">
        <v>13</v>
      </c>
      <c r="G432" s="10">
        <v>43</v>
      </c>
      <c r="H432" s="10">
        <v>1</v>
      </c>
      <c r="I432" s="10">
        <v>37</v>
      </c>
      <c r="J432" s="10">
        <v>-7</v>
      </c>
      <c r="K432" s="10" t="s">
        <v>1104</v>
      </c>
      <c r="L432" s="12" t="s">
        <v>281</v>
      </c>
      <c r="M432" s="10" t="str">
        <f t="shared" si="12"/>
        <v>new LokasyonData ("Boise",116,-1,13,43,1,37,-7,"US Mountain Standard Time"),</v>
      </c>
      <c r="N432" s="13" t="str">
        <f t="shared" si="13"/>
        <v>https://www.google.com/maps/search/43.61667, +116.21667</v>
      </c>
    </row>
    <row r="433" spans="2:14" ht="15" customHeight="1" x14ac:dyDescent="0.2">
      <c r="B433" s="10" t="s">
        <v>1866</v>
      </c>
      <c r="C433" s="10" t="s">
        <v>1160</v>
      </c>
      <c r="D433" s="10">
        <v>88</v>
      </c>
      <c r="E433" s="10">
        <v>-1</v>
      </c>
      <c r="F433" s="10">
        <v>12</v>
      </c>
      <c r="G433" s="10">
        <v>17</v>
      </c>
      <c r="H433" s="10">
        <v>1</v>
      </c>
      <c r="I433" s="10">
        <v>30</v>
      </c>
      <c r="J433" s="10">
        <v>-6</v>
      </c>
      <c r="K433" s="10" t="s">
        <v>70</v>
      </c>
      <c r="L433" s="12" t="s">
        <v>220</v>
      </c>
      <c r="M433" s="10" t="str">
        <f t="shared" si="12"/>
        <v>new LokasyonData ("Belize",88,-1,12,17,1,30,-6,"Central Standard Time (Mexico)"),</v>
      </c>
      <c r="N433" s="13" t="str">
        <f t="shared" si="13"/>
        <v>https://www.google.com/maps/search/17.5, +88.2</v>
      </c>
    </row>
    <row r="434" spans="2:14" ht="15" customHeight="1" x14ac:dyDescent="0.2">
      <c r="B434" s="10" t="s">
        <v>1228</v>
      </c>
      <c r="C434" s="10" t="s">
        <v>1227</v>
      </c>
      <c r="D434" s="10">
        <v>2</v>
      </c>
      <c r="E434" s="10">
        <v>-1</v>
      </c>
      <c r="F434" s="10">
        <v>6</v>
      </c>
      <c r="G434" s="10">
        <v>57</v>
      </c>
      <c r="H434" s="10">
        <v>1</v>
      </c>
      <c r="I434" s="10">
        <v>9</v>
      </c>
      <c r="J434" s="10">
        <v>0</v>
      </c>
      <c r="K434" s="10" t="s">
        <v>72</v>
      </c>
      <c r="L434" s="12" t="s">
        <v>171</v>
      </c>
      <c r="M434" s="10" t="str">
        <f t="shared" si="12"/>
        <v>new LokasyonData (" Aberdeen",2,-1,6,57,1,9,0,"Greenwich Standard Time"),</v>
      </c>
      <c r="N434" s="13" t="str">
        <f t="shared" si="13"/>
        <v>https://www.google.com/maps/search/57.15, +2.1</v>
      </c>
    </row>
    <row r="435" spans="2:14" ht="15" customHeight="1" x14ac:dyDescent="0.2">
      <c r="B435" s="10" t="s">
        <v>1619</v>
      </c>
      <c r="C435" s="10" t="s">
        <v>1227</v>
      </c>
      <c r="D435" s="10">
        <v>1</v>
      </c>
      <c r="E435" s="10">
        <v>-1</v>
      </c>
      <c r="F435" s="10">
        <v>50</v>
      </c>
      <c r="G435" s="10">
        <v>52</v>
      </c>
      <c r="H435" s="10">
        <v>1</v>
      </c>
      <c r="I435" s="10">
        <v>30</v>
      </c>
      <c r="J435" s="10">
        <v>0</v>
      </c>
      <c r="K435" s="10" t="s">
        <v>72</v>
      </c>
      <c r="L435" s="12" t="s">
        <v>171</v>
      </c>
      <c r="M435" s="10" t="str">
        <f t="shared" si="12"/>
        <v>new LokasyonData ("Birmingham",1,-1,50,52,1,30,0,"Greenwich Standard Time"),</v>
      </c>
      <c r="N435" s="13" t="str">
        <f t="shared" si="13"/>
        <v>https://www.google.com/maps/search/52.5, +1.83333</v>
      </c>
    </row>
    <row r="436" spans="2:14" ht="15" customHeight="1" x14ac:dyDescent="0.2">
      <c r="B436" s="10" t="s">
        <v>1867</v>
      </c>
      <c r="C436" s="10" t="s">
        <v>1227</v>
      </c>
      <c r="D436" s="10">
        <v>2</v>
      </c>
      <c r="E436" s="10">
        <v>-1</v>
      </c>
      <c r="F436" s="10">
        <v>28</v>
      </c>
      <c r="G436" s="10">
        <v>53</v>
      </c>
      <c r="H436" s="10">
        <v>1</v>
      </c>
      <c r="I436" s="10">
        <v>45</v>
      </c>
      <c r="J436" s="10">
        <v>0</v>
      </c>
      <c r="K436" s="10" t="s">
        <v>72</v>
      </c>
      <c r="L436" s="12" t="s">
        <v>171</v>
      </c>
      <c r="M436" s="10" t="str">
        <f t="shared" si="12"/>
        <v>new LokasyonData ("Blackburn",2,-1,28,53,1,45,0,"Greenwich Standard Time"),</v>
      </c>
      <c r="N436" s="13" t="str">
        <f t="shared" si="13"/>
        <v>https://www.google.com/maps/search/53.75, +2.46667</v>
      </c>
    </row>
    <row r="437" spans="2:14" ht="15" customHeight="1" x14ac:dyDescent="0.2">
      <c r="B437" s="10" t="s">
        <v>1868</v>
      </c>
      <c r="C437" s="10" t="s">
        <v>1227</v>
      </c>
      <c r="D437" s="10">
        <v>3</v>
      </c>
      <c r="E437" s="10">
        <v>-1</v>
      </c>
      <c r="F437" s="10">
        <v>3</v>
      </c>
      <c r="G437" s="10">
        <v>53</v>
      </c>
      <c r="H437" s="10">
        <v>1</v>
      </c>
      <c r="I437" s="10">
        <v>49</v>
      </c>
      <c r="J437" s="10">
        <v>0</v>
      </c>
      <c r="K437" s="10" t="s">
        <v>72</v>
      </c>
      <c r="L437" s="12" t="s">
        <v>171</v>
      </c>
      <c r="M437" s="10" t="str">
        <f t="shared" si="12"/>
        <v>new LokasyonData ("Blackpool",3,-1,3,53,1,49,0,"Greenwich Standard Time"),</v>
      </c>
      <c r="N437" s="13" t="str">
        <f t="shared" si="13"/>
        <v>https://www.google.com/maps/search/53.81667, +3.05</v>
      </c>
    </row>
    <row r="438" spans="2:14" ht="15" customHeight="1" x14ac:dyDescent="0.2">
      <c r="B438" s="10" t="s">
        <v>1869</v>
      </c>
      <c r="C438" s="10" t="s">
        <v>1227</v>
      </c>
      <c r="D438" s="10">
        <v>1</v>
      </c>
      <c r="E438" s="10">
        <v>-1</v>
      </c>
      <c r="F438" s="10">
        <v>53</v>
      </c>
      <c r="G438" s="10">
        <v>50</v>
      </c>
      <c r="H438" s="10">
        <v>1</v>
      </c>
      <c r="I438" s="10">
        <v>43</v>
      </c>
      <c r="J438" s="10">
        <v>0</v>
      </c>
      <c r="K438" s="10" t="s">
        <v>72</v>
      </c>
      <c r="L438" s="12" t="s">
        <v>171</v>
      </c>
      <c r="M438" s="10" t="str">
        <f t="shared" si="12"/>
        <v>new LokasyonData ("Bournemouth",1,-1,53,50,1,43,0,"Greenwich Standard Time"),</v>
      </c>
      <c r="N438" s="13" t="str">
        <f t="shared" si="13"/>
        <v>https://www.google.com/maps/search/50.71667, +1.88333</v>
      </c>
    </row>
    <row r="439" spans="2:14" ht="15" customHeight="1" x14ac:dyDescent="0.2">
      <c r="B439" s="10" t="s">
        <v>1870</v>
      </c>
      <c r="C439" s="10" t="s">
        <v>1227</v>
      </c>
      <c r="D439" s="10">
        <v>0</v>
      </c>
      <c r="E439" s="10">
        <v>-1</v>
      </c>
      <c r="F439" s="10">
        <v>8</v>
      </c>
      <c r="G439" s="10">
        <v>50</v>
      </c>
      <c r="H439" s="10">
        <v>1</v>
      </c>
      <c r="I439" s="10">
        <v>50</v>
      </c>
      <c r="J439" s="10">
        <v>0</v>
      </c>
      <c r="K439" s="10" t="s">
        <v>72</v>
      </c>
      <c r="L439" s="12" t="s">
        <v>171</v>
      </c>
      <c r="M439" s="10" t="str">
        <f t="shared" si="12"/>
        <v>new LokasyonData ("Brighton",0,-1,8,50,1,50,0,"Greenwich Standard Time"),</v>
      </c>
      <c r="N439" s="13" t="str">
        <f t="shared" si="13"/>
        <v>https://www.google.com/maps/search/50.83333, +0.13333</v>
      </c>
    </row>
    <row r="440" spans="2:14" ht="15" customHeight="1" x14ac:dyDescent="0.2">
      <c r="B440" s="10" t="s">
        <v>1871</v>
      </c>
      <c r="C440" s="10" t="s">
        <v>1227</v>
      </c>
      <c r="D440" s="10">
        <v>2</v>
      </c>
      <c r="E440" s="10">
        <v>-1</v>
      </c>
      <c r="F440" s="10">
        <v>35</v>
      </c>
      <c r="G440" s="10">
        <v>51</v>
      </c>
      <c r="H440" s="10">
        <v>1</v>
      </c>
      <c r="I440" s="10">
        <v>27</v>
      </c>
      <c r="J440" s="10">
        <v>0</v>
      </c>
      <c r="K440" s="10" t="s">
        <v>72</v>
      </c>
      <c r="L440" s="12" t="s">
        <v>171</v>
      </c>
      <c r="M440" s="10" t="str">
        <f t="shared" si="12"/>
        <v>new LokasyonData ("Bristol",2,-1,35,51,1,27,0,"Greenwich Standard Time"),</v>
      </c>
      <c r="N440" s="13" t="str">
        <f t="shared" si="13"/>
        <v>https://www.google.com/maps/search/51.45, +2.58333</v>
      </c>
    </row>
    <row r="441" spans="2:14" ht="15" customHeight="1" x14ac:dyDescent="0.2">
      <c r="B441" s="10" t="s">
        <v>1872</v>
      </c>
      <c r="C441" s="10" t="s">
        <v>1227</v>
      </c>
      <c r="D441" s="10">
        <v>0</v>
      </c>
      <c r="E441" s="10">
        <v>1</v>
      </c>
      <c r="F441" s="10">
        <v>8</v>
      </c>
      <c r="G441" s="10">
        <v>53</v>
      </c>
      <c r="H441" s="10">
        <v>1</v>
      </c>
      <c r="I441" s="10">
        <v>12</v>
      </c>
      <c r="J441" s="10">
        <v>0</v>
      </c>
      <c r="K441" s="10" t="s">
        <v>72</v>
      </c>
      <c r="L441" s="12" t="s">
        <v>171</v>
      </c>
      <c r="M441" s="10" t="str">
        <f t="shared" si="12"/>
        <v>new LokasyonData ("Cambridge",0,1,8,53,1,12,0,"Greenwich Standard Time"),</v>
      </c>
      <c r="N441" s="13" t="str">
        <f t="shared" si="13"/>
        <v>https://www.google.com/maps/search/53.2, +0.13333</v>
      </c>
    </row>
    <row r="442" spans="2:14" ht="15" customHeight="1" x14ac:dyDescent="0.2">
      <c r="B442" s="10" t="s">
        <v>1873</v>
      </c>
      <c r="C442" s="10" t="s">
        <v>1227</v>
      </c>
      <c r="D442" s="10">
        <v>3</v>
      </c>
      <c r="E442" s="10">
        <v>-1</v>
      </c>
      <c r="F442" s="10">
        <v>10</v>
      </c>
      <c r="G442" s="10">
        <v>51</v>
      </c>
      <c r="H442" s="10">
        <v>1</v>
      </c>
      <c r="I442" s="10">
        <v>29</v>
      </c>
      <c r="J442" s="10">
        <v>0</v>
      </c>
      <c r="K442" s="10" t="s">
        <v>72</v>
      </c>
      <c r="L442" s="12" t="s">
        <v>171</v>
      </c>
      <c r="M442" s="10" t="str">
        <f t="shared" si="12"/>
        <v>new LokasyonData ("Cardiff",3,-1,10,51,1,29,0,"Greenwich Standard Time"),</v>
      </c>
      <c r="N442" s="13" t="str">
        <f t="shared" si="13"/>
        <v>https://www.google.com/maps/search/51.48333, +3.16667</v>
      </c>
    </row>
    <row r="443" spans="2:14" ht="15" customHeight="1" x14ac:dyDescent="0.2">
      <c r="B443" s="10" t="s">
        <v>1874</v>
      </c>
      <c r="C443" s="10" t="s">
        <v>1227</v>
      </c>
      <c r="D443" s="10">
        <v>2</v>
      </c>
      <c r="E443" s="10">
        <v>-1</v>
      </c>
      <c r="F443" s="10">
        <v>57</v>
      </c>
      <c r="G443" s="10">
        <v>54</v>
      </c>
      <c r="H443" s="10">
        <v>1</v>
      </c>
      <c r="I443" s="10">
        <v>53</v>
      </c>
      <c r="J443" s="10">
        <v>0</v>
      </c>
      <c r="K443" s="10" t="s">
        <v>72</v>
      </c>
      <c r="L443" s="12" t="s">
        <v>171</v>
      </c>
      <c r="M443" s="10" t="str">
        <f t="shared" si="12"/>
        <v>new LokasyonData ("Carlisle",2,-1,57,54,1,53,0,"Greenwich Standard Time"),</v>
      </c>
      <c r="N443" s="13" t="str">
        <f t="shared" si="13"/>
        <v>https://www.google.com/maps/search/54.88333, +2.95</v>
      </c>
    </row>
    <row r="444" spans="2:14" ht="15" customHeight="1" x14ac:dyDescent="0.2">
      <c r="B444" s="10" t="s">
        <v>1875</v>
      </c>
      <c r="C444" s="10" t="s">
        <v>1227</v>
      </c>
      <c r="D444" s="10">
        <v>1</v>
      </c>
      <c r="E444" s="10">
        <v>-1</v>
      </c>
      <c r="F444" s="10">
        <v>29</v>
      </c>
      <c r="G444" s="10">
        <v>52</v>
      </c>
      <c r="H444" s="10">
        <v>1</v>
      </c>
      <c r="I444" s="10">
        <v>55</v>
      </c>
      <c r="J444" s="10">
        <v>0</v>
      </c>
      <c r="K444" s="10" t="s">
        <v>72</v>
      </c>
      <c r="L444" s="12" t="s">
        <v>171</v>
      </c>
      <c r="M444" s="10" t="str">
        <f t="shared" si="12"/>
        <v>new LokasyonData ("Derby",1,-1,29,52,1,55,0,"Greenwich Standard Time"),</v>
      </c>
      <c r="N444" s="13" t="str">
        <f t="shared" si="13"/>
        <v>https://www.google.com/maps/search/52.91667, +1.48333</v>
      </c>
    </row>
    <row r="445" spans="2:14" ht="15" customHeight="1" x14ac:dyDescent="0.2">
      <c r="B445" s="10" t="s">
        <v>1876</v>
      </c>
      <c r="C445" s="10" t="s">
        <v>1227</v>
      </c>
      <c r="D445" s="10">
        <v>4</v>
      </c>
      <c r="E445" s="10">
        <v>-1</v>
      </c>
      <c r="F445" s="10">
        <v>30</v>
      </c>
      <c r="G445" s="10">
        <v>54</v>
      </c>
      <c r="H445" s="10">
        <v>1</v>
      </c>
      <c r="I445" s="10">
        <v>9</v>
      </c>
      <c r="J445" s="10">
        <v>0</v>
      </c>
      <c r="K445" s="10" t="s">
        <v>72</v>
      </c>
      <c r="L445" s="12" t="s">
        <v>171</v>
      </c>
      <c r="M445" s="10" t="str">
        <f t="shared" si="12"/>
        <v>new LokasyonData ("Douglas",4,-1,30,54,1,9,0,"Greenwich Standard Time"),</v>
      </c>
      <c r="N445" s="13" t="str">
        <f t="shared" si="13"/>
        <v>https://www.google.com/maps/search/54.15, +4.5</v>
      </c>
    </row>
    <row r="446" spans="2:14" ht="15" customHeight="1" x14ac:dyDescent="0.2">
      <c r="B446" s="10" t="s">
        <v>1877</v>
      </c>
      <c r="C446" s="10" t="s">
        <v>1227</v>
      </c>
      <c r="D446" s="10">
        <v>1</v>
      </c>
      <c r="E446" s="10">
        <v>1</v>
      </c>
      <c r="F446" s="10">
        <v>19</v>
      </c>
      <c r="G446" s="10">
        <v>51</v>
      </c>
      <c r="H446" s="10">
        <v>1</v>
      </c>
      <c r="I446" s="10">
        <v>8</v>
      </c>
      <c r="J446" s="10">
        <v>0</v>
      </c>
      <c r="K446" s="10" t="s">
        <v>72</v>
      </c>
      <c r="L446" s="12" t="s">
        <v>171</v>
      </c>
      <c r="M446" s="10" t="str">
        <f t="shared" si="12"/>
        <v>new LokasyonData ("Dover",1,1,19,51,1,8,0,"Greenwich Standard Time"),</v>
      </c>
      <c r="N446" s="13" t="str">
        <f t="shared" si="13"/>
        <v>https://www.google.com/maps/search/51.13333, +1.31667</v>
      </c>
    </row>
    <row r="447" spans="2:14" ht="15" customHeight="1" x14ac:dyDescent="0.2">
      <c r="B447" s="10" t="s">
        <v>1878</v>
      </c>
      <c r="C447" s="10" t="s">
        <v>1227</v>
      </c>
      <c r="D447" s="10">
        <v>2</v>
      </c>
      <c r="E447" s="10">
        <v>-1</v>
      </c>
      <c r="F447" s="10">
        <v>59</v>
      </c>
      <c r="G447" s="10">
        <v>57</v>
      </c>
      <c r="H447" s="10">
        <v>1</v>
      </c>
      <c r="I447" s="10">
        <v>28</v>
      </c>
      <c r="J447" s="10">
        <v>0</v>
      </c>
      <c r="K447" s="10" t="s">
        <v>72</v>
      </c>
      <c r="L447" s="12" t="s">
        <v>171</v>
      </c>
      <c r="M447" s="10" t="str">
        <f t="shared" si="12"/>
        <v>new LokasyonData ("Dundee",2,-1,59,57,1,28,0,"Greenwich Standard Time"),</v>
      </c>
      <c r="N447" s="13" t="str">
        <f t="shared" si="13"/>
        <v>https://www.google.com/maps/search/57.46667, +2.98333</v>
      </c>
    </row>
    <row r="448" spans="2:14" ht="15" customHeight="1" x14ac:dyDescent="0.2">
      <c r="B448" s="10" t="s">
        <v>1879</v>
      </c>
      <c r="C448" s="10" t="s">
        <v>1227</v>
      </c>
      <c r="D448" s="10">
        <v>1</v>
      </c>
      <c r="E448" s="10">
        <v>-1</v>
      </c>
      <c r="F448" s="10">
        <v>34</v>
      </c>
      <c r="G448" s="10">
        <v>54</v>
      </c>
      <c r="H448" s="10">
        <v>1</v>
      </c>
      <c r="I448" s="10">
        <v>46</v>
      </c>
      <c r="J448" s="10">
        <v>0</v>
      </c>
      <c r="K448" s="10" t="s">
        <v>72</v>
      </c>
      <c r="L448" s="12" t="s">
        <v>171</v>
      </c>
      <c r="M448" s="10" t="str">
        <f t="shared" si="12"/>
        <v>new LokasyonData ("Durham",1,-1,34,54,1,46,0,"Greenwich Standard Time"),</v>
      </c>
      <c r="N448" s="13" t="str">
        <f t="shared" si="13"/>
        <v>https://www.google.com/maps/search/54.76667, +1.56667</v>
      </c>
    </row>
    <row r="449" spans="2:14" ht="15" customHeight="1" x14ac:dyDescent="0.2">
      <c r="B449" s="10" t="s">
        <v>1880</v>
      </c>
      <c r="C449" s="10" t="s">
        <v>1227</v>
      </c>
      <c r="D449" s="10">
        <v>0</v>
      </c>
      <c r="E449" s="10">
        <v>-1</v>
      </c>
      <c r="F449" s="10">
        <v>18</v>
      </c>
      <c r="G449" s="10">
        <v>51</v>
      </c>
      <c r="H449" s="10">
        <v>1</v>
      </c>
      <c r="I449" s="10">
        <v>31</v>
      </c>
      <c r="J449" s="10">
        <v>0</v>
      </c>
      <c r="K449" s="10" t="s">
        <v>72</v>
      </c>
      <c r="L449" s="12" t="s">
        <v>171</v>
      </c>
      <c r="M449" s="10" t="str">
        <f t="shared" si="12"/>
        <v>new LokasyonData ("Ealing",0,-1,18,51,1,31,0,"Greenwich Standard Time"),</v>
      </c>
      <c r="N449" s="13" t="str">
        <f t="shared" si="13"/>
        <v>https://www.google.com/maps/search/51.51667, +0.3</v>
      </c>
    </row>
    <row r="450" spans="2:14" ht="15" customHeight="1" x14ac:dyDescent="0.2">
      <c r="B450" s="10" t="s">
        <v>1881</v>
      </c>
      <c r="C450" s="10" t="s">
        <v>1227</v>
      </c>
      <c r="D450" s="10">
        <v>0</v>
      </c>
      <c r="E450" s="10">
        <v>1</v>
      </c>
      <c r="F450" s="10">
        <v>17</v>
      </c>
      <c r="G450" s="10">
        <v>50</v>
      </c>
      <c r="H450" s="10">
        <v>1</v>
      </c>
      <c r="I450" s="10">
        <v>46</v>
      </c>
      <c r="J450" s="10">
        <v>0</v>
      </c>
      <c r="K450" s="10" t="s">
        <v>72</v>
      </c>
      <c r="L450" s="12" t="s">
        <v>171</v>
      </c>
      <c r="M450" s="10" t="str">
        <f t="shared" ref="M450:M513" si="14">"new LokasyonData ("""&amp;B450&amp;""","&amp;D450&amp;","&amp;E450&amp;","&amp;F450&amp;","&amp;G450&amp;","&amp;H450&amp;","&amp;I450&amp;","&amp;J450&amp;","""&amp;L450&amp;"""),"</f>
        <v>new LokasyonData ("Eastbourne",0,1,17,50,1,46,0,"Greenwich Standard Time"),</v>
      </c>
      <c r="N450" s="13" t="str">
        <f t="shared" ref="N450:N513" si="15">HYPERLINK("https://www.google.com/maps/search/"&amp;ROUND(G450+I450/60,5)&amp;", +"&amp;ROUND(D450+F450/60,5))</f>
        <v>https://www.google.com/maps/search/50.76667, +0.28333</v>
      </c>
    </row>
    <row r="451" spans="2:14" ht="15" customHeight="1" x14ac:dyDescent="0.2">
      <c r="B451" s="10" t="s">
        <v>1882</v>
      </c>
      <c r="C451" s="10" t="s">
        <v>1227</v>
      </c>
      <c r="D451" s="10">
        <v>3</v>
      </c>
      <c r="E451" s="10">
        <v>-1</v>
      </c>
      <c r="F451" s="10">
        <v>13</v>
      </c>
      <c r="G451" s="10">
        <v>55</v>
      </c>
      <c r="H451" s="10">
        <v>1</v>
      </c>
      <c r="I451" s="10">
        <v>57</v>
      </c>
      <c r="J451" s="10">
        <v>0</v>
      </c>
      <c r="K451" s="10" t="s">
        <v>72</v>
      </c>
      <c r="L451" s="12" t="s">
        <v>171</v>
      </c>
      <c r="M451" s="10" t="str">
        <f t="shared" si="14"/>
        <v>new LokasyonData ("Edinburgh",3,-1,13,55,1,57,0,"Greenwich Standard Time"),</v>
      </c>
      <c r="N451" s="13" t="str">
        <f t="shared" si="15"/>
        <v>https://www.google.com/maps/search/55.95, +3.21667</v>
      </c>
    </row>
    <row r="452" spans="2:14" ht="15" customHeight="1" x14ac:dyDescent="0.2">
      <c r="B452" s="10" t="s">
        <v>1883</v>
      </c>
      <c r="C452" s="10" t="s">
        <v>1227</v>
      </c>
      <c r="D452" s="10">
        <v>3</v>
      </c>
      <c r="E452" s="10">
        <v>-1</v>
      </c>
      <c r="F452" s="10">
        <v>31</v>
      </c>
      <c r="G452" s="10">
        <v>50</v>
      </c>
      <c r="H452" s="10">
        <v>1</v>
      </c>
      <c r="I452" s="10">
        <v>43</v>
      </c>
      <c r="J452" s="10">
        <v>0</v>
      </c>
      <c r="K452" s="10" t="s">
        <v>72</v>
      </c>
      <c r="L452" s="12" t="s">
        <v>171</v>
      </c>
      <c r="M452" s="10" t="str">
        <f t="shared" si="14"/>
        <v>new LokasyonData ("Exeter",3,-1,31,50,1,43,0,"Greenwich Standard Time"),</v>
      </c>
      <c r="N452" s="13" t="str">
        <f t="shared" si="15"/>
        <v>https://www.google.com/maps/search/50.71667, +3.51667</v>
      </c>
    </row>
    <row r="453" spans="2:14" ht="15" customHeight="1" x14ac:dyDescent="0.2">
      <c r="B453" s="10" t="s">
        <v>1884</v>
      </c>
      <c r="C453" s="10" t="s">
        <v>1227</v>
      </c>
      <c r="D453" s="10">
        <v>1</v>
      </c>
      <c r="E453" s="10">
        <v>1</v>
      </c>
      <c r="F453" s="10">
        <v>11</v>
      </c>
      <c r="G453" s="10">
        <v>51</v>
      </c>
      <c r="H453" s="10">
        <v>1</v>
      </c>
      <c r="I453" s="10">
        <v>5</v>
      </c>
      <c r="J453" s="10">
        <v>0</v>
      </c>
      <c r="K453" s="10" t="s">
        <v>72</v>
      </c>
      <c r="L453" s="12" t="s">
        <v>171</v>
      </c>
      <c r="M453" s="10" t="str">
        <f t="shared" si="14"/>
        <v>new LokasyonData ("Folkestone",1,1,11,51,1,5,0,"Greenwich Standard Time"),</v>
      </c>
      <c r="N453" s="13" t="str">
        <f t="shared" si="15"/>
        <v>https://www.google.com/maps/search/51.08333, +1.18333</v>
      </c>
    </row>
    <row r="454" spans="2:14" ht="15" customHeight="1" x14ac:dyDescent="0.2">
      <c r="B454" s="10" t="s">
        <v>1885</v>
      </c>
      <c r="C454" s="10" t="s">
        <v>1227</v>
      </c>
      <c r="D454" s="10">
        <v>4</v>
      </c>
      <c r="E454" s="10">
        <v>-1</v>
      </c>
      <c r="F454" s="10">
        <v>15</v>
      </c>
      <c r="G454" s="10">
        <v>55</v>
      </c>
      <c r="H454" s="10">
        <v>1</v>
      </c>
      <c r="I454" s="10">
        <v>53</v>
      </c>
      <c r="J454" s="10">
        <v>0</v>
      </c>
      <c r="K454" s="10" t="s">
        <v>72</v>
      </c>
      <c r="L454" s="12" t="s">
        <v>171</v>
      </c>
      <c r="M454" s="10" t="str">
        <f t="shared" si="14"/>
        <v>new LokasyonData ("Glasgow",4,-1,15,55,1,53,0,"Greenwich Standard Time"),</v>
      </c>
      <c r="N454" s="13" t="str">
        <f t="shared" si="15"/>
        <v>https://www.google.com/maps/search/55.88333, +4.25</v>
      </c>
    </row>
    <row r="455" spans="2:14" ht="15" customHeight="1" x14ac:dyDescent="0.2">
      <c r="B455" s="10" t="s">
        <v>1886</v>
      </c>
      <c r="C455" s="10" t="s">
        <v>1227</v>
      </c>
      <c r="D455" s="10">
        <v>2</v>
      </c>
      <c r="E455" s="10">
        <v>-1</v>
      </c>
      <c r="F455" s="10">
        <v>15</v>
      </c>
      <c r="G455" s="10">
        <v>51</v>
      </c>
      <c r="H455" s="10">
        <v>1</v>
      </c>
      <c r="I455" s="10">
        <v>52</v>
      </c>
      <c r="J455" s="10">
        <v>0</v>
      </c>
      <c r="K455" s="10" t="s">
        <v>72</v>
      </c>
      <c r="L455" s="12" t="s">
        <v>171</v>
      </c>
      <c r="M455" s="10" t="str">
        <f t="shared" si="14"/>
        <v>new LokasyonData ("Gloucester",2,-1,15,51,1,52,0,"Greenwich Standard Time"),</v>
      </c>
      <c r="N455" s="13" t="str">
        <f t="shared" si="15"/>
        <v>https://www.google.com/maps/search/51.86667, +2.25</v>
      </c>
    </row>
    <row r="456" spans="2:14" ht="15" customHeight="1" x14ac:dyDescent="0.2">
      <c r="B456" s="10" t="s">
        <v>1887</v>
      </c>
      <c r="C456" s="10" t="s">
        <v>1227</v>
      </c>
      <c r="D456" s="10">
        <v>1</v>
      </c>
      <c r="E456" s="10">
        <v>-1</v>
      </c>
      <c r="F456" s="10">
        <v>52</v>
      </c>
      <c r="G456" s="10">
        <v>53</v>
      </c>
      <c r="H456" s="10">
        <v>1</v>
      </c>
      <c r="I456" s="10">
        <v>43</v>
      </c>
      <c r="J456" s="10">
        <v>0</v>
      </c>
      <c r="K456" s="10" t="s">
        <v>72</v>
      </c>
      <c r="L456" s="12" t="s">
        <v>171</v>
      </c>
      <c r="M456" s="10" t="str">
        <f t="shared" si="14"/>
        <v>new LokasyonData ("Halifax",1,-1,52,53,1,43,0,"Greenwich Standard Time"),</v>
      </c>
      <c r="N456" s="13" t="str">
        <f t="shared" si="15"/>
        <v>https://www.google.com/maps/search/53.71667, +1.86667</v>
      </c>
    </row>
    <row r="457" spans="2:14" ht="15" customHeight="1" x14ac:dyDescent="0.2">
      <c r="B457" s="10" t="s">
        <v>1888</v>
      </c>
      <c r="C457" s="10" t="s">
        <v>1227</v>
      </c>
      <c r="D457" s="10">
        <v>2</v>
      </c>
      <c r="E457" s="10">
        <v>-1</v>
      </c>
      <c r="F457" s="10">
        <v>43</v>
      </c>
      <c r="G457" s="10">
        <v>52</v>
      </c>
      <c r="H457" s="10">
        <v>1</v>
      </c>
      <c r="I457" s="10">
        <v>3</v>
      </c>
      <c r="J457" s="10">
        <v>0</v>
      </c>
      <c r="K457" s="10" t="s">
        <v>72</v>
      </c>
      <c r="L457" s="12" t="s">
        <v>171</v>
      </c>
      <c r="M457" s="10" t="str">
        <f t="shared" si="14"/>
        <v>new LokasyonData ("Hereford",2,-1,43,52,1,3,0,"Greenwich Standard Time"),</v>
      </c>
      <c r="N457" s="13" t="str">
        <f t="shared" si="15"/>
        <v>https://www.google.com/maps/search/52.05, +2.71667</v>
      </c>
    </row>
    <row r="458" spans="2:14" ht="15" customHeight="1" x14ac:dyDescent="0.2">
      <c r="B458" s="10" t="s">
        <v>1889</v>
      </c>
      <c r="C458" s="10" t="s">
        <v>1227</v>
      </c>
      <c r="D458" s="10">
        <v>0</v>
      </c>
      <c r="E458" s="10">
        <v>-1</v>
      </c>
      <c r="F458" s="10">
        <v>4</v>
      </c>
      <c r="G458" s="10">
        <v>51</v>
      </c>
      <c r="H458" s="10">
        <v>1</v>
      </c>
      <c r="I458" s="10">
        <v>48</v>
      </c>
      <c r="J458" s="10">
        <v>0</v>
      </c>
      <c r="K458" s="10" t="s">
        <v>72</v>
      </c>
      <c r="L458" s="12" t="s">
        <v>171</v>
      </c>
      <c r="M458" s="10" t="str">
        <f t="shared" si="14"/>
        <v>new LokasyonData ("Hertford",0,-1,4,51,1,48,0,"Greenwich Standard Time"),</v>
      </c>
      <c r="N458" s="13" t="str">
        <f t="shared" si="15"/>
        <v>https://www.google.com/maps/search/51.8, +0.06667</v>
      </c>
    </row>
    <row r="459" spans="2:14" ht="15" customHeight="1" x14ac:dyDescent="0.2">
      <c r="B459" s="10" t="s">
        <v>1890</v>
      </c>
      <c r="C459" s="10" t="s">
        <v>1227</v>
      </c>
      <c r="D459" s="10">
        <v>0</v>
      </c>
      <c r="E459" s="10">
        <v>-1</v>
      </c>
      <c r="F459" s="10">
        <v>20</v>
      </c>
      <c r="G459" s="10">
        <v>53</v>
      </c>
      <c r="H459" s="10">
        <v>1</v>
      </c>
      <c r="I459" s="10">
        <v>45</v>
      </c>
      <c r="J459" s="10">
        <v>0</v>
      </c>
      <c r="K459" s="10" t="s">
        <v>72</v>
      </c>
      <c r="L459" s="12" t="s">
        <v>171</v>
      </c>
      <c r="M459" s="10" t="str">
        <f t="shared" si="14"/>
        <v>new LokasyonData ("Hull",0,-1,20,53,1,45,0,"Greenwich Standard Time"),</v>
      </c>
      <c r="N459" s="13" t="str">
        <f t="shared" si="15"/>
        <v>https://www.google.com/maps/search/53.75, +0.33333</v>
      </c>
    </row>
    <row r="460" spans="2:14" ht="15" customHeight="1" x14ac:dyDescent="0.2">
      <c r="B460" s="10" t="s">
        <v>1891</v>
      </c>
      <c r="C460" s="10" t="s">
        <v>1227</v>
      </c>
      <c r="D460" s="10">
        <v>4</v>
      </c>
      <c r="E460" s="10">
        <v>-1</v>
      </c>
      <c r="F460" s="10">
        <v>17</v>
      </c>
      <c r="G460" s="10">
        <v>57</v>
      </c>
      <c r="H460" s="10">
        <v>1</v>
      </c>
      <c r="I460" s="10">
        <v>29</v>
      </c>
      <c r="J460" s="10">
        <v>0</v>
      </c>
      <c r="K460" s="10" t="s">
        <v>72</v>
      </c>
      <c r="L460" s="12" t="s">
        <v>171</v>
      </c>
      <c r="M460" s="10" t="str">
        <f t="shared" si="14"/>
        <v>new LokasyonData ("Inverness",4,-1,17,57,1,29,0,"Greenwich Standard Time"),</v>
      </c>
      <c r="N460" s="13" t="str">
        <f t="shared" si="15"/>
        <v>https://www.google.com/maps/search/57.48333, +4.28333</v>
      </c>
    </row>
    <row r="461" spans="2:14" ht="15" customHeight="1" x14ac:dyDescent="0.2">
      <c r="B461" s="10" t="s">
        <v>1892</v>
      </c>
      <c r="C461" s="10" t="s">
        <v>1227</v>
      </c>
      <c r="D461" s="10">
        <v>1</v>
      </c>
      <c r="E461" s="10">
        <v>1</v>
      </c>
      <c r="F461" s="10">
        <v>10</v>
      </c>
      <c r="G461" s="10">
        <v>53</v>
      </c>
      <c r="H461" s="10">
        <v>1</v>
      </c>
      <c r="I461" s="10">
        <v>3</v>
      </c>
      <c r="J461" s="10">
        <v>0</v>
      </c>
      <c r="K461" s="10" t="s">
        <v>72</v>
      </c>
      <c r="L461" s="12" t="s">
        <v>171</v>
      </c>
      <c r="M461" s="10" t="str">
        <f t="shared" si="14"/>
        <v>new LokasyonData ("Ipswich",1,1,10,53,1,3,0,"Greenwich Standard Time"),</v>
      </c>
      <c r="N461" s="13" t="str">
        <f t="shared" si="15"/>
        <v>https://www.google.com/maps/search/53.05, +1.16667</v>
      </c>
    </row>
    <row r="462" spans="2:14" ht="15" customHeight="1" x14ac:dyDescent="0.2">
      <c r="B462" s="10" t="s">
        <v>1670</v>
      </c>
      <c r="C462" s="10" t="s">
        <v>1227</v>
      </c>
      <c r="D462" s="10">
        <v>2</v>
      </c>
      <c r="E462" s="10">
        <v>-1</v>
      </c>
      <c r="F462" s="10">
        <v>48</v>
      </c>
      <c r="G462" s="10">
        <v>53</v>
      </c>
      <c r="H462" s="10">
        <v>1</v>
      </c>
      <c r="I462" s="10">
        <v>3</v>
      </c>
      <c r="J462" s="10">
        <v>0</v>
      </c>
      <c r="K462" s="10" t="s">
        <v>72</v>
      </c>
      <c r="L462" s="12" t="s">
        <v>171</v>
      </c>
      <c r="M462" s="10" t="str">
        <f t="shared" si="14"/>
        <v>new LokasyonData ("Lancaster",2,-1,48,53,1,3,0,"Greenwich Standard Time"),</v>
      </c>
      <c r="N462" s="13" t="str">
        <f t="shared" si="15"/>
        <v>https://www.google.com/maps/search/53.05, +2.8</v>
      </c>
    </row>
    <row r="463" spans="2:14" ht="15" customHeight="1" x14ac:dyDescent="0.2">
      <c r="B463" s="10" t="s">
        <v>1893</v>
      </c>
      <c r="C463" s="10" t="s">
        <v>1227</v>
      </c>
      <c r="D463" s="10">
        <v>1</v>
      </c>
      <c r="E463" s="10">
        <v>-1</v>
      </c>
      <c r="F463" s="10">
        <v>35</v>
      </c>
      <c r="G463" s="10">
        <v>53</v>
      </c>
      <c r="H463" s="10">
        <v>1</v>
      </c>
      <c r="I463" s="10">
        <v>50</v>
      </c>
      <c r="J463" s="10">
        <v>0</v>
      </c>
      <c r="K463" s="10" t="s">
        <v>72</v>
      </c>
      <c r="L463" s="12" t="s">
        <v>171</v>
      </c>
      <c r="M463" s="10" t="str">
        <f t="shared" si="14"/>
        <v>new LokasyonData ("Leeds",1,-1,35,53,1,50,0,"Greenwich Standard Time"),</v>
      </c>
      <c r="N463" s="13" t="str">
        <f t="shared" si="15"/>
        <v>https://www.google.com/maps/search/53.83333, +1.58333</v>
      </c>
    </row>
    <row r="464" spans="2:14" ht="15" customHeight="1" x14ac:dyDescent="0.2">
      <c r="B464" s="10" t="s">
        <v>1894</v>
      </c>
      <c r="C464" s="10" t="s">
        <v>1227</v>
      </c>
      <c r="D464" s="10">
        <v>1</v>
      </c>
      <c r="E464" s="10">
        <v>-1</v>
      </c>
      <c r="F464" s="10">
        <v>3</v>
      </c>
      <c r="G464" s="10">
        <v>53</v>
      </c>
      <c r="H464" s="10">
        <v>1</v>
      </c>
      <c r="I464" s="10">
        <v>39</v>
      </c>
      <c r="J464" s="10">
        <v>0</v>
      </c>
      <c r="K464" s="10" t="s">
        <v>72</v>
      </c>
      <c r="L464" s="12" t="s">
        <v>171</v>
      </c>
      <c r="M464" s="10" t="str">
        <f t="shared" si="14"/>
        <v>new LokasyonData ("Leicester",1,-1,3,53,1,39,0,"Greenwich Standard Time"),</v>
      </c>
      <c r="N464" s="13" t="str">
        <f t="shared" si="15"/>
        <v>https://www.google.com/maps/search/53.65, +1.05</v>
      </c>
    </row>
    <row r="465" spans="1:14" ht="15" customHeight="1" x14ac:dyDescent="0.2">
      <c r="B465" s="10" t="s">
        <v>1895</v>
      </c>
      <c r="C465" s="10" t="s">
        <v>1227</v>
      </c>
      <c r="D465" s="10">
        <v>2</v>
      </c>
      <c r="E465" s="10">
        <v>-1</v>
      </c>
      <c r="F465" s="10">
        <v>55</v>
      </c>
      <c r="G465" s="10">
        <v>53</v>
      </c>
      <c r="H465" s="10">
        <v>1</v>
      </c>
      <c r="I465" s="10">
        <v>25</v>
      </c>
      <c r="J465" s="10">
        <v>0</v>
      </c>
      <c r="K465" s="10" t="s">
        <v>72</v>
      </c>
      <c r="L465" s="12" t="s">
        <v>171</v>
      </c>
      <c r="M465" s="10" t="str">
        <f t="shared" si="14"/>
        <v>new LokasyonData ("Liverpool",2,-1,55,53,1,25,0,"Greenwich Standard Time"),</v>
      </c>
      <c r="N465" s="13" t="str">
        <f t="shared" si="15"/>
        <v>https://www.google.com/maps/search/53.41667, +2.91667</v>
      </c>
    </row>
    <row r="466" spans="1:14" ht="15" customHeight="1" x14ac:dyDescent="0.2">
      <c r="A466" s="10" t="s">
        <v>2044</v>
      </c>
      <c r="B466" s="10" t="s">
        <v>1231</v>
      </c>
      <c r="C466" s="10" t="s">
        <v>1227</v>
      </c>
      <c r="D466" s="10">
        <v>0</v>
      </c>
      <c r="E466" s="10">
        <v>-1</v>
      </c>
      <c r="F466" s="10">
        <v>10</v>
      </c>
      <c r="G466" s="10">
        <v>51</v>
      </c>
      <c r="H466" s="10">
        <v>1</v>
      </c>
      <c r="I466" s="10">
        <v>28</v>
      </c>
      <c r="J466" s="10">
        <v>0</v>
      </c>
      <c r="K466" s="10" t="s">
        <v>72</v>
      </c>
      <c r="L466" s="12" t="s">
        <v>171</v>
      </c>
      <c r="M466" s="10" t="str">
        <f t="shared" si="14"/>
        <v>new LokasyonData ("London",0,-1,10,51,1,28,0,"Greenwich Standard Time"),</v>
      </c>
      <c r="N466" s="13" t="str">
        <f t="shared" si="15"/>
        <v>https://www.google.com/maps/search/51.46667, +0.16667</v>
      </c>
    </row>
    <row r="467" spans="1:14" ht="15" customHeight="1" x14ac:dyDescent="0.2">
      <c r="A467" s="10" t="s">
        <v>2045</v>
      </c>
      <c r="B467" s="10" t="s">
        <v>1231</v>
      </c>
      <c r="C467" s="10" t="s">
        <v>1227</v>
      </c>
      <c r="D467" s="10">
        <v>0</v>
      </c>
      <c r="E467" s="10">
        <v>-1</v>
      </c>
      <c r="F467" s="10">
        <v>5</v>
      </c>
      <c r="G467" s="10">
        <v>51</v>
      </c>
      <c r="H467" s="10">
        <v>1</v>
      </c>
      <c r="I467" s="10">
        <v>30</v>
      </c>
      <c r="J467" s="10">
        <v>0</v>
      </c>
      <c r="K467" s="10" t="s">
        <v>72</v>
      </c>
      <c r="L467" s="12" t="s">
        <v>171</v>
      </c>
      <c r="M467" s="10" t="str">
        <f t="shared" si="14"/>
        <v>new LokasyonData ("London",0,-1,5,51,1,30,0,"Greenwich Standard Time"),</v>
      </c>
      <c r="N467" s="13" t="str">
        <f t="shared" si="15"/>
        <v>https://www.google.com/maps/search/51.5, +0.08333</v>
      </c>
    </row>
    <row r="468" spans="1:14" ht="15" customHeight="1" x14ac:dyDescent="0.2">
      <c r="A468" s="10" t="s">
        <v>2046</v>
      </c>
      <c r="B468" s="10" t="s">
        <v>1231</v>
      </c>
      <c r="C468" s="10" t="s">
        <v>1227</v>
      </c>
      <c r="D468" s="10">
        <v>0</v>
      </c>
      <c r="E468" s="10">
        <v>-1</v>
      </c>
      <c r="F468" s="10">
        <v>3</v>
      </c>
      <c r="G468" s="10">
        <v>51</v>
      </c>
      <c r="H468" s="10">
        <v>1</v>
      </c>
      <c r="I468" s="10">
        <v>32</v>
      </c>
      <c r="J468" s="10">
        <v>0</v>
      </c>
      <c r="K468" s="10" t="s">
        <v>72</v>
      </c>
      <c r="L468" s="12" t="s">
        <v>171</v>
      </c>
      <c r="M468" s="10" t="str">
        <f t="shared" si="14"/>
        <v>new LokasyonData ("London",0,-1,3,51,1,32,0,"Greenwich Standard Time"),</v>
      </c>
      <c r="N468" s="13" t="str">
        <f t="shared" si="15"/>
        <v>https://www.google.com/maps/search/51.53333, +0.05</v>
      </c>
    </row>
    <row r="469" spans="1:14" ht="15" customHeight="1" x14ac:dyDescent="0.2">
      <c r="A469" s="10" t="s">
        <v>2047</v>
      </c>
      <c r="B469" s="10" t="s">
        <v>1231</v>
      </c>
      <c r="C469" s="10" t="s">
        <v>1227</v>
      </c>
      <c r="D469" s="10">
        <v>0</v>
      </c>
      <c r="E469" s="10">
        <v>-1</v>
      </c>
      <c r="F469" s="10">
        <v>5</v>
      </c>
      <c r="G469" s="10">
        <v>51</v>
      </c>
      <c r="H469" s="10">
        <v>1</v>
      </c>
      <c r="I469" s="10">
        <v>27</v>
      </c>
      <c r="J469" s="10">
        <v>0</v>
      </c>
      <c r="K469" s="10" t="s">
        <v>72</v>
      </c>
      <c r="L469" s="12" t="s">
        <v>171</v>
      </c>
      <c r="M469" s="10" t="str">
        <f t="shared" si="14"/>
        <v>new LokasyonData ("London",0,-1,5,51,1,27,0,"Greenwich Standard Time"),</v>
      </c>
      <c r="N469" s="13" t="str">
        <f t="shared" si="15"/>
        <v>https://www.google.com/maps/search/51.45, +0.08333</v>
      </c>
    </row>
    <row r="470" spans="1:14" ht="15" customHeight="1" x14ac:dyDescent="0.2">
      <c r="A470" s="10" t="s">
        <v>2048</v>
      </c>
      <c r="B470" s="10" t="s">
        <v>1231</v>
      </c>
      <c r="C470" s="10" t="s">
        <v>1227</v>
      </c>
      <c r="D470" s="10">
        <v>0</v>
      </c>
      <c r="E470" s="10">
        <v>-1</v>
      </c>
      <c r="F470" s="10">
        <v>10</v>
      </c>
      <c r="G470" s="10">
        <v>51</v>
      </c>
      <c r="H470" s="10">
        <v>1</v>
      </c>
      <c r="I470" s="10">
        <v>29</v>
      </c>
      <c r="J470" s="10">
        <v>0</v>
      </c>
      <c r="K470" s="10" t="s">
        <v>72</v>
      </c>
      <c r="L470" s="12" t="s">
        <v>171</v>
      </c>
      <c r="M470" s="10" t="str">
        <f t="shared" si="14"/>
        <v>new LokasyonData ("London",0,-1,10,51,1,29,0,"Greenwich Standard Time"),</v>
      </c>
      <c r="N470" s="13" t="str">
        <f t="shared" si="15"/>
        <v>https://www.google.com/maps/search/51.48333, +0.16667</v>
      </c>
    </row>
    <row r="471" spans="1:14" ht="15" customHeight="1" x14ac:dyDescent="0.2">
      <c r="A471" s="10" t="s">
        <v>2049</v>
      </c>
      <c r="B471" s="10" t="s">
        <v>1231</v>
      </c>
      <c r="C471" s="10" t="s">
        <v>1227</v>
      </c>
      <c r="D471" s="10">
        <v>0</v>
      </c>
      <c r="E471" s="10">
        <v>-1</v>
      </c>
      <c r="F471" s="10">
        <v>2</v>
      </c>
      <c r="G471" s="10">
        <v>51</v>
      </c>
      <c r="H471" s="10">
        <v>1</v>
      </c>
      <c r="I471" s="10">
        <v>29</v>
      </c>
      <c r="J471" s="10">
        <v>0</v>
      </c>
      <c r="K471" s="10" t="s">
        <v>72</v>
      </c>
      <c r="L471" s="12" t="s">
        <v>171</v>
      </c>
      <c r="M471" s="10" t="str">
        <f t="shared" si="14"/>
        <v>new LokasyonData ("London",0,-1,2,51,1,29,0,"Greenwich Standard Time"),</v>
      </c>
      <c r="N471" s="13" t="str">
        <f t="shared" si="15"/>
        <v>https://www.google.com/maps/search/51.48333, +0.03333</v>
      </c>
    </row>
    <row r="472" spans="1:14" ht="15" customHeight="1" x14ac:dyDescent="0.2">
      <c r="A472" s="10" t="s">
        <v>2050</v>
      </c>
      <c r="B472" s="10" t="s">
        <v>1231</v>
      </c>
      <c r="C472" s="10" t="s">
        <v>1227</v>
      </c>
      <c r="D472" s="10">
        <v>0</v>
      </c>
      <c r="E472" s="10">
        <v>-1</v>
      </c>
      <c r="F472" s="10">
        <v>5</v>
      </c>
      <c r="G472" s="10">
        <v>51</v>
      </c>
      <c r="H472" s="10">
        <v>1</v>
      </c>
      <c r="I472" s="10">
        <v>31</v>
      </c>
      <c r="J472" s="10">
        <v>0</v>
      </c>
      <c r="K472" s="10" t="s">
        <v>72</v>
      </c>
      <c r="L472" s="12" t="s">
        <v>171</v>
      </c>
      <c r="M472" s="10" t="str">
        <f t="shared" si="14"/>
        <v>new LokasyonData ("London",0,-1,5,51,1,31,0,"Greenwich Standard Time"),</v>
      </c>
      <c r="N472" s="13" t="str">
        <f t="shared" si="15"/>
        <v>https://www.google.com/maps/search/51.51667, +0.08333</v>
      </c>
    </row>
    <row r="473" spans="1:14" ht="15" customHeight="1" x14ac:dyDescent="0.2">
      <c r="A473" s="10" t="s">
        <v>2051</v>
      </c>
      <c r="B473" s="10" t="s">
        <v>1231</v>
      </c>
      <c r="C473" s="10" t="s">
        <v>1227</v>
      </c>
      <c r="D473" s="10">
        <v>0</v>
      </c>
      <c r="E473" s="10">
        <v>-1</v>
      </c>
      <c r="F473" s="10">
        <v>13</v>
      </c>
      <c r="G473" s="10">
        <v>51</v>
      </c>
      <c r="H473" s="10">
        <v>1</v>
      </c>
      <c r="I473" s="10">
        <v>28</v>
      </c>
      <c r="J473" s="10">
        <v>0</v>
      </c>
      <c r="K473" s="10" t="s">
        <v>72</v>
      </c>
      <c r="L473" s="12" t="s">
        <v>171</v>
      </c>
      <c r="M473" s="10" t="str">
        <f t="shared" si="14"/>
        <v>new LokasyonData ("London",0,-1,13,51,1,28,0,"Greenwich Standard Time"),</v>
      </c>
      <c r="N473" s="13" t="str">
        <f t="shared" si="15"/>
        <v>https://www.google.com/maps/search/51.46667, +0.21667</v>
      </c>
    </row>
    <row r="474" spans="1:14" ht="15" customHeight="1" x14ac:dyDescent="0.2">
      <c r="A474" s="10" t="s">
        <v>2052</v>
      </c>
      <c r="B474" s="10" t="s">
        <v>1231</v>
      </c>
      <c r="C474" s="10" t="s">
        <v>1227</v>
      </c>
      <c r="D474" s="10">
        <v>0</v>
      </c>
      <c r="E474" s="10">
        <v>-1</v>
      </c>
      <c r="F474" s="10">
        <v>0</v>
      </c>
      <c r="G474" s="10">
        <v>51</v>
      </c>
      <c r="H474" s="10">
        <v>1</v>
      </c>
      <c r="I474" s="10">
        <v>28</v>
      </c>
      <c r="J474" s="10">
        <v>0</v>
      </c>
      <c r="K474" s="10" t="s">
        <v>72</v>
      </c>
      <c r="L474" s="12" t="s">
        <v>171</v>
      </c>
      <c r="M474" s="10" t="str">
        <f t="shared" si="14"/>
        <v>new LokasyonData ("London",0,-1,0,51,1,28,0,"Greenwich Standard Time"),</v>
      </c>
      <c r="N474" s="13" t="str">
        <f t="shared" si="15"/>
        <v>https://www.google.com/maps/search/51.46667, +0</v>
      </c>
    </row>
    <row r="475" spans="1:14" ht="15" customHeight="1" x14ac:dyDescent="0.2">
      <c r="A475" s="10" t="s">
        <v>2053</v>
      </c>
      <c r="B475" s="10" t="s">
        <v>1231</v>
      </c>
      <c r="C475" s="10" t="s">
        <v>1227</v>
      </c>
      <c r="D475" s="10">
        <v>0</v>
      </c>
      <c r="E475" s="10">
        <v>-1</v>
      </c>
      <c r="F475" s="10">
        <v>3</v>
      </c>
      <c r="G475" s="10">
        <v>51</v>
      </c>
      <c r="H475" s="10">
        <v>1</v>
      </c>
      <c r="I475" s="10">
        <v>33</v>
      </c>
      <c r="J475" s="10">
        <v>0</v>
      </c>
      <c r="K475" s="10" t="s">
        <v>72</v>
      </c>
      <c r="L475" s="12" t="s">
        <v>171</v>
      </c>
      <c r="M475" s="10" t="str">
        <f t="shared" si="14"/>
        <v>new LokasyonData ("London",0,-1,3,51,1,33,0,"Greenwich Standard Time"),</v>
      </c>
      <c r="N475" s="13" t="str">
        <f t="shared" si="15"/>
        <v>https://www.google.com/maps/search/51.55, +0.05</v>
      </c>
    </row>
    <row r="476" spans="1:14" ht="15" customHeight="1" x14ac:dyDescent="0.2">
      <c r="A476" s="10" t="s">
        <v>2054</v>
      </c>
      <c r="B476" s="10" t="s">
        <v>1231</v>
      </c>
      <c r="C476" s="10" t="s">
        <v>1227</v>
      </c>
      <c r="D476" s="10">
        <v>0</v>
      </c>
      <c r="E476" s="10">
        <v>-1</v>
      </c>
      <c r="F476" s="10">
        <v>13</v>
      </c>
      <c r="G476" s="10">
        <v>51</v>
      </c>
      <c r="H476" s="10">
        <v>1</v>
      </c>
      <c r="I476" s="10">
        <v>30</v>
      </c>
      <c r="J476" s="10">
        <v>0</v>
      </c>
      <c r="K476" s="10" t="s">
        <v>72</v>
      </c>
      <c r="L476" s="12" t="s">
        <v>171</v>
      </c>
      <c r="M476" s="10" t="str">
        <f t="shared" si="14"/>
        <v>new LokasyonData ("London",0,-1,13,51,1,30,0,"Greenwich Standard Time"),</v>
      </c>
      <c r="N476" s="13" t="str">
        <f t="shared" si="15"/>
        <v>https://www.google.com/maps/search/51.5, +0.21667</v>
      </c>
    </row>
    <row r="477" spans="1:14" ht="15" customHeight="1" x14ac:dyDescent="0.2">
      <c r="A477" s="10" t="s">
        <v>2055</v>
      </c>
      <c r="B477" s="10" t="s">
        <v>1231</v>
      </c>
      <c r="C477" s="10" t="s">
        <v>1227</v>
      </c>
      <c r="D477" s="10">
        <v>0</v>
      </c>
      <c r="E477" s="10">
        <v>-1</v>
      </c>
      <c r="F477" s="10">
        <v>11</v>
      </c>
      <c r="G477" s="10">
        <v>51</v>
      </c>
      <c r="H477" s="10">
        <v>1</v>
      </c>
      <c r="I477" s="10">
        <v>34</v>
      </c>
      <c r="J477" s="10">
        <v>0</v>
      </c>
      <c r="K477" s="10" t="s">
        <v>72</v>
      </c>
      <c r="L477" s="12" t="s">
        <v>171</v>
      </c>
      <c r="M477" s="10" t="str">
        <f t="shared" si="14"/>
        <v>new LokasyonData ("London",0,-1,11,51,1,34,0,"Greenwich Standard Time"),</v>
      </c>
      <c r="N477" s="13" t="str">
        <f t="shared" si="15"/>
        <v>https://www.google.com/maps/search/51.56667, +0.18333</v>
      </c>
    </row>
    <row r="478" spans="1:14" ht="15" customHeight="1" x14ac:dyDescent="0.2">
      <c r="A478" s="10" t="s">
        <v>2056</v>
      </c>
      <c r="B478" s="10" t="s">
        <v>1231</v>
      </c>
      <c r="C478" s="10" t="s">
        <v>1227</v>
      </c>
      <c r="D478" s="10">
        <v>0</v>
      </c>
      <c r="E478" s="10">
        <v>-1</v>
      </c>
      <c r="F478" s="10">
        <v>7</v>
      </c>
      <c r="G478" s="10">
        <v>51</v>
      </c>
      <c r="H478" s="10">
        <v>1</v>
      </c>
      <c r="I478" s="10">
        <v>31</v>
      </c>
      <c r="J478" s="10">
        <v>0</v>
      </c>
      <c r="K478" s="10" t="s">
        <v>72</v>
      </c>
      <c r="L478" s="12" t="s">
        <v>171</v>
      </c>
      <c r="M478" s="10" t="str">
        <f t="shared" si="14"/>
        <v>new LokasyonData ("London",0,-1,7,51,1,31,0,"Greenwich Standard Time"),</v>
      </c>
      <c r="N478" s="13" t="str">
        <f t="shared" si="15"/>
        <v>https://www.google.com/maps/search/51.51667, +0.11667</v>
      </c>
    </row>
    <row r="479" spans="1:14" ht="15" customHeight="1" x14ac:dyDescent="0.2">
      <c r="A479" s="10" t="s">
        <v>2057</v>
      </c>
      <c r="B479" s="10" t="s">
        <v>1231</v>
      </c>
      <c r="C479" s="10" t="s">
        <v>1227</v>
      </c>
      <c r="D479" s="10">
        <v>0</v>
      </c>
      <c r="E479" s="10">
        <v>-1</v>
      </c>
      <c r="F479" s="10">
        <v>6</v>
      </c>
      <c r="G479" s="10">
        <v>51</v>
      </c>
      <c r="H479" s="10">
        <v>1</v>
      </c>
      <c r="I479" s="10">
        <v>33</v>
      </c>
      <c r="J479" s="10">
        <v>0</v>
      </c>
      <c r="K479" s="10" t="s">
        <v>72</v>
      </c>
      <c r="L479" s="12" t="s">
        <v>171</v>
      </c>
      <c r="M479" s="10" t="str">
        <f t="shared" si="14"/>
        <v>new LokasyonData ("London",0,-1,6,51,1,33,0,"Greenwich Standard Time"),</v>
      </c>
      <c r="N479" s="13" t="str">
        <f t="shared" si="15"/>
        <v>https://www.google.com/maps/search/51.55, +0.1</v>
      </c>
    </row>
    <row r="480" spans="1:14" ht="15" customHeight="1" x14ac:dyDescent="0.2">
      <c r="A480" s="10" t="s">
        <v>2058</v>
      </c>
      <c r="B480" s="10" t="s">
        <v>1231</v>
      </c>
      <c r="C480" s="10" t="s">
        <v>1227</v>
      </c>
      <c r="D480" s="10">
        <v>0</v>
      </c>
      <c r="E480" s="10">
        <v>-1</v>
      </c>
      <c r="F480" s="10">
        <v>12</v>
      </c>
      <c r="G480" s="10">
        <v>51</v>
      </c>
      <c r="H480" s="10">
        <v>1</v>
      </c>
      <c r="I480" s="10">
        <v>30</v>
      </c>
      <c r="J480" s="10">
        <v>0</v>
      </c>
      <c r="K480" s="10" t="s">
        <v>72</v>
      </c>
      <c r="L480" s="12" t="s">
        <v>171</v>
      </c>
      <c r="M480" s="10" t="str">
        <f t="shared" si="14"/>
        <v>new LokasyonData ("London",0,-1,12,51,1,30,0,"Greenwich Standard Time"),</v>
      </c>
      <c r="N480" s="13" t="str">
        <f t="shared" si="15"/>
        <v>https://www.google.com/maps/search/51.5, +0.2</v>
      </c>
    </row>
    <row r="481" spans="1:14" ht="15" customHeight="1" x14ac:dyDescent="0.2">
      <c r="A481" s="10" t="s">
        <v>2059</v>
      </c>
      <c r="B481" s="10" t="s">
        <v>1231</v>
      </c>
      <c r="C481" s="10" t="s">
        <v>1227</v>
      </c>
      <c r="D481" s="10">
        <v>0</v>
      </c>
      <c r="E481" s="10">
        <v>-1</v>
      </c>
      <c r="F481" s="10">
        <v>6</v>
      </c>
      <c r="G481" s="10">
        <v>51</v>
      </c>
      <c r="H481" s="10">
        <v>1</v>
      </c>
      <c r="I481" s="10">
        <v>28</v>
      </c>
      <c r="J481" s="10">
        <v>0</v>
      </c>
      <c r="K481" s="10" t="s">
        <v>72</v>
      </c>
      <c r="L481" s="12" t="s">
        <v>171</v>
      </c>
      <c r="M481" s="10" t="str">
        <f t="shared" si="14"/>
        <v>new LokasyonData ("London",0,-1,6,51,1,28,0,"Greenwich Standard Time"),</v>
      </c>
      <c r="N481" s="13" t="str">
        <f t="shared" si="15"/>
        <v>https://www.google.com/maps/search/51.46667, +0.1</v>
      </c>
    </row>
    <row r="482" spans="1:14" ht="15" customHeight="1" x14ac:dyDescent="0.2">
      <c r="A482" s="10" t="s">
        <v>2060</v>
      </c>
      <c r="B482" s="10" t="s">
        <v>1231</v>
      </c>
      <c r="C482" s="10" t="s">
        <v>1227</v>
      </c>
      <c r="D482" s="10">
        <v>0</v>
      </c>
      <c r="E482" s="10">
        <v>-1</v>
      </c>
      <c r="F482" s="10">
        <v>1</v>
      </c>
      <c r="G482" s="10">
        <v>51</v>
      </c>
      <c r="H482" s="10">
        <v>1</v>
      </c>
      <c r="I482" s="10">
        <v>27</v>
      </c>
      <c r="J482" s="10">
        <v>0</v>
      </c>
      <c r="K482" s="10" t="s">
        <v>72</v>
      </c>
      <c r="L482" s="12" t="s">
        <v>171</v>
      </c>
      <c r="M482" s="10" t="str">
        <f t="shared" si="14"/>
        <v>new LokasyonData ("London",0,-1,1,51,1,27,0,"Greenwich Standard Time"),</v>
      </c>
      <c r="N482" s="13" t="str">
        <f t="shared" si="15"/>
        <v>https://www.google.com/maps/search/51.45, +0.01667</v>
      </c>
    </row>
    <row r="483" spans="1:14" ht="15" customHeight="1" x14ac:dyDescent="0.2">
      <c r="A483" s="10" t="s">
        <v>2061</v>
      </c>
      <c r="B483" s="10" t="s">
        <v>1231</v>
      </c>
      <c r="C483" s="10" t="s">
        <v>1227</v>
      </c>
      <c r="D483" s="10">
        <v>0</v>
      </c>
      <c r="E483" s="10">
        <v>-1</v>
      </c>
      <c r="F483" s="10">
        <v>9</v>
      </c>
      <c r="G483" s="10">
        <v>51</v>
      </c>
      <c r="H483" s="10">
        <v>1</v>
      </c>
      <c r="I483" s="10">
        <v>39</v>
      </c>
      <c r="J483" s="10">
        <v>0</v>
      </c>
      <c r="K483" s="10" t="s">
        <v>72</v>
      </c>
      <c r="L483" s="12" t="s">
        <v>171</v>
      </c>
      <c r="M483" s="10" t="str">
        <f t="shared" si="14"/>
        <v>new LokasyonData ("London",0,-1,9,51,1,39,0,"Greenwich Standard Time"),</v>
      </c>
      <c r="N483" s="13" t="str">
        <f t="shared" si="15"/>
        <v>https://www.google.com/maps/search/51.65, +0.15</v>
      </c>
    </row>
    <row r="484" spans="1:14" ht="15" customHeight="1" x14ac:dyDescent="0.2">
      <c r="A484" s="10" t="s">
        <v>2062</v>
      </c>
      <c r="B484" s="10" t="s">
        <v>1231</v>
      </c>
      <c r="C484" s="10" t="s">
        <v>1227</v>
      </c>
      <c r="D484" s="10">
        <v>0</v>
      </c>
      <c r="E484" s="10">
        <v>-1</v>
      </c>
      <c r="F484" s="10">
        <v>12</v>
      </c>
      <c r="G484" s="10">
        <v>51</v>
      </c>
      <c r="H484" s="10">
        <v>1</v>
      </c>
      <c r="I484" s="10">
        <v>32</v>
      </c>
      <c r="J484" s="10">
        <v>0</v>
      </c>
      <c r="K484" s="10" t="s">
        <v>72</v>
      </c>
      <c r="L484" s="12" t="s">
        <v>171</v>
      </c>
      <c r="M484" s="10" t="str">
        <f t="shared" si="14"/>
        <v>new LokasyonData ("London",0,-1,12,51,1,32,0,"Greenwich Standard Time"),</v>
      </c>
      <c r="N484" s="13" t="str">
        <f t="shared" si="15"/>
        <v>https://www.google.com/maps/search/51.53333, +0.2</v>
      </c>
    </row>
    <row r="485" spans="1:14" ht="15" customHeight="1" x14ac:dyDescent="0.2">
      <c r="A485" s="10" t="s">
        <v>2063</v>
      </c>
      <c r="B485" s="10" t="s">
        <v>1231</v>
      </c>
      <c r="C485" s="10" t="s">
        <v>1227</v>
      </c>
      <c r="D485" s="10">
        <v>0</v>
      </c>
      <c r="E485" s="10">
        <v>-1</v>
      </c>
      <c r="F485" s="10">
        <v>10</v>
      </c>
      <c r="G485" s="10">
        <v>51</v>
      </c>
      <c r="H485" s="10">
        <v>1</v>
      </c>
      <c r="I485" s="10">
        <v>31</v>
      </c>
      <c r="J485" s="10">
        <v>0</v>
      </c>
      <c r="K485" s="10" t="s">
        <v>72</v>
      </c>
      <c r="L485" s="12" t="s">
        <v>171</v>
      </c>
      <c r="M485" s="10" t="str">
        <f t="shared" si="14"/>
        <v>new LokasyonData ("London",0,-1,10,51,1,31,0,"Greenwich Standard Time"),</v>
      </c>
      <c r="N485" s="13" t="str">
        <f t="shared" si="15"/>
        <v>https://www.google.com/maps/search/51.51667, +0.16667</v>
      </c>
    </row>
    <row r="486" spans="1:14" ht="15" customHeight="1" x14ac:dyDescent="0.2">
      <c r="A486" s="10" t="s">
        <v>2064</v>
      </c>
      <c r="B486" s="10" t="s">
        <v>1231</v>
      </c>
      <c r="C486" s="10" t="s">
        <v>1227</v>
      </c>
      <c r="D486" s="10">
        <v>0</v>
      </c>
      <c r="E486" s="10">
        <v>-1</v>
      </c>
      <c r="F486" s="10">
        <v>7</v>
      </c>
      <c r="G486" s="10">
        <v>51</v>
      </c>
      <c r="H486" s="10">
        <v>1</v>
      </c>
      <c r="I486" s="10">
        <v>32</v>
      </c>
      <c r="J486" s="10">
        <v>0</v>
      </c>
      <c r="K486" s="10" t="s">
        <v>72</v>
      </c>
      <c r="L486" s="12" t="s">
        <v>171</v>
      </c>
      <c r="M486" s="10" t="str">
        <f t="shared" si="14"/>
        <v>new LokasyonData ("London",0,-1,7,51,1,32,0,"Greenwich Standard Time"),</v>
      </c>
      <c r="N486" s="13" t="str">
        <f t="shared" si="15"/>
        <v>https://www.google.com/maps/search/51.53333, +0.11667</v>
      </c>
    </row>
    <row r="487" spans="1:14" ht="15" customHeight="1" x14ac:dyDescent="0.2">
      <c r="A487" s="10" t="s">
        <v>2065</v>
      </c>
      <c r="B487" s="10" t="s">
        <v>1231</v>
      </c>
      <c r="C487" s="10" t="s">
        <v>1227</v>
      </c>
      <c r="D487" s="10">
        <v>0</v>
      </c>
      <c r="E487" s="10">
        <v>-1</v>
      </c>
      <c r="F487" s="10">
        <v>5</v>
      </c>
      <c r="G487" s="10">
        <v>51</v>
      </c>
      <c r="H487" s="10">
        <v>1</v>
      </c>
      <c r="I487" s="10">
        <v>32</v>
      </c>
      <c r="J487" s="10">
        <v>0</v>
      </c>
      <c r="K487" s="10" t="s">
        <v>72</v>
      </c>
      <c r="L487" s="12" t="s">
        <v>171</v>
      </c>
      <c r="M487" s="10" t="str">
        <f t="shared" si="14"/>
        <v>new LokasyonData ("London",0,-1,5,51,1,32,0,"Greenwich Standard Time"),</v>
      </c>
      <c r="N487" s="13" t="str">
        <f t="shared" si="15"/>
        <v>https://www.google.com/maps/search/51.53333, +0.08333</v>
      </c>
    </row>
    <row r="488" spans="1:14" ht="15" customHeight="1" x14ac:dyDescent="0.2">
      <c r="A488" s="10" t="s">
        <v>2066</v>
      </c>
      <c r="B488" s="10" t="s">
        <v>1231</v>
      </c>
      <c r="C488" s="10" t="s">
        <v>1227</v>
      </c>
      <c r="D488" s="10">
        <v>0</v>
      </c>
      <c r="E488" s="10">
        <v>-1</v>
      </c>
      <c r="F488" s="10">
        <v>6</v>
      </c>
      <c r="G488" s="10">
        <v>51</v>
      </c>
      <c r="H488" s="10">
        <v>1</v>
      </c>
      <c r="I488" s="10">
        <v>30</v>
      </c>
      <c r="J488" s="10">
        <v>0</v>
      </c>
      <c r="K488" s="10" t="s">
        <v>72</v>
      </c>
      <c r="L488" s="12" t="s">
        <v>171</v>
      </c>
      <c r="M488" s="10" t="str">
        <f t="shared" si="14"/>
        <v>new LokasyonData ("London",0,-1,6,51,1,30,0,"Greenwich Standard Time"),</v>
      </c>
      <c r="N488" s="13" t="str">
        <f t="shared" si="15"/>
        <v>https://www.google.com/maps/search/51.5, +0.1</v>
      </c>
    </row>
    <row r="489" spans="1:14" ht="15" customHeight="1" x14ac:dyDescent="0.2">
      <c r="A489" s="10" t="s">
        <v>2067</v>
      </c>
      <c r="B489" s="10" t="s">
        <v>1231</v>
      </c>
      <c r="C489" s="10" t="s">
        <v>1227</v>
      </c>
      <c r="D489" s="10">
        <v>9</v>
      </c>
      <c r="E489" s="10">
        <v>-1</v>
      </c>
      <c r="F489" s="10">
        <v>2</v>
      </c>
      <c r="G489" s="10">
        <v>51</v>
      </c>
      <c r="H489" s="10">
        <v>1</v>
      </c>
      <c r="I489" s="10">
        <v>31</v>
      </c>
      <c r="J489" s="10">
        <v>0</v>
      </c>
      <c r="K489" s="10" t="s">
        <v>72</v>
      </c>
      <c r="L489" s="12" t="s">
        <v>171</v>
      </c>
      <c r="M489" s="10" t="str">
        <f t="shared" si="14"/>
        <v>new LokasyonData ("London",9,-1,2,51,1,31,0,"Greenwich Standard Time"),</v>
      </c>
      <c r="N489" s="13" t="str">
        <f t="shared" si="15"/>
        <v>https://www.google.com/maps/search/51.51667, +9.03333</v>
      </c>
    </row>
    <row r="490" spans="1:14" ht="15" customHeight="1" x14ac:dyDescent="0.2">
      <c r="A490" s="10" t="s">
        <v>2068</v>
      </c>
      <c r="B490" s="10" t="s">
        <v>1231</v>
      </c>
      <c r="C490" s="10" t="s">
        <v>1227</v>
      </c>
      <c r="D490" s="10">
        <v>0</v>
      </c>
      <c r="E490" s="10">
        <v>-1</v>
      </c>
      <c r="F490" s="10">
        <v>12</v>
      </c>
      <c r="G490" s="10">
        <v>51</v>
      </c>
      <c r="H490" s="10">
        <v>1</v>
      </c>
      <c r="I490" s="10">
        <v>28</v>
      </c>
      <c r="J490" s="10">
        <v>0</v>
      </c>
      <c r="K490" s="10" t="s">
        <v>72</v>
      </c>
      <c r="L490" s="12" t="s">
        <v>171</v>
      </c>
      <c r="M490" s="10" t="str">
        <f t="shared" si="14"/>
        <v>new LokasyonData ("London",0,-1,12,51,1,28,0,"Greenwich Standard Time"),</v>
      </c>
      <c r="N490" s="13" t="str">
        <f t="shared" si="15"/>
        <v>https://www.google.com/maps/search/51.46667, +0.2</v>
      </c>
    </row>
    <row r="491" spans="1:14" ht="15" customHeight="1" x14ac:dyDescent="0.2">
      <c r="A491" s="10" t="s">
        <v>2069</v>
      </c>
      <c r="B491" s="10" t="s">
        <v>1231</v>
      </c>
      <c r="C491" s="10" t="s">
        <v>1227</v>
      </c>
      <c r="D491" s="10">
        <v>0</v>
      </c>
      <c r="E491" s="10">
        <v>-1</v>
      </c>
      <c r="F491" s="10">
        <v>9</v>
      </c>
      <c r="G491" s="10">
        <v>51</v>
      </c>
      <c r="H491" s="10">
        <v>1</v>
      </c>
      <c r="I491" s="10">
        <v>30</v>
      </c>
      <c r="J491" s="10">
        <v>0</v>
      </c>
      <c r="K491" s="10" t="s">
        <v>72</v>
      </c>
      <c r="L491" s="12" t="s">
        <v>171</v>
      </c>
      <c r="M491" s="10" t="str">
        <f t="shared" si="14"/>
        <v>new LokasyonData ("London",0,-1,9,51,1,30,0,"Greenwich Standard Time"),</v>
      </c>
      <c r="N491" s="13" t="str">
        <f t="shared" si="15"/>
        <v>https://www.google.com/maps/search/51.5, +0.15</v>
      </c>
    </row>
    <row r="492" spans="1:14" ht="15" customHeight="1" x14ac:dyDescent="0.2">
      <c r="A492" s="10" t="s">
        <v>2070</v>
      </c>
      <c r="B492" s="10" t="s">
        <v>1231</v>
      </c>
      <c r="C492" s="10" t="s">
        <v>1227</v>
      </c>
      <c r="D492" s="10">
        <v>0</v>
      </c>
      <c r="E492" s="10">
        <v>-1</v>
      </c>
      <c r="F492" s="10">
        <v>5</v>
      </c>
      <c r="G492" s="10">
        <v>51</v>
      </c>
      <c r="H492" s="10">
        <v>1</v>
      </c>
      <c r="I492" s="10">
        <v>29</v>
      </c>
      <c r="J492" s="10">
        <v>0</v>
      </c>
      <c r="K492" s="10" t="s">
        <v>72</v>
      </c>
      <c r="L492" s="12" t="s">
        <v>171</v>
      </c>
      <c r="M492" s="10" t="str">
        <f t="shared" si="14"/>
        <v>new LokasyonData ("London",0,-1,5,51,1,29,0,"Greenwich Standard Time"),</v>
      </c>
      <c r="N492" s="13" t="str">
        <f t="shared" si="15"/>
        <v>https://www.google.com/maps/search/51.48333, +0.08333</v>
      </c>
    </row>
    <row r="493" spans="1:14" ht="15" customHeight="1" x14ac:dyDescent="0.2">
      <c r="B493" s="10" t="s">
        <v>1896</v>
      </c>
      <c r="C493" s="10" t="s">
        <v>1227</v>
      </c>
      <c r="D493" s="10">
        <v>0</v>
      </c>
      <c r="E493" s="10">
        <v>-1</v>
      </c>
      <c r="F493" s="10">
        <v>10</v>
      </c>
      <c r="G493" s="10">
        <v>51</v>
      </c>
      <c r="H493" s="10">
        <v>1</v>
      </c>
      <c r="I493" s="10">
        <v>30</v>
      </c>
      <c r="J493" s="10">
        <v>0</v>
      </c>
      <c r="K493" s="10" t="s">
        <v>72</v>
      </c>
      <c r="L493" s="12" t="s">
        <v>171</v>
      </c>
      <c r="M493" s="10" t="str">
        <f t="shared" si="14"/>
        <v>new LokasyonData ("Londra",0,-1,10,51,1,30,0,"Greenwich Standard Time"),</v>
      </c>
      <c r="N493" s="13" t="str">
        <f t="shared" si="15"/>
        <v>https://www.google.com/maps/search/51.5, +0.16667</v>
      </c>
    </row>
    <row r="494" spans="1:14" ht="15" customHeight="1" x14ac:dyDescent="0.2">
      <c r="B494" s="10" t="s">
        <v>1897</v>
      </c>
      <c r="C494" s="10" t="s">
        <v>1227</v>
      </c>
      <c r="D494" s="10">
        <v>0</v>
      </c>
      <c r="E494" s="10">
        <v>-1</v>
      </c>
      <c r="F494" s="10">
        <v>25</v>
      </c>
      <c r="G494" s="10">
        <v>51</v>
      </c>
      <c r="H494" s="10">
        <v>1</v>
      </c>
      <c r="I494" s="10">
        <v>53</v>
      </c>
      <c r="J494" s="10">
        <v>0</v>
      </c>
      <c r="K494" s="10" t="s">
        <v>72</v>
      </c>
      <c r="L494" s="12" t="s">
        <v>171</v>
      </c>
      <c r="M494" s="10" t="str">
        <f t="shared" si="14"/>
        <v>new LokasyonData ("Luton",0,-1,25,51,1,53,0,"Greenwich Standard Time"),</v>
      </c>
      <c r="N494" s="13" t="str">
        <f t="shared" si="15"/>
        <v>https://www.google.com/maps/search/51.88333, +0.41667</v>
      </c>
    </row>
    <row r="495" spans="1:14" ht="15" customHeight="1" x14ac:dyDescent="0.2">
      <c r="B495" s="10" t="s">
        <v>1898</v>
      </c>
      <c r="C495" s="10" t="s">
        <v>1227</v>
      </c>
      <c r="D495" s="10">
        <v>0</v>
      </c>
      <c r="E495" s="10">
        <v>1</v>
      </c>
      <c r="F495" s="10">
        <v>31</v>
      </c>
      <c r="G495" s="10">
        <v>51</v>
      </c>
      <c r="H495" s="10">
        <v>1</v>
      </c>
      <c r="I495" s="10">
        <v>17</v>
      </c>
      <c r="J495" s="10">
        <v>0</v>
      </c>
      <c r="K495" s="10" t="s">
        <v>72</v>
      </c>
      <c r="L495" s="12" t="s">
        <v>171</v>
      </c>
      <c r="M495" s="10" t="str">
        <f t="shared" si="14"/>
        <v>new LokasyonData ("Maidstone",0,1,31,51,1,17,0,"Greenwich Standard Time"),</v>
      </c>
      <c r="N495" s="13" t="str">
        <f t="shared" si="15"/>
        <v>https://www.google.com/maps/search/51.28333, +0.51667</v>
      </c>
    </row>
    <row r="496" spans="1:14" ht="15" customHeight="1" x14ac:dyDescent="0.2">
      <c r="B496" s="10" t="s">
        <v>1899</v>
      </c>
      <c r="C496" s="10" t="s">
        <v>1227</v>
      </c>
      <c r="D496" s="10">
        <v>2</v>
      </c>
      <c r="E496" s="10">
        <v>-1</v>
      </c>
      <c r="F496" s="10">
        <v>15</v>
      </c>
      <c r="G496" s="10">
        <v>53</v>
      </c>
      <c r="H496" s="10">
        <v>1</v>
      </c>
      <c r="I496" s="10">
        <v>30</v>
      </c>
      <c r="J496" s="10">
        <v>0</v>
      </c>
      <c r="K496" s="10" t="s">
        <v>72</v>
      </c>
      <c r="L496" s="12" t="s">
        <v>171</v>
      </c>
      <c r="M496" s="10" t="str">
        <f t="shared" si="14"/>
        <v>new LokasyonData ("Manchester",2,-1,15,53,1,30,0,"Greenwich Standard Time"),</v>
      </c>
      <c r="N496" s="13" t="str">
        <f t="shared" si="15"/>
        <v>https://www.google.com/maps/search/53.5, +2.25</v>
      </c>
    </row>
    <row r="497" spans="2:14" ht="15" customHeight="1" x14ac:dyDescent="0.2">
      <c r="B497" s="10" t="s">
        <v>1900</v>
      </c>
      <c r="C497" s="10" t="s">
        <v>1227</v>
      </c>
      <c r="D497" s="10">
        <v>3</v>
      </c>
      <c r="E497" s="10">
        <v>-1</v>
      </c>
      <c r="F497" s="10">
        <v>6</v>
      </c>
      <c r="G497" s="10">
        <v>52</v>
      </c>
      <c r="H497" s="10">
        <v>1</v>
      </c>
      <c r="I497" s="10">
        <v>26</v>
      </c>
      <c r="J497" s="10">
        <v>0</v>
      </c>
      <c r="K497" s="10" t="s">
        <v>72</v>
      </c>
      <c r="L497" s="12" t="s">
        <v>171</v>
      </c>
      <c r="M497" s="10" t="str">
        <f t="shared" si="14"/>
        <v>new LokasyonData ("Newcastle",3,-1,6,52,1,26,0,"Greenwich Standard Time"),</v>
      </c>
      <c r="N497" s="13" t="str">
        <f t="shared" si="15"/>
        <v>https://www.google.com/maps/search/52.43333, +3.1</v>
      </c>
    </row>
    <row r="498" spans="2:14" ht="15" customHeight="1" x14ac:dyDescent="0.2">
      <c r="B498" s="10" t="s">
        <v>1901</v>
      </c>
      <c r="C498" s="10" t="s">
        <v>1227</v>
      </c>
      <c r="D498" s="10">
        <v>1</v>
      </c>
      <c r="E498" s="10">
        <v>1</v>
      </c>
      <c r="F498" s="10">
        <v>18</v>
      </c>
      <c r="G498" s="10">
        <v>52</v>
      </c>
      <c r="H498" s="10">
        <v>1</v>
      </c>
      <c r="I498" s="10">
        <v>38</v>
      </c>
      <c r="J498" s="10">
        <v>0</v>
      </c>
      <c r="K498" s="10" t="s">
        <v>72</v>
      </c>
      <c r="L498" s="12" t="s">
        <v>171</v>
      </c>
      <c r="M498" s="10" t="str">
        <f t="shared" si="14"/>
        <v>new LokasyonData ("Norwich",1,1,18,52,1,38,0,"Greenwich Standard Time"),</v>
      </c>
      <c r="N498" s="13" t="str">
        <f t="shared" si="15"/>
        <v>https://www.google.com/maps/search/52.63333, +1.3</v>
      </c>
    </row>
    <row r="499" spans="2:14" ht="15" customHeight="1" x14ac:dyDescent="0.2">
      <c r="B499" s="10" t="s">
        <v>1902</v>
      </c>
      <c r="C499" s="10" t="s">
        <v>1227</v>
      </c>
      <c r="D499" s="10">
        <v>1</v>
      </c>
      <c r="E499" s="10">
        <v>-1</v>
      </c>
      <c r="F499" s="10">
        <v>10</v>
      </c>
      <c r="G499" s="10">
        <v>52</v>
      </c>
      <c r="H499" s="10">
        <v>1</v>
      </c>
      <c r="I499" s="10">
        <v>58</v>
      </c>
      <c r="J499" s="10">
        <v>0</v>
      </c>
      <c r="K499" s="10" t="s">
        <v>72</v>
      </c>
      <c r="L499" s="12" t="s">
        <v>171</v>
      </c>
      <c r="M499" s="10" t="str">
        <f t="shared" si="14"/>
        <v>new LokasyonData ("Nottingham",1,-1,10,52,1,58,0,"Greenwich Standard Time"),</v>
      </c>
      <c r="N499" s="13" t="str">
        <f t="shared" si="15"/>
        <v>https://www.google.com/maps/search/52.96667, +1.16667</v>
      </c>
    </row>
    <row r="500" spans="2:14" ht="15" customHeight="1" x14ac:dyDescent="0.2">
      <c r="B500" s="10" t="s">
        <v>1903</v>
      </c>
      <c r="C500" s="10" t="s">
        <v>1227</v>
      </c>
      <c r="D500" s="10">
        <v>2</v>
      </c>
      <c r="E500" s="10">
        <v>-1</v>
      </c>
      <c r="F500" s="10">
        <v>7</v>
      </c>
      <c r="G500" s="10">
        <v>53</v>
      </c>
      <c r="H500" s="10">
        <v>1</v>
      </c>
      <c r="I500" s="10">
        <v>32</v>
      </c>
      <c r="J500" s="10">
        <v>0</v>
      </c>
      <c r="K500" s="10" t="s">
        <v>72</v>
      </c>
      <c r="L500" s="12" t="s">
        <v>171</v>
      </c>
      <c r="M500" s="10" t="str">
        <f t="shared" si="14"/>
        <v>new LokasyonData ("Oldham",2,-1,7,53,1,32,0,"Greenwich Standard Time"),</v>
      </c>
      <c r="N500" s="13" t="str">
        <f t="shared" si="15"/>
        <v>https://www.google.com/maps/search/53.53333, +2.11667</v>
      </c>
    </row>
    <row r="501" spans="2:14" ht="15" customHeight="1" x14ac:dyDescent="0.2">
      <c r="B501" s="10" t="s">
        <v>1904</v>
      </c>
      <c r="C501" s="10" t="s">
        <v>1227</v>
      </c>
      <c r="D501" s="10">
        <v>1</v>
      </c>
      <c r="E501" s="10">
        <v>-1</v>
      </c>
      <c r="F501" s="10">
        <v>15</v>
      </c>
      <c r="G501" s="10">
        <v>51</v>
      </c>
      <c r="H501" s="10">
        <v>1</v>
      </c>
      <c r="I501" s="10">
        <v>45</v>
      </c>
      <c r="J501" s="10">
        <v>0</v>
      </c>
      <c r="K501" s="10" t="s">
        <v>72</v>
      </c>
      <c r="L501" s="12" t="s">
        <v>171</v>
      </c>
      <c r="M501" s="10" t="str">
        <f t="shared" si="14"/>
        <v>new LokasyonData ("Oxford",1,-1,15,51,1,45,0,"Greenwich Standard Time"),</v>
      </c>
      <c r="N501" s="13" t="str">
        <f t="shared" si="15"/>
        <v>https://www.google.com/maps/search/51.75, +1.25</v>
      </c>
    </row>
    <row r="502" spans="2:14" ht="15" customHeight="1" x14ac:dyDescent="0.2">
      <c r="B502" s="10" t="s">
        <v>1905</v>
      </c>
      <c r="C502" s="10" t="s">
        <v>1227</v>
      </c>
      <c r="D502" s="10">
        <v>1</v>
      </c>
      <c r="E502" s="10">
        <v>-1</v>
      </c>
      <c r="F502" s="10">
        <v>5</v>
      </c>
      <c r="G502" s="10">
        <v>50</v>
      </c>
      <c r="H502" s="10">
        <v>1</v>
      </c>
      <c r="I502" s="10">
        <v>48</v>
      </c>
      <c r="J502" s="10">
        <v>0</v>
      </c>
      <c r="K502" s="10" t="s">
        <v>72</v>
      </c>
      <c r="L502" s="12" t="s">
        <v>171</v>
      </c>
      <c r="M502" s="10" t="str">
        <f t="shared" si="14"/>
        <v>new LokasyonData ("Portsmouth",1,-1,5,50,1,48,0,"Greenwich Standard Time"),</v>
      </c>
      <c r="N502" s="13" t="str">
        <f t="shared" si="15"/>
        <v>https://www.google.com/maps/search/50.8, +1.08333</v>
      </c>
    </row>
    <row r="503" spans="2:14" ht="15" customHeight="1" x14ac:dyDescent="0.2">
      <c r="B503" s="10" t="s">
        <v>1906</v>
      </c>
      <c r="C503" s="10" t="s">
        <v>1227</v>
      </c>
      <c r="D503" s="10">
        <v>0</v>
      </c>
      <c r="E503" s="10">
        <v>-1</v>
      </c>
      <c r="F503" s="10">
        <v>58</v>
      </c>
      <c r="G503" s="10">
        <v>51</v>
      </c>
      <c r="H503" s="10">
        <v>1</v>
      </c>
      <c r="I503" s="10">
        <v>27</v>
      </c>
      <c r="J503" s="10">
        <v>0</v>
      </c>
      <c r="K503" s="10" t="s">
        <v>72</v>
      </c>
      <c r="L503" s="12" t="s">
        <v>171</v>
      </c>
      <c r="M503" s="10" t="str">
        <f t="shared" si="14"/>
        <v>new LokasyonData ("Reading",0,-1,58,51,1,27,0,"Greenwich Standard Time"),</v>
      </c>
      <c r="N503" s="13" t="str">
        <f t="shared" si="15"/>
        <v>https://www.google.com/maps/search/51.45, +0.96667</v>
      </c>
    </row>
    <row r="504" spans="2:14" ht="15" customHeight="1" x14ac:dyDescent="0.2">
      <c r="B504" s="10" t="s">
        <v>1907</v>
      </c>
      <c r="C504" s="10" t="s">
        <v>1227</v>
      </c>
      <c r="D504" s="10">
        <v>0</v>
      </c>
      <c r="E504" s="10">
        <v>1</v>
      </c>
      <c r="F504" s="10">
        <v>30</v>
      </c>
      <c r="G504" s="10">
        <v>51</v>
      </c>
      <c r="H504" s="10">
        <v>1</v>
      </c>
      <c r="I504" s="10">
        <v>23</v>
      </c>
      <c r="J504" s="10">
        <v>0</v>
      </c>
      <c r="K504" s="10" t="s">
        <v>72</v>
      </c>
      <c r="L504" s="12" t="s">
        <v>171</v>
      </c>
      <c r="M504" s="10" t="str">
        <f t="shared" si="14"/>
        <v>new LokasyonData ("Rochester",0,1,30,51,1,23,0,"Greenwich Standard Time"),</v>
      </c>
      <c r="N504" s="13" t="str">
        <f t="shared" si="15"/>
        <v>https://www.google.com/maps/search/51.38333, +0.5</v>
      </c>
    </row>
    <row r="505" spans="2:14" ht="15" customHeight="1" x14ac:dyDescent="0.2">
      <c r="B505" s="10" t="s">
        <v>1908</v>
      </c>
      <c r="C505" s="10" t="s">
        <v>1227</v>
      </c>
      <c r="D505" s="10">
        <v>1</v>
      </c>
      <c r="E505" s="10">
        <v>-1</v>
      </c>
      <c r="F505" s="10">
        <v>48</v>
      </c>
      <c r="G505" s="10">
        <v>51</v>
      </c>
      <c r="H505" s="10">
        <v>1</v>
      </c>
      <c r="I505" s="10">
        <v>4</v>
      </c>
      <c r="J505" s="10">
        <v>0</v>
      </c>
      <c r="K505" s="10" t="s">
        <v>72</v>
      </c>
      <c r="L505" s="12" t="s">
        <v>171</v>
      </c>
      <c r="M505" s="10" t="str">
        <f t="shared" si="14"/>
        <v>new LokasyonData ("Salisbury",1,-1,48,51,1,4,0,"Greenwich Standard Time"),</v>
      </c>
      <c r="N505" s="13" t="str">
        <f t="shared" si="15"/>
        <v>https://www.google.com/maps/search/51.06667, +1.8</v>
      </c>
    </row>
    <row r="506" spans="2:14" ht="15" customHeight="1" x14ac:dyDescent="0.2">
      <c r="B506" s="10" t="s">
        <v>1909</v>
      </c>
      <c r="C506" s="10" t="s">
        <v>1227</v>
      </c>
      <c r="D506" s="10">
        <v>0</v>
      </c>
      <c r="E506" s="10">
        <v>-1</v>
      </c>
      <c r="F506" s="10">
        <v>24</v>
      </c>
      <c r="G506" s="10">
        <v>54</v>
      </c>
      <c r="H506" s="10">
        <v>1</v>
      </c>
      <c r="I506" s="10">
        <v>17</v>
      </c>
      <c r="J506" s="10">
        <v>0</v>
      </c>
      <c r="K506" s="10" t="s">
        <v>72</v>
      </c>
      <c r="L506" s="12" t="s">
        <v>171</v>
      </c>
      <c r="M506" s="10" t="str">
        <f t="shared" si="14"/>
        <v>new LokasyonData ("Scarborough",0,-1,24,54,1,17,0,"Greenwich Standard Time"),</v>
      </c>
      <c r="N506" s="13" t="str">
        <f t="shared" si="15"/>
        <v>https://www.google.com/maps/search/54.28333, +0.4</v>
      </c>
    </row>
    <row r="507" spans="2:14" ht="15" customHeight="1" x14ac:dyDescent="0.2">
      <c r="B507" s="10" t="s">
        <v>1910</v>
      </c>
      <c r="C507" s="10" t="s">
        <v>1227</v>
      </c>
      <c r="D507" s="10">
        <v>1</v>
      </c>
      <c r="E507" s="10">
        <v>-1</v>
      </c>
      <c r="F507" s="10">
        <v>30</v>
      </c>
      <c r="G507" s="10">
        <v>53</v>
      </c>
      <c r="H507" s="10">
        <v>1</v>
      </c>
      <c r="I507" s="10">
        <v>23</v>
      </c>
      <c r="J507" s="10">
        <v>0</v>
      </c>
      <c r="K507" s="10" t="s">
        <v>72</v>
      </c>
      <c r="L507" s="12" t="s">
        <v>171</v>
      </c>
      <c r="M507" s="10" t="str">
        <f t="shared" si="14"/>
        <v>new LokasyonData ("Sheffield",1,-1,30,53,1,23,0,"Greenwich Standard Time"),</v>
      </c>
      <c r="N507" s="13" t="str">
        <f t="shared" si="15"/>
        <v>https://www.google.com/maps/search/53.38333, +1.5</v>
      </c>
    </row>
    <row r="508" spans="2:14" ht="15" customHeight="1" x14ac:dyDescent="0.2">
      <c r="B508" s="10" t="s">
        <v>1911</v>
      </c>
      <c r="C508" s="10" t="s">
        <v>1227</v>
      </c>
      <c r="D508" s="10">
        <v>2</v>
      </c>
      <c r="E508" s="10">
        <v>-1</v>
      </c>
      <c r="F508" s="10">
        <v>45</v>
      </c>
      <c r="G508" s="10">
        <v>52</v>
      </c>
      <c r="H508" s="10">
        <v>1</v>
      </c>
      <c r="I508" s="10">
        <v>42</v>
      </c>
      <c r="J508" s="10">
        <v>0</v>
      </c>
      <c r="K508" s="10" t="s">
        <v>72</v>
      </c>
      <c r="L508" s="12" t="s">
        <v>171</v>
      </c>
      <c r="M508" s="10" t="str">
        <f t="shared" si="14"/>
        <v>new LokasyonData ("Shrewsbury",2,-1,45,52,1,42,0,"Greenwich Standard Time"),</v>
      </c>
      <c r="N508" s="13" t="str">
        <f t="shared" si="15"/>
        <v>https://www.google.com/maps/search/52.7, +2.75</v>
      </c>
    </row>
    <row r="509" spans="2:14" ht="15" customHeight="1" x14ac:dyDescent="0.2">
      <c r="B509" s="10" t="s">
        <v>1912</v>
      </c>
      <c r="C509" s="10" t="s">
        <v>1227</v>
      </c>
      <c r="D509" s="10">
        <v>1</v>
      </c>
      <c r="E509" s="10">
        <v>-1</v>
      </c>
      <c r="F509" s="10">
        <v>23</v>
      </c>
      <c r="G509" s="10">
        <v>50</v>
      </c>
      <c r="H509" s="10">
        <v>1</v>
      </c>
      <c r="I509" s="10">
        <v>54</v>
      </c>
      <c r="J509" s="10">
        <v>0</v>
      </c>
      <c r="K509" s="10" t="s">
        <v>72</v>
      </c>
      <c r="L509" s="12" t="s">
        <v>171</v>
      </c>
      <c r="M509" s="10" t="str">
        <f t="shared" si="14"/>
        <v>new LokasyonData ("Southampton",1,-1,23,50,1,54,0,"Greenwich Standard Time"),</v>
      </c>
      <c r="N509" s="13" t="str">
        <f t="shared" si="15"/>
        <v>https://www.google.com/maps/search/50.9, +1.38333</v>
      </c>
    </row>
    <row r="510" spans="2:14" ht="15" customHeight="1" x14ac:dyDescent="0.2">
      <c r="B510" s="10" t="s">
        <v>1913</v>
      </c>
      <c r="C510" s="10" t="s">
        <v>1227</v>
      </c>
      <c r="D510" s="10">
        <v>2</v>
      </c>
      <c r="E510" s="10">
        <v>-1</v>
      </c>
      <c r="F510" s="10">
        <v>10</v>
      </c>
      <c r="G510" s="10">
        <v>53</v>
      </c>
      <c r="H510" s="10">
        <v>1</v>
      </c>
      <c r="I510" s="10">
        <v>0</v>
      </c>
      <c r="J510" s="10">
        <v>0</v>
      </c>
      <c r="K510" s="10" t="s">
        <v>72</v>
      </c>
      <c r="L510" s="12" t="s">
        <v>171</v>
      </c>
      <c r="M510" s="10" t="str">
        <f t="shared" si="14"/>
        <v>new LokasyonData ("Stoke",2,-1,10,53,1,0,0,"Greenwich Standard Time"),</v>
      </c>
      <c r="N510" s="13" t="str">
        <f t="shared" si="15"/>
        <v>https://www.google.com/maps/search/53, +2.16667</v>
      </c>
    </row>
    <row r="511" spans="2:14" ht="15" customHeight="1" x14ac:dyDescent="0.2">
      <c r="B511" s="10" t="s">
        <v>1914</v>
      </c>
      <c r="C511" s="10" t="s">
        <v>1227</v>
      </c>
      <c r="D511" s="10">
        <v>1</v>
      </c>
      <c r="E511" s="10">
        <v>-1</v>
      </c>
      <c r="F511" s="10">
        <v>8</v>
      </c>
      <c r="G511" s="10">
        <v>52</v>
      </c>
      <c r="H511" s="10">
        <v>1</v>
      </c>
      <c r="I511" s="10">
        <v>24</v>
      </c>
      <c r="J511" s="10">
        <v>0</v>
      </c>
      <c r="K511" s="10" t="s">
        <v>72</v>
      </c>
      <c r="L511" s="12" t="s">
        <v>171</v>
      </c>
      <c r="M511" s="10" t="str">
        <f t="shared" si="14"/>
        <v>new LokasyonData ("Stratford",1,-1,8,52,1,24,0,"Greenwich Standard Time"),</v>
      </c>
      <c r="N511" s="13" t="str">
        <f t="shared" si="15"/>
        <v>https://www.google.com/maps/search/52.4, +1.13333</v>
      </c>
    </row>
    <row r="512" spans="2:14" ht="15" customHeight="1" x14ac:dyDescent="0.2">
      <c r="B512" s="10" t="s">
        <v>1915</v>
      </c>
      <c r="C512" s="10" t="s">
        <v>1227</v>
      </c>
      <c r="D512" s="10">
        <v>1</v>
      </c>
      <c r="E512" s="10">
        <v>-1</v>
      </c>
      <c r="F512" s="10">
        <v>23</v>
      </c>
      <c r="G512" s="10">
        <v>54</v>
      </c>
      <c r="H512" s="10">
        <v>1</v>
      </c>
      <c r="I512" s="10">
        <v>55</v>
      </c>
      <c r="J512" s="10">
        <v>0</v>
      </c>
      <c r="K512" s="10" t="s">
        <v>72</v>
      </c>
      <c r="L512" s="12" t="s">
        <v>171</v>
      </c>
      <c r="M512" s="10" t="str">
        <f t="shared" si="14"/>
        <v>new LokasyonData ("Sunderland",1,-1,23,54,1,55,0,"Greenwich Standard Time"),</v>
      </c>
      <c r="N512" s="13" t="str">
        <f t="shared" si="15"/>
        <v>https://www.google.com/maps/search/54.91667, +1.38333</v>
      </c>
    </row>
    <row r="513" spans="2:14" ht="15" customHeight="1" x14ac:dyDescent="0.2">
      <c r="B513" s="10" t="s">
        <v>1916</v>
      </c>
      <c r="C513" s="10" t="s">
        <v>1227</v>
      </c>
      <c r="D513" s="10">
        <v>3</v>
      </c>
      <c r="E513" s="10">
        <v>-1</v>
      </c>
      <c r="F513" s="10">
        <v>57</v>
      </c>
      <c r="G513" s="10">
        <v>51</v>
      </c>
      <c r="H513" s="10">
        <v>1</v>
      </c>
      <c r="I513" s="10">
        <v>38</v>
      </c>
      <c r="J513" s="10">
        <v>0</v>
      </c>
      <c r="K513" s="10" t="s">
        <v>72</v>
      </c>
      <c r="L513" s="12" t="s">
        <v>171</v>
      </c>
      <c r="M513" s="10" t="str">
        <f t="shared" si="14"/>
        <v>new LokasyonData ("Swansea",3,-1,57,51,1,38,0,"Greenwich Standard Time"),</v>
      </c>
      <c r="N513" s="13" t="str">
        <f t="shared" si="15"/>
        <v>https://www.google.com/maps/search/51.63333, +3.95</v>
      </c>
    </row>
    <row r="514" spans="2:14" ht="15" customHeight="1" x14ac:dyDescent="0.2">
      <c r="B514" s="10" t="s">
        <v>1917</v>
      </c>
      <c r="C514" s="10" t="s">
        <v>1227</v>
      </c>
      <c r="D514" s="10">
        <v>1</v>
      </c>
      <c r="E514" s="10">
        <v>-1</v>
      </c>
      <c r="F514" s="10">
        <v>47</v>
      </c>
      <c r="G514" s="10">
        <v>51</v>
      </c>
      <c r="H514" s="10">
        <v>1</v>
      </c>
      <c r="I514" s="10">
        <v>34</v>
      </c>
      <c r="J514" s="10">
        <v>0</v>
      </c>
      <c r="K514" s="10" t="s">
        <v>72</v>
      </c>
      <c r="L514" s="12" t="s">
        <v>171</v>
      </c>
      <c r="M514" s="10" t="str">
        <f t="shared" ref="M514:M577" si="16">"new LokasyonData ("""&amp;B514&amp;""","&amp;D514&amp;","&amp;E514&amp;","&amp;F514&amp;","&amp;G514&amp;","&amp;H514&amp;","&amp;I514&amp;","&amp;J514&amp;","""&amp;L514&amp;"""),"</f>
        <v>new LokasyonData ("Swindon",1,-1,47,51,1,34,0,"Greenwich Standard Time"),</v>
      </c>
      <c r="N514" s="13" t="str">
        <f t="shared" ref="N514:N577" si="17">HYPERLINK("https://www.google.com/maps/search/"&amp;ROUND(G514+I514/60,5)&amp;", +"&amp;ROUND(D514+F514/60,5))</f>
        <v>https://www.google.com/maps/search/51.56667, +1.78333</v>
      </c>
    </row>
    <row r="515" spans="2:14" ht="15" customHeight="1" x14ac:dyDescent="0.2">
      <c r="B515" s="10" t="s">
        <v>1918</v>
      </c>
      <c r="C515" s="10" t="s">
        <v>1227</v>
      </c>
      <c r="D515" s="10">
        <v>3</v>
      </c>
      <c r="E515" s="10">
        <v>-1</v>
      </c>
      <c r="F515" s="10">
        <v>32</v>
      </c>
      <c r="G515" s="10">
        <v>50</v>
      </c>
      <c r="H515" s="10">
        <v>1</v>
      </c>
      <c r="I515" s="10">
        <v>28</v>
      </c>
      <c r="J515" s="10">
        <v>0</v>
      </c>
      <c r="K515" s="10" t="s">
        <v>72</v>
      </c>
      <c r="L515" s="12" t="s">
        <v>171</v>
      </c>
      <c r="M515" s="10" t="str">
        <f t="shared" si="16"/>
        <v>new LokasyonData ("Torquay",3,-1,32,50,1,28,0,"Greenwich Standard Time"),</v>
      </c>
      <c r="N515" s="13" t="str">
        <f t="shared" si="17"/>
        <v>https://www.google.com/maps/search/50.46667, +3.53333</v>
      </c>
    </row>
    <row r="516" spans="2:14" ht="15" customHeight="1" x14ac:dyDescent="0.2">
      <c r="B516" s="10" t="s">
        <v>1919</v>
      </c>
      <c r="C516" s="10" t="s">
        <v>1227</v>
      </c>
      <c r="D516" s="10">
        <v>0</v>
      </c>
      <c r="E516" s="10">
        <v>1</v>
      </c>
      <c r="F516" s="10">
        <v>16</v>
      </c>
      <c r="G516" s="10">
        <v>51</v>
      </c>
      <c r="H516" s="10">
        <v>1</v>
      </c>
      <c r="I516" s="10">
        <v>8</v>
      </c>
      <c r="J516" s="10">
        <v>0</v>
      </c>
      <c r="K516" s="10" t="s">
        <v>72</v>
      </c>
      <c r="L516" s="12" t="s">
        <v>171</v>
      </c>
      <c r="M516" s="10" t="str">
        <f t="shared" si="16"/>
        <v>new LokasyonData ("TunbridgeWells",0,1,16,51,1,8,0,"Greenwich Standard Time"),</v>
      </c>
      <c r="N516" s="13" t="str">
        <f t="shared" si="17"/>
        <v>https://www.google.com/maps/search/51.13333, +0.26667</v>
      </c>
    </row>
    <row r="517" spans="2:14" ht="15" customHeight="1" x14ac:dyDescent="0.2">
      <c r="B517" s="10" t="s">
        <v>1920</v>
      </c>
      <c r="C517" s="10" t="s">
        <v>1227</v>
      </c>
      <c r="D517" s="10">
        <v>0</v>
      </c>
      <c r="E517" s="10">
        <v>-1</v>
      </c>
      <c r="F517" s="10">
        <v>20</v>
      </c>
      <c r="G517" s="10">
        <v>51</v>
      </c>
      <c r="H517" s="10">
        <v>1</v>
      </c>
      <c r="I517" s="10">
        <v>27</v>
      </c>
      <c r="J517" s="10">
        <v>0</v>
      </c>
      <c r="K517" s="10" t="s">
        <v>72</v>
      </c>
      <c r="L517" s="12" t="s">
        <v>171</v>
      </c>
      <c r="M517" s="10" t="str">
        <f t="shared" si="16"/>
        <v>new LokasyonData ("Twickenham",0,-1,20,51,1,27,0,"Greenwich Standard Time"),</v>
      </c>
      <c r="N517" s="13" t="str">
        <f t="shared" si="17"/>
        <v>https://www.google.com/maps/search/51.45, +0.33333</v>
      </c>
    </row>
    <row r="518" spans="2:14" ht="15" customHeight="1" x14ac:dyDescent="0.2">
      <c r="B518" s="10" t="s">
        <v>1921</v>
      </c>
      <c r="C518" s="10" t="s">
        <v>1227</v>
      </c>
      <c r="D518" s="10">
        <v>1</v>
      </c>
      <c r="E518" s="10">
        <v>-1</v>
      </c>
      <c r="F518" s="10">
        <v>59</v>
      </c>
      <c r="G518" s="10">
        <v>52</v>
      </c>
      <c r="H518" s="10">
        <v>1</v>
      </c>
      <c r="I518" s="10">
        <v>35</v>
      </c>
      <c r="J518" s="10">
        <v>0</v>
      </c>
      <c r="K518" s="10" t="s">
        <v>72</v>
      </c>
      <c r="L518" s="12" t="s">
        <v>171</v>
      </c>
      <c r="M518" s="10" t="str">
        <f t="shared" si="16"/>
        <v>new LokasyonData ("Walsall",1,-1,59,52,1,35,0,"Greenwich Standard Time"),</v>
      </c>
      <c r="N518" s="13" t="str">
        <f t="shared" si="17"/>
        <v>https://www.google.com/maps/search/52.58333, +1.98333</v>
      </c>
    </row>
    <row r="519" spans="2:14" ht="15" customHeight="1" x14ac:dyDescent="0.2">
      <c r="B519" s="10" t="s">
        <v>1922</v>
      </c>
      <c r="C519" s="10" t="s">
        <v>1227</v>
      </c>
      <c r="D519" s="10">
        <v>0</v>
      </c>
      <c r="E519" s="10">
        <v>-1</v>
      </c>
      <c r="F519" s="10">
        <v>2</v>
      </c>
      <c r="G519" s="10">
        <v>51</v>
      </c>
      <c r="H519" s="10">
        <v>1</v>
      </c>
      <c r="I519" s="10">
        <v>34</v>
      </c>
      <c r="J519" s="10">
        <v>0</v>
      </c>
      <c r="K519" s="10" t="s">
        <v>72</v>
      </c>
      <c r="L519" s="12" t="s">
        <v>171</v>
      </c>
      <c r="M519" s="10" t="str">
        <f t="shared" si="16"/>
        <v>new LokasyonData ("Walthamstow",0,-1,2,51,1,34,0,"Greenwich Standard Time"),</v>
      </c>
      <c r="N519" s="13" t="str">
        <f t="shared" si="17"/>
        <v>https://www.google.com/maps/search/51.56667, +0.03333</v>
      </c>
    </row>
    <row r="520" spans="2:14" ht="15" customHeight="1" x14ac:dyDescent="0.2">
      <c r="B520" s="10" t="s">
        <v>1923</v>
      </c>
      <c r="C520" s="10" t="s">
        <v>1227</v>
      </c>
      <c r="D520" s="10">
        <v>2</v>
      </c>
      <c r="E520" s="10">
        <v>-1</v>
      </c>
      <c r="F520" s="10">
        <v>0</v>
      </c>
      <c r="G520" s="10">
        <v>52</v>
      </c>
      <c r="H520" s="10">
        <v>1</v>
      </c>
      <c r="I520" s="10">
        <v>32</v>
      </c>
      <c r="J520" s="10">
        <v>0</v>
      </c>
      <c r="K520" s="10" t="s">
        <v>72</v>
      </c>
      <c r="L520" s="12" t="s">
        <v>171</v>
      </c>
      <c r="M520" s="10" t="str">
        <f t="shared" si="16"/>
        <v>new LokasyonData ("WestBromwich",2,-1,0,52,1,32,0,"Greenwich Standard Time"),</v>
      </c>
      <c r="N520" s="13" t="str">
        <f t="shared" si="17"/>
        <v>https://www.google.com/maps/search/52.53333, +2</v>
      </c>
    </row>
    <row r="521" spans="2:14" ht="15" customHeight="1" x14ac:dyDescent="0.2">
      <c r="B521" s="10" t="s">
        <v>1924</v>
      </c>
      <c r="C521" s="10" t="s">
        <v>1227</v>
      </c>
      <c r="D521" s="10">
        <v>0</v>
      </c>
      <c r="E521" s="10">
        <v>1</v>
      </c>
      <c r="F521" s="10">
        <v>1</v>
      </c>
      <c r="G521" s="10">
        <v>51</v>
      </c>
      <c r="H521" s="10">
        <v>1</v>
      </c>
      <c r="I521" s="10">
        <v>31</v>
      </c>
      <c r="J521" s="10">
        <v>0</v>
      </c>
      <c r="K521" s="10" t="s">
        <v>72</v>
      </c>
      <c r="L521" s="12" t="s">
        <v>171</v>
      </c>
      <c r="M521" s="10" t="str">
        <f t="shared" si="16"/>
        <v>new LokasyonData ("WestHam",0,1,1,51,1,31,0,"Greenwich Standard Time"),</v>
      </c>
      <c r="N521" s="13" t="str">
        <f t="shared" si="17"/>
        <v>https://www.google.com/maps/search/51.51667, +0.01667</v>
      </c>
    </row>
    <row r="522" spans="2:14" ht="15" customHeight="1" x14ac:dyDescent="0.2">
      <c r="B522" s="10" t="s">
        <v>1925</v>
      </c>
      <c r="C522" s="10" t="s">
        <v>1227</v>
      </c>
      <c r="D522" s="10">
        <v>0</v>
      </c>
      <c r="E522" s="10">
        <v>-1</v>
      </c>
      <c r="F522" s="10">
        <v>13</v>
      </c>
      <c r="G522" s="10">
        <v>51</v>
      </c>
      <c r="H522" s="10">
        <v>1</v>
      </c>
      <c r="I522" s="10">
        <v>25</v>
      </c>
      <c r="J522" s="10">
        <v>0</v>
      </c>
      <c r="K522" s="10" t="s">
        <v>72</v>
      </c>
      <c r="L522" s="12" t="s">
        <v>171</v>
      </c>
      <c r="M522" s="10" t="str">
        <f t="shared" si="16"/>
        <v>new LokasyonData ("Wimbledon",0,-1,13,51,1,25,0,"Greenwich Standard Time"),</v>
      </c>
      <c r="N522" s="13" t="str">
        <f t="shared" si="17"/>
        <v>https://www.google.com/maps/search/51.41667, +0.21667</v>
      </c>
    </row>
    <row r="523" spans="2:14" ht="15" customHeight="1" x14ac:dyDescent="0.2">
      <c r="B523" s="10" t="s">
        <v>1926</v>
      </c>
      <c r="C523" s="10" t="s">
        <v>1227</v>
      </c>
      <c r="D523" s="10">
        <v>0</v>
      </c>
      <c r="E523" s="10">
        <v>-1</v>
      </c>
      <c r="F523" s="10">
        <v>37</v>
      </c>
      <c r="G523" s="10">
        <v>51</v>
      </c>
      <c r="H523" s="10">
        <v>1</v>
      </c>
      <c r="I523" s="10">
        <v>29</v>
      </c>
      <c r="J523" s="10">
        <v>0</v>
      </c>
      <c r="K523" s="10" t="s">
        <v>72</v>
      </c>
      <c r="L523" s="12" t="s">
        <v>171</v>
      </c>
      <c r="M523" s="10" t="str">
        <f t="shared" si="16"/>
        <v>new LokasyonData ("Windsor",0,-1,37,51,1,29,0,"Greenwich Standard Time"),</v>
      </c>
      <c r="N523" s="13" t="str">
        <f t="shared" si="17"/>
        <v>https://www.google.com/maps/search/51.48333, +0.61667</v>
      </c>
    </row>
    <row r="524" spans="2:14" ht="15" customHeight="1" x14ac:dyDescent="0.2">
      <c r="B524" s="10" t="s">
        <v>1927</v>
      </c>
      <c r="C524" s="10" t="s">
        <v>1227</v>
      </c>
      <c r="D524" s="10">
        <v>2</v>
      </c>
      <c r="E524" s="10">
        <v>-1</v>
      </c>
      <c r="F524" s="10">
        <v>7</v>
      </c>
      <c r="G524" s="10">
        <v>52</v>
      </c>
      <c r="H524" s="10">
        <v>1</v>
      </c>
      <c r="I524" s="10">
        <v>35</v>
      </c>
      <c r="J524" s="10">
        <v>0</v>
      </c>
      <c r="K524" s="10" t="s">
        <v>72</v>
      </c>
      <c r="L524" s="12" t="s">
        <v>171</v>
      </c>
      <c r="M524" s="10" t="str">
        <f t="shared" si="16"/>
        <v>new LokasyonData ("Wolverhampton",2,-1,7,52,1,35,0,"Greenwich Standard Time"),</v>
      </c>
      <c r="N524" s="13" t="str">
        <f t="shared" si="17"/>
        <v>https://www.google.com/maps/search/52.58333, +2.11667</v>
      </c>
    </row>
    <row r="525" spans="2:14" ht="15" customHeight="1" x14ac:dyDescent="0.2">
      <c r="B525" s="10" t="s">
        <v>1928</v>
      </c>
      <c r="C525" s="10" t="s">
        <v>1227</v>
      </c>
      <c r="D525" s="10">
        <v>2</v>
      </c>
      <c r="E525" s="10">
        <v>-1</v>
      </c>
      <c r="F525" s="10">
        <v>13</v>
      </c>
      <c r="G525" s="10">
        <v>52</v>
      </c>
      <c r="H525" s="10">
        <v>1</v>
      </c>
      <c r="I525" s="10">
        <v>11</v>
      </c>
      <c r="J525" s="10">
        <v>0</v>
      </c>
      <c r="K525" s="10" t="s">
        <v>72</v>
      </c>
      <c r="L525" s="12" t="s">
        <v>171</v>
      </c>
      <c r="M525" s="10" t="str">
        <f t="shared" si="16"/>
        <v>new LokasyonData ("Worcester",2,-1,13,52,1,11,0,"Greenwich Standard Time"),</v>
      </c>
      <c r="N525" s="13" t="str">
        <f t="shared" si="17"/>
        <v>https://www.google.com/maps/search/52.18333, +2.21667</v>
      </c>
    </row>
    <row r="526" spans="2:14" ht="15" customHeight="1" x14ac:dyDescent="0.2">
      <c r="B526" s="10" t="s">
        <v>1929</v>
      </c>
      <c r="C526" s="10" t="s">
        <v>1227</v>
      </c>
      <c r="D526" s="10">
        <v>1</v>
      </c>
      <c r="E526" s="10">
        <v>-1</v>
      </c>
      <c r="F526" s="10">
        <v>5</v>
      </c>
      <c r="G526" s="10">
        <v>53</v>
      </c>
      <c r="H526" s="10">
        <v>1</v>
      </c>
      <c r="I526" s="10">
        <v>57</v>
      </c>
      <c r="J526" s="10">
        <v>0</v>
      </c>
      <c r="K526" s="10" t="s">
        <v>72</v>
      </c>
      <c r="L526" s="12" t="s">
        <v>171</v>
      </c>
      <c r="M526" s="10" t="str">
        <f t="shared" si="16"/>
        <v>new LokasyonData ("York",1,-1,5,53,1,57,0,"Greenwich Standard Time"),</v>
      </c>
      <c r="N526" s="13" t="str">
        <f t="shared" si="17"/>
        <v>https://www.google.com/maps/search/53.95, +1.08333</v>
      </c>
    </row>
    <row r="527" spans="2:14" ht="15" customHeight="1" x14ac:dyDescent="0.2">
      <c r="B527" s="10" t="s">
        <v>1930</v>
      </c>
      <c r="C527" s="10" t="s">
        <v>1298</v>
      </c>
      <c r="D527" s="10">
        <v>51</v>
      </c>
      <c r="E527" s="10">
        <v>1</v>
      </c>
      <c r="F527" s="10">
        <v>26</v>
      </c>
      <c r="G527" s="10">
        <v>35</v>
      </c>
      <c r="H527" s="10">
        <v>1</v>
      </c>
      <c r="I527" s="10">
        <v>40</v>
      </c>
      <c r="J527" s="10">
        <v>3.5</v>
      </c>
      <c r="K527" s="10" t="s">
        <v>73</v>
      </c>
      <c r="L527" s="12" t="s">
        <v>214</v>
      </c>
      <c r="M527" s="10" t="str">
        <f t="shared" si="16"/>
        <v>new LokasyonData ("Tahran",51,1,26,35,1,40,3.5,"Iran Standard Time"),</v>
      </c>
      <c r="N527" s="13" t="str">
        <f t="shared" si="17"/>
        <v>https://www.google.com/maps/search/35.66667, +51.43333</v>
      </c>
    </row>
    <row r="528" spans="2:14" ht="15" customHeight="1" x14ac:dyDescent="0.2">
      <c r="B528" s="10" t="s">
        <v>1931</v>
      </c>
      <c r="C528" s="10" t="s">
        <v>1229</v>
      </c>
      <c r="D528" s="10">
        <v>6</v>
      </c>
      <c r="E528" s="10">
        <v>-1</v>
      </c>
      <c r="F528" s="10">
        <v>6</v>
      </c>
      <c r="G528" s="10">
        <v>53</v>
      </c>
      <c r="H528" s="10">
        <v>1</v>
      </c>
      <c r="I528" s="10">
        <v>16</v>
      </c>
      <c r="J528" s="10">
        <v>0</v>
      </c>
      <c r="K528" s="10" t="s">
        <v>74</v>
      </c>
      <c r="L528" s="12" t="s">
        <v>171</v>
      </c>
      <c r="M528" s="10" t="str">
        <f t="shared" si="16"/>
        <v>new LokasyonData ("Cork",6,-1,6,53,1,16,0,"Greenwich Standard Time"),</v>
      </c>
      <c r="N528" s="13" t="str">
        <f t="shared" si="17"/>
        <v>https://www.google.com/maps/search/53.26667, +6.1</v>
      </c>
    </row>
    <row r="529" spans="2:14" ht="15" customHeight="1" x14ac:dyDescent="0.2">
      <c r="B529" s="10" t="s">
        <v>1932</v>
      </c>
      <c r="C529" s="10" t="s">
        <v>1229</v>
      </c>
      <c r="D529" s="10">
        <v>6</v>
      </c>
      <c r="E529" s="10">
        <v>-1</v>
      </c>
      <c r="F529" s="10">
        <v>15</v>
      </c>
      <c r="G529" s="10">
        <v>53</v>
      </c>
      <c r="H529" s="10">
        <v>1</v>
      </c>
      <c r="I529" s="10">
        <v>20</v>
      </c>
      <c r="J529" s="10">
        <v>0</v>
      </c>
      <c r="K529" s="10" t="s">
        <v>74</v>
      </c>
      <c r="L529" s="12" t="s">
        <v>171</v>
      </c>
      <c r="M529" s="10" t="str">
        <f t="shared" si="16"/>
        <v>new LokasyonData ("Dublin",6,-1,15,53,1,20,0,"Greenwich Standard Time"),</v>
      </c>
      <c r="N529" s="13" t="str">
        <f t="shared" si="17"/>
        <v>https://www.google.com/maps/search/53.33333, +6.25</v>
      </c>
    </row>
    <row r="530" spans="2:14" ht="15" customHeight="1" x14ac:dyDescent="0.2">
      <c r="B530" s="10" t="s">
        <v>1933</v>
      </c>
      <c r="C530" s="10" t="s">
        <v>1229</v>
      </c>
      <c r="D530" s="10">
        <v>8</v>
      </c>
      <c r="E530" s="10">
        <v>-1</v>
      </c>
      <c r="F530" s="10">
        <v>38</v>
      </c>
      <c r="G530" s="10">
        <v>52</v>
      </c>
      <c r="H530" s="10">
        <v>1</v>
      </c>
      <c r="I530" s="10">
        <v>40</v>
      </c>
      <c r="J530" s="10">
        <v>0</v>
      </c>
      <c r="K530" s="10" t="s">
        <v>74</v>
      </c>
      <c r="L530" s="12" t="s">
        <v>171</v>
      </c>
      <c r="M530" s="10" t="str">
        <f t="shared" si="16"/>
        <v>new LokasyonData ("Limerick",8,-1,38,52,1,40,0,"Greenwich Standard Time"),</v>
      </c>
      <c r="N530" s="13" t="str">
        <f t="shared" si="17"/>
        <v>https://www.google.com/maps/search/52.66667, +8.63333</v>
      </c>
    </row>
    <row r="531" spans="2:14" ht="15" customHeight="1" x14ac:dyDescent="0.2">
      <c r="B531" s="10" t="s">
        <v>1934</v>
      </c>
      <c r="C531" s="10" t="s">
        <v>1248</v>
      </c>
      <c r="D531" s="10">
        <v>0</v>
      </c>
      <c r="E531" s="10">
        <v>-1</v>
      </c>
      <c r="F531" s="10">
        <v>30</v>
      </c>
      <c r="G531" s="10">
        <v>38</v>
      </c>
      <c r="H531" s="10">
        <v>1</v>
      </c>
      <c r="I531" s="10">
        <v>21</v>
      </c>
      <c r="J531" s="10">
        <v>1</v>
      </c>
      <c r="K531" s="10" t="s">
        <v>75</v>
      </c>
      <c r="L531" s="12" t="s">
        <v>185</v>
      </c>
      <c r="M531" s="10" t="str">
        <f t="shared" si="16"/>
        <v>new LokasyonData ("Alicante",0,-1,30,38,1,21,1,"Romance Standard Time"),</v>
      </c>
      <c r="N531" s="13" t="str">
        <f t="shared" si="17"/>
        <v>https://www.google.com/maps/search/38.35, +0.5</v>
      </c>
    </row>
    <row r="532" spans="2:14" ht="15" customHeight="1" x14ac:dyDescent="0.2">
      <c r="B532" s="10" t="s">
        <v>1935</v>
      </c>
      <c r="C532" s="10" t="s">
        <v>1248</v>
      </c>
      <c r="D532" s="10">
        <v>2</v>
      </c>
      <c r="E532" s="10">
        <v>1</v>
      </c>
      <c r="F532" s="10">
        <v>11</v>
      </c>
      <c r="G532" s="10">
        <v>41</v>
      </c>
      <c r="H532" s="10">
        <v>1</v>
      </c>
      <c r="I532" s="10">
        <v>23</v>
      </c>
      <c r="J532" s="10">
        <v>1</v>
      </c>
      <c r="K532" s="10" t="s">
        <v>75</v>
      </c>
      <c r="L532" s="12" t="s">
        <v>185</v>
      </c>
      <c r="M532" s="10" t="str">
        <f t="shared" si="16"/>
        <v>new LokasyonData ("Barselona",2,1,11,41,1,23,1,"Romance Standard Time"),</v>
      </c>
      <c r="N532" s="13" t="str">
        <f t="shared" si="17"/>
        <v>https://www.google.com/maps/search/41.38333, +2.18333</v>
      </c>
    </row>
    <row r="533" spans="2:14" ht="15" customHeight="1" x14ac:dyDescent="0.2">
      <c r="B533" s="10" t="s">
        <v>1936</v>
      </c>
      <c r="C533" s="10" t="s">
        <v>1248</v>
      </c>
      <c r="D533" s="10">
        <v>0</v>
      </c>
      <c r="E533" s="10">
        <v>-1</v>
      </c>
      <c r="F533" s="10">
        <v>59</v>
      </c>
      <c r="G533" s="10">
        <v>37</v>
      </c>
      <c r="H533" s="10">
        <v>1</v>
      </c>
      <c r="I533" s="10">
        <v>37</v>
      </c>
      <c r="J533" s="10">
        <v>1</v>
      </c>
      <c r="K533" s="10" t="s">
        <v>75</v>
      </c>
      <c r="L533" s="12" t="s">
        <v>185</v>
      </c>
      <c r="M533" s="10" t="str">
        <f t="shared" si="16"/>
        <v>new LokasyonData ("Cartagena",0,-1,59,37,1,37,1,"Romance Standard Time"),</v>
      </c>
      <c r="N533" s="13" t="str">
        <f t="shared" si="17"/>
        <v>https://www.google.com/maps/search/37.61667, +0.98333</v>
      </c>
    </row>
    <row r="534" spans="2:14" ht="15" customHeight="1" x14ac:dyDescent="0.2">
      <c r="B534" s="10" t="s">
        <v>1937</v>
      </c>
      <c r="C534" s="10" t="s">
        <v>1248</v>
      </c>
      <c r="D534" s="10">
        <v>3</v>
      </c>
      <c r="E534" s="10">
        <v>-1</v>
      </c>
      <c r="F534" s="10">
        <v>41</v>
      </c>
      <c r="G534" s="10">
        <v>40</v>
      </c>
      <c r="H534" s="10">
        <v>1</v>
      </c>
      <c r="I534" s="10">
        <v>24</v>
      </c>
      <c r="J534" s="10">
        <v>1</v>
      </c>
      <c r="K534" s="10" t="s">
        <v>75</v>
      </c>
      <c r="L534" s="12" t="s">
        <v>185</v>
      </c>
      <c r="M534" s="10" t="str">
        <f t="shared" si="16"/>
        <v>new LokasyonData ("Madrid",3,-1,41,40,1,24,1,"Romance Standard Time"),</v>
      </c>
      <c r="N534" s="13" t="str">
        <f t="shared" si="17"/>
        <v>https://www.google.com/maps/search/40.4, +3.68333</v>
      </c>
    </row>
    <row r="535" spans="2:14" ht="15" customHeight="1" x14ac:dyDescent="0.2">
      <c r="B535" s="10" t="s">
        <v>1938</v>
      </c>
      <c r="C535" s="10" t="s">
        <v>1248</v>
      </c>
      <c r="D535" s="10">
        <v>0</v>
      </c>
      <c r="E535" s="10">
        <v>-1</v>
      </c>
      <c r="F535" s="10">
        <v>22</v>
      </c>
      <c r="G535" s="10">
        <v>39</v>
      </c>
      <c r="H535" s="10">
        <v>1</v>
      </c>
      <c r="I535" s="10">
        <v>28</v>
      </c>
      <c r="J535" s="10">
        <v>1</v>
      </c>
      <c r="K535" s="10" t="s">
        <v>75</v>
      </c>
      <c r="L535" s="12" t="s">
        <v>185</v>
      </c>
      <c r="M535" s="10" t="str">
        <f t="shared" si="16"/>
        <v>new LokasyonData ("Valencia",0,-1,22,39,1,28,1,"Romance Standard Time"),</v>
      </c>
      <c r="N535" s="13" t="str">
        <f t="shared" si="17"/>
        <v>https://www.google.com/maps/search/39.46667, +0.36667</v>
      </c>
    </row>
    <row r="536" spans="2:14" ht="15" customHeight="1" x14ac:dyDescent="0.2">
      <c r="B536" s="10" t="s">
        <v>1939</v>
      </c>
      <c r="C536" s="10" t="s">
        <v>1271</v>
      </c>
      <c r="D536" s="10">
        <v>35</v>
      </c>
      <c r="E536" s="10">
        <v>1</v>
      </c>
      <c r="F536" s="10">
        <v>14</v>
      </c>
      <c r="G536" s="10">
        <v>31</v>
      </c>
      <c r="H536" s="10">
        <v>1</v>
      </c>
      <c r="I536" s="10">
        <v>46</v>
      </c>
      <c r="J536" s="10">
        <v>2</v>
      </c>
      <c r="K536" s="10" t="s">
        <v>76</v>
      </c>
      <c r="L536" s="12" t="s">
        <v>216</v>
      </c>
      <c r="M536" s="10" t="str">
        <f t="shared" si="16"/>
        <v>new LokasyonData ("Kudüs",35,1,14,31,1,46,2,"Israel Standard Time"),</v>
      </c>
      <c r="N536" s="13" t="str">
        <f t="shared" si="17"/>
        <v>https://www.google.com/maps/search/31.76667, +35.23333</v>
      </c>
    </row>
    <row r="537" spans="2:14" ht="15" customHeight="1" x14ac:dyDescent="0.2">
      <c r="B537" s="10" t="s">
        <v>1940</v>
      </c>
      <c r="C537" s="10" t="s">
        <v>1271</v>
      </c>
      <c r="D537" s="10">
        <v>35</v>
      </c>
      <c r="E537" s="10">
        <v>1</v>
      </c>
      <c r="F537" s="10">
        <v>14</v>
      </c>
      <c r="G537" s="10">
        <v>32</v>
      </c>
      <c r="H537" s="10">
        <v>1</v>
      </c>
      <c r="I537" s="10">
        <v>42</v>
      </c>
      <c r="J537" s="10">
        <v>2</v>
      </c>
      <c r="K537" s="10" t="s">
        <v>76</v>
      </c>
      <c r="L537" s="12" t="s">
        <v>216</v>
      </c>
      <c r="M537" s="10" t="str">
        <f t="shared" si="16"/>
        <v>new LokasyonData ("Nasıra",35,1,14,32,1,42,2,"Israel Standard Time"),</v>
      </c>
      <c r="N537" s="13" t="str">
        <f t="shared" si="17"/>
        <v>https://www.google.com/maps/search/32.7, +35.23333</v>
      </c>
    </row>
    <row r="538" spans="2:14" ht="15" customHeight="1" x14ac:dyDescent="0.2">
      <c r="B538" s="10" t="s">
        <v>1941</v>
      </c>
      <c r="C538" s="10" t="s">
        <v>1271</v>
      </c>
      <c r="D538" s="10">
        <v>34</v>
      </c>
      <c r="E538" s="10">
        <v>1</v>
      </c>
      <c r="F538" s="10">
        <v>46</v>
      </c>
      <c r="G538" s="10">
        <v>32</v>
      </c>
      <c r="H538" s="10">
        <v>1</v>
      </c>
      <c r="I538" s="10">
        <v>4</v>
      </c>
      <c r="J538" s="10">
        <v>2</v>
      </c>
      <c r="K538" s="10" t="s">
        <v>76</v>
      </c>
      <c r="L538" s="12" t="s">
        <v>216</v>
      </c>
      <c r="M538" s="10" t="str">
        <f t="shared" si="16"/>
        <v>new LokasyonData ("TelAviv",34,1,46,32,1,4,2,"Israel Standard Time"),</v>
      </c>
      <c r="N538" s="13" t="str">
        <f t="shared" si="17"/>
        <v>https://www.google.com/maps/search/32.06667, +34.76667</v>
      </c>
    </row>
    <row r="539" spans="2:14" ht="15" customHeight="1" x14ac:dyDescent="0.2">
      <c r="B539" s="10" t="s">
        <v>1942</v>
      </c>
      <c r="C539" s="10" t="s">
        <v>1249</v>
      </c>
      <c r="D539" s="10">
        <v>16</v>
      </c>
      <c r="E539" s="10">
        <v>1</v>
      </c>
      <c r="F539" s="10">
        <v>39</v>
      </c>
      <c r="G539" s="10">
        <v>56</v>
      </c>
      <c r="H539" s="10">
        <v>1</v>
      </c>
      <c r="I539" s="10">
        <v>53</v>
      </c>
      <c r="J539" s="10">
        <v>1</v>
      </c>
      <c r="K539" s="10" t="s">
        <v>77</v>
      </c>
      <c r="L539" s="10" t="s">
        <v>176</v>
      </c>
      <c r="M539" s="10" t="str">
        <f t="shared" si="16"/>
        <v>new LokasyonData ("Borgholm",16,1,39,56,1,53,1,"W. Europe Standard Time"),</v>
      </c>
      <c r="N539" s="13" t="str">
        <f t="shared" si="17"/>
        <v>https://www.google.com/maps/search/56.88333, +16.65</v>
      </c>
    </row>
    <row r="540" spans="2:14" ht="15" customHeight="1" x14ac:dyDescent="0.2">
      <c r="B540" s="10" t="s">
        <v>1943</v>
      </c>
      <c r="C540" s="10" t="s">
        <v>1249</v>
      </c>
      <c r="D540" s="10">
        <v>18</v>
      </c>
      <c r="E540" s="10">
        <v>1</v>
      </c>
      <c r="F540" s="10">
        <v>5</v>
      </c>
      <c r="G540" s="10">
        <v>59</v>
      </c>
      <c r="H540" s="10">
        <v>1</v>
      </c>
      <c r="I540" s="10">
        <v>24</v>
      </c>
      <c r="J540" s="10">
        <v>1</v>
      </c>
      <c r="K540" s="10" t="s">
        <v>77</v>
      </c>
      <c r="L540" s="10" t="s">
        <v>176</v>
      </c>
      <c r="M540" s="10" t="str">
        <f t="shared" si="16"/>
        <v>new LokasyonData ("Djursholm",18,1,5,59,1,24,1,"W. Europe Standard Time"),</v>
      </c>
      <c r="N540" s="13" t="str">
        <f t="shared" si="17"/>
        <v>https://www.google.com/maps/search/59.4, +18.08333</v>
      </c>
    </row>
    <row r="541" spans="2:14" ht="15" customHeight="1" x14ac:dyDescent="0.2">
      <c r="B541" s="10" t="s">
        <v>1944</v>
      </c>
      <c r="C541" s="10" t="s">
        <v>1249</v>
      </c>
      <c r="D541" s="10">
        <v>16</v>
      </c>
      <c r="E541" s="10">
        <v>1</v>
      </c>
      <c r="F541" s="10">
        <v>30</v>
      </c>
      <c r="G541" s="10">
        <v>59</v>
      </c>
      <c r="H541" s="10">
        <v>1</v>
      </c>
      <c r="I541" s="10">
        <v>22</v>
      </c>
      <c r="J541" s="10">
        <v>1</v>
      </c>
      <c r="K541" s="10" t="s">
        <v>77</v>
      </c>
      <c r="L541" s="10" t="s">
        <v>176</v>
      </c>
      <c r="M541" s="10" t="str">
        <f t="shared" si="16"/>
        <v>new LokasyonData ("Eskilstuna",16,1,30,59,1,22,1,"W. Europe Standard Time"),</v>
      </c>
      <c r="N541" s="13" t="str">
        <f t="shared" si="17"/>
        <v>https://www.google.com/maps/search/59.36667, +16.5</v>
      </c>
    </row>
    <row r="542" spans="2:14" ht="15" customHeight="1" x14ac:dyDescent="0.2">
      <c r="B542" s="10" t="s">
        <v>1945</v>
      </c>
      <c r="C542" s="10" t="s">
        <v>1249</v>
      </c>
      <c r="D542" s="10">
        <v>15</v>
      </c>
      <c r="E542" s="10">
        <v>1</v>
      </c>
      <c r="F542" s="10">
        <v>38</v>
      </c>
      <c r="G542" s="10">
        <v>60</v>
      </c>
      <c r="H542" s="10">
        <v>1</v>
      </c>
      <c r="I542" s="10">
        <v>36</v>
      </c>
      <c r="J542" s="10">
        <v>1</v>
      </c>
      <c r="K542" s="10" t="s">
        <v>77</v>
      </c>
      <c r="L542" s="10" t="s">
        <v>176</v>
      </c>
      <c r="M542" s="10" t="str">
        <f t="shared" si="16"/>
        <v>new LokasyonData ("Falun",15,1,38,60,1,36,1,"W. Europe Standard Time"),</v>
      </c>
      <c r="N542" s="13" t="str">
        <f t="shared" si="17"/>
        <v>https://www.google.com/maps/search/60.6, +15.63333</v>
      </c>
    </row>
    <row r="543" spans="2:14" ht="15" customHeight="1" x14ac:dyDescent="0.2">
      <c r="B543" s="10" t="s">
        <v>1946</v>
      </c>
      <c r="C543" s="10" t="s">
        <v>1249</v>
      </c>
      <c r="D543" s="10">
        <v>17</v>
      </c>
      <c r="E543" s="10">
        <v>1</v>
      </c>
      <c r="F543" s="10">
        <v>10</v>
      </c>
      <c r="G543" s="10">
        <v>60</v>
      </c>
      <c r="H543" s="10">
        <v>1</v>
      </c>
      <c r="I543" s="10">
        <v>40</v>
      </c>
      <c r="J543" s="10">
        <v>1</v>
      </c>
      <c r="K543" s="10" t="s">
        <v>77</v>
      </c>
      <c r="L543" s="10" t="s">
        <v>176</v>
      </c>
      <c r="M543" s="10" t="str">
        <f t="shared" si="16"/>
        <v>new LokasyonData ("Gaevle",17,1,10,60,1,40,1,"W. Europe Standard Time"),</v>
      </c>
      <c r="N543" s="13" t="str">
        <f t="shared" si="17"/>
        <v>https://www.google.com/maps/search/60.66667, +17.16667</v>
      </c>
    </row>
    <row r="544" spans="2:14" ht="15" customHeight="1" x14ac:dyDescent="0.2">
      <c r="B544" s="10" t="s">
        <v>1947</v>
      </c>
      <c r="C544" s="10" t="s">
        <v>1249</v>
      </c>
      <c r="D544" s="10">
        <v>11</v>
      </c>
      <c r="E544" s="10">
        <v>1</v>
      </c>
      <c r="F544" s="10">
        <v>58</v>
      </c>
      <c r="G544" s="10">
        <v>57</v>
      </c>
      <c r="H544" s="10">
        <v>1</v>
      </c>
      <c r="I544" s="10">
        <v>43</v>
      </c>
      <c r="J544" s="10">
        <v>1</v>
      </c>
      <c r="K544" s="10" t="s">
        <v>77</v>
      </c>
      <c r="L544" s="10" t="s">
        <v>176</v>
      </c>
      <c r="M544" s="10" t="str">
        <f t="shared" si="16"/>
        <v>new LokasyonData ("Goeteborg",11,1,58,57,1,43,1,"W. Europe Standard Time"),</v>
      </c>
      <c r="N544" s="13" t="str">
        <f t="shared" si="17"/>
        <v>https://www.google.com/maps/search/57.71667, +11.96667</v>
      </c>
    </row>
    <row r="545" spans="2:14" ht="15" customHeight="1" x14ac:dyDescent="0.2">
      <c r="B545" s="10" t="s">
        <v>1948</v>
      </c>
      <c r="C545" s="10" t="s">
        <v>1249</v>
      </c>
      <c r="D545" s="10">
        <v>12</v>
      </c>
      <c r="E545" s="10">
        <v>1</v>
      </c>
      <c r="F545" s="10">
        <v>42</v>
      </c>
      <c r="G545" s="10">
        <v>56</v>
      </c>
      <c r="H545" s="10">
        <v>1</v>
      </c>
      <c r="I545" s="10">
        <v>3</v>
      </c>
      <c r="J545" s="10">
        <v>1</v>
      </c>
      <c r="K545" s="10" t="s">
        <v>77</v>
      </c>
      <c r="L545" s="10" t="s">
        <v>176</v>
      </c>
      <c r="M545" s="10" t="str">
        <f t="shared" si="16"/>
        <v>new LokasyonData ("Haelsingborg",12,1,42,56,1,3,1,"W. Europe Standard Time"),</v>
      </c>
      <c r="N545" s="13" t="str">
        <f t="shared" si="17"/>
        <v>https://www.google.com/maps/search/56.05, +12.7</v>
      </c>
    </row>
    <row r="546" spans="2:14" ht="15" customHeight="1" x14ac:dyDescent="0.2">
      <c r="B546" s="10" t="s">
        <v>1949</v>
      </c>
      <c r="C546" s="10" t="s">
        <v>1249</v>
      </c>
      <c r="D546" s="10">
        <v>12</v>
      </c>
      <c r="E546" s="10">
        <v>1</v>
      </c>
      <c r="F546" s="10">
        <v>50</v>
      </c>
      <c r="G546" s="10">
        <v>56</v>
      </c>
      <c r="H546" s="10">
        <v>1</v>
      </c>
      <c r="I546" s="10">
        <v>39</v>
      </c>
      <c r="J546" s="10">
        <v>1</v>
      </c>
      <c r="K546" s="10" t="s">
        <v>77</v>
      </c>
      <c r="L546" s="10" t="s">
        <v>176</v>
      </c>
      <c r="M546" s="10" t="str">
        <f t="shared" si="16"/>
        <v>new LokasyonData ("Halmstad",12,1,50,56,1,39,1,"W. Europe Standard Time"),</v>
      </c>
      <c r="N546" s="13" t="str">
        <f t="shared" si="17"/>
        <v>https://www.google.com/maps/search/56.65, +12.83333</v>
      </c>
    </row>
    <row r="547" spans="2:14" ht="15" customHeight="1" x14ac:dyDescent="0.2">
      <c r="B547" s="10" t="s">
        <v>1950</v>
      </c>
      <c r="C547" s="10" t="s">
        <v>1249</v>
      </c>
      <c r="D547" s="10">
        <v>16</v>
      </c>
      <c r="E547" s="10">
        <v>1</v>
      </c>
      <c r="F547" s="10">
        <v>22</v>
      </c>
      <c r="G547" s="10">
        <v>56</v>
      </c>
      <c r="H547" s="10">
        <v>1</v>
      </c>
      <c r="I547" s="10">
        <v>40</v>
      </c>
      <c r="J547" s="10">
        <v>1</v>
      </c>
      <c r="K547" s="10" t="s">
        <v>77</v>
      </c>
      <c r="L547" s="10" t="s">
        <v>176</v>
      </c>
      <c r="M547" s="10" t="str">
        <f t="shared" si="16"/>
        <v>new LokasyonData ("Kalmar",16,1,22,56,1,40,1,"W. Europe Standard Time"),</v>
      </c>
      <c r="N547" s="13" t="str">
        <f t="shared" si="17"/>
        <v>https://www.google.com/maps/search/56.66667, +16.36667</v>
      </c>
    </row>
    <row r="548" spans="2:14" ht="15" customHeight="1" x14ac:dyDescent="0.2">
      <c r="B548" s="10" t="s">
        <v>1951</v>
      </c>
      <c r="C548" s="10" t="s">
        <v>1249</v>
      </c>
      <c r="D548" s="10">
        <v>15</v>
      </c>
      <c r="E548" s="10">
        <v>1</v>
      </c>
      <c r="F548" s="10">
        <v>35</v>
      </c>
      <c r="G548" s="10">
        <v>56</v>
      </c>
      <c r="H548" s="10">
        <v>1</v>
      </c>
      <c r="I548" s="10">
        <v>10</v>
      </c>
      <c r="J548" s="10">
        <v>1</v>
      </c>
      <c r="K548" s="10" t="s">
        <v>77</v>
      </c>
      <c r="L548" s="10" t="s">
        <v>176</v>
      </c>
      <c r="M548" s="10" t="str">
        <f t="shared" si="16"/>
        <v>new LokasyonData ("Karlskrona",15,1,35,56,1,10,1,"W. Europe Standard Time"),</v>
      </c>
      <c r="N548" s="13" t="str">
        <f t="shared" si="17"/>
        <v>https://www.google.com/maps/search/56.16667, +15.58333</v>
      </c>
    </row>
    <row r="549" spans="2:14" ht="15" customHeight="1" x14ac:dyDescent="0.2">
      <c r="B549" s="10" t="s">
        <v>1952</v>
      </c>
      <c r="C549" s="10" t="s">
        <v>1249</v>
      </c>
      <c r="D549" s="10">
        <v>13</v>
      </c>
      <c r="E549" s="10">
        <v>1</v>
      </c>
      <c r="F549" s="10">
        <v>30</v>
      </c>
      <c r="G549" s="10">
        <v>59</v>
      </c>
      <c r="H549" s="10">
        <v>1</v>
      </c>
      <c r="I549" s="10">
        <v>22</v>
      </c>
      <c r="J549" s="10">
        <v>1</v>
      </c>
      <c r="K549" s="10" t="s">
        <v>77</v>
      </c>
      <c r="L549" s="10" t="s">
        <v>176</v>
      </c>
      <c r="M549" s="10" t="str">
        <f t="shared" si="16"/>
        <v>new LokasyonData ("Karlstad",13,1,30,59,1,22,1,"W. Europe Standard Time"),</v>
      </c>
      <c r="N549" s="13" t="str">
        <f t="shared" si="17"/>
        <v>https://www.google.com/maps/search/59.36667, +13.5</v>
      </c>
    </row>
    <row r="550" spans="2:14" ht="15" customHeight="1" x14ac:dyDescent="0.2">
      <c r="B550" s="10" t="s">
        <v>1953</v>
      </c>
      <c r="C550" s="10" t="s">
        <v>1249</v>
      </c>
      <c r="D550" s="10">
        <v>14</v>
      </c>
      <c r="E550" s="10">
        <v>1</v>
      </c>
      <c r="F550" s="10">
        <v>8</v>
      </c>
      <c r="G550" s="10">
        <v>56</v>
      </c>
      <c r="H550" s="10">
        <v>1</v>
      </c>
      <c r="I550" s="10">
        <v>2</v>
      </c>
      <c r="J550" s="10">
        <v>1</v>
      </c>
      <c r="K550" s="10" t="s">
        <v>77</v>
      </c>
      <c r="L550" s="10" t="s">
        <v>176</v>
      </c>
      <c r="M550" s="10" t="str">
        <f t="shared" si="16"/>
        <v>new LokasyonData ("Kristianstad",14,1,8,56,1,2,1,"W. Europe Standard Time"),</v>
      </c>
      <c r="N550" s="13" t="str">
        <f t="shared" si="17"/>
        <v>https://www.google.com/maps/search/56.03333, +14.13333</v>
      </c>
    </row>
    <row r="551" spans="2:14" ht="15" customHeight="1" x14ac:dyDescent="0.2">
      <c r="B551" s="10" t="s">
        <v>1954</v>
      </c>
      <c r="C551" s="10" t="s">
        <v>1249</v>
      </c>
      <c r="D551" s="10">
        <v>12</v>
      </c>
      <c r="E551" s="10">
        <v>1</v>
      </c>
      <c r="F551" s="10">
        <v>50</v>
      </c>
      <c r="G551" s="10">
        <v>55</v>
      </c>
      <c r="H551" s="10">
        <v>1</v>
      </c>
      <c r="I551" s="10">
        <v>52</v>
      </c>
      <c r="J551" s="10">
        <v>1</v>
      </c>
      <c r="K551" s="10" t="s">
        <v>77</v>
      </c>
      <c r="L551" s="10" t="s">
        <v>176</v>
      </c>
      <c r="M551" s="10" t="str">
        <f t="shared" si="16"/>
        <v>new LokasyonData ("Landskrona",12,1,50,55,1,52,1,"W. Europe Standard Time"),</v>
      </c>
      <c r="N551" s="13" t="str">
        <f t="shared" si="17"/>
        <v>https://www.google.com/maps/search/55.86667, +12.83333</v>
      </c>
    </row>
    <row r="552" spans="2:14" ht="15" customHeight="1" x14ac:dyDescent="0.2">
      <c r="B552" s="10" t="s">
        <v>1955</v>
      </c>
      <c r="C552" s="10" t="s">
        <v>1249</v>
      </c>
      <c r="D552" s="10">
        <v>13</v>
      </c>
      <c r="E552" s="10">
        <v>1</v>
      </c>
      <c r="F552" s="10">
        <v>11</v>
      </c>
      <c r="G552" s="10">
        <v>55</v>
      </c>
      <c r="H552" s="10">
        <v>1</v>
      </c>
      <c r="I552" s="10">
        <v>42</v>
      </c>
      <c r="J552" s="10">
        <v>1</v>
      </c>
      <c r="K552" s="10" t="s">
        <v>77</v>
      </c>
      <c r="L552" s="10" t="s">
        <v>176</v>
      </c>
      <c r="M552" s="10" t="str">
        <f t="shared" si="16"/>
        <v>new LokasyonData ("Lund",13,1,11,55,1,42,1,"W. Europe Standard Time"),</v>
      </c>
      <c r="N552" s="13" t="str">
        <f t="shared" si="17"/>
        <v>https://www.google.com/maps/search/55.7, +13.18333</v>
      </c>
    </row>
    <row r="553" spans="2:14" ht="15" customHeight="1" x14ac:dyDescent="0.2">
      <c r="B553" s="10" t="s">
        <v>1956</v>
      </c>
      <c r="C553" s="10" t="s">
        <v>1249</v>
      </c>
      <c r="D553" s="10">
        <v>13</v>
      </c>
      <c r="E553" s="10">
        <v>1</v>
      </c>
      <c r="F553" s="10">
        <v>0</v>
      </c>
      <c r="G553" s="10">
        <v>55</v>
      </c>
      <c r="H553" s="10">
        <v>1</v>
      </c>
      <c r="I553" s="10">
        <v>36</v>
      </c>
      <c r="J553" s="10">
        <v>1</v>
      </c>
      <c r="K553" s="10" t="s">
        <v>77</v>
      </c>
      <c r="L553" s="10" t="s">
        <v>176</v>
      </c>
      <c r="M553" s="10" t="str">
        <f t="shared" si="16"/>
        <v>new LokasyonData ("Malmoe",13,1,0,55,1,36,1,"W. Europe Standard Time"),</v>
      </c>
      <c r="N553" s="13" t="str">
        <f t="shared" si="17"/>
        <v>https://www.google.com/maps/search/55.6, +13</v>
      </c>
    </row>
    <row r="554" spans="2:14" ht="15" customHeight="1" x14ac:dyDescent="0.2">
      <c r="B554" s="10" t="s">
        <v>1957</v>
      </c>
      <c r="C554" s="10" t="s">
        <v>1249</v>
      </c>
      <c r="D554" s="10">
        <v>18</v>
      </c>
      <c r="E554" s="10">
        <v>1</v>
      </c>
      <c r="F554" s="10">
        <v>3</v>
      </c>
      <c r="G554" s="10">
        <v>59</v>
      </c>
      <c r="H554" s="10">
        <v>1</v>
      </c>
      <c r="I554" s="10">
        <v>20</v>
      </c>
      <c r="J554" s="10">
        <v>1</v>
      </c>
      <c r="K554" s="10" t="s">
        <v>77</v>
      </c>
      <c r="L554" s="10" t="s">
        <v>176</v>
      </c>
      <c r="M554" s="10" t="str">
        <f t="shared" si="16"/>
        <v>new LokasyonData ("Stockholm",18,1,3,59,1,20,1,"W. Europe Standard Time"),</v>
      </c>
      <c r="N554" s="13" t="str">
        <f t="shared" si="17"/>
        <v>https://www.google.com/maps/search/59.33333, +18.05</v>
      </c>
    </row>
    <row r="555" spans="2:14" ht="15" customHeight="1" x14ac:dyDescent="0.2">
      <c r="B555" s="10" t="s">
        <v>1958</v>
      </c>
      <c r="C555" s="10" t="s">
        <v>1249</v>
      </c>
      <c r="D555" s="10">
        <v>17</v>
      </c>
      <c r="E555" s="10">
        <v>1</v>
      </c>
      <c r="F555" s="10">
        <v>18</v>
      </c>
      <c r="G555" s="10">
        <v>62</v>
      </c>
      <c r="H555" s="10">
        <v>1</v>
      </c>
      <c r="I555" s="10">
        <v>23</v>
      </c>
      <c r="J555" s="10">
        <v>1</v>
      </c>
      <c r="K555" s="10" t="s">
        <v>77</v>
      </c>
      <c r="L555" s="10" t="s">
        <v>176</v>
      </c>
      <c r="M555" s="10" t="str">
        <f t="shared" si="16"/>
        <v>new LokasyonData ("Sundsvall",17,1,18,62,1,23,1,"W. Europe Standard Time"),</v>
      </c>
      <c r="N555" s="13" t="str">
        <f t="shared" si="17"/>
        <v>https://www.google.com/maps/search/62.38333, +17.3</v>
      </c>
    </row>
    <row r="556" spans="2:14" ht="15" customHeight="1" x14ac:dyDescent="0.2">
      <c r="B556" s="10" t="s">
        <v>1959</v>
      </c>
      <c r="C556" s="10" t="s">
        <v>1249</v>
      </c>
      <c r="D556" s="10">
        <v>13</v>
      </c>
      <c r="E556" s="10">
        <v>1</v>
      </c>
      <c r="F556" s="10">
        <v>10</v>
      </c>
      <c r="G556" s="10">
        <v>55</v>
      </c>
      <c r="H556" s="10">
        <v>1</v>
      </c>
      <c r="I556" s="10">
        <v>22</v>
      </c>
      <c r="J556" s="10">
        <v>1</v>
      </c>
      <c r="K556" s="10" t="s">
        <v>77</v>
      </c>
      <c r="L556" s="10" t="s">
        <v>176</v>
      </c>
      <c r="M556" s="10" t="str">
        <f t="shared" si="16"/>
        <v>new LokasyonData ("Trelleborg",13,1,10,55,1,22,1,"W. Europe Standard Time"),</v>
      </c>
      <c r="N556" s="13" t="str">
        <f t="shared" si="17"/>
        <v>https://www.google.com/maps/search/55.36667, +13.16667</v>
      </c>
    </row>
    <row r="557" spans="2:14" ht="15" customHeight="1" x14ac:dyDescent="0.2">
      <c r="B557" s="10" t="s">
        <v>1960</v>
      </c>
      <c r="C557" s="10" t="s">
        <v>1249</v>
      </c>
      <c r="D557" s="10">
        <v>11</v>
      </c>
      <c r="E557" s="10">
        <v>1</v>
      </c>
      <c r="F557" s="10">
        <v>55</v>
      </c>
      <c r="G557" s="10">
        <v>58</v>
      </c>
      <c r="H557" s="10">
        <v>1</v>
      </c>
      <c r="I557" s="10">
        <v>21</v>
      </c>
      <c r="J557" s="10">
        <v>1</v>
      </c>
      <c r="K557" s="10" t="s">
        <v>77</v>
      </c>
      <c r="L557" s="10" t="s">
        <v>176</v>
      </c>
      <c r="M557" s="10" t="str">
        <f t="shared" si="16"/>
        <v>new LokasyonData ("Uddevalla",11,1,55,58,1,21,1,"W. Europe Standard Time"),</v>
      </c>
      <c r="N557" s="13" t="str">
        <f t="shared" si="17"/>
        <v>https://www.google.com/maps/search/58.35, +11.91667</v>
      </c>
    </row>
    <row r="558" spans="2:14" ht="15" customHeight="1" x14ac:dyDescent="0.2">
      <c r="B558" s="10" t="s">
        <v>1961</v>
      </c>
      <c r="C558" s="10" t="s">
        <v>1249</v>
      </c>
      <c r="D558" s="10">
        <v>17</v>
      </c>
      <c r="E558" s="10">
        <v>1</v>
      </c>
      <c r="F558" s="10">
        <v>38</v>
      </c>
      <c r="G558" s="10">
        <v>59</v>
      </c>
      <c r="H558" s="10">
        <v>1</v>
      </c>
      <c r="I558" s="10">
        <v>52</v>
      </c>
      <c r="J558" s="10">
        <v>1</v>
      </c>
      <c r="K558" s="10" t="s">
        <v>77</v>
      </c>
      <c r="L558" s="10" t="s">
        <v>176</v>
      </c>
      <c r="M558" s="10" t="str">
        <f t="shared" si="16"/>
        <v>new LokasyonData ("Uppsala",17,1,38,59,1,52,1,"W. Europe Standard Time"),</v>
      </c>
      <c r="N558" s="13" t="str">
        <f t="shared" si="17"/>
        <v>https://www.google.com/maps/search/59.86667, +17.63333</v>
      </c>
    </row>
    <row r="559" spans="2:14" ht="15" customHeight="1" x14ac:dyDescent="0.2">
      <c r="B559" s="10" t="s">
        <v>1962</v>
      </c>
      <c r="C559" s="10" t="s">
        <v>1249</v>
      </c>
      <c r="D559" s="10">
        <v>18</v>
      </c>
      <c r="E559" s="10">
        <v>1</v>
      </c>
      <c r="F559" s="10">
        <v>18</v>
      </c>
      <c r="G559" s="10">
        <v>57</v>
      </c>
      <c r="H559" s="10">
        <v>1</v>
      </c>
      <c r="I559" s="10">
        <v>38</v>
      </c>
      <c r="J559" s="10">
        <v>1</v>
      </c>
      <c r="K559" s="10" t="s">
        <v>77</v>
      </c>
      <c r="L559" s="10" t="s">
        <v>176</v>
      </c>
      <c r="M559" s="10" t="str">
        <f t="shared" si="16"/>
        <v>new LokasyonData ("Visby",18,1,18,57,1,38,1,"W. Europe Standard Time"),</v>
      </c>
      <c r="N559" s="13" t="str">
        <f t="shared" si="17"/>
        <v>https://www.google.com/maps/search/57.63333, +18.3</v>
      </c>
    </row>
    <row r="560" spans="2:14" ht="15" customHeight="1" x14ac:dyDescent="0.2">
      <c r="B560" s="10" t="s">
        <v>1963</v>
      </c>
      <c r="C560" s="10" t="s">
        <v>1250</v>
      </c>
      <c r="D560" s="10">
        <v>6</v>
      </c>
      <c r="E560" s="10">
        <v>1</v>
      </c>
      <c r="F560" s="10">
        <v>9</v>
      </c>
      <c r="G560" s="10">
        <v>46</v>
      </c>
      <c r="H560" s="10">
        <v>1</v>
      </c>
      <c r="I560" s="10">
        <v>12</v>
      </c>
      <c r="J560" s="10">
        <v>1</v>
      </c>
      <c r="K560" s="10" t="s">
        <v>78</v>
      </c>
      <c r="L560" s="12" t="s">
        <v>189</v>
      </c>
      <c r="M560" s="10" t="str">
        <f t="shared" si="16"/>
        <v>new LokasyonData ("Geneva",6,1,9,46,1,12,1,"Central European Standard Time"),</v>
      </c>
      <c r="N560" s="13" t="str">
        <f t="shared" si="17"/>
        <v>https://www.google.com/maps/search/46.2, +6.15</v>
      </c>
    </row>
    <row r="561" spans="2:14" ht="15" customHeight="1" x14ac:dyDescent="0.2">
      <c r="B561" s="10" t="s">
        <v>1964</v>
      </c>
      <c r="C561" s="10" t="s">
        <v>1250</v>
      </c>
      <c r="D561" s="10">
        <v>8</v>
      </c>
      <c r="E561" s="10">
        <v>1</v>
      </c>
      <c r="F561" s="10">
        <v>32</v>
      </c>
      <c r="G561" s="10">
        <v>47</v>
      </c>
      <c r="H561" s="10">
        <v>1</v>
      </c>
      <c r="I561" s="10">
        <v>23</v>
      </c>
      <c r="J561" s="10">
        <v>1</v>
      </c>
      <c r="K561" s="10" t="s">
        <v>78</v>
      </c>
      <c r="L561" s="12" t="s">
        <v>189</v>
      </c>
      <c r="M561" s="10" t="str">
        <f t="shared" si="16"/>
        <v>new LokasyonData ("Zürih",8,1,32,47,1,23,1,"Central European Standard Time"),</v>
      </c>
      <c r="N561" s="13" t="str">
        <f t="shared" si="17"/>
        <v>https://www.google.com/maps/search/47.38333, +8.53333</v>
      </c>
    </row>
    <row r="562" spans="2:14" ht="15" customHeight="1" x14ac:dyDescent="0.2">
      <c r="B562" s="10" t="s">
        <v>1965</v>
      </c>
      <c r="C562" s="10" t="s">
        <v>1251</v>
      </c>
      <c r="D562" s="10">
        <v>11</v>
      </c>
      <c r="E562" s="10">
        <v>1</v>
      </c>
      <c r="F562" s="10">
        <v>20</v>
      </c>
      <c r="G562" s="10">
        <v>44</v>
      </c>
      <c r="H562" s="10">
        <v>1</v>
      </c>
      <c r="I562" s="10">
        <v>29</v>
      </c>
      <c r="J562" s="10">
        <v>1</v>
      </c>
      <c r="K562" s="10" t="s">
        <v>79</v>
      </c>
      <c r="L562" s="12" t="s">
        <v>174</v>
      </c>
      <c r="M562" s="10" t="str">
        <f t="shared" si="16"/>
        <v>new LokasyonData ("Bologna",11,1,20,44,1,29,1,"Central Europe Standard Time"),</v>
      </c>
      <c r="N562" s="13" t="str">
        <f t="shared" si="17"/>
        <v>https://www.google.com/maps/search/44.48333, +11.33333</v>
      </c>
    </row>
    <row r="563" spans="2:14" ht="15" customHeight="1" x14ac:dyDescent="0.2">
      <c r="B563" s="10" t="s">
        <v>1966</v>
      </c>
      <c r="C563" s="10" t="s">
        <v>1251</v>
      </c>
      <c r="D563" s="10">
        <v>15</v>
      </c>
      <c r="E563" s="10">
        <v>1</v>
      </c>
      <c r="F563" s="10">
        <v>6</v>
      </c>
      <c r="G563" s="10">
        <v>37</v>
      </c>
      <c r="H563" s="10">
        <v>1</v>
      </c>
      <c r="I563" s="10">
        <v>30</v>
      </c>
      <c r="J563" s="10">
        <v>1</v>
      </c>
      <c r="K563" s="10" t="s">
        <v>79</v>
      </c>
      <c r="L563" s="12" t="s">
        <v>174</v>
      </c>
      <c r="M563" s="10" t="str">
        <f t="shared" si="16"/>
        <v>new LokasyonData ("Catania",15,1,6,37,1,30,1,"Central Europe Standard Time"),</v>
      </c>
      <c r="N563" s="13" t="str">
        <f t="shared" si="17"/>
        <v>https://www.google.com/maps/search/37.5, +15.1</v>
      </c>
    </row>
    <row r="564" spans="2:14" ht="15" customHeight="1" x14ac:dyDescent="0.2">
      <c r="B564" s="10" t="s">
        <v>1967</v>
      </c>
      <c r="C564" s="10" t="s">
        <v>1251</v>
      </c>
      <c r="D564" s="10">
        <v>11</v>
      </c>
      <c r="E564" s="10">
        <v>1</v>
      </c>
      <c r="F564" s="10">
        <v>15</v>
      </c>
      <c r="G564" s="10">
        <v>43</v>
      </c>
      <c r="H564" s="10">
        <v>1</v>
      </c>
      <c r="I564" s="10">
        <v>46</v>
      </c>
      <c r="J564" s="10">
        <v>1</v>
      </c>
      <c r="K564" s="10" t="s">
        <v>79</v>
      </c>
      <c r="L564" s="12" t="s">
        <v>174</v>
      </c>
      <c r="M564" s="10" t="str">
        <f t="shared" si="16"/>
        <v>new LokasyonData ("Firenze",11,1,15,43,1,46,1,"Central Europe Standard Time"),</v>
      </c>
      <c r="N564" s="13" t="str">
        <f t="shared" si="17"/>
        <v>https://www.google.com/maps/search/43.76667, +11.25</v>
      </c>
    </row>
    <row r="565" spans="2:14" ht="15" customHeight="1" x14ac:dyDescent="0.2">
      <c r="B565" s="10" t="s">
        <v>1968</v>
      </c>
      <c r="C565" s="10" t="s">
        <v>1251</v>
      </c>
      <c r="D565" s="10">
        <v>8</v>
      </c>
      <c r="E565" s="10">
        <v>1</v>
      </c>
      <c r="F565" s="10">
        <v>37</v>
      </c>
      <c r="G565" s="10">
        <v>44</v>
      </c>
      <c r="H565" s="10">
        <v>1</v>
      </c>
      <c r="I565" s="10">
        <v>25</v>
      </c>
      <c r="J565" s="10">
        <v>1</v>
      </c>
      <c r="K565" s="10" t="s">
        <v>79</v>
      </c>
      <c r="L565" s="12" t="s">
        <v>174</v>
      </c>
      <c r="M565" s="10" t="str">
        <f t="shared" si="16"/>
        <v>new LokasyonData ("Genova",8,1,37,44,1,25,1,"Central Europe Standard Time"),</v>
      </c>
      <c r="N565" s="13" t="str">
        <f t="shared" si="17"/>
        <v>https://www.google.com/maps/search/44.41667, +8.61667</v>
      </c>
    </row>
    <row r="566" spans="2:14" ht="15" customHeight="1" x14ac:dyDescent="0.2">
      <c r="B566" s="10" t="s">
        <v>1969</v>
      </c>
      <c r="C566" s="10" t="s">
        <v>1251</v>
      </c>
      <c r="D566" s="10">
        <v>9</v>
      </c>
      <c r="E566" s="10">
        <v>1</v>
      </c>
      <c r="F566" s="10">
        <v>12</v>
      </c>
      <c r="G566" s="10">
        <v>45</v>
      </c>
      <c r="H566" s="10">
        <v>1</v>
      </c>
      <c r="I566" s="10">
        <v>28</v>
      </c>
      <c r="J566" s="10">
        <v>1</v>
      </c>
      <c r="K566" s="10" t="s">
        <v>79</v>
      </c>
      <c r="L566" s="12" t="s">
        <v>174</v>
      </c>
      <c r="M566" s="10" t="str">
        <f t="shared" si="16"/>
        <v>new LokasyonData ("Milano",9,1,12,45,1,28,1,"Central Europe Standard Time"),</v>
      </c>
      <c r="N566" s="13" t="str">
        <f t="shared" si="17"/>
        <v>https://www.google.com/maps/search/45.46667, +9.2</v>
      </c>
    </row>
    <row r="567" spans="2:14" ht="15" customHeight="1" x14ac:dyDescent="0.2">
      <c r="B567" s="10" t="s">
        <v>1970</v>
      </c>
      <c r="C567" s="10" t="s">
        <v>1251</v>
      </c>
      <c r="D567" s="10">
        <v>14</v>
      </c>
      <c r="E567" s="10">
        <v>1</v>
      </c>
      <c r="F567" s="10">
        <v>17</v>
      </c>
      <c r="G567" s="10">
        <v>40</v>
      </c>
      <c r="H567" s="10">
        <v>1</v>
      </c>
      <c r="I567" s="10">
        <v>51</v>
      </c>
      <c r="J567" s="10">
        <v>1</v>
      </c>
      <c r="K567" s="10" t="s">
        <v>79</v>
      </c>
      <c r="L567" s="12" t="s">
        <v>174</v>
      </c>
      <c r="M567" s="10" t="str">
        <f t="shared" si="16"/>
        <v>new LokasyonData ("Naples",14,1,17,40,1,51,1,"Central Europe Standard Time"),</v>
      </c>
      <c r="N567" s="13" t="str">
        <f t="shared" si="17"/>
        <v>https://www.google.com/maps/search/40.85, +14.28333</v>
      </c>
    </row>
    <row r="568" spans="2:14" ht="15" customHeight="1" x14ac:dyDescent="0.2">
      <c r="B568" s="10" t="s">
        <v>1971</v>
      </c>
      <c r="C568" s="10" t="s">
        <v>1251</v>
      </c>
      <c r="D568" s="10">
        <v>13</v>
      </c>
      <c r="E568" s="10">
        <v>1</v>
      </c>
      <c r="F568" s="10">
        <v>22</v>
      </c>
      <c r="G568" s="10">
        <v>38</v>
      </c>
      <c r="H568" s="10">
        <v>1</v>
      </c>
      <c r="I568" s="10">
        <v>7</v>
      </c>
      <c r="J568" s="10">
        <v>1</v>
      </c>
      <c r="K568" s="10" t="s">
        <v>79</v>
      </c>
      <c r="L568" s="12" t="s">
        <v>174</v>
      </c>
      <c r="M568" s="10" t="str">
        <f t="shared" si="16"/>
        <v>new LokasyonData ("Palermo",13,1,22,38,1,7,1,"Central Europe Standard Time"),</v>
      </c>
      <c r="N568" s="13" t="str">
        <f t="shared" si="17"/>
        <v>https://www.google.com/maps/search/38.11667, +13.36667</v>
      </c>
    </row>
    <row r="569" spans="2:14" ht="15" customHeight="1" x14ac:dyDescent="0.2">
      <c r="B569" s="10" t="s">
        <v>1972</v>
      </c>
      <c r="C569" s="10" t="s">
        <v>1251</v>
      </c>
      <c r="D569" s="10">
        <v>12</v>
      </c>
      <c r="E569" s="10">
        <v>1</v>
      </c>
      <c r="F569" s="10">
        <v>29</v>
      </c>
      <c r="G569" s="10">
        <v>41</v>
      </c>
      <c r="H569" s="10">
        <v>1</v>
      </c>
      <c r="I569" s="10">
        <v>54</v>
      </c>
      <c r="J569" s="10">
        <v>1</v>
      </c>
      <c r="K569" s="10" t="s">
        <v>79</v>
      </c>
      <c r="L569" s="12" t="s">
        <v>174</v>
      </c>
      <c r="M569" s="10" t="str">
        <f t="shared" si="16"/>
        <v>new LokasyonData ("Roma",12,1,29,41,1,54,1,"Central Europe Standard Time"),</v>
      </c>
      <c r="N569" s="13" t="str">
        <f t="shared" si="17"/>
        <v>https://www.google.com/maps/search/41.9, +12.48333</v>
      </c>
    </row>
    <row r="570" spans="2:14" ht="15" customHeight="1" x14ac:dyDescent="0.2">
      <c r="B570" s="10" t="s">
        <v>1973</v>
      </c>
      <c r="C570" s="10" t="s">
        <v>1251</v>
      </c>
      <c r="D570" s="10">
        <v>7</v>
      </c>
      <c r="E570" s="10">
        <v>1</v>
      </c>
      <c r="F570" s="10">
        <v>40</v>
      </c>
      <c r="G570" s="10">
        <v>45</v>
      </c>
      <c r="H570" s="10">
        <v>1</v>
      </c>
      <c r="I570" s="10">
        <v>3</v>
      </c>
      <c r="J570" s="10">
        <v>1</v>
      </c>
      <c r="K570" s="10" t="s">
        <v>79</v>
      </c>
      <c r="L570" s="12" t="s">
        <v>174</v>
      </c>
      <c r="M570" s="10" t="str">
        <f t="shared" si="16"/>
        <v>new LokasyonData ("Torino",7,1,40,45,1,3,1,"Central Europe Standard Time"),</v>
      </c>
      <c r="N570" s="13" t="str">
        <f t="shared" si="17"/>
        <v>https://www.google.com/maps/search/45.05, +7.66667</v>
      </c>
    </row>
    <row r="571" spans="2:14" ht="15" customHeight="1" x14ac:dyDescent="0.2">
      <c r="B571" s="10" t="s">
        <v>1974</v>
      </c>
      <c r="C571" s="10" t="s">
        <v>1251</v>
      </c>
      <c r="D571" s="10">
        <v>13</v>
      </c>
      <c r="E571" s="10">
        <v>1</v>
      </c>
      <c r="F571" s="10">
        <v>46</v>
      </c>
      <c r="G571" s="10">
        <v>45</v>
      </c>
      <c r="H571" s="10">
        <v>1</v>
      </c>
      <c r="I571" s="10">
        <v>40</v>
      </c>
      <c r="J571" s="10">
        <v>1</v>
      </c>
      <c r="K571" s="10" t="s">
        <v>79</v>
      </c>
      <c r="L571" s="12" t="s">
        <v>174</v>
      </c>
      <c r="M571" s="10" t="str">
        <f t="shared" si="16"/>
        <v>new LokasyonData ("Trieste",13,1,46,45,1,40,1,"Central Europe Standard Time"),</v>
      </c>
      <c r="N571" s="13" t="str">
        <f t="shared" si="17"/>
        <v>https://www.google.com/maps/search/45.66667, +13.76667</v>
      </c>
    </row>
    <row r="572" spans="2:14" x14ac:dyDescent="0.2">
      <c r="B572" s="10" t="s">
        <v>1975</v>
      </c>
      <c r="C572" s="10" t="s">
        <v>1251</v>
      </c>
      <c r="D572" s="10">
        <v>12</v>
      </c>
      <c r="E572" s="10">
        <v>1</v>
      </c>
      <c r="F572" s="10">
        <v>21</v>
      </c>
      <c r="G572" s="10">
        <v>45</v>
      </c>
      <c r="H572" s="10">
        <v>1</v>
      </c>
      <c r="I572" s="10">
        <v>27</v>
      </c>
      <c r="J572" s="10">
        <v>1</v>
      </c>
      <c r="K572" s="10" t="s">
        <v>79</v>
      </c>
      <c r="L572" s="12" t="s">
        <v>174</v>
      </c>
      <c r="M572" s="10" t="str">
        <f t="shared" si="16"/>
        <v>new LokasyonData ("Venezia",12,1,21,45,1,27,1,"Central Europe Standard Time"),</v>
      </c>
      <c r="N572" s="13" t="str">
        <f t="shared" si="17"/>
        <v>https://www.google.com/maps/search/45.45, +12.35</v>
      </c>
    </row>
    <row r="573" spans="2:14" ht="15" customHeight="1" x14ac:dyDescent="0.2">
      <c r="B573" s="10" t="s">
        <v>1976</v>
      </c>
      <c r="C573" s="10" t="s">
        <v>1219</v>
      </c>
      <c r="D573" s="10">
        <v>22</v>
      </c>
      <c r="E573" s="10">
        <v>-1</v>
      </c>
      <c r="F573" s="10">
        <v>6</v>
      </c>
      <c r="G573" s="10">
        <v>64</v>
      </c>
      <c r="H573" s="10">
        <v>1</v>
      </c>
      <c r="I573" s="10">
        <v>10</v>
      </c>
      <c r="J573" s="10">
        <v>-1</v>
      </c>
      <c r="K573" s="10" t="s">
        <v>1123</v>
      </c>
      <c r="L573" s="12" t="s">
        <v>194</v>
      </c>
      <c r="M573" s="10" t="str">
        <f t="shared" si="16"/>
        <v>new LokasyonData ("Akranes",22,-1,6,64,1,10,-1,"Cape Verde Standard Time"),</v>
      </c>
      <c r="N573" s="13" t="str">
        <f t="shared" si="17"/>
        <v>https://www.google.com/maps/search/64.16667, +22.1</v>
      </c>
    </row>
    <row r="574" spans="2:14" ht="15" customHeight="1" x14ac:dyDescent="0.2">
      <c r="B574" s="10" t="s">
        <v>1977</v>
      </c>
      <c r="C574" s="10" t="s">
        <v>1219</v>
      </c>
      <c r="D574" s="10">
        <v>18</v>
      </c>
      <c r="E574" s="10">
        <v>-1</v>
      </c>
      <c r="F574" s="10">
        <v>6</v>
      </c>
      <c r="G574" s="10">
        <v>65</v>
      </c>
      <c r="H574" s="10">
        <v>1</v>
      </c>
      <c r="I574" s="10">
        <v>40</v>
      </c>
      <c r="J574" s="10">
        <v>-1</v>
      </c>
      <c r="K574" s="10" t="s">
        <v>1123</v>
      </c>
      <c r="L574" s="12" t="s">
        <v>194</v>
      </c>
      <c r="M574" s="10" t="str">
        <f t="shared" si="16"/>
        <v>new LokasyonData ("Akureyri",18,-1,6,65,1,40,-1,"Cape Verde Standard Time"),</v>
      </c>
      <c r="N574" s="13" t="str">
        <f t="shared" si="17"/>
        <v>https://www.google.com/maps/search/65.66667, +18.1</v>
      </c>
    </row>
    <row r="575" spans="2:14" ht="15" customHeight="1" x14ac:dyDescent="0.2">
      <c r="B575" s="10" t="s">
        <v>1978</v>
      </c>
      <c r="C575" s="10" t="s">
        <v>1219</v>
      </c>
      <c r="D575" s="10">
        <v>21</v>
      </c>
      <c r="E575" s="10">
        <v>-1</v>
      </c>
      <c r="F575" s="10">
        <v>42</v>
      </c>
      <c r="G575" s="10">
        <v>64</v>
      </c>
      <c r="H575" s="10">
        <v>1</v>
      </c>
      <c r="I575" s="10">
        <v>4</v>
      </c>
      <c r="J575" s="10">
        <v>-1</v>
      </c>
      <c r="K575" s="10" t="s">
        <v>1123</v>
      </c>
      <c r="L575" s="12" t="s">
        <v>194</v>
      </c>
      <c r="M575" s="10" t="str">
        <f t="shared" si="16"/>
        <v>new LokasyonData ("Hafnafjordur",21,-1,42,64,1,4,-1,"Cape Verde Standard Time"),</v>
      </c>
      <c r="N575" s="13" t="str">
        <f t="shared" si="17"/>
        <v>https://www.google.com/maps/search/64.06667, +21.7</v>
      </c>
    </row>
    <row r="576" spans="2:14" ht="15" customHeight="1" x14ac:dyDescent="0.2">
      <c r="B576" s="10" t="s">
        <v>1979</v>
      </c>
      <c r="C576" s="10" t="s">
        <v>1219</v>
      </c>
      <c r="D576" s="10">
        <v>23</v>
      </c>
      <c r="E576" s="10">
        <v>-1</v>
      </c>
      <c r="F576" s="10">
        <v>8</v>
      </c>
      <c r="G576" s="10">
        <v>66</v>
      </c>
      <c r="H576" s="10">
        <v>1</v>
      </c>
      <c r="I576" s="10">
        <v>4</v>
      </c>
      <c r="J576" s="10">
        <v>-1</v>
      </c>
      <c r="K576" s="10" t="s">
        <v>1123</v>
      </c>
      <c r="L576" s="12" t="s">
        <v>194</v>
      </c>
      <c r="M576" s="10" t="str">
        <f t="shared" si="16"/>
        <v>new LokasyonData ("İsafjordur",23,-1,8,66,1,4,-1,"Cape Verde Standard Time"),</v>
      </c>
      <c r="N576" s="13" t="str">
        <f t="shared" si="17"/>
        <v>https://www.google.com/maps/search/66.06667, +23.13333</v>
      </c>
    </row>
    <row r="577" spans="2:14" ht="15" customHeight="1" x14ac:dyDescent="0.2">
      <c r="B577" s="10" t="s">
        <v>1980</v>
      </c>
      <c r="C577" s="10" t="s">
        <v>1219</v>
      </c>
      <c r="D577" s="10">
        <v>23</v>
      </c>
      <c r="E577" s="10">
        <v>-1</v>
      </c>
      <c r="F577" s="10">
        <v>43</v>
      </c>
      <c r="G577" s="10">
        <v>64</v>
      </c>
      <c r="H577" s="10">
        <v>1</v>
      </c>
      <c r="I577" s="10">
        <v>54</v>
      </c>
      <c r="J577" s="10">
        <v>-1</v>
      </c>
      <c r="K577" s="10" t="s">
        <v>1123</v>
      </c>
      <c r="L577" s="12" t="s">
        <v>194</v>
      </c>
      <c r="M577" s="10" t="str">
        <f t="shared" si="16"/>
        <v>new LokasyonData ("Olafsvik",23,-1,43,64,1,54,-1,"Cape Verde Standard Time"),</v>
      </c>
      <c r="N577" s="13" t="str">
        <f t="shared" si="17"/>
        <v>https://www.google.com/maps/search/64.9, +23.71667</v>
      </c>
    </row>
    <row r="578" spans="2:14" ht="15" customHeight="1" x14ac:dyDescent="0.2">
      <c r="B578" s="10" t="s">
        <v>1981</v>
      </c>
      <c r="C578" s="10" t="s">
        <v>1219</v>
      </c>
      <c r="D578" s="10">
        <v>21</v>
      </c>
      <c r="E578" s="10">
        <v>-1</v>
      </c>
      <c r="F578" s="10">
        <v>57</v>
      </c>
      <c r="G578" s="10">
        <v>64</v>
      </c>
      <c r="H578" s="10">
        <v>1</v>
      </c>
      <c r="I578" s="10">
        <v>9</v>
      </c>
      <c r="J578" s="10">
        <v>-1</v>
      </c>
      <c r="K578" s="10" t="s">
        <v>1123</v>
      </c>
      <c r="L578" s="12" t="s">
        <v>194</v>
      </c>
      <c r="M578" s="10" t="str">
        <f t="shared" ref="M578:M641" si="18">"new LokasyonData ("""&amp;B578&amp;""","&amp;D578&amp;","&amp;E578&amp;","&amp;F578&amp;","&amp;G578&amp;","&amp;H578&amp;","&amp;I578&amp;","&amp;J578&amp;","""&amp;L578&amp;"""),"</f>
        <v>new LokasyonData ("Reykjavik",21,-1,57,64,1,9,-1,"Cape Verde Standard Time"),</v>
      </c>
      <c r="N578" s="13" t="str">
        <f t="shared" ref="N578:N641" si="19">HYPERLINK("https://www.google.com/maps/search/"&amp;ROUND(G578+I578/60,5)&amp;", +"&amp;ROUND(D578+F578/60,5))</f>
        <v>https://www.google.com/maps/search/64.15, +21.95</v>
      </c>
    </row>
    <row r="579" spans="2:14" ht="15" customHeight="1" x14ac:dyDescent="0.2">
      <c r="B579" s="10" t="s">
        <v>1982</v>
      </c>
      <c r="C579" s="10" t="s">
        <v>1219</v>
      </c>
      <c r="D579" s="10">
        <v>14</v>
      </c>
      <c r="E579" s="10">
        <v>-1</v>
      </c>
      <c r="F579" s="10">
        <v>0</v>
      </c>
      <c r="G579" s="10">
        <v>65</v>
      </c>
      <c r="H579" s="10">
        <v>1</v>
      </c>
      <c r="I579" s="10">
        <v>8</v>
      </c>
      <c r="J579" s="10">
        <v>-1</v>
      </c>
      <c r="K579" s="10" t="s">
        <v>1123</v>
      </c>
      <c r="L579" s="12" t="s">
        <v>194</v>
      </c>
      <c r="M579" s="10" t="str">
        <f t="shared" si="18"/>
        <v>new LokasyonData ("Seydisfjordur",14,-1,0,65,1,8,-1,"Cape Verde Standard Time"),</v>
      </c>
      <c r="N579" s="13" t="str">
        <f t="shared" si="19"/>
        <v>https://www.google.com/maps/search/65.13333, +14</v>
      </c>
    </row>
    <row r="580" spans="2:14" ht="15" customHeight="1" x14ac:dyDescent="0.2">
      <c r="B580" s="10" t="s">
        <v>1983</v>
      </c>
      <c r="C580" s="10" t="s">
        <v>1219</v>
      </c>
      <c r="D580" s="10">
        <v>18</v>
      </c>
      <c r="E580" s="10">
        <v>-1</v>
      </c>
      <c r="F580" s="10">
        <v>55</v>
      </c>
      <c r="G580" s="10">
        <v>66</v>
      </c>
      <c r="H580" s="10">
        <v>1</v>
      </c>
      <c r="I580" s="10">
        <v>4</v>
      </c>
      <c r="J580" s="10">
        <v>-1</v>
      </c>
      <c r="K580" s="10" t="s">
        <v>1123</v>
      </c>
      <c r="L580" s="12" t="s">
        <v>194</v>
      </c>
      <c r="M580" s="10" t="str">
        <f t="shared" si="18"/>
        <v>new LokasyonData ("Siglufjordur",18,-1,55,66,1,4,-1,"Cape Verde Standard Time"),</v>
      </c>
      <c r="N580" s="13" t="str">
        <f t="shared" si="19"/>
        <v>https://www.google.com/maps/search/66.06667, +18.91667</v>
      </c>
    </row>
    <row r="581" spans="2:14" ht="15" customHeight="1" x14ac:dyDescent="0.2">
      <c r="B581" s="10" t="s">
        <v>1984</v>
      </c>
      <c r="C581" s="10" t="s">
        <v>1219</v>
      </c>
      <c r="D581" s="10">
        <v>24</v>
      </c>
      <c r="E581" s="10">
        <v>-1</v>
      </c>
      <c r="F581" s="10">
        <v>0</v>
      </c>
      <c r="G581" s="10">
        <v>65</v>
      </c>
      <c r="H581" s="10">
        <v>1</v>
      </c>
      <c r="I581" s="10">
        <v>39</v>
      </c>
      <c r="J581" s="10">
        <v>-1</v>
      </c>
      <c r="K581" s="10" t="s">
        <v>1123</v>
      </c>
      <c r="L581" s="12" t="s">
        <v>194</v>
      </c>
      <c r="M581" s="10" t="str">
        <f t="shared" si="18"/>
        <v>new LokasyonData ("Vatneyri",24,-1,0,65,1,39,-1,"Cape Verde Standard Time"),</v>
      </c>
      <c r="N581" s="13" t="str">
        <f t="shared" si="19"/>
        <v>https://www.google.com/maps/search/65.65, +24</v>
      </c>
    </row>
    <row r="582" spans="2:14" ht="15" customHeight="1" x14ac:dyDescent="0.2">
      <c r="B582" s="10" t="s">
        <v>1985</v>
      </c>
      <c r="C582" s="10" t="s">
        <v>1219</v>
      </c>
      <c r="D582" s="10">
        <v>20</v>
      </c>
      <c r="E582" s="10">
        <v>-1</v>
      </c>
      <c r="F582" s="10">
        <v>18</v>
      </c>
      <c r="G582" s="10">
        <v>63</v>
      </c>
      <c r="H582" s="10">
        <v>1</v>
      </c>
      <c r="I582" s="10">
        <v>18</v>
      </c>
      <c r="J582" s="10">
        <v>-1</v>
      </c>
      <c r="K582" s="10" t="s">
        <v>1123</v>
      </c>
      <c r="L582" s="12" t="s">
        <v>194</v>
      </c>
      <c r="M582" s="10" t="str">
        <f t="shared" si="18"/>
        <v>new LokasyonData ("Vestmannaeyar",20,-1,18,63,1,18,-1,"Cape Verde Standard Time"),</v>
      </c>
      <c r="N582" s="13" t="str">
        <f t="shared" si="19"/>
        <v>https://www.google.com/maps/search/63.3, +20.3</v>
      </c>
    </row>
    <row r="583" spans="2:14" ht="15" customHeight="1" x14ac:dyDescent="0.2">
      <c r="B583" s="10" t="s">
        <v>1986</v>
      </c>
      <c r="C583" s="10" t="s">
        <v>1180</v>
      </c>
      <c r="D583" s="10">
        <v>76</v>
      </c>
      <c r="E583" s="10">
        <v>-1</v>
      </c>
      <c r="F583" s="10">
        <v>48</v>
      </c>
      <c r="G583" s="10">
        <v>18</v>
      </c>
      <c r="H583" s="10">
        <v>1</v>
      </c>
      <c r="I583" s="10">
        <v>0</v>
      </c>
      <c r="J583" s="10">
        <v>-5</v>
      </c>
      <c r="K583" s="10" t="s">
        <v>80</v>
      </c>
      <c r="L583" s="12" t="s">
        <v>196</v>
      </c>
      <c r="M583" s="10" t="str">
        <f t="shared" si="18"/>
        <v>new LokasyonData ("Kingston",76,-1,48,18,1,0,-5,"SA Pacific Standard Time"),</v>
      </c>
      <c r="N583" s="13" t="str">
        <f t="shared" si="19"/>
        <v>https://www.google.com/maps/search/18, +76.8</v>
      </c>
    </row>
    <row r="584" spans="2:14" ht="15" customHeight="1" x14ac:dyDescent="0.2">
      <c r="B584" s="10" t="s">
        <v>1987</v>
      </c>
      <c r="C584" s="10" t="s">
        <v>1180</v>
      </c>
      <c r="D584" s="10">
        <v>77</v>
      </c>
      <c r="E584" s="10">
        <v>-1</v>
      </c>
      <c r="F584" s="10">
        <v>55</v>
      </c>
      <c r="G584" s="10">
        <v>18</v>
      </c>
      <c r="H584" s="10">
        <v>1</v>
      </c>
      <c r="I584" s="10">
        <v>28</v>
      </c>
      <c r="J584" s="10">
        <v>-5</v>
      </c>
      <c r="K584" s="10" t="s">
        <v>80</v>
      </c>
      <c r="L584" s="12" t="s">
        <v>196</v>
      </c>
      <c r="M584" s="10" t="str">
        <f t="shared" si="18"/>
        <v>new LokasyonData ("MontegoBay",77,-1,55,18,1,28,-5,"SA Pacific Standard Time"),</v>
      </c>
      <c r="N584" s="13" t="str">
        <f t="shared" si="19"/>
        <v>https://www.google.com/maps/search/18.46667, +77.91667</v>
      </c>
    </row>
    <row r="585" spans="2:14" ht="15" customHeight="1" x14ac:dyDescent="0.2">
      <c r="B585" s="10" t="s">
        <v>1988</v>
      </c>
      <c r="C585" s="10" t="s">
        <v>1329</v>
      </c>
      <c r="D585" s="10">
        <v>130</v>
      </c>
      <c r="E585" s="10">
        <v>1</v>
      </c>
      <c r="F585" s="10">
        <v>24</v>
      </c>
      <c r="G585" s="10">
        <v>33</v>
      </c>
      <c r="H585" s="10">
        <v>1</v>
      </c>
      <c r="I585" s="10">
        <v>35</v>
      </c>
      <c r="J585" s="10">
        <v>9</v>
      </c>
      <c r="K585" s="10" t="s">
        <v>81</v>
      </c>
      <c r="L585" s="12" t="s">
        <v>202</v>
      </c>
      <c r="M585" s="10" t="str">
        <f t="shared" si="18"/>
        <v>new LokasyonData ("Fukuoka",130,1,24,33,1,35,9,"Tokyo Standard Time"),</v>
      </c>
      <c r="N585" s="13" t="str">
        <f t="shared" si="19"/>
        <v>https://www.google.com/maps/search/33.58333, +130.4</v>
      </c>
    </row>
    <row r="586" spans="2:14" ht="15" customHeight="1" x14ac:dyDescent="0.2">
      <c r="B586" s="10" t="s">
        <v>1989</v>
      </c>
      <c r="C586" s="10" t="s">
        <v>1329</v>
      </c>
      <c r="D586" s="10">
        <v>140</v>
      </c>
      <c r="E586" s="10">
        <v>1</v>
      </c>
      <c r="F586" s="10">
        <v>44</v>
      </c>
      <c r="G586" s="10">
        <v>41</v>
      </c>
      <c r="H586" s="10">
        <v>1</v>
      </c>
      <c r="I586" s="10">
        <v>42</v>
      </c>
      <c r="J586" s="10">
        <v>9</v>
      </c>
      <c r="K586" s="10" t="s">
        <v>81</v>
      </c>
      <c r="L586" s="12" t="s">
        <v>202</v>
      </c>
      <c r="M586" s="10" t="str">
        <f t="shared" si="18"/>
        <v>new LokasyonData ("Hakodate",140,1,44,41,1,42,9,"Tokyo Standard Time"),</v>
      </c>
      <c r="N586" s="13" t="str">
        <f t="shared" si="19"/>
        <v>https://www.google.com/maps/search/41.7, +140.73333</v>
      </c>
    </row>
    <row r="587" spans="2:14" ht="15" customHeight="1" x14ac:dyDescent="0.2">
      <c r="B587" s="10" t="s">
        <v>1990</v>
      </c>
      <c r="C587" s="10" t="s">
        <v>1329</v>
      </c>
      <c r="D587" s="10">
        <v>132</v>
      </c>
      <c r="E587" s="10">
        <v>1</v>
      </c>
      <c r="F587" s="10">
        <v>27</v>
      </c>
      <c r="G587" s="10">
        <v>34</v>
      </c>
      <c r="H587" s="10">
        <v>1</v>
      </c>
      <c r="I587" s="10">
        <v>24</v>
      </c>
      <c r="J587" s="10">
        <v>9</v>
      </c>
      <c r="K587" s="10" t="s">
        <v>81</v>
      </c>
      <c r="L587" s="12" t="s">
        <v>202</v>
      </c>
      <c r="M587" s="10" t="str">
        <f t="shared" si="18"/>
        <v>new LokasyonData ("Hiroşima",132,1,27,34,1,24,9,"Tokyo Standard Time"),</v>
      </c>
      <c r="N587" s="13" t="str">
        <f t="shared" si="19"/>
        <v>https://www.google.com/maps/search/34.4, +132.45</v>
      </c>
    </row>
    <row r="588" spans="2:14" ht="15" customHeight="1" x14ac:dyDescent="0.2">
      <c r="B588" s="10" t="s">
        <v>1991</v>
      </c>
      <c r="C588" s="10" t="s">
        <v>1329</v>
      </c>
      <c r="D588" s="10">
        <v>135</v>
      </c>
      <c r="E588" s="10">
        <v>1</v>
      </c>
      <c r="F588" s="10">
        <v>11</v>
      </c>
      <c r="G588" s="10">
        <v>31</v>
      </c>
      <c r="H588" s="10">
        <v>1</v>
      </c>
      <c r="I588" s="10">
        <v>40</v>
      </c>
      <c r="J588" s="10">
        <v>9</v>
      </c>
      <c r="K588" s="10" t="s">
        <v>81</v>
      </c>
      <c r="L588" s="12" t="s">
        <v>202</v>
      </c>
      <c r="M588" s="10" t="str">
        <f t="shared" si="18"/>
        <v>new LokasyonData ("Kobe",135,1,11,31,1,40,9,"Tokyo Standard Time"),</v>
      </c>
      <c r="N588" s="13" t="str">
        <f t="shared" si="19"/>
        <v>https://www.google.com/maps/search/31.66667, +135.18333</v>
      </c>
    </row>
    <row r="589" spans="2:14" ht="15" customHeight="1" x14ac:dyDescent="0.2">
      <c r="B589" s="10" t="s">
        <v>1992</v>
      </c>
      <c r="C589" s="10" t="s">
        <v>1329</v>
      </c>
      <c r="D589" s="10">
        <v>135</v>
      </c>
      <c r="E589" s="10">
        <v>1</v>
      </c>
      <c r="F589" s="10">
        <v>45</v>
      </c>
      <c r="G589" s="10">
        <v>35</v>
      </c>
      <c r="H589" s="10">
        <v>1</v>
      </c>
      <c r="I589" s="10">
        <v>0</v>
      </c>
      <c r="J589" s="10">
        <v>9</v>
      </c>
      <c r="K589" s="10" t="s">
        <v>81</v>
      </c>
      <c r="L589" s="12" t="s">
        <v>202</v>
      </c>
      <c r="M589" s="10" t="str">
        <f t="shared" si="18"/>
        <v>new LokasyonData ("Kyoto",135,1,45,35,1,0,9,"Tokyo Standard Time"),</v>
      </c>
      <c r="N589" s="13" t="str">
        <f t="shared" si="19"/>
        <v>https://www.google.com/maps/search/35, +135.75</v>
      </c>
    </row>
    <row r="590" spans="2:14" ht="15" customHeight="1" x14ac:dyDescent="0.2">
      <c r="B590" s="10" t="s">
        <v>1993</v>
      </c>
      <c r="C590" s="10" t="s">
        <v>1329</v>
      </c>
      <c r="D590" s="10">
        <v>136</v>
      </c>
      <c r="E590" s="10">
        <v>1</v>
      </c>
      <c r="F590" s="10">
        <v>55</v>
      </c>
      <c r="G590" s="10">
        <v>35</v>
      </c>
      <c r="H590" s="10">
        <v>1</v>
      </c>
      <c r="I590" s="10">
        <v>10</v>
      </c>
      <c r="J590" s="10">
        <v>9</v>
      </c>
      <c r="K590" s="10" t="s">
        <v>81</v>
      </c>
      <c r="L590" s="12" t="s">
        <v>202</v>
      </c>
      <c r="M590" s="10" t="str">
        <f t="shared" si="18"/>
        <v>new LokasyonData ("Nagoya",136,1,55,35,1,10,9,"Tokyo Standard Time"),</v>
      </c>
      <c r="N590" s="13" t="str">
        <f t="shared" si="19"/>
        <v>https://www.google.com/maps/search/35.16667, +136.91667</v>
      </c>
    </row>
    <row r="591" spans="2:14" ht="15" customHeight="1" x14ac:dyDescent="0.2">
      <c r="B591" s="10" t="s">
        <v>1994</v>
      </c>
      <c r="C591" s="10" t="s">
        <v>1329</v>
      </c>
      <c r="D591" s="10">
        <v>130</v>
      </c>
      <c r="E591" s="10">
        <v>1</v>
      </c>
      <c r="F591" s="10">
        <v>26</v>
      </c>
      <c r="G591" s="10">
        <v>33</v>
      </c>
      <c r="H591" s="10">
        <v>1</v>
      </c>
      <c r="I591" s="10">
        <v>2</v>
      </c>
      <c r="J591" s="10">
        <v>9</v>
      </c>
      <c r="K591" s="10" t="s">
        <v>81</v>
      </c>
      <c r="L591" s="12" t="s">
        <v>202</v>
      </c>
      <c r="M591" s="10" t="str">
        <f t="shared" si="18"/>
        <v>new LokasyonData ("Omuta",130,1,26,33,1,2,9,"Tokyo Standard Time"),</v>
      </c>
      <c r="N591" s="13" t="str">
        <f t="shared" si="19"/>
        <v>https://www.google.com/maps/search/33.03333, +130.43333</v>
      </c>
    </row>
    <row r="592" spans="2:14" ht="15" customHeight="1" x14ac:dyDescent="0.2">
      <c r="B592" s="10" t="s">
        <v>1995</v>
      </c>
      <c r="C592" s="10" t="s">
        <v>1329</v>
      </c>
      <c r="D592" s="10">
        <v>135</v>
      </c>
      <c r="E592" s="10">
        <v>1</v>
      </c>
      <c r="F592" s="10">
        <v>30</v>
      </c>
      <c r="G592" s="10">
        <v>34</v>
      </c>
      <c r="H592" s="10">
        <v>1</v>
      </c>
      <c r="I592" s="10">
        <v>40</v>
      </c>
      <c r="J592" s="10">
        <v>9</v>
      </c>
      <c r="K592" s="10" t="s">
        <v>81</v>
      </c>
      <c r="L592" s="12" t="s">
        <v>202</v>
      </c>
      <c r="M592" s="10" t="str">
        <f t="shared" si="18"/>
        <v>new LokasyonData ("Osaka",135,1,30,34,1,40,9,"Tokyo Standard Time"),</v>
      </c>
      <c r="N592" s="13" t="str">
        <f t="shared" si="19"/>
        <v>https://www.google.com/maps/search/34.66667, +135.5</v>
      </c>
    </row>
    <row r="593" spans="2:14" ht="15" customHeight="1" x14ac:dyDescent="0.2">
      <c r="B593" s="10" t="s">
        <v>1996</v>
      </c>
      <c r="C593" s="10" t="s">
        <v>1329</v>
      </c>
      <c r="D593" s="10">
        <v>141</v>
      </c>
      <c r="E593" s="10">
        <v>1</v>
      </c>
      <c r="F593" s="10">
        <v>19</v>
      </c>
      <c r="G593" s="10">
        <v>43</v>
      </c>
      <c r="H593" s="10">
        <v>1</v>
      </c>
      <c r="I593" s="10">
        <v>3</v>
      </c>
      <c r="J593" s="10">
        <v>9</v>
      </c>
      <c r="K593" s="10" t="s">
        <v>81</v>
      </c>
      <c r="L593" s="12" t="s">
        <v>202</v>
      </c>
      <c r="M593" s="10" t="str">
        <f t="shared" si="18"/>
        <v>new LokasyonData ("Sapporo",141,1,19,43,1,3,9,"Tokyo Standard Time"),</v>
      </c>
      <c r="N593" s="13" t="str">
        <f t="shared" si="19"/>
        <v>https://www.google.com/maps/search/43.05, +141.31667</v>
      </c>
    </row>
    <row r="594" spans="2:14" ht="15" customHeight="1" x14ac:dyDescent="0.2">
      <c r="B594" s="10" t="s">
        <v>1997</v>
      </c>
      <c r="C594" s="10" t="s">
        <v>1329</v>
      </c>
      <c r="D594" s="10">
        <v>140</v>
      </c>
      <c r="E594" s="10">
        <v>1</v>
      </c>
      <c r="F594" s="10">
        <v>53</v>
      </c>
      <c r="G594" s="10">
        <v>38</v>
      </c>
      <c r="H594" s="10">
        <v>1</v>
      </c>
      <c r="I594" s="10">
        <v>15</v>
      </c>
      <c r="J594" s="10">
        <v>9</v>
      </c>
      <c r="K594" s="10" t="s">
        <v>81</v>
      </c>
      <c r="L594" s="12" t="s">
        <v>202</v>
      </c>
      <c r="M594" s="10" t="str">
        <f t="shared" si="18"/>
        <v>new LokasyonData ("Sendai",140,1,53,38,1,15,9,"Tokyo Standard Time"),</v>
      </c>
      <c r="N594" s="13" t="str">
        <f t="shared" si="19"/>
        <v>https://www.google.com/maps/search/38.25, +140.88333</v>
      </c>
    </row>
    <row r="595" spans="2:14" ht="15" customHeight="1" x14ac:dyDescent="0.2">
      <c r="B595" s="10" t="s">
        <v>1998</v>
      </c>
      <c r="C595" s="10" t="s">
        <v>1329</v>
      </c>
      <c r="D595" s="10">
        <v>130</v>
      </c>
      <c r="E595" s="10">
        <v>1</v>
      </c>
      <c r="F595" s="10">
        <v>55</v>
      </c>
      <c r="G595" s="10">
        <v>33</v>
      </c>
      <c r="H595" s="10">
        <v>1</v>
      </c>
      <c r="I595" s="10">
        <v>58</v>
      </c>
      <c r="J595" s="10">
        <v>9</v>
      </c>
      <c r="K595" s="10" t="s">
        <v>81</v>
      </c>
      <c r="L595" s="12" t="s">
        <v>202</v>
      </c>
      <c r="M595" s="10" t="str">
        <f t="shared" si="18"/>
        <v>new LokasyonData ("Shimonoseki",130,1,55,33,1,58,9,"Tokyo Standard Time"),</v>
      </c>
      <c r="N595" s="13" t="str">
        <f t="shared" si="19"/>
        <v>https://www.google.com/maps/search/33.96667, +130.91667</v>
      </c>
    </row>
    <row r="596" spans="2:14" ht="15" customHeight="1" x14ac:dyDescent="0.2">
      <c r="B596" s="10" t="s">
        <v>1999</v>
      </c>
      <c r="C596" s="10" t="s">
        <v>1329</v>
      </c>
      <c r="D596" s="10">
        <v>139</v>
      </c>
      <c r="E596" s="10">
        <v>1</v>
      </c>
      <c r="F596" s="10">
        <v>45</v>
      </c>
      <c r="G596" s="10">
        <v>35</v>
      </c>
      <c r="H596" s="10">
        <v>1</v>
      </c>
      <c r="I596" s="10">
        <v>40</v>
      </c>
      <c r="J596" s="10">
        <v>9</v>
      </c>
      <c r="K596" s="10" t="s">
        <v>81</v>
      </c>
      <c r="L596" s="12" t="s">
        <v>202</v>
      </c>
      <c r="M596" s="10" t="str">
        <f t="shared" si="18"/>
        <v>new LokasyonData ("Tokyo",139,1,45,35,1,40,9,"Tokyo Standard Time"),</v>
      </c>
      <c r="N596" s="13" t="str">
        <f t="shared" si="19"/>
        <v>https://www.google.com/maps/search/35.66667, +139.75</v>
      </c>
    </row>
    <row r="597" spans="2:14" ht="15" customHeight="1" x14ac:dyDescent="0.2">
      <c r="B597" s="10" t="s">
        <v>2000</v>
      </c>
      <c r="C597" s="10" t="s">
        <v>1329</v>
      </c>
      <c r="D597" s="10">
        <v>139</v>
      </c>
      <c r="E597" s="10">
        <v>1</v>
      </c>
      <c r="F597" s="10">
        <v>39</v>
      </c>
      <c r="G597" s="10">
        <v>35</v>
      </c>
      <c r="H597" s="10">
        <v>1</v>
      </c>
      <c r="I597" s="10">
        <v>27</v>
      </c>
      <c r="J597" s="10">
        <v>9</v>
      </c>
      <c r="K597" s="10" t="s">
        <v>81</v>
      </c>
      <c r="L597" s="12" t="s">
        <v>202</v>
      </c>
      <c r="M597" s="10" t="str">
        <f t="shared" si="18"/>
        <v>new LokasyonData ("Yokohama",139,1,39,35,1,27,9,"Tokyo Standard Time"),</v>
      </c>
      <c r="N597" s="13" t="str">
        <f t="shared" si="19"/>
        <v>https://www.google.com/maps/search/35.45, +139.65</v>
      </c>
    </row>
    <row r="598" spans="2:14" ht="15" customHeight="1" x14ac:dyDescent="0.2">
      <c r="B598" s="10" t="s">
        <v>2001</v>
      </c>
      <c r="C598" s="10" t="s">
        <v>1316</v>
      </c>
      <c r="D598" s="10">
        <v>104</v>
      </c>
      <c r="E598" s="10">
        <v>1</v>
      </c>
      <c r="F598" s="10">
        <v>52</v>
      </c>
      <c r="G598" s="10">
        <v>11</v>
      </c>
      <c r="H598" s="10">
        <v>1</v>
      </c>
      <c r="I598" s="10">
        <v>33</v>
      </c>
      <c r="J598" s="10">
        <v>7</v>
      </c>
      <c r="K598" s="10" t="s">
        <v>65</v>
      </c>
      <c r="L598" s="12" t="s">
        <v>195</v>
      </c>
      <c r="M598" s="10" t="str">
        <f t="shared" si="18"/>
        <v>new LokasyonData ("PhnomPenh",104,1,52,11,1,33,7,"SE Asia Standard Time"),</v>
      </c>
      <c r="N598" s="13" t="str">
        <f t="shared" si="19"/>
        <v>https://www.google.com/maps/search/11.55, +104.86667</v>
      </c>
    </row>
    <row r="599" spans="2:14" ht="15" customHeight="1" x14ac:dyDescent="0.2">
      <c r="B599" s="10" t="s">
        <v>2002</v>
      </c>
      <c r="C599" s="10" t="s">
        <v>1252</v>
      </c>
      <c r="D599" s="10">
        <v>9</v>
      </c>
      <c r="E599" s="10">
        <v>1</v>
      </c>
      <c r="F599" s="10">
        <v>12</v>
      </c>
      <c r="G599" s="10">
        <v>4</v>
      </c>
      <c r="H599" s="10">
        <v>1</v>
      </c>
      <c r="I599" s="10">
        <v>1</v>
      </c>
      <c r="J599" s="10">
        <v>1</v>
      </c>
      <c r="K599" s="10" t="s">
        <v>82</v>
      </c>
      <c r="L599" s="12" t="s">
        <v>175</v>
      </c>
      <c r="M599" s="10" t="str">
        <f t="shared" si="18"/>
        <v>new LokasyonData ("Douala",9,1,12,4,1,1,1,"W. Central Africa Standard Time"),</v>
      </c>
      <c r="N599" s="13" t="str">
        <f t="shared" si="19"/>
        <v>https://www.google.com/maps/search/4.01667, +9.2</v>
      </c>
    </row>
    <row r="600" spans="2:14" ht="15" customHeight="1" x14ac:dyDescent="0.2">
      <c r="B600" s="10" t="s">
        <v>2003</v>
      </c>
      <c r="C600" s="10" t="s">
        <v>1137</v>
      </c>
      <c r="D600" s="10">
        <v>114</v>
      </c>
      <c r="E600" s="10">
        <v>-1</v>
      </c>
      <c r="F600" s="10">
        <v>4</v>
      </c>
      <c r="G600" s="10">
        <v>51</v>
      </c>
      <c r="H600" s="10">
        <v>1</v>
      </c>
      <c r="I600" s="10">
        <v>3</v>
      </c>
      <c r="J600" s="10">
        <v>-7</v>
      </c>
      <c r="K600" s="10" t="s">
        <v>1105</v>
      </c>
      <c r="L600" s="12" t="s">
        <v>281</v>
      </c>
      <c r="M600" s="10" t="str">
        <f t="shared" si="18"/>
        <v>new LokasyonData ("Calgary",114,-1,4,51,1,3,-7,"US Mountain Standard Time"),</v>
      </c>
      <c r="N600" s="13" t="str">
        <f t="shared" si="19"/>
        <v>https://www.google.com/maps/search/51.05, +114.06667</v>
      </c>
    </row>
    <row r="601" spans="2:14" ht="15" customHeight="1" x14ac:dyDescent="0.2">
      <c r="B601" s="10" t="s">
        <v>2004</v>
      </c>
      <c r="C601" s="10" t="s">
        <v>1137</v>
      </c>
      <c r="D601" s="10">
        <v>139</v>
      </c>
      <c r="E601" s="10">
        <v>-1</v>
      </c>
      <c r="F601" s="10">
        <v>26</v>
      </c>
      <c r="G601" s="10">
        <v>64</v>
      </c>
      <c r="H601" s="10">
        <v>1</v>
      </c>
      <c r="I601" s="10">
        <v>4</v>
      </c>
      <c r="J601" s="10">
        <v>-8</v>
      </c>
      <c r="K601" s="10" t="s">
        <v>40</v>
      </c>
      <c r="L601" s="12" t="s">
        <v>228</v>
      </c>
      <c r="M601" s="10" t="str">
        <f t="shared" si="18"/>
        <v>new LokasyonData ("Dawson",139,-1,26,64,1,4,-8,"Pacific Standard Time"),</v>
      </c>
      <c r="N601" s="13" t="str">
        <f t="shared" si="19"/>
        <v>https://www.google.com/maps/search/64.06667, +139.43333</v>
      </c>
    </row>
    <row r="602" spans="2:14" ht="15" customHeight="1" x14ac:dyDescent="0.2">
      <c r="B602" s="10" t="s">
        <v>2005</v>
      </c>
      <c r="C602" s="10" t="s">
        <v>1137</v>
      </c>
      <c r="D602" s="10">
        <v>113</v>
      </c>
      <c r="E602" s="10">
        <v>-1</v>
      </c>
      <c r="F602" s="10">
        <v>28</v>
      </c>
      <c r="G602" s="10">
        <v>53</v>
      </c>
      <c r="H602" s="10">
        <v>1</v>
      </c>
      <c r="I602" s="10">
        <v>33</v>
      </c>
      <c r="J602" s="10">
        <v>-7</v>
      </c>
      <c r="K602" s="10" t="s">
        <v>1105</v>
      </c>
      <c r="L602" s="12" t="s">
        <v>281</v>
      </c>
      <c r="M602" s="10" t="str">
        <f t="shared" si="18"/>
        <v>new LokasyonData ("Edmonton",113,-1,28,53,1,33,-7,"US Mountain Standard Time"),</v>
      </c>
      <c r="N602" s="13" t="str">
        <f t="shared" si="19"/>
        <v>https://www.google.com/maps/search/53.55, +113.46667</v>
      </c>
    </row>
    <row r="603" spans="2:14" ht="15" customHeight="1" x14ac:dyDescent="0.2">
      <c r="B603" s="10" t="s">
        <v>2006</v>
      </c>
      <c r="C603" s="10" t="s">
        <v>1137</v>
      </c>
      <c r="D603" s="10">
        <v>66</v>
      </c>
      <c r="E603" s="10">
        <v>-1</v>
      </c>
      <c r="F603" s="10">
        <v>39</v>
      </c>
      <c r="G603" s="10">
        <v>45</v>
      </c>
      <c r="H603" s="10">
        <v>1</v>
      </c>
      <c r="I603" s="10">
        <v>58</v>
      </c>
      <c r="J603" s="10">
        <v>-4</v>
      </c>
      <c r="K603" s="10" t="s">
        <v>83</v>
      </c>
      <c r="L603" s="12" t="s">
        <v>187</v>
      </c>
      <c r="M603" s="10" t="str">
        <f t="shared" si="18"/>
        <v>new LokasyonData ("Frederickton",66,-1,39,45,1,58,-4,"Atlantic Standard Time"),</v>
      </c>
      <c r="N603" s="13" t="str">
        <f t="shared" si="19"/>
        <v>https://www.google.com/maps/search/45.96667, +66.65</v>
      </c>
    </row>
    <row r="604" spans="2:14" ht="15" customHeight="1" x14ac:dyDescent="0.2">
      <c r="B604" s="10" t="s">
        <v>1887</v>
      </c>
      <c r="C604" s="10" t="s">
        <v>1137</v>
      </c>
      <c r="D604" s="10">
        <v>65</v>
      </c>
      <c r="E604" s="10">
        <v>-1</v>
      </c>
      <c r="F604" s="10">
        <v>35</v>
      </c>
      <c r="G604" s="10">
        <v>44</v>
      </c>
      <c r="H604" s="10">
        <v>1</v>
      </c>
      <c r="I604" s="10">
        <v>38</v>
      </c>
      <c r="J604" s="10">
        <v>-4</v>
      </c>
      <c r="K604" s="10" t="s">
        <v>84</v>
      </c>
      <c r="L604" s="12" t="s">
        <v>187</v>
      </c>
      <c r="M604" s="10" t="str">
        <f t="shared" si="18"/>
        <v>new LokasyonData ("Halifax",65,-1,35,44,1,38,-4,"Atlantic Standard Time"),</v>
      </c>
      <c r="N604" s="13" t="str">
        <f t="shared" si="19"/>
        <v>https://www.google.com/maps/search/44.63333, +65.58333</v>
      </c>
    </row>
    <row r="605" spans="2:14" ht="15" customHeight="1" x14ac:dyDescent="0.2">
      <c r="B605" s="10" t="s">
        <v>1650</v>
      </c>
      <c r="C605" s="10" t="s">
        <v>1137</v>
      </c>
      <c r="D605" s="10">
        <v>79</v>
      </c>
      <c r="E605" s="10">
        <v>-1</v>
      </c>
      <c r="F605" s="10">
        <v>51</v>
      </c>
      <c r="G605" s="10">
        <v>43</v>
      </c>
      <c r="H605" s="10">
        <v>1</v>
      </c>
      <c r="I605" s="10">
        <v>15</v>
      </c>
      <c r="J605" s="10">
        <v>-5</v>
      </c>
      <c r="K605" s="10" t="s">
        <v>85</v>
      </c>
      <c r="L605" s="12" t="s">
        <v>278</v>
      </c>
      <c r="M605" s="10" t="str">
        <f t="shared" si="18"/>
        <v>new LokasyonData ("Hamilton",79,-1,51,43,1,15,-5,"US Eastern Standard Time"),</v>
      </c>
      <c r="N605" s="13" t="str">
        <f t="shared" si="19"/>
        <v>https://www.google.com/maps/search/43.25, +79.85</v>
      </c>
    </row>
    <row r="606" spans="2:14" ht="15" customHeight="1" x14ac:dyDescent="0.2">
      <c r="B606" s="10" t="s">
        <v>2007</v>
      </c>
      <c r="C606" s="10" t="s">
        <v>1137</v>
      </c>
      <c r="D606" s="10">
        <v>80</v>
      </c>
      <c r="E606" s="10">
        <v>-1</v>
      </c>
      <c r="F606" s="10">
        <v>29</v>
      </c>
      <c r="G606" s="10">
        <v>43</v>
      </c>
      <c r="H606" s="10">
        <v>1</v>
      </c>
      <c r="I606" s="10">
        <v>27</v>
      </c>
      <c r="J606" s="10">
        <v>-5</v>
      </c>
      <c r="K606" s="10" t="s">
        <v>85</v>
      </c>
      <c r="L606" s="12" t="s">
        <v>278</v>
      </c>
      <c r="M606" s="10" t="str">
        <f t="shared" si="18"/>
        <v>new LokasyonData ("Kitchener",80,-1,29,43,1,27,-5,"US Eastern Standard Time"),</v>
      </c>
      <c r="N606" s="13" t="str">
        <f t="shared" si="19"/>
        <v>https://www.google.com/maps/search/43.45, +80.48333</v>
      </c>
    </row>
    <row r="607" spans="2:14" ht="15" customHeight="1" x14ac:dyDescent="0.2">
      <c r="B607" s="10" t="s">
        <v>2008</v>
      </c>
      <c r="C607" s="10" t="s">
        <v>1137</v>
      </c>
      <c r="D607" s="10">
        <v>73</v>
      </c>
      <c r="E607" s="10">
        <v>-1</v>
      </c>
      <c r="F607" s="10">
        <v>34</v>
      </c>
      <c r="G607" s="10">
        <v>45</v>
      </c>
      <c r="H607" s="10">
        <v>1</v>
      </c>
      <c r="I607" s="10">
        <v>31</v>
      </c>
      <c r="J607" s="10">
        <v>-5</v>
      </c>
      <c r="K607" s="10" t="s">
        <v>86</v>
      </c>
      <c r="L607" s="12" t="s">
        <v>183</v>
      </c>
      <c r="M607" s="10" t="str">
        <f t="shared" si="18"/>
        <v>new LokasyonData ("Montreal",73,-1,34,45,1,31,-5,"Eastern Standard Time"),</v>
      </c>
      <c r="N607" s="13" t="str">
        <f t="shared" si="19"/>
        <v>https://www.google.com/maps/search/45.51667, +73.56667</v>
      </c>
    </row>
    <row r="608" spans="2:14" ht="15" customHeight="1" x14ac:dyDescent="0.2">
      <c r="B608" s="10" t="s">
        <v>2009</v>
      </c>
      <c r="C608" s="10" t="s">
        <v>1137</v>
      </c>
      <c r="D608" s="10">
        <v>75</v>
      </c>
      <c r="E608" s="10">
        <v>-1</v>
      </c>
      <c r="F608" s="10">
        <v>42</v>
      </c>
      <c r="G608" s="10">
        <v>45</v>
      </c>
      <c r="H608" s="10">
        <v>1</v>
      </c>
      <c r="I608" s="10">
        <v>25</v>
      </c>
      <c r="J608" s="10">
        <v>-5</v>
      </c>
      <c r="K608" s="10" t="s">
        <v>85</v>
      </c>
      <c r="L608" s="12" t="s">
        <v>278</v>
      </c>
      <c r="M608" s="10" t="str">
        <f t="shared" si="18"/>
        <v>new LokasyonData ("Ottawa",75,-1,42,45,1,25,-5,"US Eastern Standard Time"),</v>
      </c>
      <c r="N608" s="13" t="str">
        <f t="shared" si="19"/>
        <v>https://www.google.com/maps/search/45.41667, +75.7</v>
      </c>
    </row>
    <row r="609" spans="2:14" ht="15" customHeight="1" x14ac:dyDescent="0.2">
      <c r="B609" s="10" t="s">
        <v>2010</v>
      </c>
      <c r="C609" s="10" t="s">
        <v>1137</v>
      </c>
      <c r="D609" s="10">
        <v>71</v>
      </c>
      <c r="E609" s="10">
        <v>-1</v>
      </c>
      <c r="F609" s="10">
        <v>13</v>
      </c>
      <c r="G609" s="10">
        <v>46</v>
      </c>
      <c r="H609" s="10">
        <v>1</v>
      </c>
      <c r="I609" s="10">
        <v>48</v>
      </c>
      <c r="J609" s="10">
        <v>-5</v>
      </c>
      <c r="K609" s="10" t="s">
        <v>87</v>
      </c>
      <c r="L609" s="12" t="s">
        <v>183</v>
      </c>
      <c r="M609" s="10" t="str">
        <f t="shared" si="18"/>
        <v>new LokasyonData ("Quebec",71,-1,13,46,1,48,-5,"Eastern Standard Time"),</v>
      </c>
      <c r="N609" s="13" t="str">
        <f t="shared" si="19"/>
        <v>https://www.google.com/maps/search/46.8, +71.21667</v>
      </c>
    </row>
    <row r="610" spans="2:14" ht="15" customHeight="1" x14ac:dyDescent="0.2">
      <c r="B610" s="10" t="s">
        <v>2011</v>
      </c>
      <c r="C610" s="10" t="s">
        <v>1137</v>
      </c>
      <c r="D610" s="10">
        <v>104</v>
      </c>
      <c r="E610" s="10">
        <v>-1</v>
      </c>
      <c r="F610" s="10">
        <v>36</v>
      </c>
      <c r="G610" s="10">
        <v>50</v>
      </c>
      <c r="H610" s="10">
        <v>1</v>
      </c>
      <c r="I610" s="10">
        <v>27</v>
      </c>
      <c r="J610" s="10">
        <v>-7</v>
      </c>
      <c r="K610" s="10" t="s">
        <v>88</v>
      </c>
      <c r="L610" s="12" t="s">
        <v>281</v>
      </c>
      <c r="M610" s="10" t="str">
        <f t="shared" si="18"/>
        <v>new LokasyonData ("Regina",104,-1,36,50,1,27,-7,"US Mountain Standard Time"),</v>
      </c>
      <c r="N610" s="13" t="str">
        <f t="shared" si="19"/>
        <v>https://www.google.com/maps/search/50.45, +104.6</v>
      </c>
    </row>
    <row r="611" spans="2:14" ht="15" customHeight="1" x14ac:dyDescent="0.2">
      <c r="B611" s="10" t="s">
        <v>2012</v>
      </c>
      <c r="C611" s="10" t="s">
        <v>1137</v>
      </c>
      <c r="D611" s="10">
        <v>106</v>
      </c>
      <c r="E611" s="10">
        <v>-1</v>
      </c>
      <c r="F611" s="10">
        <v>39</v>
      </c>
      <c r="G611" s="10">
        <v>52</v>
      </c>
      <c r="H611" s="10">
        <v>1</v>
      </c>
      <c r="I611" s="10">
        <v>8</v>
      </c>
      <c r="J611" s="10">
        <v>-6</v>
      </c>
      <c r="K611" s="10" t="s">
        <v>88</v>
      </c>
      <c r="L611" s="12" t="s">
        <v>220</v>
      </c>
      <c r="M611" s="10" t="str">
        <f t="shared" si="18"/>
        <v>new LokasyonData ("Saskatoon",106,-1,39,52,1,8,-6,"Central Standard Time (Mexico)"),</v>
      </c>
      <c r="N611" s="13" t="str">
        <f t="shared" si="19"/>
        <v>https://www.google.com/maps/search/52.13333, +106.65</v>
      </c>
    </row>
    <row r="612" spans="2:14" ht="15" customHeight="1" x14ac:dyDescent="0.2">
      <c r="B612" s="10" t="s">
        <v>2013</v>
      </c>
      <c r="C612" s="10" t="s">
        <v>1137</v>
      </c>
      <c r="D612" s="10">
        <v>81</v>
      </c>
      <c r="E612" s="10">
        <v>-1</v>
      </c>
      <c r="F612" s="10">
        <v>0</v>
      </c>
      <c r="G612" s="10">
        <v>46</v>
      </c>
      <c r="H612" s="10">
        <v>1</v>
      </c>
      <c r="I612" s="10">
        <v>30</v>
      </c>
      <c r="J612" s="10">
        <v>-5</v>
      </c>
      <c r="K612" s="10" t="s">
        <v>88</v>
      </c>
      <c r="L612" s="12" t="s">
        <v>183</v>
      </c>
      <c r="M612" s="10" t="str">
        <f t="shared" si="18"/>
        <v>new LokasyonData ("Sudbury",81,-1,0,46,1,30,-5,"Eastern Standard Time"),</v>
      </c>
      <c r="N612" s="13" t="str">
        <f t="shared" si="19"/>
        <v>https://www.google.com/maps/search/46.5, +81</v>
      </c>
    </row>
    <row r="613" spans="2:14" ht="15" customHeight="1" x14ac:dyDescent="0.2">
      <c r="B613" s="10" t="s">
        <v>2014</v>
      </c>
      <c r="C613" s="10" t="s">
        <v>1137</v>
      </c>
      <c r="D613" s="10">
        <v>79</v>
      </c>
      <c r="E613" s="10">
        <v>-1</v>
      </c>
      <c r="F613" s="10">
        <v>23</v>
      </c>
      <c r="G613" s="10">
        <v>43</v>
      </c>
      <c r="H613" s="10">
        <v>1</v>
      </c>
      <c r="I613" s="10">
        <v>49</v>
      </c>
      <c r="J613" s="10">
        <v>-5</v>
      </c>
      <c r="K613" s="10" t="s">
        <v>85</v>
      </c>
      <c r="L613" s="12" t="s">
        <v>278</v>
      </c>
      <c r="M613" s="10" t="str">
        <f t="shared" si="18"/>
        <v>new LokasyonData ("Toronto",79,-1,23,43,1,49,-5,"US Eastern Standard Time"),</v>
      </c>
      <c r="N613" s="13" t="str">
        <f t="shared" si="19"/>
        <v>https://www.google.com/maps/search/43.81667, +79.38333</v>
      </c>
    </row>
    <row r="614" spans="2:14" ht="15" customHeight="1" x14ac:dyDescent="0.2">
      <c r="B614" s="10" t="s">
        <v>2015</v>
      </c>
      <c r="C614" s="10" t="s">
        <v>1137</v>
      </c>
      <c r="D614" s="10">
        <v>123</v>
      </c>
      <c r="E614" s="10">
        <v>-1</v>
      </c>
      <c r="F614" s="10">
        <v>7</v>
      </c>
      <c r="G614" s="10">
        <v>49</v>
      </c>
      <c r="H614" s="10">
        <v>1</v>
      </c>
      <c r="I614" s="10">
        <v>16</v>
      </c>
      <c r="J614" s="10">
        <v>-8</v>
      </c>
      <c r="K614" s="10" t="s">
        <v>40</v>
      </c>
      <c r="L614" s="12" t="s">
        <v>228</v>
      </c>
      <c r="M614" s="10" t="str">
        <f t="shared" si="18"/>
        <v>new LokasyonData ("Vancouver",123,-1,7,49,1,16,-8,"Pacific Standard Time"),</v>
      </c>
      <c r="N614" s="13" t="str">
        <f t="shared" si="19"/>
        <v>https://www.google.com/maps/search/49.26667, +123.11667</v>
      </c>
    </row>
    <row r="615" spans="2:14" ht="15" customHeight="1" x14ac:dyDescent="0.2">
      <c r="B615" s="10" t="s">
        <v>2016</v>
      </c>
      <c r="C615" s="10" t="s">
        <v>1137</v>
      </c>
      <c r="D615" s="10">
        <v>97</v>
      </c>
      <c r="E615" s="10">
        <v>-1</v>
      </c>
      <c r="F615" s="10">
        <v>9</v>
      </c>
      <c r="G615" s="10">
        <v>49</v>
      </c>
      <c r="H615" s="10">
        <v>1</v>
      </c>
      <c r="I615" s="10">
        <v>53</v>
      </c>
      <c r="J615" s="10">
        <v>-6</v>
      </c>
      <c r="K615" s="10" t="s">
        <v>89</v>
      </c>
      <c r="L615" s="12" t="s">
        <v>220</v>
      </c>
      <c r="M615" s="10" t="str">
        <f t="shared" si="18"/>
        <v>new LokasyonData ("Winnipeg",97,-1,9,49,1,53,-6,"Central Standard Time (Mexico)"),</v>
      </c>
      <c r="N615" s="13" t="str">
        <f t="shared" si="19"/>
        <v>https://www.google.com/maps/search/49.88333, +97.15</v>
      </c>
    </row>
    <row r="616" spans="2:14" ht="15" customHeight="1" x14ac:dyDescent="0.2">
      <c r="B616" s="10" t="s">
        <v>2017</v>
      </c>
      <c r="C616" s="10" t="s">
        <v>1161</v>
      </c>
      <c r="D616" s="10">
        <v>94</v>
      </c>
      <c r="E616" s="10">
        <v>-1</v>
      </c>
      <c r="F616" s="10">
        <v>38</v>
      </c>
      <c r="G616" s="10">
        <v>39</v>
      </c>
      <c r="H616" s="10">
        <v>1</v>
      </c>
      <c r="I616" s="10">
        <v>7</v>
      </c>
      <c r="J616" s="10">
        <v>-6</v>
      </c>
      <c r="K616" s="10" t="s">
        <v>7</v>
      </c>
      <c r="L616" s="12" t="s">
        <v>279</v>
      </c>
      <c r="M616" s="10" t="str">
        <f t="shared" si="18"/>
        <v>new LokasyonData ("KansasCity",94,-1,38,39,1,7,-6,"Central Standard Time"),</v>
      </c>
      <c r="N616" s="13" t="str">
        <f t="shared" si="19"/>
        <v>https://www.google.com/maps/search/39.11667, +94.63333</v>
      </c>
    </row>
    <row r="617" spans="2:14" ht="15" customHeight="1" x14ac:dyDescent="0.2">
      <c r="B617" s="10" t="s">
        <v>2018</v>
      </c>
      <c r="C617" s="10" t="s">
        <v>1161</v>
      </c>
      <c r="D617" s="10">
        <v>95</v>
      </c>
      <c r="E617" s="10">
        <v>-1</v>
      </c>
      <c r="F617" s="10">
        <v>40</v>
      </c>
      <c r="G617" s="10">
        <v>39</v>
      </c>
      <c r="H617" s="10">
        <v>1</v>
      </c>
      <c r="I617" s="10">
        <v>3</v>
      </c>
      <c r="J617" s="10">
        <v>-6</v>
      </c>
      <c r="K617" s="10" t="s">
        <v>7</v>
      </c>
      <c r="L617" s="12" t="s">
        <v>279</v>
      </c>
      <c r="M617" s="10" t="str">
        <f t="shared" si="18"/>
        <v>new LokasyonData ("Topeka",95,-1,40,39,1,3,-6,"Central Standard Time"),</v>
      </c>
      <c r="N617" s="13" t="str">
        <f t="shared" si="19"/>
        <v>https://www.google.com/maps/search/39.05, +95.66667</v>
      </c>
    </row>
    <row r="618" spans="2:14" ht="15" customHeight="1" x14ac:dyDescent="0.2">
      <c r="B618" s="10" t="s">
        <v>2019</v>
      </c>
      <c r="C618" s="10" t="s">
        <v>1161</v>
      </c>
      <c r="D618" s="10">
        <v>97</v>
      </c>
      <c r="E618" s="10">
        <v>-1</v>
      </c>
      <c r="F618" s="10">
        <v>20</v>
      </c>
      <c r="G618" s="10">
        <v>37</v>
      </c>
      <c r="H618" s="10">
        <v>1</v>
      </c>
      <c r="I618" s="10">
        <v>42</v>
      </c>
      <c r="J618" s="10">
        <v>-6</v>
      </c>
      <c r="K618" s="10" t="s">
        <v>7</v>
      </c>
      <c r="L618" s="12" t="s">
        <v>279</v>
      </c>
      <c r="M618" s="10" t="str">
        <f t="shared" si="18"/>
        <v>new LokasyonData ("Wichita",97,-1,20,37,1,42,-6,"Central Standard Time"),</v>
      </c>
      <c r="N618" s="13" t="str">
        <f t="shared" si="19"/>
        <v>https://www.google.com/maps/search/37.7, +97.33333</v>
      </c>
    </row>
    <row r="619" spans="2:14" ht="15" customHeight="1" x14ac:dyDescent="0.2">
      <c r="B619" s="10" t="s">
        <v>2022</v>
      </c>
      <c r="C619" s="10" t="s">
        <v>1292</v>
      </c>
      <c r="D619" s="10">
        <v>39</v>
      </c>
      <c r="E619" s="10">
        <v>1</v>
      </c>
      <c r="F619" s="10">
        <v>41</v>
      </c>
      <c r="G619" s="10">
        <v>4</v>
      </c>
      <c r="H619" s="10">
        <v>-1</v>
      </c>
      <c r="I619" s="10">
        <v>3</v>
      </c>
      <c r="J619" s="10">
        <v>3</v>
      </c>
      <c r="K619" s="10" t="s">
        <v>90</v>
      </c>
      <c r="L619" s="12" t="s">
        <v>199</v>
      </c>
      <c r="M619" s="10" t="str">
        <f t="shared" si="18"/>
        <v>new LokasyonData ("Mombasa",39,1,41,4,-1,3,3,"E. Africa Standard Time"),</v>
      </c>
      <c r="N619" s="13" t="str">
        <f t="shared" si="19"/>
        <v>https://www.google.com/maps/search/4.05, +39.68333</v>
      </c>
    </row>
    <row r="620" spans="2:14" ht="15" customHeight="1" x14ac:dyDescent="0.2">
      <c r="B620" s="10" t="s">
        <v>2023</v>
      </c>
      <c r="C620" s="10" t="s">
        <v>1292</v>
      </c>
      <c r="D620" s="10">
        <v>36</v>
      </c>
      <c r="E620" s="10">
        <v>1</v>
      </c>
      <c r="F620" s="10">
        <v>48</v>
      </c>
      <c r="G620" s="10">
        <v>1</v>
      </c>
      <c r="H620" s="10">
        <v>-1</v>
      </c>
      <c r="I620" s="10">
        <v>17</v>
      </c>
      <c r="J620" s="10">
        <v>3</v>
      </c>
      <c r="K620" s="10" t="s">
        <v>90</v>
      </c>
      <c r="L620" s="12" t="s">
        <v>199</v>
      </c>
      <c r="M620" s="10" t="str">
        <f t="shared" si="18"/>
        <v>new LokasyonData ("Nairobi",36,1,48,1,-1,17,3,"E. Africa Standard Time"),</v>
      </c>
      <c r="N620" s="13" t="str">
        <f t="shared" si="19"/>
        <v>https://www.google.com/maps/search/1.28333, +36.8</v>
      </c>
    </row>
    <row r="621" spans="2:14" ht="15" customHeight="1" x14ac:dyDescent="0.2">
      <c r="B621" s="10" t="s">
        <v>2024</v>
      </c>
      <c r="C621" s="10" t="s">
        <v>1272</v>
      </c>
      <c r="D621" s="10">
        <v>33</v>
      </c>
      <c r="E621" s="10">
        <v>1</v>
      </c>
      <c r="F621" s="10">
        <v>22</v>
      </c>
      <c r="G621" s="10">
        <v>35</v>
      </c>
      <c r="H621" s="10">
        <v>1</v>
      </c>
      <c r="I621" s="10">
        <v>10</v>
      </c>
      <c r="J621" s="10">
        <v>2</v>
      </c>
      <c r="K621" s="10" t="s">
        <v>91</v>
      </c>
      <c r="L621" s="12" t="s">
        <v>209</v>
      </c>
      <c r="M621" s="10" t="str">
        <f t="shared" si="18"/>
        <v>new LokasyonData ("Lefkoşa",33,1,22,35,1,10,2,"GTB Standard Time"),</v>
      </c>
      <c r="N621" s="13" t="str">
        <f t="shared" si="19"/>
        <v>https://www.google.com/maps/search/35.16667, +33.36667</v>
      </c>
    </row>
    <row r="622" spans="2:14" ht="15" customHeight="1" x14ac:dyDescent="0.2">
      <c r="B622" s="10" t="s">
        <v>2025</v>
      </c>
      <c r="C622" s="10" t="s">
        <v>1182</v>
      </c>
      <c r="D622" s="10">
        <v>74</v>
      </c>
      <c r="E622" s="10">
        <v>-1</v>
      </c>
      <c r="F622" s="10">
        <v>47</v>
      </c>
      <c r="G622" s="10">
        <v>10</v>
      </c>
      <c r="H622" s="10">
        <v>1</v>
      </c>
      <c r="I622" s="10">
        <v>58</v>
      </c>
      <c r="J622" s="10">
        <v>-5</v>
      </c>
      <c r="K622" s="10" t="s">
        <v>1107</v>
      </c>
      <c r="L622" s="12" t="s">
        <v>196</v>
      </c>
      <c r="M622" s="10" t="str">
        <f t="shared" si="18"/>
        <v>new LokasyonData ("Baranquilla",74,-1,47,10,1,58,-5,"SA Pacific Standard Time"),</v>
      </c>
      <c r="N622" s="13" t="str">
        <f t="shared" si="19"/>
        <v>https://www.google.com/maps/search/10.96667, +74.78333</v>
      </c>
    </row>
    <row r="623" spans="2:14" ht="15" customHeight="1" x14ac:dyDescent="0.2">
      <c r="B623" s="10" t="s">
        <v>2026</v>
      </c>
      <c r="C623" s="10" t="s">
        <v>1182</v>
      </c>
      <c r="D623" s="10">
        <v>74</v>
      </c>
      <c r="E623" s="10">
        <v>-1</v>
      </c>
      <c r="F623" s="10">
        <v>5</v>
      </c>
      <c r="G623" s="10">
        <v>4</v>
      </c>
      <c r="H623" s="10">
        <v>1</v>
      </c>
      <c r="I623" s="10">
        <v>36</v>
      </c>
      <c r="J623" s="10">
        <v>-5</v>
      </c>
      <c r="K623" s="10" t="s">
        <v>1107</v>
      </c>
      <c r="L623" s="12" t="s">
        <v>196</v>
      </c>
      <c r="M623" s="10" t="str">
        <f t="shared" si="18"/>
        <v>new LokasyonData ("Bogota",74,-1,5,4,1,36,-5,"SA Pacific Standard Time"),</v>
      </c>
      <c r="N623" s="13" t="str">
        <f t="shared" si="19"/>
        <v>https://www.google.com/maps/search/4.6, +74.08333</v>
      </c>
    </row>
    <row r="624" spans="2:14" ht="15" customHeight="1" x14ac:dyDescent="0.2">
      <c r="B624" s="10" t="s">
        <v>1936</v>
      </c>
      <c r="C624" s="10" t="s">
        <v>1182</v>
      </c>
      <c r="D624" s="10">
        <v>75</v>
      </c>
      <c r="E624" s="10">
        <v>-1</v>
      </c>
      <c r="F624" s="10">
        <v>32</v>
      </c>
      <c r="G624" s="10">
        <v>10</v>
      </c>
      <c r="H624" s="10">
        <v>1</v>
      </c>
      <c r="I624" s="10">
        <v>26</v>
      </c>
      <c r="J624" s="10">
        <v>-5</v>
      </c>
      <c r="K624" s="10" t="s">
        <v>1107</v>
      </c>
      <c r="L624" s="12" t="s">
        <v>196</v>
      </c>
      <c r="M624" s="10" t="str">
        <f t="shared" si="18"/>
        <v>new LokasyonData ("Cartagena",75,-1,32,10,1,26,-5,"SA Pacific Standard Time"),</v>
      </c>
      <c r="N624" s="13" t="str">
        <f t="shared" si="19"/>
        <v>https://www.google.com/maps/search/10.43333, +75.53333</v>
      </c>
    </row>
    <row r="625" spans="2:14" ht="15" customHeight="1" x14ac:dyDescent="0.2">
      <c r="B625" s="10" t="s">
        <v>2027</v>
      </c>
      <c r="C625" s="10" t="s">
        <v>1182</v>
      </c>
      <c r="D625" s="10">
        <v>75</v>
      </c>
      <c r="E625" s="10">
        <v>-1</v>
      </c>
      <c r="F625" s="10">
        <v>35</v>
      </c>
      <c r="G625" s="10">
        <v>6</v>
      </c>
      <c r="H625" s="10">
        <v>1</v>
      </c>
      <c r="I625" s="10">
        <v>15</v>
      </c>
      <c r="J625" s="10">
        <v>-5</v>
      </c>
      <c r="K625" s="10" t="s">
        <v>1107</v>
      </c>
      <c r="L625" s="12" t="s">
        <v>196</v>
      </c>
      <c r="M625" s="10" t="str">
        <f t="shared" si="18"/>
        <v>new LokasyonData ("Medellin",75,-1,35,6,1,15,-5,"SA Pacific Standard Time"),</v>
      </c>
      <c r="N625" s="13" t="str">
        <f t="shared" si="19"/>
        <v>https://www.google.com/maps/search/6.25, +75.58333</v>
      </c>
    </row>
    <row r="626" spans="2:14" ht="15" customHeight="1" x14ac:dyDescent="0.2">
      <c r="B626" s="10" t="s">
        <v>2028</v>
      </c>
      <c r="C626" s="10" t="s">
        <v>1253</v>
      </c>
      <c r="D626" s="10">
        <v>15</v>
      </c>
      <c r="E626" s="10">
        <v>1</v>
      </c>
      <c r="F626" s="10">
        <v>14</v>
      </c>
      <c r="G626" s="10">
        <v>4</v>
      </c>
      <c r="H626" s="10">
        <v>-1</v>
      </c>
      <c r="I626" s="10">
        <v>17</v>
      </c>
      <c r="J626" s="10">
        <v>1</v>
      </c>
      <c r="K626" s="10" t="s">
        <v>92</v>
      </c>
      <c r="L626" s="12" t="s">
        <v>175</v>
      </c>
      <c r="M626" s="10" t="str">
        <f t="shared" si="18"/>
        <v>new LokasyonData ("Brazzaville",15,1,14,4,-1,17,1,"W. Central Africa Standard Time"),</v>
      </c>
      <c r="N626" s="13" t="str">
        <f t="shared" si="19"/>
        <v>https://www.google.com/maps/search/4.28333, +15.23333</v>
      </c>
    </row>
    <row r="627" spans="2:14" ht="15" customHeight="1" x14ac:dyDescent="0.2">
      <c r="B627" s="10" t="s">
        <v>1680</v>
      </c>
      <c r="C627" s="10" t="s">
        <v>1162</v>
      </c>
      <c r="D627" s="10">
        <v>84</v>
      </c>
      <c r="E627" s="10">
        <v>-1</v>
      </c>
      <c r="F627" s="10">
        <v>5</v>
      </c>
      <c r="G627" s="10">
        <v>9</v>
      </c>
      <c r="H627" s="10">
        <v>1</v>
      </c>
      <c r="I627" s="10">
        <v>56</v>
      </c>
      <c r="J627" s="10">
        <v>-6</v>
      </c>
      <c r="K627" s="10" t="s">
        <v>93</v>
      </c>
      <c r="L627" s="12" t="s">
        <v>220</v>
      </c>
      <c r="M627" s="10" t="str">
        <f t="shared" si="18"/>
        <v>new LokasyonData ("SanJose",84,-1,5,9,1,56,-6,"Central Standard Time (Mexico)"),</v>
      </c>
      <c r="N627" s="13" t="str">
        <f t="shared" si="19"/>
        <v>https://www.google.com/maps/search/9.93333, +84.08333</v>
      </c>
    </row>
    <row r="628" spans="2:14" ht="15" customHeight="1" x14ac:dyDescent="0.2">
      <c r="B628" s="10" t="s">
        <v>2029</v>
      </c>
      <c r="C628" s="10" t="s">
        <v>1300</v>
      </c>
      <c r="D628" s="10">
        <v>47</v>
      </c>
      <c r="E628" s="10">
        <v>1</v>
      </c>
      <c r="F628" s="10">
        <v>59</v>
      </c>
      <c r="G628" s="10">
        <v>29</v>
      </c>
      <c r="H628" s="10">
        <v>1</v>
      </c>
      <c r="I628" s="10">
        <v>23</v>
      </c>
      <c r="J628" s="10">
        <v>4</v>
      </c>
      <c r="K628" s="10" t="s">
        <v>94</v>
      </c>
      <c r="L628" s="12" t="s">
        <v>226</v>
      </c>
      <c r="M628" s="10" t="str">
        <f t="shared" si="18"/>
        <v>new LokasyonData ("Kuwait",47,1,59,29,1,23,4,"Arabian Standard Time"),</v>
      </c>
      <c r="N628" s="13" t="str">
        <f t="shared" si="19"/>
        <v>https://www.google.com/maps/search/29.38333, +47.98333</v>
      </c>
    </row>
    <row r="629" spans="2:14" ht="15" customHeight="1" x14ac:dyDescent="0.2">
      <c r="B629" s="10" t="s">
        <v>2030</v>
      </c>
      <c r="C629" s="10" t="s">
        <v>1330</v>
      </c>
      <c r="D629" s="10">
        <v>126</v>
      </c>
      <c r="E629" s="10">
        <v>1</v>
      </c>
      <c r="F629" s="10">
        <v>45</v>
      </c>
      <c r="G629" s="10">
        <v>39</v>
      </c>
      <c r="H629" s="10">
        <v>1</v>
      </c>
      <c r="I629" s="10">
        <v>0</v>
      </c>
      <c r="J629" s="10">
        <v>9</v>
      </c>
      <c r="K629" s="10" t="s">
        <v>387</v>
      </c>
      <c r="L629" s="12" t="s">
        <v>218</v>
      </c>
      <c r="M629" s="10" t="str">
        <f t="shared" si="18"/>
        <v>new LokasyonData ("Pyongyang",126,1,45,39,1,0,9,"Korea Standard Time"),</v>
      </c>
      <c r="N629" s="13" t="str">
        <f t="shared" si="19"/>
        <v>https://www.google.com/maps/search/39, +126.75</v>
      </c>
    </row>
    <row r="630" spans="2:14" ht="15" customHeight="1" x14ac:dyDescent="0.2">
      <c r="B630" s="10" t="s">
        <v>2031</v>
      </c>
      <c r="C630" s="10" t="s">
        <v>1230</v>
      </c>
      <c r="D630" s="10">
        <v>5</v>
      </c>
      <c r="E630" s="10">
        <v>-1</v>
      </c>
      <c r="F630" s="10">
        <v>55</v>
      </c>
      <c r="G630" s="10">
        <v>54</v>
      </c>
      <c r="H630" s="10">
        <v>1</v>
      </c>
      <c r="I630" s="10">
        <v>35</v>
      </c>
      <c r="J630" s="10">
        <v>0</v>
      </c>
      <c r="K630" s="10" t="s">
        <v>74</v>
      </c>
      <c r="L630" s="12" t="s">
        <v>171</v>
      </c>
      <c r="M630" s="10" t="str">
        <f t="shared" si="18"/>
        <v>new LokasyonData ("Belfast",5,-1,55,54,1,35,0,"Greenwich Standard Time"),</v>
      </c>
      <c r="N630" s="13" t="str">
        <f t="shared" si="19"/>
        <v>https://www.google.com/maps/search/54.58333, +5.91667</v>
      </c>
    </row>
    <row r="631" spans="2:14" ht="15" customHeight="1" x14ac:dyDescent="0.2">
      <c r="B631" s="10" t="s">
        <v>2032</v>
      </c>
      <c r="C631" s="10" t="s">
        <v>1317</v>
      </c>
      <c r="D631" s="10">
        <v>106</v>
      </c>
      <c r="E631" s="10">
        <v>1</v>
      </c>
      <c r="F631" s="10">
        <v>41</v>
      </c>
      <c r="G631" s="10">
        <v>20</v>
      </c>
      <c r="H631" s="10">
        <v>1</v>
      </c>
      <c r="I631" s="10">
        <v>52</v>
      </c>
      <c r="J631" s="10">
        <v>7</v>
      </c>
      <c r="K631" s="10" t="s">
        <v>65</v>
      </c>
      <c r="L631" s="12" t="s">
        <v>195</v>
      </c>
      <c r="M631" s="10" t="str">
        <f t="shared" si="18"/>
        <v>new LokasyonData ("Haiphong",106,1,41,20,1,52,7,"SE Asia Standard Time"),</v>
      </c>
      <c r="N631" s="13" t="str">
        <f t="shared" si="19"/>
        <v>https://www.google.com/maps/search/20.86667, +106.68333</v>
      </c>
    </row>
    <row r="632" spans="2:14" ht="15" customHeight="1" x14ac:dyDescent="0.2">
      <c r="B632" s="10" t="s">
        <v>2033</v>
      </c>
      <c r="C632" s="10" t="s">
        <v>1317</v>
      </c>
      <c r="D632" s="10">
        <v>105</v>
      </c>
      <c r="E632" s="10">
        <v>1</v>
      </c>
      <c r="F632" s="10">
        <v>50</v>
      </c>
      <c r="G632" s="10">
        <v>21</v>
      </c>
      <c r="H632" s="10">
        <v>1</v>
      </c>
      <c r="I632" s="10">
        <v>2</v>
      </c>
      <c r="J632" s="10">
        <v>7</v>
      </c>
      <c r="K632" s="10" t="s">
        <v>65</v>
      </c>
      <c r="L632" s="12" t="s">
        <v>195</v>
      </c>
      <c r="M632" s="10" t="str">
        <f t="shared" si="18"/>
        <v>new LokasyonData ("Hanoi",105,1,50,21,1,2,7,"SE Asia Standard Time"),</v>
      </c>
      <c r="N632" s="13" t="str">
        <f t="shared" si="19"/>
        <v>https://www.google.com/maps/search/21.03333, +105.83333</v>
      </c>
    </row>
    <row r="633" spans="2:14" ht="15" customHeight="1" x14ac:dyDescent="0.2">
      <c r="B633" s="10" t="s">
        <v>2034</v>
      </c>
      <c r="C633" s="10" t="s">
        <v>1183</v>
      </c>
      <c r="D633" s="10">
        <v>77</v>
      </c>
      <c r="E633" s="10">
        <v>-1</v>
      </c>
      <c r="F633" s="10">
        <v>55</v>
      </c>
      <c r="G633" s="10">
        <v>21</v>
      </c>
      <c r="H633" s="10">
        <v>1</v>
      </c>
      <c r="I633" s="10">
        <v>23</v>
      </c>
      <c r="J633" s="10">
        <v>-5</v>
      </c>
      <c r="K633" s="10" t="s">
        <v>95</v>
      </c>
      <c r="L633" s="12" t="s">
        <v>196</v>
      </c>
      <c r="M633" s="10" t="str">
        <f t="shared" si="18"/>
        <v>new LokasyonData ("Camaguey",77,-1,55,21,1,23,-5,"SA Pacific Standard Time"),</v>
      </c>
      <c r="N633" s="13" t="str">
        <f t="shared" si="19"/>
        <v>https://www.google.com/maps/search/21.38333, +77.91667</v>
      </c>
    </row>
    <row r="634" spans="2:14" ht="15" customHeight="1" x14ac:dyDescent="0.2">
      <c r="B634" s="10" t="s">
        <v>2035</v>
      </c>
      <c r="C634" s="10" t="s">
        <v>1183</v>
      </c>
      <c r="D634" s="10">
        <v>82</v>
      </c>
      <c r="E634" s="10">
        <v>-1</v>
      </c>
      <c r="F634" s="10">
        <v>27</v>
      </c>
      <c r="G634" s="10">
        <v>22</v>
      </c>
      <c r="H634" s="10">
        <v>1</v>
      </c>
      <c r="I634" s="10">
        <v>9</v>
      </c>
      <c r="J634" s="10">
        <v>-5</v>
      </c>
      <c r="K634" s="10" t="s">
        <v>95</v>
      </c>
      <c r="L634" s="12" t="s">
        <v>196</v>
      </c>
      <c r="M634" s="10" t="str">
        <f t="shared" si="18"/>
        <v>new LokasyonData ("Cienfuegos",82,-1,27,22,1,9,-5,"SA Pacific Standard Time"),</v>
      </c>
      <c r="N634" s="13" t="str">
        <f t="shared" si="19"/>
        <v>https://www.google.com/maps/search/22.15, +82.45</v>
      </c>
    </row>
    <row r="635" spans="2:14" ht="15" customHeight="1" x14ac:dyDescent="0.2">
      <c r="B635" s="10" t="s">
        <v>2036</v>
      </c>
      <c r="C635" s="10" t="s">
        <v>1183</v>
      </c>
      <c r="D635" s="10">
        <v>82</v>
      </c>
      <c r="E635" s="10">
        <v>-1</v>
      </c>
      <c r="F635" s="10">
        <v>22</v>
      </c>
      <c r="G635" s="10">
        <v>23</v>
      </c>
      <c r="H635" s="10">
        <v>1</v>
      </c>
      <c r="I635" s="10">
        <v>8</v>
      </c>
      <c r="J635" s="10">
        <v>-5</v>
      </c>
      <c r="K635" s="10" t="s">
        <v>95</v>
      </c>
      <c r="L635" s="12" t="s">
        <v>196</v>
      </c>
      <c r="M635" s="10" t="str">
        <f t="shared" si="18"/>
        <v>new LokasyonData ("Havana",82,-1,22,23,1,8,-5,"SA Pacific Standard Time"),</v>
      </c>
      <c r="N635" s="13" t="str">
        <f t="shared" si="19"/>
        <v>https://www.google.com/maps/search/23.13333, +82.36667</v>
      </c>
    </row>
    <row r="636" spans="2:14" ht="15" customHeight="1" x14ac:dyDescent="0.2">
      <c r="B636" s="10" t="s">
        <v>2037</v>
      </c>
      <c r="C636" s="10" t="s">
        <v>1183</v>
      </c>
      <c r="D636" s="10">
        <v>79</v>
      </c>
      <c r="E636" s="10">
        <v>-1</v>
      </c>
      <c r="F636" s="10">
        <v>57</v>
      </c>
      <c r="G636" s="10">
        <v>22</v>
      </c>
      <c r="H636" s="10">
        <v>1</v>
      </c>
      <c r="I636" s="10">
        <v>25</v>
      </c>
      <c r="J636" s="10">
        <v>-5</v>
      </c>
      <c r="K636" s="10" t="s">
        <v>95</v>
      </c>
      <c r="L636" s="12" t="s">
        <v>196</v>
      </c>
      <c r="M636" s="10" t="str">
        <f t="shared" si="18"/>
        <v>new LokasyonData ("SantaClara",79,-1,57,22,1,25,-5,"SA Pacific Standard Time"),</v>
      </c>
      <c r="N636" s="13" t="str">
        <f t="shared" si="19"/>
        <v>https://www.google.com/maps/search/22.41667, +79.95</v>
      </c>
    </row>
    <row r="637" spans="2:14" ht="15" customHeight="1" x14ac:dyDescent="0.2">
      <c r="B637" s="10" t="s">
        <v>2038</v>
      </c>
      <c r="C637" s="10" t="s">
        <v>1183</v>
      </c>
      <c r="D637" s="10">
        <v>75</v>
      </c>
      <c r="E637" s="10">
        <v>-1</v>
      </c>
      <c r="F637" s="10">
        <v>50</v>
      </c>
      <c r="G637" s="10">
        <v>20</v>
      </c>
      <c r="H637" s="10">
        <v>1</v>
      </c>
      <c r="I637" s="10">
        <v>1</v>
      </c>
      <c r="J637" s="10">
        <v>-5</v>
      </c>
      <c r="K637" s="10" t="s">
        <v>95</v>
      </c>
      <c r="L637" s="12" t="s">
        <v>196</v>
      </c>
      <c r="M637" s="10" t="str">
        <f t="shared" si="18"/>
        <v>new LokasyonData ("Santiago",75,-1,50,20,1,1,-5,"SA Pacific Standard Time"),</v>
      </c>
      <c r="N637" s="13" t="str">
        <f t="shared" si="19"/>
        <v>https://www.google.com/maps/search/20.01667, +75.83333</v>
      </c>
    </row>
    <row r="638" spans="2:14" ht="15" customHeight="1" x14ac:dyDescent="0.2">
      <c r="B638" s="10" t="s">
        <v>2039</v>
      </c>
      <c r="C638" s="10" t="s">
        <v>1318</v>
      </c>
      <c r="D638" s="10">
        <v>102</v>
      </c>
      <c r="E638" s="10">
        <v>1</v>
      </c>
      <c r="F638" s="10">
        <v>37</v>
      </c>
      <c r="G638" s="10">
        <v>17</v>
      </c>
      <c r="H638" s="10">
        <v>1</v>
      </c>
      <c r="I638" s="10">
        <v>58</v>
      </c>
      <c r="J638" s="10">
        <v>7</v>
      </c>
      <c r="K638" s="10" t="s">
        <v>1120</v>
      </c>
      <c r="L638" s="12" t="s">
        <v>195</v>
      </c>
      <c r="M638" s="10" t="str">
        <f t="shared" si="18"/>
        <v>new LokasyonData ("Vientiane",102,1,37,17,1,58,7,"SE Asia Standard Time"),</v>
      </c>
      <c r="N638" s="13" t="str">
        <f t="shared" si="19"/>
        <v>https://www.google.com/maps/search/17.96667, +102.61667</v>
      </c>
    </row>
    <row r="639" spans="2:14" ht="15" customHeight="1" x14ac:dyDescent="0.2">
      <c r="B639" s="10" t="s">
        <v>2040</v>
      </c>
      <c r="C639" s="10" t="s">
        <v>1273</v>
      </c>
      <c r="D639" s="10">
        <v>24</v>
      </c>
      <c r="E639" s="10">
        <v>1</v>
      </c>
      <c r="F639" s="10">
        <v>6</v>
      </c>
      <c r="G639" s="10">
        <v>56</v>
      </c>
      <c r="H639" s="10">
        <v>1</v>
      </c>
      <c r="I639" s="10">
        <v>57</v>
      </c>
      <c r="J639" s="10">
        <v>2</v>
      </c>
      <c r="K639" s="10" t="s">
        <v>96</v>
      </c>
      <c r="L639" s="12" t="s">
        <v>209</v>
      </c>
      <c r="M639" s="10" t="str">
        <f t="shared" si="18"/>
        <v>new LokasyonData ("Riga",24,1,6,56,1,57,2,"GTB Standard Time"),</v>
      </c>
      <c r="N639" s="13" t="str">
        <f t="shared" si="19"/>
        <v>https://www.google.com/maps/search/56.95, +24.1</v>
      </c>
    </row>
    <row r="640" spans="2:14" ht="15" customHeight="1" x14ac:dyDescent="0.2">
      <c r="B640" s="10" t="s">
        <v>2041</v>
      </c>
      <c r="C640" s="10" t="s">
        <v>1220</v>
      </c>
      <c r="D640" s="10">
        <v>10</v>
      </c>
      <c r="E640" s="10">
        <v>-1</v>
      </c>
      <c r="F640" s="10">
        <v>48</v>
      </c>
      <c r="G640" s="10">
        <v>6</v>
      </c>
      <c r="H640" s="10">
        <v>1</v>
      </c>
      <c r="I640" s="10">
        <v>20</v>
      </c>
      <c r="J640" s="10">
        <v>-1</v>
      </c>
      <c r="K640" s="10" t="s">
        <v>97</v>
      </c>
      <c r="L640" s="12" t="s">
        <v>194</v>
      </c>
      <c r="M640" s="10" t="str">
        <f t="shared" si="18"/>
        <v>new LokasyonData ("Monrovia",10,-1,48,6,1,20,-1,"Cape Verde Standard Time"),</v>
      </c>
      <c r="N640" s="13" t="str">
        <f t="shared" si="19"/>
        <v>https://www.google.com/maps/search/6.33333, +10.8</v>
      </c>
    </row>
    <row r="641" spans="2:14" ht="15" customHeight="1" x14ac:dyDescent="0.2">
      <c r="B641" s="10" t="s">
        <v>2042</v>
      </c>
      <c r="C641" s="10" t="s">
        <v>1254</v>
      </c>
      <c r="D641" s="10">
        <v>13</v>
      </c>
      <c r="E641" s="10">
        <v>1</v>
      </c>
      <c r="F641" s="10">
        <v>10</v>
      </c>
      <c r="G641" s="10">
        <v>32</v>
      </c>
      <c r="H641" s="10">
        <v>1</v>
      </c>
      <c r="I641" s="10">
        <v>54</v>
      </c>
      <c r="J641" s="10">
        <v>1</v>
      </c>
      <c r="K641" s="10" t="s">
        <v>98</v>
      </c>
      <c r="L641" s="12" t="s">
        <v>175</v>
      </c>
      <c r="M641" s="10" t="str">
        <f t="shared" si="18"/>
        <v>new LokasyonData ("Tripoli",13,1,10,32,1,54,1,"W. Central Africa Standard Time"),</v>
      </c>
      <c r="N641" s="13" t="str">
        <f t="shared" si="19"/>
        <v>https://www.google.com/maps/search/32.9, +13.16667</v>
      </c>
    </row>
    <row r="642" spans="2:14" ht="15" customHeight="1" x14ac:dyDescent="0.2">
      <c r="B642" s="10" t="s">
        <v>2043</v>
      </c>
      <c r="C642" s="10" t="s">
        <v>1293</v>
      </c>
      <c r="D642" s="10">
        <v>25</v>
      </c>
      <c r="E642" s="10">
        <v>1</v>
      </c>
      <c r="F642" s="10">
        <v>19</v>
      </c>
      <c r="G642" s="10">
        <v>54</v>
      </c>
      <c r="H642" s="10">
        <v>1</v>
      </c>
      <c r="I642" s="10">
        <v>41</v>
      </c>
      <c r="J642" s="10">
        <v>3</v>
      </c>
      <c r="K642" s="10" t="s">
        <v>99</v>
      </c>
      <c r="L642" s="12" t="s">
        <v>229</v>
      </c>
      <c r="M642" s="10" t="str">
        <f t="shared" ref="M642:M705" si="20">"new LokasyonData ("""&amp;B642&amp;""","&amp;D642&amp;","&amp;E642&amp;","&amp;F642&amp;","&amp;G642&amp;","&amp;H642&amp;","&amp;I642&amp;","&amp;J642&amp;","""&amp;L642&amp;"""),"</f>
        <v>new LokasyonData ("Vilnius",25,1,19,54,1,41,3,"Russian Standard Time"),</v>
      </c>
      <c r="N642" s="13" t="str">
        <f t="shared" ref="N642:N705" si="21">HYPERLINK("https://www.google.com/maps/search/"&amp;ROUND(G642+I642/60,5)&amp;", +"&amp;ROUND(D642+F642/60,5))</f>
        <v>https://www.google.com/maps/search/54.68333, +25.31667</v>
      </c>
    </row>
    <row r="643" spans="2:14" ht="15" customHeight="1" x14ac:dyDescent="0.2">
      <c r="B643" s="10" t="s">
        <v>2076</v>
      </c>
      <c r="C643" s="10" t="s">
        <v>1274</v>
      </c>
      <c r="D643" s="10">
        <v>35</v>
      </c>
      <c r="E643" s="10">
        <v>1</v>
      </c>
      <c r="F643" s="10">
        <v>28</v>
      </c>
      <c r="G643" s="10">
        <v>35</v>
      </c>
      <c r="H643" s="10">
        <v>1</v>
      </c>
      <c r="I643" s="10">
        <v>54</v>
      </c>
      <c r="J643" s="10">
        <v>2</v>
      </c>
      <c r="K643" s="10" t="s">
        <v>100</v>
      </c>
      <c r="L643" s="12" t="s">
        <v>219</v>
      </c>
      <c r="M643" s="10" t="str">
        <f t="shared" si="20"/>
        <v>new LokasyonData ("Beyrut",35,1,28,35,1,54,2,"Middle East Standard Time"),</v>
      </c>
      <c r="N643" s="13" t="str">
        <f t="shared" si="21"/>
        <v>https://www.google.com/maps/search/35.9, +35.46667</v>
      </c>
    </row>
    <row r="644" spans="2:14" ht="15" customHeight="1" x14ac:dyDescent="0.2">
      <c r="B644" s="10" t="s">
        <v>2077</v>
      </c>
      <c r="C644" s="10" t="s">
        <v>1255</v>
      </c>
      <c r="D644" s="10">
        <v>6</v>
      </c>
      <c r="E644" s="10">
        <v>1</v>
      </c>
      <c r="F644" s="10">
        <v>10</v>
      </c>
      <c r="G644" s="10">
        <v>49</v>
      </c>
      <c r="H644" s="10">
        <v>1</v>
      </c>
      <c r="I644" s="10">
        <v>38</v>
      </c>
      <c r="J644" s="10">
        <v>1</v>
      </c>
      <c r="K644" s="10" t="s">
        <v>101</v>
      </c>
      <c r="L644" s="12" t="s">
        <v>185</v>
      </c>
      <c r="M644" s="10" t="str">
        <f t="shared" si="20"/>
        <v>new LokasyonData ("Luxembourg",6,1,10,49,1,38,1,"Romance Standard Time"),</v>
      </c>
      <c r="N644" s="13" t="str">
        <f t="shared" si="21"/>
        <v>https://www.google.com/maps/search/49.63333, +6.16667</v>
      </c>
    </row>
    <row r="645" spans="2:14" ht="15" customHeight="1" x14ac:dyDescent="0.2">
      <c r="B645" s="10" t="s">
        <v>2078</v>
      </c>
      <c r="C645" s="10" t="s">
        <v>1256</v>
      </c>
      <c r="D645" s="10">
        <v>19</v>
      </c>
      <c r="E645" s="10">
        <v>1</v>
      </c>
      <c r="F645" s="10">
        <v>5</v>
      </c>
      <c r="G645" s="10">
        <v>47</v>
      </c>
      <c r="H645" s="10">
        <v>1</v>
      </c>
      <c r="I645" s="10">
        <v>30</v>
      </c>
      <c r="J645" s="10">
        <v>1</v>
      </c>
      <c r="K645" s="10" t="s">
        <v>102</v>
      </c>
      <c r="L645" s="12" t="s">
        <v>174</v>
      </c>
      <c r="M645" s="10" t="str">
        <f t="shared" si="20"/>
        <v>new LokasyonData ("Budapeşte",19,1,5,47,1,30,1,"Central Europe Standard Time"),</v>
      </c>
      <c r="N645" s="13" t="str">
        <f t="shared" si="21"/>
        <v>https://www.google.com/maps/search/47.5, +19.08333</v>
      </c>
    </row>
    <row r="646" spans="2:14" ht="15" customHeight="1" x14ac:dyDescent="0.2">
      <c r="B646" s="10" t="s">
        <v>2079</v>
      </c>
      <c r="C646" s="10" t="s">
        <v>1221</v>
      </c>
      <c r="D646" s="10">
        <v>16</v>
      </c>
      <c r="E646" s="10">
        <v>-1</v>
      </c>
      <c r="F646" s="10">
        <v>54</v>
      </c>
      <c r="G646" s="10">
        <v>32</v>
      </c>
      <c r="H646" s="10">
        <v>1</v>
      </c>
      <c r="I646" s="10">
        <v>38</v>
      </c>
      <c r="J646" s="10">
        <v>-1</v>
      </c>
      <c r="K646" s="10" t="s">
        <v>103</v>
      </c>
      <c r="L646" s="12" t="s">
        <v>274</v>
      </c>
      <c r="M646" s="10" t="str">
        <f t="shared" si="20"/>
        <v>new LokasyonData ("Funchal",16,-1,54,32,1,38,-1,"Azores Standard Time"),</v>
      </c>
      <c r="N646" s="13" t="str">
        <f t="shared" si="21"/>
        <v>https://www.google.com/maps/search/32.63333, +16.9</v>
      </c>
    </row>
    <row r="647" spans="2:14" ht="15" customHeight="1" x14ac:dyDescent="0.2">
      <c r="B647" s="10" t="s">
        <v>2080</v>
      </c>
      <c r="C647" s="10" t="s">
        <v>1184</v>
      </c>
      <c r="D647" s="10">
        <v>68</v>
      </c>
      <c r="E647" s="10">
        <v>-1</v>
      </c>
      <c r="F647" s="10">
        <v>46</v>
      </c>
      <c r="G647" s="10">
        <v>44</v>
      </c>
      <c r="H647" s="10">
        <v>1</v>
      </c>
      <c r="I647" s="10">
        <v>48</v>
      </c>
      <c r="J647" s="10">
        <v>-5</v>
      </c>
      <c r="K647" s="10" t="s">
        <v>43</v>
      </c>
      <c r="L647" s="12" t="s">
        <v>278</v>
      </c>
      <c r="M647" s="10" t="str">
        <f t="shared" si="20"/>
        <v>new LokasyonData ("Bangor",68,-1,46,44,1,48,-5,"US Eastern Standard Time"),</v>
      </c>
      <c r="N647" s="13" t="str">
        <f t="shared" si="21"/>
        <v>https://www.google.com/maps/search/44.8, +68.76667</v>
      </c>
    </row>
    <row r="648" spans="2:14" ht="15" customHeight="1" x14ac:dyDescent="0.2">
      <c r="B648" s="10" t="s">
        <v>2081</v>
      </c>
      <c r="C648" s="10" t="s">
        <v>1184</v>
      </c>
      <c r="D648" s="10">
        <v>70</v>
      </c>
      <c r="E648" s="10">
        <v>-1</v>
      </c>
      <c r="F648" s="10">
        <v>16</v>
      </c>
      <c r="G648" s="10">
        <v>43</v>
      </c>
      <c r="H648" s="10">
        <v>1</v>
      </c>
      <c r="I648" s="10">
        <v>39</v>
      </c>
      <c r="J648" s="10">
        <v>-5</v>
      </c>
      <c r="K648" s="10" t="s">
        <v>43</v>
      </c>
      <c r="L648" s="12" t="s">
        <v>278</v>
      </c>
      <c r="M648" s="10" t="str">
        <f t="shared" si="20"/>
        <v>new LokasyonData ("Portland",70,-1,16,43,1,39,-5,"US Eastern Standard Time"),</v>
      </c>
      <c r="N648" s="13" t="str">
        <f t="shared" si="21"/>
        <v>https://www.google.com/maps/search/43.65, +70.26667</v>
      </c>
    </row>
    <row r="649" spans="2:14" ht="15" customHeight="1" x14ac:dyDescent="0.2">
      <c r="B649" s="10" t="s">
        <v>389</v>
      </c>
      <c r="C649" s="10" t="s">
        <v>1257</v>
      </c>
      <c r="D649" s="10">
        <v>21</v>
      </c>
      <c r="E649" s="10">
        <v>1</v>
      </c>
      <c r="F649" s="10">
        <v>25</v>
      </c>
      <c r="G649" s="10">
        <v>42</v>
      </c>
      <c r="H649" s="10">
        <v>1</v>
      </c>
      <c r="I649" s="10">
        <v>0</v>
      </c>
      <c r="J649" s="10">
        <v>1</v>
      </c>
      <c r="K649" s="10" t="s">
        <v>104</v>
      </c>
      <c r="L649" s="12" t="s">
        <v>174</v>
      </c>
      <c r="M649" s="10" t="str">
        <f t="shared" si="20"/>
        <v>new LokasyonData ("Üsküp",21,1,25,42,1,0,1,"Central Europe Standard Time"),</v>
      </c>
      <c r="N649" s="13" t="str">
        <f t="shared" si="21"/>
        <v>https://www.google.com/maps/search/42, +21.41667</v>
      </c>
    </row>
    <row r="650" spans="2:14" ht="15" customHeight="1" x14ac:dyDescent="0.2">
      <c r="B650" s="10" t="s">
        <v>2082</v>
      </c>
      <c r="C650" s="10" t="s">
        <v>1304</v>
      </c>
      <c r="D650" s="10">
        <v>73</v>
      </c>
      <c r="E650" s="10">
        <v>1</v>
      </c>
      <c r="F650" s="10">
        <v>30</v>
      </c>
      <c r="G650" s="10">
        <v>4</v>
      </c>
      <c r="H650" s="10">
        <v>1</v>
      </c>
      <c r="I650" s="10">
        <v>10</v>
      </c>
      <c r="J650" s="10">
        <v>5</v>
      </c>
      <c r="K650" s="10" t="s">
        <v>105</v>
      </c>
      <c r="L650" s="12" t="s">
        <v>213</v>
      </c>
      <c r="M650" s="10" t="str">
        <f t="shared" si="20"/>
        <v>new LokasyonData ("Male",73,1,30,4,1,10,5,"India Standard Time"),</v>
      </c>
      <c r="N650" s="13" t="str">
        <f t="shared" si="21"/>
        <v>https://www.google.com/maps/search/4.16667, +73.5</v>
      </c>
    </row>
    <row r="651" spans="2:14" ht="15" customHeight="1" x14ac:dyDescent="0.2">
      <c r="B651" s="10" t="s">
        <v>2083</v>
      </c>
      <c r="C651" s="10" t="s">
        <v>1321</v>
      </c>
      <c r="D651" s="10">
        <v>101</v>
      </c>
      <c r="E651" s="10">
        <v>1</v>
      </c>
      <c r="F651" s="10">
        <v>42</v>
      </c>
      <c r="G651" s="10">
        <v>3</v>
      </c>
      <c r="H651" s="10">
        <v>1</v>
      </c>
      <c r="I651" s="10">
        <v>10</v>
      </c>
      <c r="J651" s="10">
        <v>8</v>
      </c>
      <c r="K651" s="10" t="s">
        <v>106</v>
      </c>
      <c r="L651" s="12" t="s">
        <v>266</v>
      </c>
      <c r="M651" s="10" t="str">
        <f t="shared" si="20"/>
        <v>new LokasyonData ("KualaLumpur",101,1,42,3,1,10,8,"North Asia East Standard Time"),</v>
      </c>
      <c r="N651" s="13" t="str">
        <f t="shared" si="21"/>
        <v>https://www.google.com/maps/search/3.16667, +101.7</v>
      </c>
    </row>
    <row r="652" spans="2:14" ht="15" customHeight="1" x14ac:dyDescent="0.2">
      <c r="B652" s="10" t="s">
        <v>2084</v>
      </c>
      <c r="C652" s="10" t="s">
        <v>1321</v>
      </c>
      <c r="D652" s="10">
        <v>102</v>
      </c>
      <c r="E652" s="10">
        <v>1</v>
      </c>
      <c r="F652" s="10">
        <v>15</v>
      </c>
      <c r="G652" s="10">
        <v>2</v>
      </c>
      <c r="H652" s="10">
        <v>1</v>
      </c>
      <c r="I652" s="10">
        <v>12</v>
      </c>
      <c r="J652" s="10">
        <v>7.5</v>
      </c>
      <c r="K652" s="10" t="s">
        <v>106</v>
      </c>
      <c r="L652" s="12" t="s">
        <v>193</v>
      </c>
      <c r="M652" s="10" t="str">
        <f t="shared" si="20"/>
        <v>new LokasyonData ("Malacca",102,1,15,2,1,12,7.5,"Singapore Standard Time"),</v>
      </c>
      <c r="N652" s="13" t="str">
        <f t="shared" si="21"/>
        <v>https://www.google.com/maps/search/2.2, +102.25</v>
      </c>
    </row>
    <row r="653" spans="2:14" ht="15" customHeight="1" x14ac:dyDescent="0.2">
      <c r="B653" s="10" t="s">
        <v>2085</v>
      </c>
      <c r="C653" s="10" t="s">
        <v>1258</v>
      </c>
      <c r="D653" s="10">
        <v>14</v>
      </c>
      <c r="E653" s="10">
        <v>1</v>
      </c>
      <c r="F653" s="10">
        <v>31</v>
      </c>
      <c r="G653" s="10">
        <v>35</v>
      </c>
      <c r="H653" s="10">
        <v>1</v>
      </c>
      <c r="I653" s="10">
        <v>54</v>
      </c>
      <c r="J653" s="10">
        <v>1</v>
      </c>
      <c r="K653" s="10" t="s">
        <v>107</v>
      </c>
      <c r="L653" s="12" t="s">
        <v>185</v>
      </c>
      <c r="M653" s="10" t="str">
        <f t="shared" si="20"/>
        <v>new LokasyonData ("LaValletta",14,1,31,35,1,54,1,"Romance Standard Time"),</v>
      </c>
      <c r="N653" s="13" t="str">
        <f t="shared" si="21"/>
        <v>https://www.google.com/maps/search/35.9, +14.51667</v>
      </c>
    </row>
    <row r="654" spans="2:14" ht="15" customHeight="1" x14ac:dyDescent="0.2">
      <c r="B654" s="10" t="s">
        <v>2086</v>
      </c>
      <c r="C654" s="10" t="s">
        <v>1333</v>
      </c>
      <c r="D654" s="10">
        <v>154</v>
      </c>
      <c r="E654" s="10">
        <v>1</v>
      </c>
      <c r="F654" s="10">
        <v>0</v>
      </c>
      <c r="G654" s="10">
        <v>24</v>
      </c>
      <c r="H654" s="10">
        <v>1</v>
      </c>
      <c r="I654" s="10">
        <v>14</v>
      </c>
      <c r="J654" s="10">
        <v>10</v>
      </c>
      <c r="K654" s="10" t="s">
        <v>21</v>
      </c>
      <c r="L654" s="12" t="s">
        <v>271</v>
      </c>
      <c r="M654" s="10" t="str">
        <f t="shared" si="20"/>
        <v>new LokasyonData ("Marcus",154,1,0,24,1,14,10,"E. Australia Standard Time"),</v>
      </c>
      <c r="N654" s="13" t="str">
        <f t="shared" si="21"/>
        <v>https://www.google.com/maps/search/24.23333, +154</v>
      </c>
    </row>
    <row r="655" spans="2:14" ht="15" customHeight="1" x14ac:dyDescent="0.2">
      <c r="B655" s="10" t="s">
        <v>2087</v>
      </c>
      <c r="C655" s="10" t="s">
        <v>1210</v>
      </c>
      <c r="D655" s="10">
        <v>61</v>
      </c>
      <c r="E655" s="10">
        <v>-1</v>
      </c>
      <c r="F655" s="10">
        <v>5</v>
      </c>
      <c r="G655" s="10">
        <v>14</v>
      </c>
      <c r="H655" s="10">
        <v>1</v>
      </c>
      <c r="I655" s="10">
        <v>36</v>
      </c>
      <c r="J655" s="10">
        <v>-4</v>
      </c>
      <c r="K655" s="10" t="s">
        <v>108</v>
      </c>
      <c r="L655" s="12" t="s">
        <v>187</v>
      </c>
      <c r="M655" s="10" t="str">
        <f t="shared" si="20"/>
        <v>new LokasyonData ("FortDeFrance",61,-1,5,14,1,36,-4,"Atlantic Standard Time"),</v>
      </c>
      <c r="N655" s="13" t="str">
        <f t="shared" si="21"/>
        <v>https://www.google.com/maps/search/14.6, +61.08333</v>
      </c>
    </row>
    <row r="656" spans="2:14" ht="15" customHeight="1" x14ac:dyDescent="0.2">
      <c r="B656" s="10" t="s">
        <v>2094</v>
      </c>
      <c r="C656" s="10" t="s">
        <v>1138</v>
      </c>
      <c r="D656" s="10">
        <v>106</v>
      </c>
      <c r="E656" s="10">
        <v>-1</v>
      </c>
      <c r="F656" s="10">
        <v>5</v>
      </c>
      <c r="G656" s="10">
        <v>26</v>
      </c>
      <c r="H656" s="10">
        <v>1</v>
      </c>
      <c r="I656" s="10">
        <v>38</v>
      </c>
      <c r="J656" s="10">
        <v>-6</v>
      </c>
      <c r="K656" s="10" t="s">
        <v>109</v>
      </c>
      <c r="L656" s="12" t="s">
        <v>220</v>
      </c>
      <c r="M656" s="10" t="str">
        <f t="shared" si="20"/>
        <v>new LokasyonData ("Chihuahua",106,-1,5,26,1,38,-6,"Central Standard Time (Mexico)"),</v>
      </c>
      <c r="N656" s="13" t="str">
        <f t="shared" si="21"/>
        <v>https://www.google.com/maps/search/26.63333, +106.08333</v>
      </c>
    </row>
    <row r="657" spans="2:14" ht="15" customHeight="1" x14ac:dyDescent="0.2">
      <c r="B657" s="10" t="s">
        <v>2095</v>
      </c>
      <c r="C657" s="10" t="s">
        <v>1138</v>
      </c>
      <c r="D657" s="10">
        <v>103</v>
      </c>
      <c r="E657" s="10">
        <v>-1</v>
      </c>
      <c r="F657" s="10">
        <v>21</v>
      </c>
      <c r="G657" s="10">
        <v>20</v>
      </c>
      <c r="H657" s="10">
        <v>1</v>
      </c>
      <c r="I657" s="10">
        <v>40</v>
      </c>
      <c r="J657" s="10">
        <v>-6</v>
      </c>
      <c r="K657" s="10" t="s">
        <v>109</v>
      </c>
      <c r="L657" s="12" t="s">
        <v>220</v>
      </c>
      <c r="M657" s="10" t="str">
        <f t="shared" si="20"/>
        <v>new LokasyonData ("Guadalajara",103,-1,21,20,1,40,-6,"Central Standard Time (Mexico)"),</v>
      </c>
      <c r="N657" s="13" t="str">
        <f t="shared" si="21"/>
        <v>https://www.google.com/maps/search/20.66667, +103.35</v>
      </c>
    </row>
    <row r="658" spans="2:14" ht="15" customHeight="1" x14ac:dyDescent="0.2">
      <c r="B658" s="10" t="s">
        <v>2096</v>
      </c>
      <c r="C658" s="10" t="s">
        <v>1138</v>
      </c>
      <c r="D658" s="10">
        <v>110</v>
      </c>
      <c r="E658" s="10">
        <v>-1</v>
      </c>
      <c r="F658" s="10">
        <v>58</v>
      </c>
      <c r="G658" s="10">
        <v>29</v>
      </c>
      <c r="H658" s="10">
        <v>1</v>
      </c>
      <c r="I658" s="10">
        <v>5</v>
      </c>
      <c r="J658" s="10">
        <v>-7</v>
      </c>
      <c r="K658" s="10" t="s">
        <v>110</v>
      </c>
      <c r="L658" s="12" t="s">
        <v>281</v>
      </c>
      <c r="M658" s="10" t="str">
        <f t="shared" si="20"/>
        <v>new LokasyonData ("Hermosillo",110,-1,58,29,1,5,-7,"US Mountain Standard Time"),</v>
      </c>
      <c r="N658" s="13" t="str">
        <f t="shared" si="21"/>
        <v>https://www.google.com/maps/search/29.08333, +110.96667</v>
      </c>
    </row>
    <row r="659" spans="2:14" ht="15" customHeight="1" x14ac:dyDescent="0.2">
      <c r="B659" s="10" t="s">
        <v>2097</v>
      </c>
      <c r="C659" s="10" t="s">
        <v>1138</v>
      </c>
      <c r="D659" s="10">
        <v>101</v>
      </c>
      <c r="E659" s="10">
        <v>-1</v>
      </c>
      <c r="F659" s="10">
        <v>41</v>
      </c>
      <c r="G659" s="10">
        <v>21</v>
      </c>
      <c r="H659" s="10">
        <v>1</v>
      </c>
      <c r="I659" s="10">
        <v>8</v>
      </c>
      <c r="J659" s="10">
        <v>-6</v>
      </c>
      <c r="K659" s="10" t="s">
        <v>111</v>
      </c>
      <c r="L659" s="12" t="s">
        <v>220</v>
      </c>
      <c r="M659" s="10" t="str">
        <f t="shared" si="20"/>
        <v>new LokasyonData ("Leon",101,-1,41,21,1,8,-6,"Central Standard Time (Mexico)"),</v>
      </c>
      <c r="N659" s="13" t="str">
        <f t="shared" si="21"/>
        <v>https://www.google.com/maps/search/21.13333, +101.68333</v>
      </c>
    </row>
    <row r="660" spans="2:14" ht="15" customHeight="1" x14ac:dyDescent="0.2">
      <c r="B660" s="10" t="s">
        <v>2098</v>
      </c>
      <c r="C660" s="10" t="s">
        <v>1138</v>
      </c>
      <c r="D660" s="10">
        <v>106</v>
      </c>
      <c r="E660" s="10">
        <v>-1</v>
      </c>
      <c r="F660" s="10">
        <v>25</v>
      </c>
      <c r="G660" s="10">
        <v>23</v>
      </c>
      <c r="H660" s="10">
        <v>1</v>
      </c>
      <c r="I660" s="10">
        <v>12</v>
      </c>
      <c r="J660" s="10">
        <v>-7</v>
      </c>
      <c r="K660" s="10" t="s">
        <v>112</v>
      </c>
      <c r="L660" s="12" t="s">
        <v>281</v>
      </c>
      <c r="M660" s="10" t="str">
        <f t="shared" si="20"/>
        <v>new LokasyonData ("Mazatlan",106,-1,25,23,1,12,-7,"US Mountain Standard Time"),</v>
      </c>
      <c r="N660" s="13" t="str">
        <f t="shared" si="21"/>
        <v>https://www.google.com/maps/search/23.2, +106.41667</v>
      </c>
    </row>
    <row r="661" spans="2:14" ht="15" customHeight="1" x14ac:dyDescent="0.2">
      <c r="B661" s="10" t="s">
        <v>2099</v>
      </c>
      <c r="C661" s="10" t="s">
        <v>1138</v>
      </c>
      <c r="D661" s="10">
        <v>89</v>
      </c>
      <c r="E661" s="10">
        <v>-1</v>
      </c>
      <c r="F661" s="10">
        <v>38</v>
      </c>
      <c r="G661" s="10">
        <v>20</v>
      </c>
      <c r="H661" s="10">
        <v>1</v>
      </c>
      <c r="I661" s="10">
        <v>58</v>
      </c>
      <c r="J661" s="10">
        <v>-6</v>
      </c>
      <c r="K661" s="10" t="s">
        <v>113</v>
      </c>
      <c r="L661" s="12" t="s">
        <v>220</v>
      </c>
      <c r="M661" s="10" t="str">
        <f t="shared" si="20"/>
        <v>new LokasyonData ("Merida",89,-1,38,20,1,58,-6,"Central Standard Time (Mexico)"),</v>
      </c>
      <c r="N661" s="13" t="str">
        <f t="shared" si="21"/>
        <v>https://www.google.com/maps/search/20.96667, +89.63333</v>
      </c>
    </row>
    <row r="662" spans="2:14" ht="15" customHeight="1" x14ac:dyDescent="0.2">
      <c r="B662" s="10" t="s">
        <v>2100</v>
      </c>
      <c r="C662" s="10" t="s">
        <v>1138</v>
      </c>
      <c r="D662" s="10">
        <v>115</v>
      </c>
      <c r="E662" s="10">
        <v>-1</v>
      </c>
      <c r="F662" s="10">
        <v>29</v>
      </c>
      <c r="G662" s="10">
        <v>32</v>
      </c>
      <c r="H662" s="10">
        <v>1</v>
      </c>
      <c r="I662" s="10">
        <v>38</v>
      </c>
      <c r="J662" s="10">
        <v>-8</v>
      </c>
      <c r="K662" s="10" t="s">
        <v>114</v>
      </c>
      <c r="L662" s="12" t="s">
        <v>284</v>
      </c>
      <c r="M662" s="10" t="str">
        <f t="shared" si="20"/>
        <v>new LokasyonData ("Mexicali",115,-1,29,32,1,38,-8,"Pacific Standard Time (Mexico)"),</v>
      </c>
      <c r="N662" s="13" t="str">
        <f t="shared" si="21"/>
        <v>https://www.google.com/maps/search/32.63333, +115.48333</v>
      </c>
    </row>
    <row r="663" spans="2:14" ht="15" customHeight="1" x14ac:dyDescent="0.2">
      <c r="B663" s="10" t="s">
        <v>2101</v>
      </c>
      <c r="C663" s="10" t="s">
        <v>1138</v>
      </c>
      <c r="D663" s="10">
        <v>99</v>
      </c>
      <c r="E663" s="10">
        <v>-1</v>
      </c>
      <c r="F663" s="10">
        <v>9</v>
      </c>
      <c r="G663" s="10">
        <v>19</v>
      </c>
      <c r="H663" s="10">
        <v>1</v>
      </c>
      <c r="I663" s="10">
        <v>24</v>
      </c>
      <c r="J663" s="10">
        <v>-6</v>
      </c>
      <c r="K663" s="10" t="s">
        <v>111</v>
      </c>
      <c r="L663" s="12" t="s">
        <v>220</v>
      </c>
      <c r="M663" s="10" t="str">
        <f t="shared" si="20"/>
        <v>new LokasyonData ("MexicoCity",99,-1,9,19,1,24,-6,"Central Standard Time (Mexico)"),</v>
      </c>
      <c r="N663" s="13" t="str">
        <f t="shared" si="21"/>
        <v>https://www.google.com/maps/search/19.4, +99.15</v>
      </c>
    </row>
    <row r="664" spans="2:14" ht="15" customHeight="1" x14ac:dyDescent="0.2">
      <c r="B664" s="10" t="s">
        <v>2102</v>
      </c>
      <c r="C664" s="10" t="s">
        <v>1138</v>
      </c>
      <c r="D664" s="10">
        <v>100</v>
      </c>
      <c r="E664" s="10">
        <v>-1</v>
      </c>
      <c r="F664" s="10">
        <v>19</v>
      </c>
      <c r="G664" s="10">
        <v>25</v>
      </c>
      <c r="H664" s="10">
        <v>1</v>
      </c>
      <c r="I664" s="10">
        <v>40</v>
      </c>
      <c r="J664" s="10">
        <v>-6</v>
      </c>
      <c r="K664" s="10" t="s">
        <v>115</v>
      </c>
      <c r="L664" s="12" t="s">
        <v>220</v>
      </c>
      <c r="M664" s="10" t="str">
        <f t="shared" si="20"/>
        <v>new LokasyonData ("Monterrey",100,-1,19,25,1,40,-6,"Central Standard Time (Mexico)"),</v>
      </c>
      <c r="N664" s="13" t="str">
        <f t="shared" si="21"/>
        <v>https://www.google.com/maps/search/25.66667, +100.31667</v>
      </c>
    </row>
    <row r="665" spans="2:14" ht="15" customHeight="1" x14ac:dyDescent="0.2">
      <c r="B665" s="10" t="s">
        <v>2103</v>
      </c>
      <c r="C665" s="10" t="s">
        <v>1138</v>
      </c>
      <c r="D665" s="10">
        <v>101</v>
      </c>
      <c r="E665" s="10">
        <v>-1</v>
      </c>
      <c r="F665" s="10">
        <v>0</v>
      </c>
      <c r="G665" s="10">
        <v>25</v>
      </c>
      <c r="H665" s="10">
        <v>1</v>
      </c>
      <c r="I665" s="10">
        <v>26</v>
      </c>
      <c r="J665" s="10">
        <v>-6</v>
      </c>
      <c r="K665" s="10" t="s">
        <v>115</v>
      </c>
      <c r="L665" s="12" t="s">
        <v>220</v>
      </c>
      <c r="M665" s="10" t="str">
        <f t="shared" si="20"/>
        <v>new LokasyonData ("Saltillo",101,-1,0,25,1,26,-6,"Central Standard Time (Mexico)"),</v>
      </c>
      <c r="N665" s="13" t="str">
        <f t="shared" si="21"/>
        <v>https://www.google.com/maps/search/25.43333, +101</v>
      </c>
    </row>
    <row r="666" spans="2:14" ht="15" customHeight="1" x14ac:dyDescent="0.2">
      <c r="B666" s="10" t="s">
        <v>2104</v>
      </c>
      <c r="C666" s="10" t="s">
        <v>1138</v>
      </c>
      <c r="D666" s="10">
        <v>100</v>
      </c>
      <c r="E666" s="10">
        <v>-1</v>
      </c>
      <c r="F666" s="10">
        <v>59</v>
      </c>
      <c r="G666" s="10">
        <v>22</v>
      </c>
      <c r="H666" s="10">
        <v>1</v>
      </c>
      <c r="I666" s="10">
        <v>9</v>
      </c>
      <c r="J666" s="10">
        <v>-6</v>
      </c>
      <c r="K666" s="10" t="s">
        <v>111</v>
      </c>
      <c r="L666" s="12" t="s">
        <v>220</v>
      </c>
      <c r="M666" s="10" t="str">
        <f t="shared" si="20"/>
        <v>new LokasyonData ("SanLuisPotosi",100,-1,59,22,1,9,-6,"Central Standard Time (Mexico)"),</v>
      </c>
      <c r="N666" s="13" t="str">
        <f t="shared" si="21"/>
        <v>https://www.google.com/maps/search/22.15, +100.98333</v>
      </c>
    </row>
    <row r="667" spans="2:14" ht="15" customHeight="1" x14ac:dyDescent="0.2">
      <c r="B667" s="10" t="s">
        <v>2105</v>
      </c>
      <c r="C667" s="10" t="s">
        <v>1138</v>
      </c>
      <c r="D667" s="10">
        <v>97</v>
      </c>
      <c r="E667" s="10">
        <v>-1</v>
      </c>
      <c r="F667" s="10">
        <v>51</v>
      </c>
      <c r="G667" s="10">
        <v>22</v>
      </c>
      <c r="H667" s="10">
        <v>1</v>
      </c>
      <c r="I667" s="10">
        <v>13</v>
      </c>
      <c r="J667" s="10">
        <v>-6</v>
      </c>
      <c r="K667" s="10" t="s">
        <v>115</v>
      </c>
      <c r="L667" s="12" t="s">
        <v>220</v>
      </c>
      <c r="M667" s="10" t="str">
        <f t="shared" si="20"/>
        <v>new LokasyonData ("Tampico",97,-1,51,22,1,13,-6,"Central Standard Time (Mexico)"),</v>
      </c>
      <c r="N667" s="13" t="str">
        <f t="shared" si="21"/>
        <v>https://www.google.com/maps/search/22.21667, +97.85</v>
      </c>
    </row>
    <row r="668" spans="2:14" ht="15" customHeight="1" x14ac:dyDescent="0.2">
      <c r="B668" s="10" t="s">
        <v>2106</v>
      </c>
      <c r="C668" s="10" t="s">
        <v>1138</v>
      </c>
      <c r="D668" s="10">
        <v>103</v>
      </c>
      <c r="E668" s="10">
        <v>-1</v>
      </c>
      <c r="F668" s="10">
        <v>27</v>
      </c>
      <c r="G668" s="10">
        <v>25</v>
      </c>
      <c r="H668" s="10">
        <v>1</v>
      </c>
      <c r="I668" s="10">
        <v>33</v>
      </c>
      <c r="J668" s="10">
        <v>-6</v>
      </c>
      <c r="K668" s="10" t="s">
        <v>115</v>
      </c>
      <c r="L668" s="12" t="s">
        <v>220</v>
      </c>
      <c r="M668" s="10" t="str">
        <f t="shared" si="20"/>
        <v>new LokasyonData ("Torreon",103,-1,27,25,1,33,-6,"Central Standard Time (Mexico)"),</v>
      </c>
      <c r="N668" s="13" t="str">
        <f t="shared" si="21"/>
        <v>https://www.google.com/maps/search/25.55, +103.45</v>
      </c>
    </row>
    <row r="669" spans="2:14" ht="15" customHeight="1" x14ac:dyDescent="0.2">
      <c r="B669" s="10" t="s">
        <v>2107</v>
      </c>
      <c r="C669" s="10" t="s">
        <v>1138</v>
      </c>
      <c r="D669" s="10">
        <v>96</v>
      </c>
      <c r="E669" s="10">
        <v>-1</v>
      </c>
      <c r="F669" s="10">
        <v>8</v>
      </c>
      <c r="G669" s="10">
        <v>19</v>
      </c>
      <c r="H669" s="10">
        <v>1</v>
      </c>
      <c r="I669" s="10">
        <v>11</v>
      </c>
      <c r="J669" s="10">
        <v>-6</v>
      </c>
      <c r="K669" s="10" t="s">
        <v>111</v>
      </c>
      <c r="L669" s="12" t="s">
        <v>220</v>
      </c>
      <c r="M669" s="10" t="str">
        <f t="shared" si="20"/>
        <v>new LokasyonData ("Veracruz",96,-1,8,19,1,11,-6,"Central Standard Time (Mexico)"),</v>
      </c>
      <c r="N669" s="13" t="str">
        <f t="shared" si="21"/>
        <v>https://www.google.com/maps/search/19.18333, +96.13333</v>
      </c>
    </row>
    <row r="670" spans="2:14" ht="15" customHeight="1" x14ac:dyDescent="0.2">
      <c r="B670" s="10" t="s">
        <v>2108</v>
      </c>
      <c r="C670" s="10" t="s">
        <v>1275</v>
      </c>
      <c r="D670" s="10">
        <v>29</v>
      </c>
      <c r="E670" s="10">
        <v>1</v>
      </c>
      <c r="F670" s="10">
        <v>54</v>
      </c>
      <c r="G670" s="10">
        <v>31</v>
      </c>
      <c r="H670" s="10">
        <v>1</v>
      </c>
      <c r="I670" s="10">
        <v>12</v>
      </c>
      <c r="J670" s="10">
        <v>2</v>
      </c>
      <c r="K670" s="10" t="s">
        <v>116</v>
      </c>
      <c r="L670" s="12" t="s">
        <v>203</v>
      </c>
      <c r="M670" s="10" t="str">
        <f t="shared" si="20"/>
        <v>new LokasyonData ("İskenderiye",29,1,54,31,1,12,2,"Egypt Standard Time"),</v>
      </c>
      <c r="N670" s="13" t="str">
        <f t="shared" si="21"/>
        <v>https://www.google.com/maps/search/31.2, +29.9</v>
      </c>
    </row>
    <row r="671" spans="2:14" ht="15" customHeight="1" x14ac:dyDescent="0.2">
      <c r="B671" s="10" t="s">
        <v>2109</v>
      </c>
      <c r="C671" s="10" t="s">
        <v>1275</v>
      </c>
      <c r="D671" s="10">
        <v>31</v>
      </c>
      <c r="E671" s="10">
        <v>1</v>
      </c>
      <c r="F671" s="10">
        <v>15</v>
      </c>
      <c r="G671" s="10">
        <v>30</v>
      </c>
      <c r="H671" s="10">
        <v>1</v>
      </c>
      <c r="I671" s="10">
        <v>3</v>
      </c>
      <c r="J671" s="10">
        <v>2</v>
      </c>
      <c r="K671" s="10" t="s">
        <v>116</v>
      </c>
      <c r="L671" s="12" t="s">
        <v>203</v>
      </c>
      <c r="M671" s="10" t="str">
        <f t="shared" si="20"/>
        <v>new LokasyonData ("Kahire",31,1,15,30,1,3,2,"Egypt Standard Time"),</v>
      </c>
      <c r="N671" s="13" t="str">
        <f t="shared" si="21"/>
        <v>https://www.google.com/maps/search/30.05, +31.25</v>
      </c>
    </row>
    <row r="672" spans="2:14" ht="15" customHeight="1" x14ac:dyDescent="0.2">
      <c r="B672" s="10" t="s">
        <v>2126</v>
      </c>
      <c r="C672" s="10" t="s">
        <v>1301</v>
      </c>
      <c r="D672" s="10">
        <v>57</v>
      </c>
      <c r="E672" s="10">
        <v>1</v>
      </c>
      <c r="F672" s="10">
        <v>30</v>
      </c>
      <c r="G672" s="10">
        <v>20</v>
      </c>
      <c r="H672" s="10">
        <v>-1</v>
      </c>
      <c r="I672" s="10">
        <v>9</v>
      </c>
      <c r="J672" s="10">
        <v>4</v>
      </c>
      <c r="K672" s="10" t="s">
        <v>118</v>
      </c>
      <c r="L672" s="12" t="s">
        <v>180</v>
      </c>
      <c r="M672" s="10" t="str">
        <f t="shared" si="20"/>
        <v>new LokasyonData ("PortLouis",57,1,30,20,-1,9,4,"Caucasus Standard Time"),</v>
      </c>
      <c r="N672" s="13" t="str">
        <f t="shared" si="21"/>
        <v>https://www.google.com/maps/search/20.15, +57.5</v>
      </c>
    </row>
    <row r="673" spans="2:14" ht="15" customHeight="1" x14ac:dyDescent="0.2">
      <c r="B673" s="10" t="s">
        <v>2127</v>
      </c>
      <c r="C673" s="10" t="s">
        <v>1276</v>
      </c>
      <c r="D673" s="10">
        <v>34</v>
      </c>
      <c r="E673" s="10">
        <v>1</v>
      </c>
      <c r="F673" s="10">
        <v>53</v>
      </c>
      <c r="G673" s="10">
        <v>19</v>
      </c>
      <c r="H673" s="10">
        <v>-1</v>
      </c>
      <c r="I673" s="10">
        <v>51</v>
      </c>
      <c r="J673" s="10">
        <v>2</v>
      </c>
      <c r="K673" s="10" t="s">
        <v>119</v>
      </c>
      <c r="L673" s="12" t="s">
        <v>222</v>
      </c>
      <c r="M673" s="10" t="str">
        <f t="shared" si="20"/>
        <v>new LokasyonData ("Beira",34,1,53,19,-1,51,2,"Namibia Standard Time"),</v>
      </c>
      <c r="N673" s="13" t="str">
        <f t="shared" si="21"/>
        <v>https://www.google.com/maps/search/19.85, +34.88333</v>
      </c>
    </row>
    <row r="674" spans="2:14" ht="15" customHeight="1" x14ac:dyDescent="0.2">
      <c r="B674" s="10" t="s">
        <v>2128</v>
      </c>
      <c r="C674" s="10" t="s">
        <v>1276</v>
      </c>
      <c r="D674" s="10">
        <v>40</v>
      </c>
      <c r="E674" s="10">
        <v>1</v>
      </c>
      <c r="F674" s="10">
        <v>40</v>
      </c>
      <c r="G674" s="10">
        <v>15</v>
      </c>
      <c r="H674" s="10">
        <v>-1</v>
      </c>
      <c r="I674" s="10">
        <v>1</v>
      </c>
      <c r="J674" s="10">
        <v>2</v>
      </c>
      <c r="K674" s="10" t="s">
        <v>119</v>
      </c>
      <c r="L674" s="12" t="s">
        <v>222</v>
      </c>
      <c r="M674" s="10" t="str">
        <f t="shared" si="20"/>
        <v>new LokasyonData ("Mozambique",40,1,40,15,-1,1,2,"Namibia Standard Time"),</v>
      </c>
      <c r="N674" s="13" t="str">
        <f t="shared" si="21"/>
        <v>https://www.google.com/maps/search/15.01667, +40.66667</v>
      </c>
    </row>
    <row r="675" spans="2:14" ht="15" customHeight="1" x14ac:dyDescent="0.2">
      <c r="B675" s="10" t="s">
        <v>2129</v>
      </c>
      <c r="C675" s="10" t="s">
        <v>1277</v>
      </c>
      <c r="D675" s="10">
        <v>17</v>
      </c>
      <c r="E675" s="10">
        <v>1</v>
      </c>
      <c r="F675" s="10">
        <v>4</v>
      </c>
      <c r="G675" s="10">
        <v>22</v>
      </c>
      <c r="H675" s="10">
        <v>-1</v>
      </c>
      <c r="I675" s="10">
        <v>33</v>
      </c>
      <c r="J675" s="10">
        <v>2</v>
      </c>
      <c r="K675" s="10" t="s">
        <v>120</v>
      </c>
      <c r="L675" s="12" t="s">
        <v>222</v>
      </c>
      <c r="M675" s="10" t="str">
        <f t="shared" si="20"/>
        <v>new LokasyonData ("Windhoek",17,1,4,22,-1,33,2,"Namibia Standard Time"),</v>
      </c>
      <c r="N675" s="13" t="str">
        <f t="shared" si="21"/>
        <v>https://www.google.com/maps/search/22.55, +17.06667</v>
      </c>
    </row>
    <row r="676" spans="2:14" ht="15" customHeight="1" x14ac:dyDescent="0.2">
      <c r="B676" s="10" t="s">
        <v>2132</v>
      </c>
      <c r="C676" s="10" t="s">
        <v>1309</v>
      </c>
      <c r="D676" s="10">
        <v>85</v>
      </c>
      <c r="E676" s="10">
        <v>1</v>
      </c>
      <c r="F676" s="10">
        <v>19</v>
      </c>
      <c r="G676" s="10">
        <v>27</v>
      </c>
      <c r="H676" s="10">
        <v>1</v>
      </c>
      <c r="I676" s="10">
        <v>43</v>
      </c>
      <c r="J676" s="10">
        <v>5.5</v>
      </c>
      <c r="K676" s="10" t="s">
        <v>121</v>
      </c>
      <c r="L676" s="12" t="s">
        <v>231</v>
      </c>
      <c r="M676" s="10" t="str">
        <f t="shared" si="20"/>
        <v>new LokasyonData ("Katmandu",85,1,19,27,1,43,5.5,"Sri Lanka Standard Time"),</v>
      </c>
      <c r="N676" s="13" t="str">
        <f t="shared" si="21"/>
        <v>https://www.google.com/maps/search/27.71667, +85.31667</v>
      </c>
    </row>
    <row r="677" spans="2:14" ht="15" customHeight="1" x14ac:dyDescent="0.2">
      <c r="B677" s="10" t="s">
        <v>2151</v>
      </c>
      <c r="C677" s="10" t="s">
        <v>1259</v>
      </c>
      <c r="D677" s="10">
        <v>3</v>
      </c>
      <c r="E677" s="10">
        <v>1</v>
      </c>
      <c r="F677" s="10">
        <v>30</v>
      </c>
      <c r="G677" s="10">
        <v>7</v>
      </c>
      <c r="H677" s="10">
        <v>1</v>
      </c>
      <c r="I677" s="10">
        <v>17</v>
      </c>
      <c r="J677" s="10">
        <v>1</v>
      </c>
      <c r="K677" s="10" t="s">
        <v>82</v>
      </c>
      <c r="L677" s="12" t="s">
        <v>175</v>
      </c>
      <c r="M677" s="10" t="str">
        <f t="shared" si="20"/>
        <v>new LokasyonData ("İbadan",3,1,30,7,1,17,1,"W. Central Africa Standard Time"),</v>
      </c>
      <c r="N677" s="13" t="str">
        <f t="shared" si="21"/>
        <v>https://www.google.com/maps/search/7.28333, +3.5</v>
      </c>
    </row>
    <row r="678" spans="2:14" ht="15" customHeight="1" x14ac:dyDescent="0.2">
      <c r="B678" s="10" t="s">
        <v>2152</v>
      </c>
      <c r="C678" s="10" t="s">
        <v>1259</v>
      </c>
      <c r="D678" s="10">
        <v>8</v>
      </c>
      <c r="E678" s="10">
        <v>1</v>
      </c>
      <c r="F678" s="10">
        <v>32</v>
      </c>
      <c r="G678" s="10">
        <v>12</v>
      </c>
      <c r="H678" s="10">
        <v>1</v>
      </c>
      <c r="I678" s="10">
        <v>0</v>
      </c>
      <c r="J678" s="10">
        <v>1</v>
      </c>
      <c r="K678" s="10" t="s">
        <v>82</v>
      </c>
      <c r="L678" s="12" t="s">
        <v>175</v>
      </c>
      <c r="M678" s="10" t="str">
        <f t="shared" si="20"/>
        <v>new LokasyonData ("Kano",8,1,32,12,1,0,1,"W. Central Africa Standard Time"),</v>
      </c>
      <c r="N678" s="13" t="str">
        <f t="shared" si="21"/>
        <v>https://www.google.com/maps/search/12, +8.53333</v>
      </c>
    </row>
    <row r="679" spans="2:14" ht="15" customHeight="1" x14ac:dyDescent="0.2">
      <c r="B679" s="10" t="s">
        <v>2153</v>
      </c>
      <c r="C679" s="10" t="s">
        <v>1259</v>
      </c>
      <c r="D679" s="10">
        <v>3</v>
      </c>
      <c r="E679" s="10">
        <v>1</v>
      </c>
      <c r="F679" s="10">
        <v>23</v>
      </c>
      <c r="G679" s="10">
        <v>6</v>
      </c>
      <c r="H679" s="10">
        <v>1</v>
      </c>
      <c r="I679" s="10">
        <v>27</v>
      </c>
      <c r="J679" s="10">
        <v>1</v>
      </c>
      <c r="K679" s="10" t="s">
        <v>82</v>
      </c>
      <c r="L679" s="12" t="s">
        <v>175</v>
      </c>
      <c r="M679" s="10" t="str">
        <f t="shared" si="20"/>
        <v>new LokasyonData ("Lagos",3,1,23,6,1,27,1,"W. Central Africa Standard Time"),</v>
      </c>
      <c r="N679" s="13" t="str">
        <f t="shared" si="21"/>
        <v>https://www.google.com/maps/search/6.45, +3.38333</v>
      </c>
    </row>
    <row r="680" spans="2:14" ht="15" customHeight="1" x14ac:dyDescent="0.2">
      <c r="B680" s="10" t="s">
        <v>2154</v>
      </c>
      <c r="C680" s="10" t="s">
        <v>1167</v>
      </c>
      <c r="D680" s="10">
        <v>86</v>
      </c>
      <c r="E680" s="10">
        <v>-1</v>
      </c>
      <c r="F680" s="10">
        <v>18</v>
      </c>
      <c r="G680" s="10">
        <v>12</v>
      </c>
      <c r="H680" s="10">
        <v>1</v>
      </c>
      <c r="I680" s="10">
        <v>8</v>
      </c>
      <c r="J680" s="10">
        <v>-6</v>
      </c>
      <c r="K680" s="10" t="s">
        <v>1106</v>
      </c>
      <c r="L680" s="12" t="s">
        <v>279</v>
      </c>
      <c r="M680" s="10" t="str">
        <f t="shared" si="20"/>
        <v>new LokasyonData ("Managua",86,-1,18,12,1,8,-6,"Central Standard Time"),</v>
      </c>
      <c r="N680" s="13" t="str">
        <f t="shared" si="21"/>
        <v>https://www.google.com/maps/search/12.13333, +86.3</v>
      </c>
    </row>
    <row r="681" spans="2:14" ht="15" customHeight="1" x14ac:dyDescent="0.2">
      <c r="B681" s="10" t="s">
        <v>2155</v>
      </c>
      <c r="C681" s="10" t="s">
        <v>1310</v>
      </c>
      <c r="D681" s="10">
        <v>93</v>
      </c>
      <c r="E681" s="10">
        <v>1</v>
      </c>
      <c r="F681" s="10">
        <v>32</v>
      </c>
      <c r="G681" s="10">
        <v>8</v>
      </c>
      <c r="H681" s="10">
        <v>1</v>
      </c>
      <c r="I681" s="10">
        <v>2</v>
      </c>
      <c r="J681" s="10">
        <v>5.5</v>
      </c>
      <c r="K681" s="10" t="s">
        <v>123</v>
      </c>
      <c r="L681" s="12" t="s">
        <v>231</v>
      </c>
      <c r="M681" s="10" t="str">
        <f t="shared" si="20"/>
        <v>new LokasyonData ("Nankauri",93,1,32,8,1,2,5.5,"Sri Lanka Standard Time"),</v>
      </c>
      <c r="N681" s="13" t="str">
        <f t="shared" si="21"/>
        <v>https://www.google.com/maps/search/8.03333, +93.53333</v>
      </c>
    </row>
    <row r="682" spans="2:14" ht="15" customHeight="1" x14ac:dyDescent="0.2">
      <c r="B682" s="10" t="s">
        <v>2344</v>
      </c>
      <c r="C682" s="10" t="s">
        <v>1260</v>
      </c>
      <c r="D682" s="10">
        <v>6</v>
      </c>
      <c r="E682" s="10">
        <v>1</v>
      </c>
      <c r="F682" s="10">
        <v>9</v>
      </c>
      <c r="G682" s="10">
        <v>62</v>
      </c>
      <c r="H682" s="10">
        <v>1</v>
      </c>
      <c r="I682" s="10">
        <v>28</v>
      </c>
      <c r="J682" s="10">
        <v>1</v>
      </c>
      <c r="K682" s="10" t="s">
        <v>1112</v>
      </c>
      <c r="L682" s="10" t="s">
        <v>176</v>
      </c>
      <c r="M682" s="10" t="str">
        <f t="shared" si="20"/>
        <v>new LokasyonData ("Aalesund",6,1,9,62,1,28,1,"W. Europe Standard Time"),</v>
      </c>
      <c r="N682" s="13" t="str">
        <f t="shared" si="21"/>
        <v>https://www.google.com/maps/search/62.46667, +6.15</v>
      </c>
    </row>
    <row r="683" spans="2:14" ht="15" customHeight="1" x14ac:dyDescent="0.2">
      <c r="B683" s="10" t="s">
        <v>2163</v>
      </c>
      <c r="C683" s="10" t="s">
        <v>1260</v>
      </c>
      <c r="D683" s="10">
        <v>8</v>
      </c>
      <c r="E683" s="10">
        <v>1</v>
      </c>
      <c r="F683" s="10">
        <v>48</v>
      </c>
      <c r="G683" s="10">
        <v>58</v>
      </c>
      <c r="H683" s="10">
        <v>1</v>
      </c>
      <c r="I683" s="10">
        <v>27</v>
      </c>
      <c r="J683" s="10">
        <v>1</v>
      </c>
      <c r="K683" s="10" t="s">
        <v>1112</v>
      </c>
      <c r="L683" s="10" t="s">
        <v>176</v>
      </c>
      <c r="M683" s="10" t="str">
        <f t="shared" si="20"/>
        <v>new LokasyonData ("Arendal",8,1,48,58,1,27,1,"W. Europe Standard Time"),</v>
      </c>
      <c r="N683" s="13" t="str">
        <f t="shared" si="21"/>
        <v>https://www.google.com/maps/search/58.45, +8.8</v>
      </c>
    </row>
    <row r="684" spans="2:14" ht="15" customHeight="1" x14ac:dyDescent="0.2">
      <c r="B684" s="10" t="s">
        <v>2164</v>
      </c>
      <c r="C684" s="10" t="s">
        <v>1260</v>
      </c>
      <c r="D684" s="10">
        <v>5</v>
      </c>
      <c r="E684" s="10">
        <v>1</v>
      </c>
      <c r="F684" s="10">
        <v>21</v>
      </c>
      <c r="G684" s="10">
        <v>60</v>
      </c>
      <c r="H684" s="10">
        <v>1</v>
      </c>
      <c r="I684" s="10">
        <v>23</v>
      </c>
      <c r="J684" s="10">
        <v>1</v>
      </c>
      <c r="K684" s="10" t="s">
        <v>1112</v>
      </c>
      <c r="L684" s="10" t="s">
        <v>176</v>
      </c>
      <c r="M684" s="10" t="str">
        <f t="shared" si="20"/>
        <v>new LokasyonData ("Bergen",5,1,21,60,1,23,1,"W. Europe Standard Time"),</v>
      </c>
      <c r="N684" s="13" t="str">
        <f t="shared" si="21"/>
        <v>https://www.google.com/maps/search/60.38333, +5.35</v>
      </c>
    </row>
    <row r="685" spans="2:14" ht="15" customHeight="1" x14ac:dyDescent="0.2">
      <c r="B685" s="10" t="s">
        <v>2165</v>
      </c>
      <c r="C685" s="10" t="s">
        <v>1260</v>
      </c>
      <c r="D685" s="10">
        <v>14</v>
      </c>
      <c r="E685" s="10">
        <v>1</v>
      </c>
      <c r="F685" s="10">
        <v>23</v>
      </c>
      <c r="G685" s="10">
        <v>67</v>
      </c>
      <c r="H685" s="10">
        <v>1</v>
      </c>
      <c r="I685" s="10">
        <v>17</v>
      </c>
      <c r="J685" s="10">
        <v>1</v>
      </c>
      <c r="K685" s="10" t="s">
        <v>1112</v>
      </c>
      <c r="L685" s="10" t="s">
        <v>176</v>
      </c>
      <c r="M685" s="10" t="str">
        <f t="shared" si="20"/>
        <v>new LokasyonData ("Bodoe",14,1,23,67,1,17,1,"W. Europe Standard Time"),</v>
      </c>
      <c r="N685" s="13" t="str">
        <f t="shared" si="21"/>
        <v>https://www.google.com/maps/search/67.28333, +14.38333</v>
      </c>
    </row>
    <row r="686" spans="2:14" ht="15" customHeight="1" x14ac:dyDescent="0.2">
      <c r="B686" s="10" t="s">
        <v>2166</v>
      </c>
      <c r="C686" s="10" t="s">
        <v>1260</v>
      </c>
      <c r="D686" s="10">
        <v>10</v>
      </c>
      <c r="E686" s="10">
        <v>1</v>
      </c>
      <c r="F686" s="10">
        <v>14</v>
      </c>
      <c r="G686" s="10">
        <v>59</v>
      </c>
      <c r="H686" s="10">
        <v>1</v>
      </c>
      <c r="I686" s="10">
        <v>44</v>
      </c>
      <c r="J686" s="10">
        <v>1</v>
      </c>
      <c r="K686" s="10" t="s">
        <v>1112</v>
      </c>
      <c r="L686" s="10" t="s">
        <v>176</v>
      </c>
      <c r="M686" s="10" t="str">
        <f t="shared" si="20"/>
        <v>new LokasyonData ("Drammen",10,1,14,59,1,44,1,"W. Europe Standard Time"),</v>
      </c>
      <c r="N686" s="13" t="str">
        <f t="shared" si="21"/>
        <v>https://www.google.com/maps/search/59.73333, +10.23333</v>
      </c>
    </row>
    <row r="687" spans="2:14" ht="15" customHeight="1" x14ac:dyDescent="0.2">
      <c r="B687" s="10" t="s">
        <v>2167</v>
      </c>
      <c r="C687" s="10" t="s">
        <v>1260</v>
      </c>
      <c r="D687" s="10">
        <v>10</v>
      </c>
      <c r="E687" s="10">
        <v>1</v>
      </c>
      <c r="F687" s="10">
        <v>56</v>
      </c>
      <c r="G687" s="10">
        <v>59</v>
      </c>
      <c r="H687" s="10">
        <v>1</v>
      </c>
      <c r="I687" s="10">
        <v>14</v>
      </c>
      <c r="J687" s="10">
        <v>1</v>
      </c>
      <c r="K687" s="10" t="s">
        <v>1112</v>
      </c>
      <c r="L687" s="10" t="s">
        <v>176</v>
      </c>
      <c r="M687" s="10" t="str">
        <f t="shared" si="20"/>
        <v>new LokasyonData ("Fredrikstad",10,1,56,59,1,14,1,"W. Europe Standard Time"),</v>
      </c>
      <c r="N687" s="13" t="str">
        <f t="shared" si="21"/>
        <v>https://www.google.com/maps/search/59.23333, +10.93333</v>
      </c>
    </row>
    <row r="688" spans="2:14" ht="15" customHeight="1" x14ac:dyDescent="0.2">
      <c r="B688" s="10" t="s">
        <v>2168</v>
      </c>
      <c r="C688" s="10" t="s">
        <v>1260</v>
      </c>
      <c r="D688" s="10">
        <v>10</v>
      </c>
      <c r="E688" s="10">
        <v>1</v>
      </c>
      <c r="F688" s="10">
        <v>40</v>
      </c>
      <c r="G688" s="10">
        <v>60</v>
      </c>
      <c r="H688" s="10">
        <v>1</v>
      </c>
      <c r="I688" s="10">
        <v>47</v>
      </c>
      <c r="J688" s="10">
        <v>1</v>
      </c>
      <c r="K688" s="10" t="s">
        <v>1112</v>
      </c>
      <c r="L688" s="10" t="s">
        <v>176</v>
      </c>
      <c r="M688" s="10" t="str">
        <f t="shared" si="20"/>
        <v>new LokasyonData ("Gjoevik",10,1,40,60,1,47,1,"W. Europe Standard Time"),</v>
      </c>
      <c r="N688" s="13" t="str">
        <f t="shared" si="21"/>
        <v>https://www.google.com/maps/search/60.78333, +10.66667</v>
      </c>
    </row>
    <row r="689" spans="2:14" ht="15" customHeight="1" x14ac:dyDescent="0.2">
      <c r="B689" s="10" t="s">
        <v>2169</v>
      </c>
      <c r="C689" s="10" t="s">
        <v>1260</v>
      </c>
      <c r="D689" s="10">
        <v>8</v>
      </c>
      <c r="E689" s="10">
        <v>1</v>
      </c>
      <c r="F689" s="10">
        <v>36</v>
      </c>
      <c r="G689" s="10">
        <v>58</v>
      </c>
      <c r="H689" s="10">
        <v>1</v>
      </c>
      <c r="I689" s="10">
        <v>20</v>
      </c>
      <c r="J689" s="10">
        <v>1</v>
      </c>
      <c r="K689" s="10" t="s">
        <v>1112</v>
      </c>
      <c r="L689" s="10" t="s">
        <v>176</v>
      </c>
      <c r="M689" s="10" t="str">
        <f t="shared" si="20"/>
        <v>new LokasyonData ("Grimstad",8,1,36,58,1,20,1,"W. Europe Standard Time"),</v>
      </c>
      <c r="N689" s="13" t="str">
        <f t="shared" si="21"/>
        <v>https://www.google.com/maps/search/58.33333, +8.6</v>
      </c>
    </row>
    <row r="690" spans="2:14" ht="15" customHeight="1" x14ac:dyDescent="0.2">
      <c r="B690" s="10" t="s">
        <v>2170</v>
      </c>
      <c r="C690" s="10" t="s">
        <v>1260</v>
      </c>
      <c r="D690" s="10">
        <v>11</v>
      </c>
      <c r="E690" s="10">
        <v>1</v>
      </c>
      <c r="F690" s="10">
        <v>26</v>
      </c>
      <c r="G690" s="10">
        <v>59</v>
      </c>
      <c r="H690" s="10">
        <v>1</v>
      </c>
      <c r="I690" s="10">
        <v>8</v>
      </c>
      <c r="J690" s="10">
        <v>1</v>
      </c>
      <c r="K690" s="10" t="s">
        <v>1112</v>
      </c>
      <c r="L690" s="10" t="s">
        <v>176</v>
      </c>
      <c r="M690" s="10" t="str">
        <f t="shared" si="20"/>
        <v>new LokasyonData ("Halden",11,1,26,59,1,8,1,"W. Europe Standard Time"),</v>
      </c>
      <c r="N690" s="13" t="str">
        <f t="shared" si="21"/>
        <v>https://www.google.com/maps/search/59.13333, +11.43333</v>
      </c>
    </row>
    <row r="691" spans="2:14" ht="15" customHeight="1" x14ac:dyDescent="0.2">
      <c r="B691" s="10" t="s">
        <v>2171</v>
      </c>
      <c r="C691" s="10" t="s">
        <v>1260</v>
      </c>
      <c r="D691" s="10">
        <v>11</v>
      </c>
      <c r="E691" s="10">
        <v>1</v>
      </c>
      <c r="F691" s="10">
        <v>6</v>
      </c>
      <c r="G691" s="10">
        <v>60</v>
      </c>
      <c r="H691" s="10">
        <v>1</v>
      </c>
      <c r="I691" s="10">
        <v>48</v>
      </c>
      <c r="J691" s="10">
        <v>1</v>
      </c>
      <c r="K691" s="10" t="s">
        <v>1112</v>
      </c>
      <c r="L691" s="10" t="s">
        <v>176</v>
      </c>
      <c r="M691" s="10" t="str">
        <f t="shared" si="20"/>
        <v>new LokasyonData ("Hamar",11,1,6,60,1,48,1,"W. Europe Standard Time"),</v>
      </c>
      <c r="N691" s="13" t="str">
        <f t="shared" si="21"/>
        <v>https://www.google.com/maps/search/60.8, +11.1</v>
      </c>
    </row>
    <row r="692" spans="2:14" ht="15" customHeight="1" x14ac:dyDescent="0.2">
      <c r="B692" s="10" t="s">
        <v>2172</v>
      </c>
      <c r="C692" s="10" t="s">
        <v>1260</v>
      </c>
      <c r="D692" s="10">
        <v>23</v>
      </c>
      <c r="E692" s="10">
        <v>1</v>
      </c>
      <c r="F692" s="10">
        <v>42</v>
      </c>
      <c r="G692" s="10">
        <v>70</v>
      </c>
      <c r="H692" s="10">
        <v>1</v>
      </c>
      <c r="I692" s="10">
        <v>40</v>
      </c>
      <c r="J692" s="10">
        <v>1</v>
      </c>
      <c r="K692" s="10" t="s">
        <v>1112</v>
      </c>
      <c r="L692" s="10" t="s">
        <v>176</v>
      </c>
      <c r="M692" s="10" t="str">
        <f t="shared" si="20"/>
        <v>new LokasyonData ("Hammerfest",23,1,42,70,1,40,1,"W. Europe Standard Time"),</v>
      </c>
      <c r="N692" s="13" t="str">
        <f t="shared" si="21"/>
        <v>https://www.google.com/maps/search/70.66667, +23.7</v>
      </c>
    </row>
    <row r="693" spans="2:14" ht="15" customHeight="1" x14ac:dyDescent="0.2">
      <c r="B693" s="10" t="s">
        <v>2173</v>
      </c>
      <c r="C693" s="10" t="s">
        <v>1260</v>
      </c>
      <c r="D693" s="10">
        <v>5</v>
      </c>
      <c r="E693" s="10">
        <v>1</v>
      </c>
      <c r="F693" s="10">
        <v>17</v>
      </c>
      <c r="G693" s="10">
        <v>59</v>
      </c>
      <c r="H693" s="10">
        <v>1</v>
      </c>
      <c r="I693" s="10">
        <v>25</v>
      </c>
      <c r="J693" s="10">
        <v>1</v>
      </c>
      <c r="K693" s="10" t="s">
        <v>1112</v>
      </c>
      <c r="L693" s="10" t="s">
        <v>176</v>
      </c>
      <c r="M693" s="10" t="str">
        <f t="shared" si="20"/>
        <v>new LokasyonData ("Haugesund",5,1,17,59,1,25,1,"W. Europe Standard Time"),</v>
      </c>
      <c r="N693" s="13" t="str">
        <f t="shared" si="21"/>
        <v>https://www.google.com/maps/search/59.41667, +5.28333</v>
      </c>
    </row>
    <row r="694" spans="2:14" ht="15" customHeight="1" x14ac:dyDescent="0.2">
      <c r="B694" s="10" t="s">
        <v>2174</v>
      </c>
      <c r="C694" s="10" t="s">
        <v>1260</v>
      </c>
      <c r="D694" s="10">
        <v>25</v>
      </c>
      <c r="E694" s="10">
        <v>1</v>
      </c>
      <c r="F694" s="10">
        <v>59</v>
      </c>
      <c r="G694" s="10">
        <v>70</v>
      </c>
      <c r="H694" s="10">
        <v>1</v>
      </c>
      <c r="I694" s="10">
        <v>59</v>
      </c>
      <c r="J694" s="10">
        <v>1</v>
      </c>
      <c r="K694" s="10" t="s">
        <v>1112</v>
      </c>
      <c r="L694" s="10" t="s">
        <v>176</v>
      </c>
      <c r="M694" s="10" t="str">
        <f t="shared" si="20"/>
        <v>new LokasyonData ("Honningsvaag",25,1,59,70,1,59,1,"W. Europe Standard Time"),</v>
      </c>
      <c r="N694" s="13" t="str">
        <f t="shared" si="21"/>
        <v>https://www.google.com/maps/search/70.98333, +25.98333</v>
      </c>
    </row>
    <row r="695" spans="2:14" ht="15" customHeight="1" x14ac:dyDescent="0.2">
      <c r="B695" s="10" t="s">
        <v>2175</v>
      </c>
      <c r="C695" s="10" t="s">
        <v>1260</v>
      </c>
      <c r="D695" s="10">
        <v>25</v>
      </c>
      <c r="E695" s="10">
        <v>1</v>
      </c>
      <c r="F695" s="10">
        <v>30</v>
      </c>
      <c r="G695" s="10">
        <v>69</v>
      </c>
      <c r="H695" s="10">
        <v>1</v>
      </c>
      <c r="I695" s="10">
        <v>28</v>
      </c>
      <c r="J695" s="10">
        <v>1</v>
      </c>
      <c r="K695" s="10" t="s">
        <v>1112</v>
      </c>
      <c r="L695" s="10" t="s">
        <v>176</v>
      </c>
      <c r="M695" s="10" t="str">
        <f t="shared" si="20"/>
        <v>new LokasyonData ("Karasjok",25,1,30,69,1,28,1,"W. Europe Standard Time"),</v>
      </c>
      <c r="N695" s="13" t="str">
        <f t="shared" si="21"/>
        <v>https://www.google.com/maps/search/69.46667, +25.5</v>
      </c>
    </row>
    <row r="696" spans="2:14" ht="15" customHeight="1" x14ac:dyDescent="0.2">
      <c r="B696" s="10" t="s">
        <v>2176</v>
      </c>
      <c r="C696" s="10" t="s">
        <v>1260</v>
      </c>
      <c r="D696" s="10">
        <v>23</v>
      </c>
      <c r="E696" s="10">
        <v>1</v>
      </c>
      <c r="F696" s="10">
        <v>4</v>
      </c>
      <c r="G696" s="10">
        <v>69</v>
      </c>
      <c r="H696" s="10">
        <v>1</v>
      </c>
      <c r="I696" s="10">
        <v>0</v>
      </c>
      <c r="J696" s="10">
        <v>1</v>
      </c>
      <c r="K696" s="10" t="s">
        <v>1112</v>
      </c>
      <c r="L696" s="10" t="s">
        <v>176</v>
      </c>
      <c r="M696" s="10" t="str">
        <f t="shared" si="20"/>
        <v>new LokasyonData ("Kautokeino",23,1,4,69,1,0,1,"W. Europe Standard Time"),</v>
      </c>
      <c r="N696" s="13" t="str">
        <f t="shared" si="21"/>
        <v>https://www.google.com/maps/search/69, +23.06667</v>
      </c>
    </row>
    <row r="697" spans="2:14" ht="15" customHeight="1" x14ac:dyDescent="0.2">
      <c r="B697" s="10" t="s">
        <v>2177</v>
      </c>
      <c r="C697" s="10" t="s">
        <v>1260</v>
      </c>
      <c r="D697" s="10">
        <v>30</v>
      </c>
      <c r="E697" s="10">
        <v>1</v>
      </c>
      <c r="F697" s="10">
        <v>34</v>
      </c>
      <c r="G697" s="10">
        <v>69</v>
      </c>
      <c r="H697" s="10">
        <v>1</v>
      </c>
      <c r="I697" s="10">
        <v>43</v>
      </c>
      <c r="J697" s="10">
        <v>1</v>
      </c>
      <c r="K697" s="10" t="s">
        <v>1112</v>
      </c>
      <c r="L697" s="10" t="s">
        <v>176</v>
      </c>
      <c r="M697" s="10" t="str">
        <f t="shared" si="20"/>
        <v>new LokasyonData ("Kirkenes",30,1,34,69,1,43,1,"W. Europe Standard Time"),</v>
      </c>
      <c r="N697" s="13" t="str">
        <f t="shared" si="21"/>
        <v>https://www.google.com/maps/search/69.71667, +30.56667</v>
      </c>
    </row>
    <row r="698" spans="2:14" ht="15" customHeight="1" x14ac:dyDescent="0.2">
      <c r="B698" s="10" t="s">
        <v>2178</v>
      </c>
      <c r="C698" s="10" t="s">
        <v>1260</v>
      </c>
      <c r="D698" s="10">
        <v>9</v>
      </c>
      <c r="E698" s="10">
        <v>1</v>
      </c>
      <c r="F698" s="10">
        <v>39</v>
      </c>
      <c r="G698" s="10">
        <v>59</v>
      </c>
      <c r="H698" s="10">
        <v>1</v>
      </c>
      <c r="I698" s="10">
        <v>39</v>
      </c>
      <c r="J698" s="10">
        <v>1</v>
      </c>
      <c r="K698" s="10" t="s">
        <v>1112</v>
      </c>
      <c r="L698" s="10" t="s">
        <v>176</v>
      </c>
      <c r="M698" s="10" t="str">
        <f t="shared" si="20"/>
        <v>new LokasyonData ("Kongsberg",9,1,39,59,1,39,1,"W. Europe Standard Time"),</v>
      </c>
      <c r="N698" s="13" t="str">
        <f t="shared" si="21"/>
        <v>https://www.google.com/maps/search/59.65, +9.65</v>
      </c>
    </row>
    <row r="699" spans="2:14" ht="15" customHeight="1" x14ac:dyDescent="0.2">
      <c r="B699" s="10" t="s">
        <v>2179</v>
      </c>
      <c r="C699" s="10" t="s">
        <v>1260</v>
      </c>
      <c r="D699" s="10">
        <v>9</v>
      </c>
      <c r="E699" s="10">
        <v>1</v>
      </c>
      <c r="F699" s="10">
        <v>25</v>
      </c>
      <c r="G699" s="10">
        <v>58</v>
      </c>
      <c r="H699" s="10">
        <v>1</v>
      </c>
      <c r="I699" s="10">
        <v>52</v>
      </c>
      <c r="J699" s="10">
        <v>1</v>
      </c>
      <c r="K699" s="10" t="s">
        <v>1112</v>
      </c>
      <c r="L699" s="10" t="s">
        <v>176</v>
      </c>
      <c r="M699" s="10" t="str">
        <f t="shared" si="20"/>
        <v>new LokasyonData ("Krageroe",9,1,25,58,1,52,1,"W. Europe Standard Time"),</v>
      </c>
      <c r="N699" s="13" t="str">
        <f t="shared" si="21"/>
        <v>https://www.google.com/maps/search/58.86667, +9.41667</v>
      </c>
    </row>
    <row r="700" spans="2:14" ht="15" customHeight="1" x14ac:dyDescent="0.2">
      <c r="B700" s="10" t="s">
        <v>2180</v>
      </c>
      <c r="C700" s="10" t="s">
        <v>1260</v>
      </c>
      <c r="D700" s="10">
        <v>8</v>
      </c>
      <c r="E700" s="10">
        <v>1</v>
      </c>
      <c r="F700" s="10">
        <v>1</v>
      </c>
      <c r="G700" s="10">
        <v>58</v>
      </c>
      <c r="H700" s="10">
        <v>1</v>
      </c>
      <c r="I700" s="10">
        <v>9</v>
      </c>
      <c r="J700" s="10">
        <v>1</v>
      </c>
      <c r="K700" s="10" t="s">
        <v>1112</v>
      </c>
      <c r="L700" s="10" t="s">
        <v>176</v>
      </c>
      <c r="M700" s="10" t="str">
        <f t="shared" si="20"/>
        <v>new LokasyonData ("Kristiansand",8,1,1,58,1,9,1,"W. Europe Standard Time"),</v>
      </c>
      <c r="N700" s="13" t="str">
        <f t="shared" si="21"/>
        <v>https://www.google.com/maps/search/58.15, +8.01667</v>
      </c>
    </row>
    <row r="701" spans="2:14" ht="15" customHeight="1" x14ac:dyDescent="0.2">
      <c r="B701" s="10" t="s">
        <v>2181</v>
      </c>
      <c r="C701" s="10" t="s">
        <v>1260</v>
      </c>
      <c r="D701" s="10">
        <v>7</v>
      </c>
      <c r="E701" s="10">
        <v>1</v>
      </c>
      <c r="F701" s="10">
        <v>45</v>
      </c>
      <c r="G701" s="10">
        <v>63</v>
      </c>
      <c r="H701" s="10">
        <v>1</v>
      </c>
      <c r="I701" s="10">
        <v>7</v>
      </c>
      <c r="J701" s="10">
        <v>1</v>
      </c>
      <c r="K701" s="10" t="s">
        <v>1112</v>
      </c>
      <c r="L701" s="10" t="s">
        <v>176</v>
      </c>
      <c r="M701" s="10" t="str">
        <f t="shared" si="20"/>
        <v>new LokasyonData ("Kristiansund",7,1,45,63,1,7,1,"W. Europe Standard Time"),</v>
      </c>
      <c r="N701" s="13" t="str">
        <f t="shared" si="21"/>
        <v>https://www.google.com/maps/search/63.11667, +7.75</v>
      </c>
    </row>
    <row r="702" spans="2:14" ht="15" customHeight="1" x14ac:dyDescent="0.2">
      <c r="B702" s="10" t="s">
        <v>2182</v>
      </c>
      <c r="C702" s="10" t="s">
        <v>1260</v>
      </c>
      <c r="D702" s="10">
        <v>10</v>
      </c>
      <c r="E702" s="10">
        <v>1</v>
      </c>
      <c r="F702" s="10">
        <v>0</v>
      </c>
      <c r="G702" s="10">
        <v>59</v>
      </c>
      <c r="H702" s="10">
        <v>1</v>
      </c>
      <c r="I702" s="10">
        <v>4</v>
      </c>
      <c r="J702" s="10">
        <v>1</v>
      </c>
      <c r="K702" s="10" t="s">
        <v>1112</v>
      </c>
      <c r="L702" s="10" t="s">
        <v>176</v>
      </c>
      <c r="M702" s="10" t="str">
        <f t="shared" si="20"/>
        <v>new LokasyonData ("Larvik",10,1,0,59,1,4,1,"W. Europe Standard Time"),</v>
      </c>
      <c r="N702" s="13" t="str">
        <f t="shared" si="21"/>
        <v>https://www.google.com/maps/search/59.06667, +10</v>
      </c>
    </row>
    <row r="703" spans="2:14" ht="15" customHeight="1" x14ac:dyDescent="0.2">
      <c r="B703" s="10" t="s">
        <v>2183</v>
      </c>
      <c r="C703" s="10" t="s">
        <v>1260</v>
      </c>
      <c r="D703" s="10">
        <v>10</v>
      </c>
      <c r="E703" s="10">
        <v>1</v>
      </c>
      <c r="F703" s="10">
        <v>30</v>
      </c>
      <c r="G703" s="10">
        <v>61</v>
      </c>
      <c r="H703" s="10">
        <v>1</v>
      </c>
      <c r="I703" s="10">
        <v>8</v>
      </c>
      <c r="J703" s="10">
        <v>1</v>
      </c>
      <c r="K703" s="10" t="s">
        <v>1112</v>
      </c>
      <c r="L703" s="10" t="s">
        <v>176</v>
      </c>
      <c r="M703" s="10" t="str">
        <f t="shared" si="20"/>
        <v>new LokasyonData ("Lillehammer",10,1,30,61,1,8,1,"W. Europe Standard Time"),</v>
      </c>
      <c r="N703" s="13" t="str">
        <f t="shared" si="21"/>
        <v>https://www.google.com/maps/search/61.13333, +10.5</v>
      </c>
    </row>
    <row r="704" spans="2:14" ht="15" customHeight="1" x14ac:dyDescent="0.2">
      <c r="B704" s="10" t="s">
        <v>2184</v>
      </c>
      <c r="C704" s="10" t="s">
        <v>1260</v>
      </c>
      <c r="D704" s="10">
        <v>14</v>
      </c>
      <c r="E704" s="10">
        <v>1</v>
      </c>
      <c r="F704" s="10">
        <v>10</v>
      </c>
      <c r="G704" s="10">
        <v>66</v>
      </c>
      <c r="H704" s="10">
        <v>1</v>
      </c>
      <c r="I704" s="10">
        <v>18</v>
      </c>
      <c r="J704" s="10">
        <v>1</v>
      </c>
      <c r="K704" s="10" t="s">
        <v>1112</v>
      </c>
      <c r="L704" s="10" t="s">
        <v>176</v>
      </c>
      <c r="M704" s="10" t="str">
        <f t="shared" si="20"/>
        <v>new LokasyonData ("Moirana",14,1,10,66,1,18,1,"W. Europe Standard Time"),</v>
      </c>
      <c r="N704" s="13" t="str">
        <f t="shared" si="21"/>
        <v>https://www.google.com/maps/search/66.3, +14.16667</v>
      </c>
    </row>
    <row r="705" spans="2:14" ht="15" customHeight="1" x14ac:dyDescent="0.2">
      <c r="B705" s="10" t="s">
        <v>2185</v>
      </c>
      <c r="C705" s="10" t="s">
        <v>1260</v>
      </c>
      <c r="D705" s="10">
        <v>7</v>
      </c>
      <c r="E705" s="10">
        <v>1</v>
      </c>
      <c r="F705" s="10">
        <v>10</v>
      </c>
      <c r="G705" s="10">
        <v>62</v>
      </c>
      <c r="H705" s="10">
        <v>1</v>
      </c>
      <c r="I705" s="10">
        <v>44</v>
      </c>
      <c r="J705" s="10">
        <v>1</v>
      </c>
      <c r="K705" s="10" t="s">
        <v>1112</v>
      </c>
      <c r="L705" s="10" t="s">
        <v>176</v>
      </c>
      <c r="M705" s="10" t="str">
        <f t="shared" si="20"/>
        <v>new LokasyonData ("Molde",7,1,10,62,1,44,1,"W. Europe Standard Time"),</v>
      </c>
      <c r="N705" s="13" t="str">
        <f t="shared" si="21"/>
        <v>https://www.google.com/maps/search/62.73333, +7.16667</v>
      </c>
    </row>
    <row r="706" spans="2:14" ht="15" customHeight="1" x14ac:dyDescent="0.2">
      <c r="B706" s="10" t="s">
        <v>2186</v>
      </c>
      <c r="C706" s="10" t="s">
        <v>1260</v>
      </c>
      <c r="D706" s="10">
        <v>10</v>
      </c>
      <c r="E706" s="10">
        <v>1</v>
      </c>
      <c r="F706" s="10">
        <v>41</v>
      </c>
      <c r="G706" s="10">
        <v>59</v>
      </c>
      <c r="H706" s="10">
        <v>1</v>
      </c>
      <c r="I706" s="10">
        <v>27</v>
      </c>
      <c r="J706" s="10">
        <v>1</v>
      </c>
      <c r="K706" s="10" t="s">
        <v>1112</v>
      </c>
      <c r="L706" s="10" t="s">
        <v>176</v>
      </c>
      <c r="M706" s="10" t="str">
        <f t="shared" ref="M706:M769" si="22">"new LokasyonData ("""&amp;B706&amp;""","&amp;D706&amp;","&amp;E706&amp;","&amp;F706&amp;","&amp;G706&amp;","&amp;H706&amp;","&amp;I706&amp;","&amp;J706&amp;","""&amp;L706&amp;"""),"</f>
        <v>new LokasyonData ("Moss",10,1,41,59,1,27,1,"W. Europe Standard Time"),</v>
      </c>
      <c r="N706" s="13" t="str">
        <f t="shared" ref="N706:N769" si="23">HYPERLINK("https://www.google.com/maps/search/"&amp;ROUND(G706+I706/60,5)&amp;", +"&amp;ROUND(D706+F706/60,5))</f>
        <v>https://www.google.com/maps/search/59.45, +10.68333</v>
      </c>
    </row>
    <row r="707" spans="2:14" ht="15" customHeight="1" x14ac:dyDescent="0.2">
      <c r="B707" s="10" t="s">
        <v>2187</v>
      </c>
      <c r="C707" s="10" t="s">
        <v>1260</v>
      </c>
      <c r="D707" s="10">
        <v>17</v>
      </c>
      <c r="E707" s="10">
        <v>1</v>
      </c>
      <c r="F707" s="10">
        <v>26</v>
      </c>
      <c r="G707" s="10">
        <v>68</v>
      </c>
      <c r="H707" s="10">
        <v>1</v>
      </c>
      <c r="I707" s="10">
        <v>26</v>
      </c>
      <c r="J707" s="10">
        <v>1</v>
      </c>
      <c r="K707" s="10" t="s">
        <v>1112</v>
      </c>
      <c r="L707" s="10" t="s">
        <v>176</v>
      </c>
      <c r="M707" s="10" t="str">
        <f t="shared" si="22"/>
        <v>new LokasyonData ("Narvik",17,1,26,68,1,26,1,"W. Europe Standard Time"),</v>
      </c>
      <c r="N707" s="13" t="str">
        <f t="shared" si="23"/>
        <v>https://www.google.com/maps/search/68.43333, +17.43333</v>
      </c>
    </row>
    <row r="708" spans="2:14" ht="15" customHeight="1" x14ac:dyDescent="0.2">
      <c r="B708" s="10" t="s">
        <v>2188</v>
      </c>
      <c r="C708" s="10" t="s">
        <v>1260</v>
      </c>
      <c r="D708" s="10">
        <v>10</v>
      </c>
      <c r="E708" s="10">
        <v>1</v>
      </c>
      <c r="F708" s="10">
        <v>44</v>
      </c>
      <c r="G708" s="10">
        <v>59</v>
      </c>
      <c r="H708" s="10">
        <v>1</v>
      </c>
      <c r="I708" s="10">
        <v>55</v>
      </c>
      <c r="J708" s="10">
        <v>1</v>
      </c>
      <c r="K708" s="10" t="s">
        <v>1112</v>
      </c>
      <c r="L708" s="10" t="s">
        <v>176</v>
      </c>
      <c r="M708" s="10" t="str">
        <f t="shared" si="22"/>
        <v>new LokasyonData ("Oslo",10,1,44,59,1,55,1,"W. Europe Standard Time"),</v>
      </c>
      <c r="N708" s="13" t="str">
        <f t="shared" si="23"/>
        <v>https://www.google.com/maps/search/59.91667, +10.73333</v>
      </c>
    </row>
    <row r="709" spans="2:14" ht="15" customHeight="1" x14ac:dyDescent="0.2">
      <c r="B709" s="10" t="s">
        <v>2189</v>
      </c>
      <c r="C709" s="10" t="s">
        <v>1260</v>
      </c>
      <c r="D709" s="10">
        <v>9</v>
      </c>
      <c r="E709" s="10">
        <v>1</v>
      </c>
      <c r="F709" s="10">
        <v>40</v>
      </c>
      <c r="G709" s="10">
        <v>59</v>
      </c>
      <c r="H709" s="10">
        <v>1</v>
      </c>
      <c r="I709" s="10">
        <v>8</v>
      </c>
      <c r="J709" s="10">
        <v>1</v>
      </c>
      <c r="K709" s="10" t="s">
        <v>1112</v>
      </c>
      <c r="L709" s="10" t="s">
        <v>176</v>
      </c>
      <c r="M709" s="10" t="str">
        <f t="shared" si="22"/>
        <v>new LokasyonData ("Porsgrunn",9,1,40,59,1,8,1,"W. Europe Standard Time"),</v>
      </c>
      <c r="N709" s="13" t="str">
        <f t="shared" si="23"/>
        <v>https://www.google.com/maps/search/59.13333, +9.66667</v>
      </c>
    </row>
    <row r="710" spans="2:14" ht="15" customHeight="1" x14ac:dyDescent="0.2">
      <c r="B710" s="10" t="s">
        <v>2190</v>
      </c>
      <c r="C710" s="10" t="s">
        <v>1260</v>
      </c>
      <c r="D710" s="10">
        <v>9</v>
      </c>
      <c r="E710" s="10">
        <v>1</v>
      </c>
      <c r="F710" s="10">
        <v>15</v>
      </c>
      <c r="G710" s="10">
        <v>58</v>
      </c>
      <c r="H710" s="10">
        <v>1</v>
      </c>
      <c r="I710" s="10">
        <v>43</v>
      </c>
      <c r="J710" s="10">
        <v>1</v>
      </c>
      <c r="K710" s="10" t="s">
        <v>1112</v>
      </c>
      <c r="L710" s="10" t="s">
        <v>176</v>
      </c>
      <c r="M710" s="10" t="str">
        <f t="shared" si="22"/>
        <v>new LokasyonData ("Risoer",9,1,15,58,1,43,1,"W. Europe Standard Time"),</v>
      </c>
      <c r="N710" s="13" t="str">
        <f t="shared" si="23"/>
        <v>https://www.google.com/maps/search/58.71667, +9.25</v>
      </c>
    </row>
    <row r="711" spans="2:14" ht="15" customHeight="1" x14ac:dyDescent="0.2">
      <c r="B711" s="10" t="s">
        <v>2191</v>
      </c>
      <c r="C711" s="10" t="s">
        <v>1260</v>
      </c>
      <c r="D711" s="10">
        <v>11</v>
      </c>
      <c r="E711" s="10">
        <v>1</v>
      </c>
      <c r="F711" s="10">
        <v>8</v>
      </c>
      <c r="G711" s="10">
        <v>59</v>
      </c>
      <c r="H711" s="10">
        <v>1</v>
      </c>
      <c r="I711" s="10">
        <v>17</v>
      </c>
      <c r="J711" s="10">
        <v>1</v>
      </c>
      <c r="K711" s="10" t="s">
        <v>1112</v>
      </c>
      <c r="L711" s="10" t="s">
        <v>176</v>
      </c>
      <c r="M711" s="10" t="str">
        <f t="shared" si="22"/>
        <v>new LokasyonData ("Sarpsborg",11,1,8,59,1,17,1,"W. Europe Standard Time"),</v>
      </c>
      <c r="N711" s="13" t="str">
        <f t="shared" si="23"/>
        <v>https://www.google.com/maps/search/59.28333, +11.13333</v>
      </c>
    </row>
    <row r="712" spans="2:14" ht="15" customHeight="1" x14ac:dyDescent="0.2">
      <c r="B712" s="10" t="s">
        <v>2192</v>
      </c>
      <c r="C712" s="10" t="s">
        <v>1260</v>
      </c>
      <c r="D712" s="10">
        <v>9</v>
      </c>
      <c r="E712" s="10">
        <v>1</v>
      </c>
      <c r="F712" s="10">
        <v>36</v>
      </c>
      <c r="G712" s="10">
        <v>59</v>
      </c>
      <c r="H712" s="10">
        <v>1</v>
      </c>
      <c r="I712" s="10">
        <v>12</v>
      </c>
      <c r="J712" s="10">
        <v>1</v>
      </c>
      <c r="K712" s="10" t="s">
        <v>1112</v>
      </c>
      <c r="L712" s="10" t="s">
        <v>176</v>
      </c>
      <c r="M712" s="10" t="str">
        <f t="shared" si="22"/>
        <v>new LokasyonData ("Skien",9,1,36,59,1,12,1,"W. Europe Standard Time"),</v>
      </c>
      <c r="N712" s="13" t="str">
        <f t="shared" si="23"/>
        <v>https://www.google.com/maps/search/59.2, +9.6</v>
      </c>
    </row>
    <row r="713" spans="2:14" ht="15" customHeight="1" x14ac:dyDescent="0.2">
      <c r="B713" s="10" t="s">
        <v>2193</v>
      </c>
      <c r="C713" s="10" t="s">
        <v>1260</v>
      </c>
      <c r="D713" s="10">
        <v>5</v>
      </c>
      <c r="E713" s="10">
        <v>1</v>
      </c>
      <c r="F713" s="10">
        <v>44</v>
      </c>
      <c r="G713" s="10">
        <v>58</v>
      </c>
      <c r="H713" s="10">
        <v>1</v>
      </c>
      <c r="I713" s="10">
        <v>58</v>
      </c>
      <c r="J713" s="10">
        <v>1</v>
      </c>
      <c r="K713" s="10" t="s">
        <v>1112</v>
      </c>
      <c r="L713" s="10" t="s">
        <v>176</v>
      </c>
      <c r="M713" s="10" t="str">
        <f t="shared" si="22"/>
        <v>new LokasyonData ("Stavanger",5,1,44,58,1,58,1,"W. Europe Standard Time"),</v>
      </c>
      <c r="N713" s="13" t="str">
        <f t="shared" si="23"/>
        <v>https://www.google.com/maps/search/58.96667, +5.73333</v>
      </c>
    </row>
    <row r="714" spans="2:14" ht="15" customHeight="1" x14ac:dyDescent="0.2">
      <c r="B714" s="10" t="s">
        <v>2194</v>
      </c>
      <c r="C714" s="10" t="s">
        <v>1260</v>
      </c>
      <c r="D714" s="10">
        <v>10</v>
      </c>
      <c r="E714" s="10">
        <v>1</v>
      </c>
      <c r="F714" s="10">
        <v>26</v>
      </c>
      <c r="G714" s="10">
        <v>59</v>
      </c>
      <c r="H714" s="10">
        <v>1</v>
      </c>
      <c r="I714" s="10">
        <v>16</v>
      </c>
      <c r="J714" s="10">
        <v>1</v>
      </c>
      <c r="K714" s="10" t="s">
        <v>1112</v>
      </c>
      <c r="L714" s="10" t="s">
        <v>176</v>
      </c>
      <c r="M714" s="10" t="str">
        <f t="shared" si="22"/>
        <v>new LokasyonData ("Toensberg",10,1,26,59,1,16,1,"W. Europe Standard Time"),</v>
      </c>
      <c r="N714" s="13" t="str">
        <f t="shared" si="23"/>
        <v>https://www.google.com/maps/search/59.26667, +10.43333</v>
      </c>
    </row>
    <row r="715" spans="2:14" ht="15" customHeight="1" x14ac:dyDescent="0.2">
      <c r="B715" s="10" t="s">
        <v>2195</v>
      </c>
      <c r="C715" s="10" t="s">
        <v>1260</v>
      </c>
      <c r="D715" s="10">
        <v>18</v>
      </c>
      <c r="E715" s="10">
        <v>1</v>
      </c>
      <c r="F715" s="10">
        <v>58</v>
      </c>
      <c r="G715" s="10">
        <v>69</v>
      </c>
      <c r="H715" s="10">
        <v>1</v>
      </c>
      <c r="I715" s="10">
        <v>40</v>
      </c>
      <c r="J715" s="10">
        <v>1</v>
      </c>
      <c r="K715" s="10" t="s">
        <v>1112</v>
      </c>
      <c r="L715" s="10" t="s">
        <v>176</v>
      </c>
      <c r="M715" s="10" t="str">
        <f t="shared" si="22"/>
        <v>new LokasyonData ("Tromsoe",18,1,58,69,1,40,1,"W. Europe Standard Time"),</v>
      </c>
      <c r="N715" s="13" t="str">
        <f t="shared" si="23"/>
        <v>https://www.google.com/maps/search/69.66667, +18.96667</v>
      </c>
    </row>
    <row r="716" spans="2:14" ht="15" customHeight="1" x14ac:dyDescent="0.2">
      <c r="B716" s="10" t="s">
        <v>2196</v>
      </c>
      <c r="C716" s="10" t="s">
        <v>1260</v>
      </c>
      <c r="D716" s="10">
        <v>10</v>
      </c>
      <c r="E716" s="10">
        <v>1</v>
      </c>
      <c r="F716" s="10">
        <v>23</v>
      </c>
      <c r="G716" s="10">
        <v>63</v>
      </c>
      <c r="H716" s="10">
        <v>1</v>
      </c>
      <c r="I716" s="10">
        <v>26</v>
      </c>
      <c r="J716" s="10">
        <v>1</v>
      </c>
      <c r="K716" s="10" t="s">
        <v>1112</v>
      </c>
      <c r="L716" s="10" t="s">
        <v>176</v>
      </c>
      <c r="M716" s="10" t="str">
        <f t="shared" si="22"/>
        <v>new LokasyonData ("Trondheim",10,1,23,63,1,26,1,"W. Europe Standard Time"),</v>
      </c>
      <c r="N716" s="13" t="str">
        <f t="shared" si="23"/>
        <v>https://www.google.com/maps/search/63.43333, +10.38333</v>
      </c>
    </row>
    <row r="717" spans="2:14" ht="15" customHeight="1" x14ac:dyDescent="0.2">
      <c r="B717" s="10" t="s">
        <v>2197</v>
      </c>
      <c r="C717" s="10" t="s">
        <v>1260</v>
      </c>
      <c r="D717" s="10">
        <v>29</v>
      </c>
      <c r="E717" s="10">
        <v>1</v>
      </c>
      <c r="F717" s="10">
        <v>45</v>
      </c>
      <c r="G717" s="10">
        <v>70</v>
      </c>
      <c r="H717" s="10">
        <v>1</v>
      </c>
      <c r="I717" s="10">
        <v>5</v>
      </c>
      <c r="J717" s="10">
        <v>1</v>
      </c>
      <c r="K717" s="10" t="s">
        <v>1112</v>
      </c>
      <c r="L717" s="10" t="s">
        <v>176</v>
      </c>
      <c r="M717" s="10" t="str">
        <f t="shared" si="22"/>
        <v>new LokasyonData ("Vadsoe",29,1,45,70,1,5,1,"W. Europe Standard Time"),</v>
      </c>
      <c r="N717" s="13" t="str">
        <f t="shared" si="23"/>
        <v>https://www.google.com/maps/search/70.08333, +29.75</v>
      </c>
    </row>
    <row r="718" spans="2:14" ht="15" customHeight="1" x14ac:dyDescent="0.2">
      <c r="B718" s="10" t="s">
        <v>2198</v>
      </c>
      <c r="C718" s="10" t="s">
        <v>1260</v>
      </c>
      <c r="D718" s="10">
        <v>31</v>
      </c>
      <c r="E718" s="10">
        <v>1</v>
      </c>
      <c r="F718" s="10">
        <v>5</v>
      </c>
      <c r="G718" s="10">
        <v>70</v>
      </c>
      <c r="H718" s="10">
        <v>1</v>
      </c>
      <c r="I718" s="10">
        <v>23</v>
      </c>
      <c r="J718" s="10">
        <v>1</v>
      </c>
      <c r="K718" s="10" t="s">
        <v>1112</v>
      </c>
      <c r="L718" s="10" t="s">
        <v>176</v>
      </c>
      <c r="M718" s="10" t="str">
        <f t="shared" si="22"/>
        <v>new LokasyonData ("Vardoe",31,1,5,70,1,23,1,"W. Europe Standard Time"),</v>
      </c>
      <c r="N718" s="13" t="str">
        <f t="shared" si="23"/>
        <v>https://www.google.com/maps/search/70.38333, +31.08333</v>
      </c>
    </row>
    <row r="719" spans="2:14" ht="15" customHeight="1" x14ac:dyDescent="0.2">
      <c r="B719" s="10" t="s">
        <v>1021</v>
      </c>
      <c r="C719" s="10" t="s">
        <v>1305</v>
      </c>
      <c r="D719" s="10">
        <v>69</v>
      </c>
      <c r="E719" s="10">
        <v>1</v>
      </c>
      <c r="F719" s="10">
        <v>18</v>
      </c>
      <c r="G719" s="10">
        <v>41</v>
      </c>
      <c r="H719" s="10">
        <v>1</v>
      </c>
      <c r="I719" s="10">
        <v>20</v>
      </c>
      <c r="J719" s="10">
        <v>5</v>
      </c>
      <c r="K719" s="10" t="s">
        <v>386</v>
      </c>
      <c r="L719" s="12" t="s">
        <v>207</v>
      </c>
      <c r="M719" s="10" t="str">
        <f t="shared" si="22"/>
        <v>new LokasyonData ("Taşkent",69,1,18,41,1,20,5,"West Asia Standard Time"),</v>
      </c>
      <c r="N719" s="13" t="str">
        <f t="shared" si="23"/>
        <v>https://www.google.com/maps/search/41.33333, +69.3</v>
      </c>
    </row>
    <row r="720" spans="2:14" ht="15" customHeight="1" x14ac:dyDescent="0.2">
      <c r="B720" s="10" t="s">
        <v>1827</v>
      </c>
      <c r="C720" s="10" t="s">
        <v>1306</v>
      </c>
      <c r="D720" s="10">
        <v>68</v>
      </c>
      <c r="E720" s="10">
        <v>1</v>
      </c>
      <c r="F720" s="10">
        <v>22</v>
      </c>
      <c r="G720" s="10">
        <v>25</v>
      </c>
      <c r="H720" s="10">
        <v>1</v>
      </c>
      <c r="I720" s="10">
        <v>22</v>
      </c>
      <c r="J720" s="10">
        <v>5</v>
      </c>
      <c r="K720" s="10" t="s">
        <v>124</v>
      </c>
      <c r="L720" s="12" t="s">
        <v>227</v>
      </c>
      <c r="M720" s="10" t="str">
        <f t="shared" si="22"/>
        <v>new LokasyonData ("Haydarabad",68,1,22,25,1,22,5,"Pakistan Standard Time"),</v>
      </c>
      <c r="N720" s="13" t="str">
        <f t="shared" si="23"/>
        <v>https://www.google.com/maps/search/25.36667, +68.36667</v>
      </c>
    </row>
    <row r="721" spans="2:14" ht="15" customHeight="1" x14ac:dyDescent="0.2">
      <c r="B721" s="10" t="s">
        <v>2210</v>
      </c>
      <c r="C721" s="10" t="s">
        <v>1306</v>
      </c>
      <c r="D721" s="10">
        <v>67</v>
      </c>
      <c r="E721" s="10">
        <v>1</v>
      </c>
      <c r="F721" s="10">
        <v>3</v>
      </c>
      <c r="G721" s="10">
        <v>24</v>
      </c>
      <c r="H721" s="10">
        <v>1</v>
      </c>
      <c r="I721" s="10">
        <v>51</v>
      </c>
      <c r="J721" s="10">
        <v>5</v>
      </c>
      <c r="K721" s="10" t="s">
        <v>124</v>
      </c>
      <c r="L721" s="12" t="s">
        <v>227</v>
      </c>
      <c r="M721" s="10" t="str">
        <f t="shared" si="22"/>
        <v>new LokasyonData ("Karaçi",67,1,3,24,1,51,5,"Pakistan Standard Time"),</v>
      </c>
      <c r="N721" s="13" t="str">
        <f t="shared" si="23"/>
        <v>https://www.google.com/maps/search/24.85, +67.05</v>
      </c>
    </row>
    <row r="722" spans="2:14" ht="15" customHeight="1" x14ac:dyDescent="0.2">
      <c r="B722" s="10" t="s">
        <v>2211</v>
      </c>
      <c r="C722" s="10" t="s">
        <v>1306</v>
      </c>
      <c r="D722" s="10">
        <v>74</v>
      </c>
      <c r="E722" s="10">
        <v>1</v>
      </c>
      <c r="F722" s="10">
        <v>18</v>
      </c>
      <c r="G722" s="10">
        <v>31</v>
      </c>
      <c r="H722" s="10">
        <v>1</v>
      </c>
      <c r="I722" s="10">
        <v>35</v>
      </c>
      <c r="J722" s="10">
        <v>6</v>
      </c>
      <c r="K722" s="10" t="s">
        <v>124</v>
      </c>
      <c r="L722" s="12" t="s">
        <v>227</v>
      </c>
      <c r="M722" s="10" t="str">
        <f t="shared" si="22"/>
        <v>new LokasyonData ("Lahore",74,1,18,31,1,35,6,"Pakistan Standard Time"),</v>
      </c>
      <c r="N722" s="13" t="str">
        <f t="shared" si="23"/>
        <v>https://www.google.com/maps/search/31.58333, +74.3</v>
      </c>
    </row>
    <row r="723" spans="2:14" ht="15" customHeight="1" x14ac:dyDescent="0.2">
      <c r="B723" s="10" t="s">
        <v>2212</v>
      </c>
      <c r="C723" s="10" t="s">
        <v>1306</v>
      </c>
      <c r="D723" s="10">
        <v>73</v>
      </c>
      <c r="E723" s="10">
        <v>1</v>
      </c>
      <c r="F723" s="10">
        <v>4</v>
      </c>
      <c r="G723" s="10">
        <v>33</v>
      </c>
      <c r="H723" s="10">
        <v>1</v>
      </c>
      <c r="I723" s="10">
        <v>36</v>
      </c>
      <c r="J723" s="10">
        <v>6</v>
      </c>
      <c r="K723" s="10" t="s">
        <v>124</v>
      </c>
      <c r="L723" s="12" t="s">
        <v>227</v>
      </c>
      <c r="M723" s="10" t="str">
        <f t="shared" si="22"/>
        <v>new LokasyonData ("Rawalpindi",73,1,4,33,1,36,6,"Pakistan Standard Time"),</v>
      </c>
      <c r="N723" s="13" t="str">
        <f t="shared" si="23"/>
        <v>https://www.google.com/maps/search/33.6, +73.06667</v>
      </c>
    </row>
    <row r="724" spans="2:14" ht="15" customHeight="1" x14ac:dyDescent="0.2">
      <c r="B724" s="10" t="s">
        <v>1193</v>
      </c>
      <c r="C724" s="10" t="s">
        <v>1193</v>
      </c>
      <c r="D724" s="10">
        <v>79</v>
      </c>
      <c r="E724" s="10">
        <v>-1</v>
      </c>
      <c r="F724" s="10">
        <v>32</v>
      </c>
      <c r="G724" s="10">
        <v>8</v>
      </c>
      <c r="H724" s="10">
        <v>1</v>
      </c>
      <c r="I724" s="10">
        <v>57</v>
      </c>
      <c r="J724" s="10">
        <v>-5</v>
      </c>
      <c r="K724" s="10" t="s">
        <v>125</v>
      </c>
      <c r="L724" s="12" t="s">
        <v>183</v>
      </c>
      <c r="M724" s="10" t="str">
        <f t="shared" si="22"/>
        <v>new LokasyonData ("Panama",79,-1,32,8,1,57,-5,"Eastern Standard Time"),</v>
      </c>
      <c r="N724" s="13" t="str">
        <f t="shared" si="23"/>
        <v>https://www.google.com/maps/search/8.95, +79.53333</v>
      </c>
    </row>
    <row r="725" spans="2:14" ht="15" customHeight="1" x14ac:dyDescent="0.2">
      <c r="B725" s="10" t="s">
        <v>2213</v>
      </c>
      <c r="C725" s="10" t="s">
        <v>1334</v>
      </c>
      <c r="D725" s="10">
        <v>147</v>
      </c>
      <c r="E725" s="10">
        <v>1</v>
      </c>
      <c r="F725" s="10">
        <v>8</v>
      </c>
      <c r="G725" s="10">
        <v>9</v>
      </c>
      <c r="H725" s="10">
        <v>-1</v>
      </c>
      <c r="I725" s="10">
        <v>27</v>
      </c>
      <c r="J725" s="10">
        <v>10</v>
      </c>
      <c r="K725" s="10" t="s">
        <v>126</v>
      </c>
      <c r="L725" s="12" t="s">
        <v>272</v>
      </c>
      <c r="M725" s="10" t="str">
        <f t="shared" si="22"/>
        <v>new LokasyonData ("PortMoresby",147,1,8,9,-1,27,10,"Tasmania Standard Time"),</v>
      </c>
      <c r="N725" s="13" t="str">
        <f t="shared" si="23"/>
        <v>https://www.google.com/maps/search/9.45, +147.13333</v>
      </c>
    </row>
    <row r="726" spans="2:14" ht="15" customHeight="1" x14ac:dyDescent="0.2">
      <c r="B726" s="10" t="s">
        <v>2214</v>
      </c>
      <c r="C726" s="10" t="s">
        <v>1211</v>
      </c>
      <c r="D726" s="10">
        <v>57</v>
      </c>
      <c r="E726" s="10">
        <v>-1</v>
      </c>
      <c r="F726" s="10">
        <v>41</v>
      </c>
      <c r="G726" s="10">
        <v>25</v>
      </c>
      <c r="H726" s="10">
        <v>-1</v>
      </c>
      <c r="I726" s="10">
        <v>16</v>
      </c>
      <c r="J726" s="10">
        <v>-4</v>
      </c>
      <c r="K726" s="10" t="s">
        <v>127</v>
      </c>
      <c r="L726" s="12" t="s">
        <v>187</v>
      </c>
      <c r="M726" s="10" t="str">
        <f t="shared" si="22"/>
        <v>new LokasyonData ("Asuncion",57,-1,41,25,-1,16,-4,"Atlantic Standard Time"),</v>
      </c>
      <c r="N726" s="13" t="str">
        <f t="shared" si="23"/>
        <v>https://www.google.com/maps/search/25.26667, +57.68333</v>
      </c>
    </row>
    <row r="727" spans="2:14" ht="15" customHeight="1" x14ac:dyDescent="0.2">
      <c r="B727" s="10" t="s">
        <v>2221</v>
      </c>
      <c r="C727" s="10" t="s">
        <v>1195</v>
      </c>
      <c r="D727" s="10">
        <v>69</v>
      </c>
      <c r="E727" s="10">
        <v>-1</v>
      </c>
      <c r="F727" s="10">
        <v>53</v>
      </c>
      <c r="G727" s="10">
        <v>18</v>
      </c>
      <c r="H727" s="10">
        <v>1</v>
      </c>
      <c r="I727" s="10">
        <v>29</v>
      </c>
      <c r="J727" s="10">
        <v>-5</v>
      </c>
      <c r="K727" s="10" t="s">
        <v>50</v>
      </c>
      <c r="L727" s="12" t="s">
        <v>196</v>
      </c>
      <c r="M727" s="10" t="str">
        <f t="shared" si="22"/>
        <v>new LokasyonData ("CiudadTrujillo",69,-1,53,18,1,29,-5,"SA Pacific Standard Time"),</v>
      </c>
      <c r="N727" s="13" t="str">
        <f t="shared" si="23"/>
        <v>https://www.google.com/maps/search/18.48333, +69.88333</v>
      </c>
    </row>
    <row r="728" spans="2:14" ht="15" customHeight="1" x14ac:dyDescent="0.2">
      <c r="B728" s="10" t="s">
        <v>2203</v>
      </c>
      <c r="C728" s="10" t="s">
        <v>1195</v>
      </c>
      <c r="D728" s="10">
        <v>77</v>
      </c>
      <c r="E728" s="10">
        <v>-1</v>
      </c>
      <c r="F728" s="10">
        <v>3</v>
      </c>
      <c r="G728" s="10">
        <v>12</v>
      </c>
      <c r="H728" s="10">
        <v>-1</v>
      </c>
      <c r="I728" s="10">
        <v>3</v>
      </c>
      <c r="J728" s="10">
        <v>-5</v>
      </c>
      <c r="K728" s="10" t="s">
        <v>50</v>
      </c>
      <c r="L728" s="12" t="s">
        <v>196</v>
      </c>
      <c r="M728" s="10" t="str">
        <f t="shared" si="22"/>
        <v>new LokasyonData ("Lima",77,-1,3,12,-1,3,-5,"SA Pacific Standard Time"),</v>
      </c>
      <c r="N728" s="13" t="str">
        <f t="shared" si="23"/>
        <v>https://www.google.com/maps/search/12.05, +77.05</v>
      </c>
    </row>
    <row r="729" spans="2:14" ht="15" customHeight="1" x14ac:dyDescent="0.2">
      <c r="B729" s="10" t="s">
        <v>2222</v>
      </c>
      <c r="C729" s="10" t="s">
        <v>1141</v>
      </c>
      <c r="D729" s="10">
        <v>130</v>
      </c>
      <c r="E729" s="10">
        <v>-1</v>
      </c>
      <c r="F729" s="10">
        <v>5</v>
      </c>
      <c r="G729" s="10">
        <v>25</v>
      </c>
      <c r="H729" s="10">
        <v>-1</v>
      </c>
      <c r="I729" s="10">
        <v>0</v>
      </c>
      <c r="J729" s="10">
        <v>-8</v>
      </c>
      <c r="K729" s="10" t="s">
        <v>40</v>
      </c>
      <c r="L729" s="12" t="s">
        <v>228</v>
      </c>
      <c r="M729" s="10" t="str">
        <f t="shared" si="22"/>
        <v>new LokasyonData ("Adamstown",130,-1,5,25,-1,0,-8,"Pacific Standard Time"),</v>
      </c>
      <c r="N729" s="13" t="str">
        <f t="shared" si="23"/>
        <v>https://www.google.com/maps/search/25, +130.08333</v>
      </c>
    </row>
    <row r="730" spans="2:14" ht="15" customHeight="1" x14ac:dyDescent="0.2">
      <c r="B730" s="10" t="s">
        <v>2223</v>
      </c>
      <c r="C730" s="10" t="s">
        <v>1261</v>
      </c>
      <c r="D730" s="10">
        <v>17</v>
      </c>
      <c r="E730" s="10">
        <v>1</v>
      </c>
      <c r="F730" s="10">
        <v>0</v>
      </c>
      <c r="G730" s="10">
        <v>51</v>
      </c>
      <c r="H730" s="10">
        <v>1</v>
      </c>
      <c r="I730" s="10">
        <v>6</v>
      </c>
      <c r="J730" s="10">
        <v>1</v>
      </c>
      <c r="K730" s="10" t="s">
        <v>128</v>
      </c>
      <c r="L730" s="12" t="s">
        <v>189</v>
      </c>
      <c r="M730" s="10" t="str">
        <f t="shared" si="22"/>
        <v>new LokasyonData ("Breslau",17,1,0,51,1,6,1,"Central European Standard Time"),</v>
      </c>
      <c r="N730" s="13" t="str">
        <f t="shared" si="23"/>
        <v>https://www.google.com/maps/search/51.1, +17</v>
      </c>
    </row>
    <row r="731" spans="2:14" ht="15" customHeight="1" x14ac:dyDescent="0.2">
      <c r="B731" s="10" t="s">
        <v>2224</v>
      </c>
      <c r="C731" s="10" t="s">
        <v>1261</v>
      </c>
      <c r="D731" s="10">
        <v>18</v>
      </c>
      <c r="E731" s="10">
        <v>1</v>
      </c>
      <c r="F731" s="10">
        <v>40</v>
      </c>
      <c r="G731" s="10">
        <v>54</v>
      </c>
      <c r="H731" s="10">
        <v>1</v>
      </c>
      <c r="I731" s="10">
        <v>23</v>
      </c>
      <c r="J731" s="10">
        <v>1</v>
      </c>
      <c r="K731" s="10" t="s">
        <v>128</v>
      </c>
      <c r="L731" s="12" t="s">
        <v>189</v>
      </c>
      <c r="M731" s="10" t="str">
        <f t="shared" si="22"/>
        <v>new LokasyonData ("Danzig",18,1,40,54,1,23,1,"Central European Standard Time"),</v>
      </c>
      <c r="N731" s="13" t="str">
        <f t="shared" si="23"/>
        <v>https://www.google.com/maps/search/54.38333, +18.66667</v>
      </c>
    </row>
    <row r="732" spans="2:14" ht="15" customHeight="1" x14ac:dyDescent="0.2">
      <c r="B732" s="10" t="s">
        <v>2225</v>
      </c>
      <c r="C732" s="10" t="s">
        <v>1261</v>
      </c>
      <c r="D732" s="10">
        <v>18</v>
      </c>
      <c r="E732" s="10">
        <v>1</v>
      </c>
      <c r="F732" s="10">
        <v>40</v>
      </c>
      <c r="G732" s="10">
        <v>54</v>
      </c>
      <c r="H732" s="10">
        <v>1</v>
      </c>
      <c r="I732" s="10">
        <v>23</v>
      </c>
      <c r="J732" s="10">
        <v>1</v>
      </c>
      <c r="K732" s="10" t="s">
        <v>128</v>
      </c>
      <c r="L732" s="12" t="s">
        <v>189</v>
      </c>
      <c r="M732" s="10" t="str">
        <f t="shared" si="22"/>
        <v>new LokasyonData ("Gdansk",18,1,40,54,1,23,1,"Central European Standard Time"),</v>
      </c>
      <c r="N732" s="13" t="str">
        <f t="shared" si="23"/>
        <v>https://www.google.com/maps/search/54.38333, +18.66667</v>
      </c>
    </row>
    <row r="733" spans="2:14" ht="15" customHeight="1" x14ac:dyDescent="0.2">
      <c r="B733" s="10" t="s">
        <v>2226</v>
      </c>
      <c r="C733" s="10" t="s">
        <v>1261</v>
      </c>
      <c r="D733" s="10">
        <v>19</v>
      </c>
      <c r="E733" s="10">
        <v>1</v>
      </c>
      <c r="F733" s="10">
        <v>58</v>
      </c>
      <c r="G733" s="10">
        <v>50</v>
      </c>
      <c r="H733" s="10">
        <v>1</v>
      </c>
      <c r="I733" s="10">
        <v>3</v>
      </c>
      <c r="J733" s="10">
        <v>1</v>
      </c>
      <c r="K733" s="10" t="s">
        <v>128</v>
      </c>
      <c r="L733" s="12" t="s">
        <v>189</v>
      </c>
      <c r="M733" s="10" t="str">
        <f t="shared" si="22"/>
        <v>new LokasyonData ("Krakow",19,1,58,50,1,3,1,"Central European Standard Time"),</v>
      </c>
      <c r="N733" s="13" t="str">
        <f t="shared" si="23"/>
        <v>https://www.google.com/maps/search/50.05, +19.96667</v>
      </c>
    </row>
    <row r="734" spans="2:14" ht="15" customHeight="1" x14ac:dyDescent="0.2">
      <c r="B734" s="10" t="s">
        <v>2227</v>
      </c>
      <c r="C734" s="10" t="s">
        <v>1261</v>
      </c>
      <c r="D734" s="10">
        <v>19</v>
      </c>
      <c r="E734" s="10">
        <v>1</v>
      </c>
      <c r="F734" s="10">
        <v>30</v>
      </c>
      <c r="G734" s="10">
        <v>51</v>
      </c>
      <c r="H734" s="10">
        <v>1</v>
      </c>
      <c r="I734" s="10">
        <v>46</v>
      </c>
      <c r="J734" s="10">
        <v>1</v>
      </c>
      <c r="K734" s="10" t="s">
        <v>128</v>
      </c>
      <c r="L734" s="12" t="s">
        <v>189</v>
      </c>
      <c r="M734" s="10" t="str">
        <f t="shared" si="22"/>
        <v>new LokasyonData ("Lodz",19,1,30,51,1,46,1,"Central European Standard Time"),</v>
      </c>
      <c r="N734" s="13" t="str">
        <f t="shared" si="23"/>
        <v>https://www.google.com/maps/search/51.76667, +19.5</v>
      </c>
    </row>
    <row r="735" spans="2:14" ht="15" customHeight="1" x14ac:dyDescent="0.2">
      <c r="B735" s="10" t="s">
        <v>2228</v>
      </c>
      <c r="C735" s="10" t="s">
        <v>1261</v>
      </c>
      <c r="D735" s="10">
        <v>16</v>
      </c>
      <c r="E735" s="10">
        <v>1</v>
      </c>
      <c r="F735" s="10">
        <v>55</v>
      </c>
      <c r="G735" s="10">
        <v>52</v>
      </c>
      <c r="H735" s="10">
        <v>1</v>
      </c>
      <c r="I735" s="10">
        <v>25</v>
      </c>
      <c r="J735" s="10">
        <v>1</v>
      </c>
      <c r="K735" s="10" t="s">
        <v>128</v>
      </c>
      <c r="L735" s="12" t="s">
        <v>189</v>
      </c>
      <c r="M735" s="10" t="str">
        <f t="shared" si="22"/>
        <v>new LokasyonData ("Posen",16,1,55,52,1,25,1,"Central European Standard Time"),</v>
      </c>
      <c r="N735" s="13" t="str">
        <f t="shared" si="23"/>
        <v>https://www.google.com/maps/search/52.41667, +16.91667</v>
      </c>
    </row>
    <row r="736" spans="2:14" ht="15" customHeight="1" x14ac:dyDescent="0.2">
      <c r="B736" s="10" t="s">
        <v>2229</v>
      </c>
      <c r="C736" s="10" t="s">
        <v>1261</v>
      </c>
      <c r="D736" s="10">
        <v>14</v>
      </c>
      <c r="E736" s="10">
        <v>1</v>
      </c>
      <c r="F736" s="10">
        <v>32</v>
      </c>
      <c r="G736" s="10">
        <v>53</v>
      </c>
      <c r="H736" s="10">
        <v>1</v>
      </c>
      <c r="I736" s="10">
        <v>24</v>
      </c>
      <c r="J736" s="10">
        <v>1</v>
      </c>
      <c r="K736" s="10" t="s">
        <v>128</v>
      </c>
      <c r="L736" s="12" t="s">
        <v>189</v>
      </c>
      <c r="M736" s="10" t="str">
        <f t="shared" si="22"/>
        <v>new LokasyonData ("Stettin",14,1,32,53,1,24,1,"Central European Standard Time"),</v>
      </c>
      <c r="N736" s="13" t="str">
        <f t="shared" si="23"/>
        <v>https://www.google.com/maps/search/53.4, +14.53333</v>
      </c>
    </row>
    <row r="737" spans="2:14" ht="15" customHeight="1" x14ac:dyDescent="0.2">
      <c r="B737" s="10" t="s">
        <v>2230</v>
      </c>
      <c r="C737" s="10" t="s">
        <v>1261</v>
      </c>
      <c r="D737" s="10">
        <v>21</v>
      </c>
      <c r="E737" s="10">
        <v>1</v>
      </c>
      <c r="F737" s="10">
        <v>0</v>
      </c>
      <c r="G737" s="10">
        <v>52</v>
      </c>
      <c r="H737" s="10">
        <v>1</v>
      </c>
      <c r="I737" s="10">
        <v>15</v>
      </c>
      <c r="J737" s="10">
        <v>1</v>
      </c>
      <c r="K737" s="10" t="s">
        <v>128</v>
      </c>
      <c r="L737" s="12" t="s">
        <v>189</v>
      </c>
      <c r="M737" s="10" t="str">
        <f t="shared" si="22"/>
        <v>new LokasyonData ("Warsawa",21,1,0,52,1,15,1,"Central European Standard Time"),</v>
      </c>
      <c r="N737" s="13" t="str">
        <f t="shared" si="23"/>
        <v>https://www.google.com/maps/search/52.25, +21</v>
      </c>
    </row>
    <row r="738" spans="2:14" ht="15" customHeight="1" x14ac:dyDescent="0.2">
      <c r="B738" s="10" t="s">
        <v>2231</v>
      </c>
      <c r="C738" s="10" t="s">
        <v>1262</v>
      </c>
      <c r="D738" s="10">
        <v>9</v>
      </c>
      <c r="E738" s="10">
        <v>-1</v>
      </c>
      <c r="F738" s="10">
        <v>8</v>
      </c>
      <c r="G738" s="10">
        <v>38</v>
      </c>
      <c r="H738" s="10">
        <v>1</v>
      </c>
      <c r="I738" s="10">
        <v>43</v>
      </c>
      <c r="J738" s="10">
        <v>1</v>
      </c>
      <c r="K738" s="10" t="s">
        <v>128</v>
      </c>
      <c r="L738" s="12" t="s">
        <v>189</v>
      </c>
      <c r="M738" s="10" t="str">
        <f t="shared" si="22"/>
        <v>new LokasyonData ("Lizbon",9,-1,8,38,1,43,1,"Central European Standard Time"),</v>
      </c>
      <c r="N738" s="13" t="str">
        <f t="shared" si="23"/>
        <v>https://www.google.com/maps/search/38.71667, +9.13333</v>
      </c>
    </row>
    <row r="739" spans="2:14" ht="15" customHeight="1" x14ac:dyDescent="0.2">
      <c r="B739" s="10" t="s">
        <v>2232</v>
      </c>
      <c r="C739" s="10" t="s">
        <v>1262</v>
      </c>
      <c r="D739" s="10">
        <v>8</v>
      </c>
      <c r="E739" s="10">
        <v>-1</v>
      </c>
      <c r="F739" s="10">
        <v>36</v>
      </c>
      <c r="G739" s="10">
        <v>41</v>
      </c>
      <c r="H739" s="10">
        <v>1</v>
      </c>
      <c r="I739" s="10">
        <v>11</v>
      </c>
      <c r="J739" s="10">
        <v>1</v>
      </c>
      <c r="K739" s="10" t="s">
        <v>128</v>
      </c>
      <c r="L739" s="12" t="s">
        <v>189</v>
      </c>
      <c r="M739" s="10" t="str">
        <f t="shared" si="22"/>
        <v>new LokasyonData ("Porto",8,-1,36,41,1,11,1,"Central European Standard Time"),</v>
      </c>
      <c r="N739" s="13" t="str">
        <f t="shared" si="23"/>
        <v>https://www.google.com/maps/search/41.18333, +8.6</v>
      </c>
    </row>
    <row r="740" spans="2:14" ht="15" customHeight="1" x14ac:dyDescent="0.2">
      <c r="B740" s="10" t="s">
        <v>2234</v>
      </c>
      <c r="C740" s="10" t="s">
        <v>1278</v>
      </c>
      <c r="D740" s="10">
        <v>26</v>
      </c>
      <c r="E740" s="10">
        <v>1</v>
      </c>
      <c r="F740" s="10">
        <v>6</v>
      </c>
      <c r="G740" s="10">
        <v>44</v>
      </c>
      <c r="H740" s="10">
        <v>1</v>
      </c>
      <c r="I740" s="10">
        <v>26</v>
      </c>
      <c r="J740" s="10">
        <v>2</v>
      </c>
      <c r="K740" s="10" t="s">
        <v>129</v>
      </c>
      <c r="L740" s="12" t="s">
        <v>209</v>
      </c>
      <c r="M740" s="10" t="str">
        <f t="shared" si="22"/>
        <v>new LokasyonData ("Bükreş",26,1,6,44,1,26,2,"GTB Standard Time"),</v>
      </c>
      <c r="N740" s="13" t="str">
        <f t="shared" si="23"/>
        <v>https://www.google.com/maps/search/44.43333, +26.1</v>
      </c>
    </row>
    <row r="741" spans="2:14" ht="15" customHeight="1" x14ac:dyDescent="0.2">
      <c r="B741" s="10" t="s">
        <v>2235</v>
      </c>
      <c r="C741" s="10" t="s">
        <v>1279</v>
      </c>
      <c r="D741" s="10">
        <v>44</v>
      </c>
      <c r="E741" s="10">
        <v>1</v>
      </c>
      <c r="F741" s="10">
        <v>0</v>
      </c>
      <c r="G741" s="10">
        <v>56</v>
      </c>
      <c r="H741" s="10">
        <v>1</v>
      </c>
      <c r="I741" s="10">
        <v>20</v>
      </c>
      <c r="J741" s="10">
        <v>3</v>
      </c>
      <c r="K741" s="10" t="s">
        <v>130</v>
      </c>
      <c r="L741" s="12" t="s">
        <v>229</v>
      </c>
      <c r="M741" s="10" t="str">
        <f t="shared" si="22"/>
        <v>new LokasyonData ("Gorki",44,1,0,56,1,20,3,"Russian Standard Time"),</v>
      </c>
      <c r="N741" s="13" t="str">
        <f t="shared" si="23"/>
        <v>https://www.google.com/maps/search/56.33333, +44</v>
      </c>
    </row>
    <row r="742" spans="2:14" ht="15" customHeight="1" x14ac:dyDescent="0.2">
      <c r="B742" s="10" t="s">
        <v>802</v>
      </c>
      <c r="C742" s="10" t="s">
        <v>1279</v>
      </c>
      <c r="D742" s="10">
        <v>49</v>
      </c>
      <c r="E742" s="10">
        <v>1</v>
      </c>
      <c r="F742" s="10">
        <v>8</v>
      </c>
      <c r="G742" s="10">
        <v>55</v>
      </c>
      <c r="H742" s="10">
        <v>1</v>
      </c>
      <c r="I742" s="10">
        <v>49</v>
      </c>
      <c r="J742" s="10">
        <v>3</v>
      </c>
      <c r="K742" s="10" t="s">
        <v>130</v>
      </c>
      <c r="L742" s="12" t="s">
        <v>229</v>
      </c>
      <c r="M742" s="10" t="str">
        <f t="shared" si="22"/>
        <v>new LokasyonData ("Kazan",49,1,8,55,1,49,3,"Russian Standard Time"),</v>
      </c>
      <c r="N742" s="13" t="str">
        <f t="shared" si="23"/>
        <v>https://www.google.com/maps/search/55.81667, +49.13333</v>
      </c>
    </row>
    <row r="743" spans="2:14" ht="15" customHeight="1" x14ac:dyDescent="0.2">
      <c r="B743" s="10" t="s">
        <v>2236</v>
      </c>
      <c r="C743" s="10" t="s">
        <v>1279</v>
      </c>
      <c r="D743" s="10">
        <v>50</v>
      </c>
      <c r="E743" s="10">
        <v>1</v>
      </c>
      <c r="F743" s="10">
        <v>9</v>
      </c>
      <c r="G743" s="10">
        <v>53</v>
      </c>
      <c r="H743" s="10">
        <v>1</v>
      </c>
      <c r="I743" s="10">
        <v>12</v>
      </c>
      <c r="J743" s="10">
        <v>3</v>
      </c>
      <c r="K743" s="10" t="s">
        <v>130</v>
      </c>
      <c r="L743" s="12" t="s">
        <v>229</v>
      </c>
      <c r="M743" s="10" t="str">
        <f t="shared" si="22"/>
        <v>new LokasyonData ("Kuybyshev",50,1,9,53,1,12,3,"Russian Standard Time"),</v>
      </c>
      <c r="N743" s="13" t="str">
        <f t="shared" si="23"/>
        <v>https://www.google.com/maps/search/53.2, +50.15</v>
      </c>
    </row>
    <row r="744" spans="2:14" ht="15" customHeight="1" x14ac:dyDescent="0.2">
      <c r="B744" s="10" t="s">
        <v>2237</v>
      </c>
      <c r="C744" s="10" t="s">
        <v>1279</v>
      </c>
      <c r="D744" s="10">
        <v>30</v>
      </c>
      <c r="E744" s="10">
        <v>1</v>
      </c>
      <c r="F744" s="10">
        <v>15</v>
      </c>
      <c r="G744" s="10">
        <v>59</v>
      </c>
      <c r="H744" s="10">
        <v>1</v>
      </c>
      <c r="I744" s="10">
        <v>55</v>
      </c>
      <c r="J744" s="10">
        <v>2</v>
      </c>
      <c r="K744" s="10" t="s">
        <v>131</v>
      </c>
      <c r="L744" s="12" t="s">
        <v>209</v>
      </c>
      <c r="M744" s="10" t="str">
        <f t="shared" si="22"/>
        <v>new LokasyonData ("Leningrad",30,1,15,59,1,55,2,"GTB Standard Time"),</v>
      </c>
      <c r="N744" s="13" t="str">
        <f t="shared" si="23"/>
        <v>https://www.google.com/maps/search/59.91667, +30.25</v>
      </c>
    </row>
    <row r="745" spans="2:14" ht="15" customHeight="1" x14ac:dyDescent="0.2">
      <c r="B745" s="10" t="s">
        <v>2238</v>
      </c>
      <c r="C745" s="10" t="s">
        <v>1279</v>
      </c>
      <c r="D745" s="10">
        <v>37</v>
      </c>
      <c r="E745" s="10">
        <v>1</v>
      </c>
      <c r="F745" s="10">
        <v>35</v>
      </c>
      <c r="G745" s="10">
        <v>55</v>
      </c>
      <c r="H745" s="10">
        <v>1</v>
      </c>
      <c r="I745" s="10">
        <v>45</v>
      </c>
      <c r="J745" s="10">
        <v>3</v>
      </c>
      <c r="K745" s="10" t="s">
        <v>130</v>
      </c>
      <c r="L745" s="12" t="s">
        <v>229</v>
      </c>
      <c r="M745" s="10" t="str">
        <f t="shared" si="22"/>
        <v>new LokasyonData ("Moskova",37,1,35,55,1,45,3,"Russian Standard Time"),</v>
      </c>
      <c r="N745" s="13" t="str">
        <f t="shared" si="23"/>
        <v>https://www.google.com/maps/search/55.75, +37.58333</v>
      </c>
    </row>
    <row r="746" spans="2:14" ht="15" customHeight="1" x14ac:dyDescent="0.2">
      <c r="B746" s="10" t="s">
        <v>2239</v>
      </c>
      <c r="C746" s="10" t="s">
        <v>1279</v>
      </c>
      <c r="D746" s="10">
        <v>82</v>
      </c>
      <c r="E746" s="10">
        <v>1</v>
      </c>
      <c r="F746" s="10">
        <v>55</v>
      </c>
      <c r="G746" s="10">
        <v>55</v>
      </c>
      <c r="H746" s="10">
        <v>1</v>
      </c>
      <c r="I746" s="10">
        <v>2</v>
      </c>
      <c r="J746" s="10">
        <v>6</v>
      </c>
      <c r="K746" s="10" t="s">
        <v>132</v>
      </c>
      <c r="L746" s="12" t="s">
        <v>264</v>
      </c>
      <c r="M746" s="10" t="str">
        <f t="shared" si="22"/>
        <v>new LokasyonData ("Novosibirsk",82,1,55,55,1,2,6,"N. Central Asia Standard Time"),</v>
      </c>
      <c r="N746" s="13" t="str">
        <f t="shared" si="23"/>
        <v>https://www.google.com/maps/search/55.03333, +82.91667</v>
      </c>
    </row>
    <row r="747" spans="2:14" ht="15" customHeight="1" x14ac:dyDescent="0.2">
      <c r="B747" s="10" t="s">
        <v>2240</v>
      </c>
      <c r="C747" s="10" t="s">
        <v>1279</v>
      </c>
      <c r="D747" s="10">
        <v>39</v>
      </c>
      <c r="E747" s="10">
        <v>1</v>
      </c>
      <c r="F747" s="10">
        <v>42</v>
      </c>
      <c r="G747" s="10">
        <v>47</v>
      </c>
      <c r="H747" s="10">
        <v>1</v>
      </c>
      <c r="I747" s="10">
        <v>14</v>
      </c>
      <c r="J747" s="10">
        <v>3</v>
      </c>
      <c r="K747" s="10" t="s">
        <v>130</v>
      </c>
      <c r="L747" s="12" t="s">
        <v>229</v>
      </c>
      <c r="M747" s="10" t="str">
        <f t="shared" si="22"/>
        <v>new LokasyonData ("Rostovnadonu",39,1,42,47,1,14,3,"Russian Standard Time"),</v>
      </c>
      <c r="N747" s="13" t="str">
        <f t="shared" si="23"/>
        <v>https://www.google.com/maps/search/47.23333, +39.7</v>
      </c>
    </row>
    <row r="748" spans="2:14" ht="15" customHeight="1" x14ac:dyDescent="0.2">
      <c r="B748" s="10" t="s">
        <v>2241</v>
      </c>
      <c r="C748" s="10" t="s">
        <v>1279</v>
      </c>
      <c r="D748" s="10">
        <v>46</v>
      </c>
      <c r="E748" s="10">
        <v>1</v>
      </c>
      <c r="F748" s="10">
        <v>2</v>
      </c>
      <c r="G748" s="10">
        <v>51</v>
      </c>
      <c r="H748" s="10">
        <v>1</v>
      </c>
      <c r="I748" s="10">
        <v>34</v>
      </c>
      <c r="J748" s="10">
        <v>3</v>
      </c>
      <c r="K748" s="10" t="s">
        <v>130</v>
      </c>
      <c r="L748" s="12" t="s">
        <v>229</v>
      </c>
      <c r="M748" s="10" t="str">
        <f t="shared" si="22"/>
        <v>new LokasyonData ("Saratov",46,1,2,51,1,34,3,"Russian Standard Time"),</v>
      </c>
      <c r="N748" s="13" t="str">
        <f t="shared" si="23"/>
        <v>https://www.google.com/maps/search/51.56667, +46.03333</v>
      </c>
    </row>
    <row r="749" spans="2:14" ht="15" customHeight="1" x14ac:dyDescent="0.2">
      <c r="B749" s="10" t="s">
        <v>2242</v>
      </c>
      <c r="C749" s="10" t="s">
        <v>1279</v>
      </c>
      <c r="D749" s="10">
        <v>30</v>
      </c>
      <c r="E749" s="10">
        <v>1</v>
      </c>
      <c r="F749" s="10">
        <v>15</v>
      </c>
      <c r="G749" s="10">
        <v>59</v>
      </c>
      <c r="H749" s="10">
        <v>1</v>
      </c>
      <c r="I749" s="10">
        <v>55</v>
      </c>
      <c r="J749" s="10">
        <v>2</v>
      </c>
      <c r="K749" s="10" t="s">
        <v>131</v>
      </c>
      <c r="L749" s="12" t="s">
        <v>209</v>
      </c>
      <c r="M749" s="10" t="str">
        <f t="shared" si="22"/>
        <v>new LokasyonData ("St.Petersburg",30,1,15,59,1,55,2,"GTB Standard Time"),</v>
      </c>
      <c r="N749" s="13" t="str">
        <f t="shared" si="23"/>
        <v>https://www.google.com/maps/search/59.91667, +30.25</v>
      </c>
    </row>
    <row r="750" spans="2:14" ht="15" customHeight="1" x14ac:dyDescent="0.2">
      <c r="B750" s="10" t="s">
        <v>2243</v>
      </c>
      <c r="C750" s="10" t="s">
        <v>1279</v>
      </c>
      <c r="D750" s="10">
        <v>60</v>
      </c>
      <c r="E750" s="10">
        <v>1</v>
      </c>
      <c r="F750" s="10">
        <v>36</v>
      </c>
      <c r="G750" s="10">
        <v>56</v>
      </c>
      <c r="H750" s="10">
        <v>1</v>
      </c>
      <c r="I750" s="10">
        <v>51</v>
      </c>
      <c r="J750" s="10">
        <v>5</v>
      </c>
      <c r="K750" s="10" t="s">
        <v>133</v>
      </c>
      <c r="L750" s="10" t="s">
        <v>263</v>
      </c>
      <c r="M750" s="10" t="str">
        <f t="shared" si="22"/>
        <v>new LokasyonData ("Sverdlovsk",60,1,36,56,1,51,5,"Ekaterinburg Standard Time"),</v>
      </c>
      <c r="N750" s="13" t="str">
        <f t="shared" si="23"/>
        <v>https://www.google.com/maps/search/56.85, +60.6</v>
      </c>
    </row>
    <row r="751" spans="2:14" ht="15" customHeight="1" x14ac:dyDescent="0.2">
      <c r="B751" s="10" t="s">
        <v>2244</v>
      </c>
      <c r="C751" s="10" t="s">
        <v>1279</v>
      </c>
      <c r="D751" s="10">
        <v>131</v>
      </c>
      <c r="E751" s="10">
        <v>1</v>
      </c>
      <c r="F751" s="10">
        <v>50</v>
      </c>
      <c r="G751" s="10">
        <v>43</v>
      </c>
      <c r="H751" s="10">
        <v>1</v>
      </c>
      <c r="I751" s="10">
        <v>5</v>
      </c>
      <c r="J751" s="10">
        <v>9</v>
      </c>
      <c r="K751" s="10" t="s">
        <v>134</v>
      </c>
      <c r="L751" s="12" t="s">
        <v>268</v>
      </c>
      <c r="M751" s="10" t="str">
        <f t="shared" si="22"/>
        <v>new LokasyonData ("Vladivostok",131,1,50,43,1,5,9,"Yakutsk Standard Time"),</v>
      </c>
      <c r="N751" s="13" t="str">
        <f t="shared" si="23"/>
        <v>https://www.google.com/maps/search/43.08333, +131.83333</v>
      </c>
    </row>
    <row r="752" spans="2:14" ht="15" customHeight="1" x14ac:dyDescent="0.2">
      <c r="B752" s="10" t="s">
        <v>2245</v>
      </c>
      <c r="C752" s="10" t="s">
        <v>1279</v>
      </c>
      <c r="D752" s="10">
        <v>44</v>
      </c>
      <c r="E752" s="10">
        <v>1</v>
      </c>
      <c r="F752" s="10">
        <v>25</v>
      </c>
      <c r="G752" s="10">
        <v>48</v>
      </c>
      <c r="H752" s="10">
        <v>1</v>
      </c>
      <c r="I752" s="10">
        <v>44</v>
      </c>
      <c r="J752" s="10">
        <v>3</v>
      </c>
      <c r="K752" s="10" t="s">
        <v>130</v>
      </c>
      <c r="L752" s="12" t="s">
        <v>229</v>
      </c>
      <c r="M752" s="10" t="str">
        <f t="shared" si="22"/>
        <v>new LokasyonData ("Volgograd",44,1,25,48,1,44,3,"Russian Standard Time"),</v>
      </c>
      <c r="N752" s="13" t="str">
        <f t="shared" si="23"/>
        <v>https://www.google.com/maps/search/48.73333, +44.41667</v>
      </c>
    </row>
    <row r="753" spans="2:14" ht="15" customHeight="1" x14ac:dyDescent="0.2">
      <c r="B753" s="10" t="s">
        <v>2246</v>
      </c>
      <c r="C753" s="10" t="s">
        <v>1279</v>
      </c>
      <c r="D753" s="10">
        <v>39</v>
      </c>
      <c r="E753" s="10">
        <v>1</v>
      </c>
      <c r="F753" s="10">
        <v>10</v>
      </c>
      <c r="G753" s="10">
        <v>51</v>
      </c>
      <c r="H753" s="10">
        <v>1</v>
      </c>
      <c r="I753" s="10">
        <v>40</v>
      </c>
      <c r="J753" s="10">
        <v>3</v>
      </c>
      <c r="K753" s="10" t="s">
        <v>130</v>
      </c>
      <c r="L753" s="12" t="s">
        <v>229</v>
      </c>
      <c r="M753" s="10" t="str">
        <f t="shared" si="22"/>
        <v>new LokasyonData ("Voronezh",39,1,10,51,1,40,3,"Russian Standard Time"),</v>
      </c>
      <c r="N753" s="13" t="str">
        <f t="shared" si="23"/>
        <v>https://www.google.com/maps/search/51.66667, +39.16667</v>
      </c>
    </row>
    <row r="754" spans="2:14" ht="15" customHeight="1" x14ac:dyDescent="0.2">
      <c r="B754" s="10" t="s">
        <v>2247</v>
      </c>
      <c r="C754" s="10" t="s">
        <v>1133</v>
      </c>
      <c r="D754" s="10">
        <v>170</v>
      </c>
      <c r="E754" s="10">
        <v>-1</v>
      </c>
      <c r="F754" s="10">
        <v>2</v>
      </c>
      <c r="G754" s="10">
        <v>14</v>
      </c>
      <c r="H754" s="10">
        <v>-1</v>
      </c>
      <c r="I754" s="10">
        <v>16</v>
      </c>
      <c r="J754" s="10">
        <v>-11</v>
      </c>
      <c r="K754" s="10" t="s">
        <v>28</v>
      </c>
      <c r="L754" s="10" t="s">
        <v>230</v>
      </c>
      <c r="M754" s="10" t="str">
        <f t="shared" si="22"/>
        <v>new LokasyonData ("PagoPago",170,-1,2,14,-1,16,-11,"Samoa Standard Time"),</v>
      </c>
      <c r="N754" s="13" t="str">
        <f t="shared" si="23"/>
        <v>https://www.google.com/maps/search/14.26667, +170.03333</v>
      </c>
    </row>
    <row r="755" spans="2:14" ht="15" customHeight="1" x14ac:dyDescent="0.2">
      <c r="B755" s="10" t="s">
        <v>2248</v>
      </c>
      <c r="C755" s="10" t="s">
        <v>1232</v>
      </c>
      <c r="D755" s="10">
        <v>17</v>
      </c>
      <c r="E755" s="10">
        <v>-1</v>
      </c>
      <c r="F755" s="10">
        <v>26</v>
      </c>
      <c r="G755" s="10">
        <v>14</v>
      </c>
      <c r="H755" s="10">
        <v>1</v>
      </c>
      <c r="I755" s="10">
        <v>40</v>
      </c>
      <c r="J755" s="10">
        <v>0</v>
      </c>
      <c r="K755" s="10" t="s">
        <v>135</v>
      </c>
      <c r="L755" s="12" t="s">
        <v>171</v>
      </c>
      <c r="M755" s="10" t="str">
        <f t="shared" si="22"/>
        <v>new LokasyonData ("Dakar",17,-1,26,14,1,40,0,"Greenwich Standard Time"),</v>
      </c>
      <c r="N755" s="13" t="str">
        <f t="shared" si="23"/>
        <v>https://www.google.com/maps/search/14.66667, +17.43333</v>
      </c>
    </row>
    <row r="756" spans="2:14" ht="15" customHeight="1" x14ac:dyDescent="0.2">
      <c r="B756" s="10" t="s">
        <v>2249</v>
      </c>
      <c r="C756" s="10" t="s">
        <v>1302</v>
      </c>
      <c r="D756" s="10">
        <v>55</v>
      </c>
      <c r="E756" s="10">
        <v>1</v>
      </c>
      <c r="F756" s="10">
        <v>28</v>
      </c>
      <c r="G756" s="10">
        <v>4</v>
      </c>
      <c r="H756" s="10">
        <v>-1</v>
      </c>
      <c r="I756" s="10">
        <v>36</v>
      </c>
      <c r="J756" s="10">
        <v>4</v>
      </c>
      <c r="K756" s="10" t="s">
        <v>136</v>
      </c>
      <c r="L756" s="12" t="s">
        <v>180</v>
      </c>
      <c r="M756" s="10" t="str">
        <f t="shared" si="22"/>
        <v>new LokasyonData ("Victoria",55,1,28,4,-1,36,4,"Caucasus Standard Time"),</v>
      </c>
      <c r="N756" s="13" t="str">
        <f t="shared" si="23"/>
        <v>https://www.google.com/maps/search/4.6, +55.46667</v>
      </c>
    </row>
    <row r="757" spans="2:14" ht="15" customHeight="1" x14ac:dyDescent="0.2">
      <c r="B757" s="10" t="s">
        <v>2250</v>
      </c>
      <c r="C757" s="10" t="s">
        <v>1263</v>
      </c>
      <c r="D757" s="10">
        <v>20</v>
      </c>
      <c r="E757" s="10">
        <v>1</v>
      </c>
      <c r="F757" s="10">
        <v>30</v>
      </c>
      <c r="G757" s="10">
        <v>44</v>
      </c>
      <c r="H757" s="10">
        <v>1</v>
      </c>
      <c r="I757" s="10">
        <v>50</v>
      </c>
      <c r="J757" s="10">
        <v>1</v>
      </c>
      <c r="K757" s="10" t="s">
        <v>137</v>
      </c>
      <c r="L757" s="12" t="s">
        <v>174</v>
      </c>
      <c r="M757" s="10" t="str">
        <f t="shared" si="22"/>
        <v>new LokasyonData ("Belgrad",20,1,30,44,1,50,1,"Central Europe Standard Time"),</v>
      </c>
      <c r="N757" s="13" t="str">
        <f t="shared" si="23"/>
        <v>https://www.google.com/maps/search/44.83333, +20.5</v>
      </c>
    </row>
    <row r="758" spans="2:14" ht="15" customHeight="1" x14ac:dyDescent="0.2">
      <c r="B758" s="10" t="s">
        <v>2251</v>
      </c>
      <c r="C758" s="10" t="s">
        <v>1233</v>
      </c>
      <c r="D758" s="10">
        <v>13</v>
      </c>
      <c r="E758" s="10">
        <v>-1</v>
      </c>
      <c r="F758" s="10">
        <v>12</v>
      </c>
      <c r="G758" s="10">
        <v>8</v>
      </c>
      <c r="H758" s="10">
        <v>1</v>
      </c>
      <c r="I758" s="10">
        <v>29</v>
      </c>
      <c r="J758" s="10">
        <v>0</v>
      </c>
      <c r="K758" s="10" t="s">
        <v>138</v>
      </c>
      <c r="L758" s="12" t="s">
        <v>171</v>
      </c>
      <c r="M758" s="10" t="str">
        <f t="shared" si="22"/>
        <v>new LokasyonData ("Freetown",13,-1,12,8,1,29,0,"Greenwich Standard Time"),</v>
      </c>
      <c r="N758" s="13" t="str">
        <f t="shared" si="23"/>
        <v>https://www.google.com/maps/search/8.48333, +13.2</v>
      </c>
    </row>
    <row r="759" spans="2:14" ht="15" customHeight="1" x14ac:dyDescent="0.2">
      <c r="B759" s="10" t="s">
        <v>2252</v>
      </c>
      <c r="C759" s="10" t="s">
        <v>1319</v>
      </c>
      <c r="D759" s="10">
        <v>103</v>
      </c>
      <c r="E759" s="10">
        <v>1</v>
      </c>
      <c r="F759" s="10">
        <v>50</v>
      </c>
      <c r="G759" s="10">
        <v>1</v>
      </c>
      <c r="H759" s="10">
        <v>1</v>
      </c>
      <c r="I759" s="10">
        <v>17</v>
      </c>
      <c r="J759" s="10">
        <v>7</v>
      </c>
      <c r="K759" s="10" t="s">
        <v>1119</v>
      </c>
      <c r="L759" s="12" t="s">
        <v>195</v>
      </c>
      <c r="M759" s="10" t="str">
        <f t="shared" si="22"/>
        <v>new LokasyonData ("Singapore",103,1,50,1,1,17,7,"SE Asia Standard Time"),</v>
      </c>
      <c r="N759" s="13" t="str">
        <f t="shared" si="23"/>
        <v>https://www.google.com/maps/search/1.28333, +103.83333</v>
      </c>
    </row>
    <row r="760" spans="2:14" ht="15" customHeight="1" x14ac:dyDescent="0.2">
      <c r="B760" s="10" t="s">
        <v>2253</v>
      </c>
      <c r="C760" s="10" t="s">
        <v>1335</v>
      </c>
      <c r="D760" s="10">
        <v>17</v>
      </c>
      <c r="E760" s="10">
        <v>1</v>
      </c>
      <c r="F760" s="10">
        <v>7</v>
      </c>
      <c r="G760" s="10">
        <v>48</v>
      </c>
      <c r="H760" s="10">
        <v>1</v>
      </c>
      <c r="I760" s="10">
        <v>9</v>
      </c>
      <c r="J760" s="10">
        <v>10</v>
      </c>
      <c r="K760" s="10" t="s">
        <v>139</v>
      </c>
      <c r="L760" s="12" t="s">
        <v>273</v>
      </c>
      <c r="M760" s="10" t="str">
        <f t="shared" si="22"/>
        <v>new LokasyonData ("Bratislava",17,1,7,48,1,9,10,"Vladivostok Standard Time"),</v>
      </c>
      <c r="N760" s="13" t="str">
        <f t="shared" si="23"/>
        <v>https://www.google.com/maps/search/48.15, +17.11667</v>
      </c>
    </row>
    <row r="761" spans="2:14" ht="15" customHeight="1" x14ac:dyDescent="0.2">
      <c r="B761" s="10" t="s">
        <v>2254</v>
      </c>
      <c r="C761" s="10" t="s">
        <v>1264</v>
      </c>
      <c r="D761" s="10">
        <v>14</v>
      </c>
      <c r="E761" s="10">
        <v>1</v>
      </c>
      <c r="F761" s="10">
        <v>31</v>
      </c>
      <c r="G761" s="10">
        <v>46</v>
      </c>
      <c r="H761" s="10">
        <v>1</v>
      </c>
      <c r="I761" s="10">
        <v>3</v>
      </c>
      <c r="J761" s="10">
        <v>1</v>
      </c>
      <c r="K761" s="10" t="s">
        <v>139</v>
      </c>
      <c r="L761" s="12" t="s">
        <v>174</v>
      </c>
      <c r="M761" s="10" t="str">
        <f t="shared" si="22"/>
        <v>new LokasyonData ("Ljubljana",14,1,31,46,1,3,1,"Central Europe Standard Time"),</v>
      </c>
      <c r="N761" s="13" t="str">
        <f t="shared" si="23"/>
        <v>https://www.google.com/maps/search/46.05, +14.51667</v>
      </c>
    </row>
    <row r="762" spans="2:14" ht="15" customHeight="1" x14ac:dyDescent="0.2">
      <c r="B762" s="10" t="s">
        <v>2255</v>
      </c>
      <c r="C762" s="10" t="s">
        <v>1337</v>
      </c>
      <c r="D762" s="10">
        <v>160</v>
      </c>
      <c r="E762" s="10">
        <v>1</v>
      </c>
      <c r="F762" s="10">
        <v>9</v>
      </c>
      <c r="G762" s="10">
        <v>9</v>
      </c>
      <c r="H762" s="10">
        <v>-1</v>
      </c>
      <c r="I762" s="10">
        <v>5</v>
      </c>
      <c r="J762" s="10">
        <v>11</v>
      </c>
      <c r="K762" s="10" t="s">
        <v>140</v>
      </c>
      <c r="L762" s="12" t="s">
        <v>224</v>
      </c>
      <c r="M762" s="10" t="str">
        <f t="shared" si="22"/>
        <v>new LokasyonData ("Tulagi",160,1,9,9,-1,5,11,"Central Pacific Standard Time"),</v>
      </c>
      <c r="N762" s="13" t="str">
        <f t="shared" si="23"/>
        <v>https://www.google.com/maps/search/9.08333, +160.15</v>
      </c>
    </row>
    <row r="763" spans="2:14" ht="15" customHeight="1" x14ac:dyDescent="0.2">
      <c r="B763" s="10" t="s">
        <v>2256</v>
      </c>
      <c r="C763" s="10" t="s">
        <v>1294</v>
      </c>
      <c r="D763" s="10">
        <v>45</v>
      </c>
      <c r="E763" s="10">
        <v>1</v>
      </c>
      <c r="F763" s="10">
        <v>2</v>
      </c>
      <c r="G763" s="10">
        <v>10</v>
      </c>
      <c r="H763" s="10">
        <v>1</v>
      </c>
      <c r="I763" s="10">
        <v>26</v>
      </c>
      <c r="J763" s="10">
        <v>3</v>
      </c>
      <c r="K763" s="10" t="s">
        <v>141</v>
      </c>
      <c r="L763" s="12" t="s">
        <v>199</v>
      </c>
      <c r="M763" s="10" t="str">
        <f t="shared" si="22"/>
        <v>new LokasyonData ("Berbera",45,1,2,10,1,26,3,"E. Africa Standard Time"),</v>
      </c>
      <c r="N763" s="13" t="str">
        <f t="shared" si="23"/>
        <v>https://www.google.com/maps/search/10.43333, +45.03333</v>
      </c>
    </row>
    <row r="764" spans="2:14" ht="15" customHeight="1" x14ac:dyDescent="0.2">
      <c r="B764" s="10" t="s">
        <v>2257</v>
      </c>
      <c r="C764" s="10" t="s">
        <v>1294</v>
      </c>
      <c r="D764" s="10">
        <v>45</v>
      </c>
      <c r="E764" s="10">
        <v>1</v>
      </c>
      <c r="F764" s="10">
        <v>21</v>
      </c>
      <c r="G764" s="10">
        <v>2</v>
      </c>
      <c r="H764" s="10">
        <v>1</v>
      </c>
      <c r="I764" s="10">
        <v>2</v>
      </c>
      <c r="J764" s="10">
        <v>3</v>
      </c>
      <c r="K764" s="10" t="s">
        <v>141</v>
      </c>
      <c r="L764" s="12" t="s">
        <v>199</v>
      </c>
      <c r="M764" s="10" t="str">
        <f t="shared" si="22"/>
        <v>new LokasyonData ("Mogadişu",45,1,21,2,1,2,3,"E. Africa Standard Time"),</v>
      </c>
      <c r="N764" s="13" t="str">
        <f t="shared" si="23"/>
        <v>https://www.google.com/maps/search/2.03333, +45.35</v>
      </c>
    </row>
    <row r="765" spans="2:14" ht="15" customHeight="1" x14ac:dyDescent="0.2">
      <c r="B765" s="10" t="s">
        <v>2263</v>
      </c>
      <c r="C765" s="10" t="s">
        <v>1311</v>
      </c>
      <c r="D765" s="10">
        <v>79</v>
      </c>
      <c r="E765" s="10">
        <v>1</v>
      </c>
      <c r="F765" s="10">
        <v>51</v>
      </c>
      <c r="G765" s="10">
        <v>6</v>
      </c>
      <c r="H765" s="10">
        <v>1</v>
      </c>
      <c r="I765" s="10">
        <v>56</v>
      </c>
      <c r="J765" s="10">
        <v>5.5</v>
      </c>
      <c r="K765" s="10" t="s">
        <v>142</v>
      </c>
      <c r="L765" s="12" t="s">
        <v>231</v>
      </c>
      <c r="M765" s="10" t="str">
        <f t="shared" si="22"/>
        <v>new LokasyonData ("Kolombo",79,1,51,6,1,56,5.5,"Sri Lanka Standard Time"),</v>
      </c>
      <c r="N765" s="13" t="str">
        <f t="shared" si="23"/>
        <v>https://www.google.com/maps/search/6.93333, +79.85</v>
      </c>
    </row>
    <row r="766" spans="2:14" ht="15" customHeight="1" x14ac:dyDescent="0.2">
      <c r="B766" s="10" t="s">
        <v>2264</v>
      </c>
      <c r="C766" s="10" t="s">
        <v>1280</v>
      </c>
      <c r="D766" s="10">
        <v>32</v>
      </c>
      <c r="E766" s="10">
        <v>1</v>
      </c>
      <c r="F766" s="10">
        <v>32</v>
      </c>
      <c r="G766" s="10">
        <v>15</v>
      </c>
      <c r="H766" s="10">
        <v>1</v>
      </c>
      <c r="I766" s="10">
        <v>36</v>
      </c>
      <c r="J766" s="10">
        <v>2</v>
      </c>
      <c r="K766" s="10" t="s">
        <v>143</v>
      </c>
      <c r="L766" s="12" t="s">
        <v>190</v>
      </c>
      <c r="M766" s="10" t="str">
        <f t="shared" si="22"/>
        <v>new LokasyonData ("Hartum",32,1,32,15,1,36,2,"South Africa Standard Time"),</v>
      </c>
      <c r="N766" s="13" t="str">
        <f t="shared" si="23"/>
        <v>https://www.google.com/maps/search/15.6, +32.53333</v>
      </c>
    </row>
    <row r="767" spans="2:14" ht="15" customHeight="1" x14ac:dyDescent="0.2">
      <c r="B767" s="10" t="s">
        <v>2265</v>
      </c>
      <c r="C767" s="10" t="s">
        <v>1212</v>
      </c>
      <c r="D767" s="10">
        <v>55</v>
      </c>
      <c r="E767" s="10">
        <v>-1</v>
      </c>
      <c r="F767" s="10">
        <v>13</v>
      </c>
      <c r="G767" s="10">
        <v>5</v>
      </c>
      <c r="H767" s="10">
        <v>1</v>
      </c>
      <c r="I767" s="10">
        <v>50</v>
      </c>
      <c r="J767" s="10">
        <v>-3.5</v>
      </c>
      <c r="K767" s="10" t="s">
        <v>144</v>
      </c>
      <c r="L767" s="12" t="s">
        <v>187</v>
      </c>
      <c r="M767" s="10" t="str">
        <f t="shared" si="22"/>
        <v>new LokasyonData ("Paramarimbo",55,-1,13,5,1,50,-3.5,"Atlantic Standard Time"),</v>
      </c>
      <c r="N767" s="13" t="str">
        <f t="shared" si="23"/>
        <v>https://www.google.com/maps/search/5.83333, +55.21667</v>
      </c>
    </row>
    <row r="768" spans="2:14" ht="15" customHeight="1" x14ac:dyDescent="0.2">
      <c r="B768" s="10" t="s">
        <v>2266</v>
      </c>
      <c r="C768" s="10" t="s">
        <v>1281</v>
      </c>
      <c r="D768" s="10">
        <v>37</v>
      </c>
      <c r="E768" s="10">
        <v>1</v>
      </c>
      <c r="F768" s="10">
        <v>10</v>
      </c>
      <c r="G768" s="10">
        <v>36</v>
      </c>
      <c r="H768" s="10">
        <v>1</v>
      </c>
      <c r="I768" s="10">
        <v>12</v>
      </c>
      <c r="J768" s="10">
        <v>2</v>
      </c>
      <c r="K768" s="10" t="s">
        <v>145</v>
      </c>
      <c r="L768" s="12" t="s">
        <v>219</v>
      </c>
      <c r="M768" s="10" t="str">
        <f t="shared" si="22"/>
        <v>new LokasyonData ("Halep",37,1,10,36,1,12,2,"Middle East Standard Time"),</v>
      </c>
      <c r="N768" s="13" t="str">
        <f t="shared" si="23"/>
        <v>https://www.google.com/maps/search/36.2, +37.16667</v>
      </c>
    </row>
    <row r="769" spans="1:14" ht="15" customHeight="1" x14ac:dyDescent="0.2">
      <c r="B769" s="10" t="s">
        <v>2267</v>
      </c>
      <c r="C769" s="10" t="s">
        <v>1281</v>
      </c>
      <c r="D769" s="10">
        <v>36</v>
      </c>
      <c r="E769" s="10">
        <v>1</v>
      </c>
      <c r="F769" s="10">
        <v>18</v>
      </c>
      <c r="G769" s="10">
        <v>33</v>
      </c>
      <c r="H769" s="10">
        <v>1</v>
      </c>
      <c r="I769" s="10">
        <v>30</v>
      </c>
      <c r="J769" s="10">
        <v>2</v>
      </c>
      <c r="K769" s="10" t="s">
        <v>145</v>
      </c>
      <c r="L769" s="12" t="s">
        <v>219</v>
      </c>
      <c r="M769" s="10" t="str">
        <f t="shared" si="22"/>
        <v>new LokasyonData ("Şam",36,1,18,33,1,30,2,"Middle East Standard Time"),</v>
      </c>
      <c r="N769" s="13" t="str">
        <f t="shared" si="23"/>
        <v>https://www.google.com/maps/search/33.5, +36.3</v>
      </c>
    </row>
    <row r="770" spans="1:14" ht="15" customHeight="1" x14ac:dyDescent="0.2">
      <c r="B770" s="10" t="s">
        <v>2268</v>
      </c>
      <c r="C770" s="10" t="s">
        <v>1295</v>
      </c>
      <c r="D770" s="10">
        <v>39</v>
      </c>
      <c r="E770" s="10">
        <v>1</v>
      </c>
      <c r="F770" s="10">
        <v>49</v>
      </c>
      <c r="G770" s="10">
        <v>21</v>
      </c>
      <c r="H770" s="10">
        <v>1</v>
      </c>
      <c r="I770" s="10">
        <v>27</v>
      </c>
      <c r="J770" s="10">
        <v>3</v>
      </c>
      <c r="K770" s="10" t="s">
        <v>146</v>
      </c>
      <c r="L770" s="12" t="s">
        <v>184</v>
      </c>
      <c r="M770" s="10" t="str">
        <f t="shared" ref="M770:M780" si="24">"new LokasyonData ("""&amp;B770&amp;""","&amp;D770&amp;","&amp;E770&amp;","&amp;F770&amp;","&amp;G770&amp;","&amp;H770&amp;","&amp;I770&amp;","&amp;J770&amp;","""&amp;L770&amp;"""),"</f>
        <v>new LokasyonData ("Mekke",39,1,49,21,1,27,3,"Arab Standard Time"),</v>
      </c>
      <c r="N770" s="13" t="str">
        <f t="shared" ref="N770:N833" si="25">HYPERLINK("https://www.google.com/maps/search/"&amp;ROUND(G770+I770/60,5)&amp;", +"&amp;ROUND(D770+F770/60,5))</f>
        <v>https://www.google.com/maps/search/21.45, +39.81667</v>
      </c>
    </row>
    <row r="771" spans="1:14" ht="15" customHeight="1" x14ac:dyDescent="0.2">
      <c r="B771" s="10" t="s">
        <v>2269</v>
      </c>
      <c r="C771" s="10" t="s">
        <v>1149</v>
      </c>
      <c r="D771" s="10">
        <v>109</v>
      </c>
      <c r="E771" s="10">
        <v>-1</v>
      </c>
      <c r="F771" s="10">
        <v>26</v>
      </c>
      <c r="G771" s="10">
        <v>27</v>
      </c>
      <c r="H771" s="10">
        <v>-1</v>
      </c>
      <c r="I771" s="10">
        <v>9</v>
      </c>
      <c r="J771" s="10">
        <v>-7</v>
      </c>
      <c r="K771" s="10" t="s">
        <v>147</v>
      </c>
      <c r="L771" s="12" t="s">
        <v>283</v>
      </c>
      <c r="M771" s="10" t="str">
        <f t="shared" si="24"/>
        <v>new LokasyonData ("HangaRoa",109,-1,26,27,-1,9,-7,"Mountain Standard Time"),</v>
      </c>
      <c r="N771" s="13" t="str">
        <f t="shared" si="25"/>
        <v>https://www.google.com/maps/search/27.15, +109.43333</v>
      </c>
    </row>
    <row r="772" spans="1:14" ht="15" customHeight="1" x14ac:dyDescent="0.2">
      <c r="B772" s="10" t="s">
        <v>2038</v>
      </c>
      <c r="C772" s="10" t="s">
        <v>1149</v>
      </c>
      <c r="D772" s="10">
        <v>70</v>
      </c>
      <c r="E772" s="10">
        <v>-1</v>
      </c>
      <c r="F772" s="10">
        <v>42</v>
      </c>
      <c r="G772" s="10">
        <v>19</v>
      </c>
      <c r="H772" s="10">
        <v>1</v>
      </c>
      <c r="I772" s="10">
        <v>28</v>
      </c>
      <c r="J772" s="10">
        <v>-5</v>
      </c>
      <c r="K772" s="10" t="s">
        <v>148</v>
      </c>
      <c r="L772" s="12" t="s">
        <v>183</v>
      </c>
      <c r="M772" s="10" t="str">
        <f t="shared" si="24"/>
        <v>new LokasyonData ("Santiago",70,-1,42,19,1,28,-5,"Eastern Standard Time"),</v>
      </c>
      <c r="N772" s="13" t="str">
        <f t="shared" si="25"/>
        <v>https://www.google.com/maps/search/19.46667, +70.7</v>
      </c>
    </row>
    <row r="773" spans="1:14" ht="15" customHeight="1" x14ac:dyDescent="0.2">
      <c r="B773" s="10" t="s">
        <v>2038</v>
      </c>
      <c r="C773" s="10" t="s">
        <v>1149</v>
      </c>
      <c r="D773" s="10">
        <v>70</v>
      </c>
      <c r="E773" s="10">
        <v>-1</v>
      </c>
      <c r="F773" s="10">
        <v>40</v>
      </c>
      <c r="G773" s="10">
        <v>33</v>
      </c>
      <c r="H773" s="10">
        <v>-1</v>
      </c>
      <c r="I773" s="10">
        <v>27</v>
      </c>
      <c r="J773" s="10">
        <v>-4</v>
      </c>
      <c r="K773" s="10" t="s">
        <v>148</v>
      </c>
      <c r="L773" s="12" t="s">
        <v>187</v>
      </c>
      <c r="M773" s="10" t="str">
        <f t="shared" si="24"/>
        <v>new LokasyonData ("Santiago",70,-1,40,33,-1,27,-4,"Atlantic Standard Time"),</v>
      </c>
      <c r="N773" s="13" t="str">
        <f t="shared" si="25"/>
        <v>https://www.google.com/maps/search/33.45, +70.66667</v>
      </c>
    </row>
    <row r="774" spans="1:14" ht="15" customHeight="1" x14ac:dyDescent="0.2">
      <c r="B774" s="10" t="s">
        <v>2270</v>
      </c>
      <c r="C774" s="10" t="s">
        <v>1149</v>
      </c>
      <c r="D774" s="10">
        <v>71</v>
      </c>
      <c r="E774" s="10">
        <v>-1</v>
      </c>
      <c r="F774" s="10">
        <v>39</v>
      </c>
      <c r="G774" s="10">
        <v>33</v>
      </c>
      <c r="H774" s="10">
        <v>-1</v>
      </c>
      <c r="I774" s="10">
        <v>3</v>
      </c>
      <c r="J774" s="10">
        <v>-4</v>
      </c>
      <c r="K774" s="10" t="s">
        <v>148</v>
      </c>
      <c r="L774" s="12" t="s">
        <v>187</v>
      </c>
      <c r="M774" s="10" t="str">
        <f t="shared" si="24"/>
        <v>new LokasyonData ("Valparaiso",71,-1,39,33,-1,3,-4,"Atlantic Standard Time"),</v>
      </c>
      <c r="N774" s="13" t="str">
        <f t="shared" si="25"/>
        <v>https://www.google.com/maps/search/33.05, +71.65</v>
      </c>
    </row>
    <row r="775" spans="1:14" ht="15" customHeight="1" x14ac:dyDescent="0.2">
      <c r="B775" s="10" t="s">
        <v>2271</v>
      </c>
      <c r="C775" s="10" t="s">
        <v>1296</v>
      </c>
      <c r="D775" s="10">
        <v>39</v>
      </c>
      <c r="E775" s="10">
        <v>1</v>
      </c>
      <c r="F775" s="10">
        <v>19</v>
      </c>
      <c r="G775" s="10">
        <v>6</v>
      </c>
      <c r="H775" s="10">
        <v>-1</v>
      </c>
      <c r="I775" s="10">
        <v>50</v>
      </c>
      <c r="J775" s="10">
        <v>3</v>
      </c>
      <c r="K775" s="10" t="s">
        <v>149</v>
      </c>
      <c r="L775" s="12" t="s">
        <v>199</v>
      </c>
      <c r="M775" s="10" t="str">
        <f t="shared" si="24"/>
        <v>new LokasyonData ("DarEsSalaam",39,1,19,6,-1,50,3,"E. Africa Standard Time"),</v>
      </c>
      <c r="N775" s="13" t="str">
        <f t="shared" si="25"/>
        <v>https://www.google.com/maps/search/6.83333, +39.31667</v>
      </c>
    </row>
    <row r="776" spans="1:14" ht="15" customHeight="1" x14ac:dyDescent="0.2">
      <c r="B776" s="10" t="s">
        <v>2272</v>
      </c>
      <c r="C776" s="10" t="s">
        <v>1320</v>
      </c>
      <c r="D776" s="10">
        <v>100</v>
      </c>
      <c r="E776" s="10">
        <v>1</v>
      </c>
      <c r="F776" s="10">
        <v>31</v>
      </c>
      <c r="G776" s="10">
        <v>13</v>
      </c>
      <c r="H776" s="10">
        <v>1</v>
      </c>
      <c r="I776" s="10">
        <v>45</v>
      </c>
      <c r="J776" s="10">
        <v>7</v>
      </c>
      <c r="K776" s="10" t="s">
        <v>150</v>
      </c>
      <c r="L776" s="12" t="s">
        <v>195</v>
      </c>
      <c r="M776" s="10" t="str">
        <f t="shared" si="24"/>
        <v>new LokasyonData ("Bangkok",100,1,31,13,1,45,7,"SE Asia Standard Time"),</v>
      </c>
      <c r="N776" s="13" t="str">
        <f t="shared" si="25"/>
        <v>https://www.google.com/maps/search/13.75, +100.51667</v>
      </c>
    </row>
    <row r="777" spans="1:14" ht="15" customHeight="1" x14ac:dyDescent="0.2">
      <c r="B777" s="10" t="s">
        <v>2273</v>
      </c>
      <c r="C777" s="10" t="s">
        <v>1327</v>
      </c>
      <c r="D777" s="10">
        <v>121</v>
      </c>
      <c r="E777" s="10">
        <v>1</v>
      </c>
      <c r="F777" s="10">
        <v>30</v>
      </c>
      <c r="G777" s="10">
        <v>25</v>
      </c>
      <c r="H777" s="10">
        <v>1</v>
      </c>
      <c r="I777" s="10">
        <v>3</v>
      </c>
      <c r="J777" s="10">
        <v>8</v>
      </c>
      <c r="K777" s="10" t="s">
        <v>1122</v>
      </c>
      <c r="L777" s="12" t="s">
        <v>197</v>
      </c>
      <c r="M777" s="10" t="str">
        <f t="shared" si="24"/>
        <v>new LokasyonData ("Taipei",121,1,30,25,1,3,8,"China Standard Time"),</v>
      </c>
      <c r="N777" s="13" t="str">
        <f t="shared" si="25"/>
        <v>https://www.google.com/maps/search/25.05, +121.5</v>
      </c>
    </row>
    <row r="778" spans="1:14" ht="15" customHeight="1" x14ac:dyDescent="0.2">
      <c r="B778" s="10" t="s">
        <v>2274</v>
      </c>
      <c r="C778" s="10" t="s">
        <v>1222</v>
      </c>
      <c r="D778" s="10">
        <v>16</v>
      </c>
      <c r="E778" s="10">
        <v>-1</v>
      </c>
      <c r="F778" s="10">
        <v>15</v>
      </c>
      <c r="G778" s="10">
        <v>28</v>
      </c>
      <c r="H778" s="10">
        <v>1</v>
      </c>
      <c r="I778" s="10">
        <v>28</v>
      </c>
      <c r="J778" s="10">
        <v>-1</v>
      </c>
      <c r="K778" s="10" t="s">
        <v>151</v>
      </c>
      <c r="L778" s="12" t="s">
        <v>194</v>
      </c>
      <c r="M778" s="10" t="str">
        <f t="shared" si="24"/>
        <v>new LokasyonData ("SantaCruz",16,-1,15,28,1,28,-1,"Cape Verde Standard Time"),</v>
      </c>
      <c r="N778" s="13" t="str">
        <f t="shared" si="25"/>
        <v>https://www.google.com/maps/search/28.46667, +16.25</v>
      </c>
    </row>
    <row r="779" spans="1:14" ht="15" customHeight="1" x14ac:dyDescent="0.2">
      <c r="B779" s="10" t="s">
        <v>2297</v>
      </c>
      <c r="C779" s="10" t="s">
        <v>1265</v>
      </c>
      <c r="D779" s="10">
        <v>10</v>
      </c>
      <c r="E779" s="10">
        <v>1</v>
      </c>
      <c r="F779" s="10">
        <v>10</v>
      </c>
      <c r="G779" s="10">
        <v>36</v>
      </c>
      <c r="H779" s="10">
        <v>1</v>
      </c>
      <c r="I779" s="10">
        <v>48</v>
      </c>
      <c r="J779" s="10">
        <v>1</v>
      </c>
      <c r="K779" s="10" t="s">
        <v>152</v>
      </c>
      <c r="L779" s="12" t="s">
        <v>175</v>
      </c>
      <c r="M779" s="10" t="str">
        <f t="shared" si="24"/>
        <v>new LokasyonData ("Tunis",10,1,10,36,1,48,1,"W. Central Africa Standard Time"),</v>
      </c>
      <c r="N779" s="13" t="str">
        <f t="shared" si="25"/>
        <v>https://www.google.com/maps/search/36.8, +10.16667</v>
      </c>
    </row>
    <row r="780" spans="1:14" ht="15" customHeight="1" x14ac:dyDescent="0.2">
      <c r="A780" s="10" t="s">
        <v>1582</v>
      </c>
      <c r="B780" s="10" t="s">
        <v>393</v>
      </c>
      <c r="C780" s="10" t="s">
        <v>1341</v>
      </c>
      <c r="D780" s="10">
        <v>35</v>
      </c>
      <c r="E780" s="10">
        <v>1</v>
      </c>
      <c r="F780" s="10">
        <v>20</v>
      </c>
      <c r="G780" s="10">
        <v>37</v>
      </c>
      <c r="H780" s="10">
        <v>1</v>
      </c>
      <c r="I780" s="10">
        <v>0</v>
      </c>
      <c r="J780" s="10">
        <v>2</v>
      </c>
      <c r="K780" s="10" t="s">
        <v>5</v>
      </c>
      <c r="L780" s="12" t="s">
        <v>388</v>
      </c>
      <c r="M780" s="10" t="str">
        <f t="shared" si="24"/>
        <v>new LokasyonData ("Adana",35,1,20,37,1,0,2,"Turkey Standard Time"),</v>
      </c>
      <c r="N780" s="13" t="str">
        <f t="shared" si="25"/>
        <v>https://www.google.com/maps/search/37, +35.33333</v>
      </c>
    </row>
    <row r="781" spans="1:14" ht="15" customHeight="1" x14ac:dyDescent="0.2">
      <c r="A781" s="10" t="s">
        <v>528</v>
      </c>
      <c r="B781" s="10" t="s">
        <v>393</v>
      </c>
      <c r="C781" s="10" t="s">
        <v>1341</v>
      </c>
      <c r="D781" s="10">
        <v>35</v>
      </c>
      <c r="E781" s="10">
        <v>1</v>
      </c>
      <c r="F781" s="10">
        <v>49</v>
      </c>
      <c r="G781" s="10">
        <v>37</v>
      </c>
      <c r="H781" s="10">
        <v>1</v>
      </c>
      <c r="I781" s="10">
        <v>1</v>
      </c>
      <c r="J781" s="10">
        <v>2</v>
      </c>
      <c r="K781" s="10" t="s">
        <v>5</v>
      </c>
      <c r="L781" s="12" t="s">
        <v>388</v>
      </c>
      <c r="M781" s="10" t="str">
        <f>"new LokasyonData ("""&amp;A781&amp;""","&amp;D781&amp;","&amp;E781&amp;","&amp;F781&amp;","&amp;G781&amp;","&amp;H781&amp;","&amp;I781&amp;","&amp;J781&amp;","""&amp;L781&amp;"""),"</f>
        <v>new LokasyonData ("Ceyhan",35,1,49,37,1,1,2,"Turkey Standard Time"),</v>
      </c>
      <c r="N781" s="13" t="str">
        <f t="shared" si="25"/>
        <v>https://www.google.com/maps/search/37.01667, +35.81667</v>
      </c>
    </row>
    <row r="782" spans="1:14" ht="15" customHeight="1" x14ac:dyDescent="0.2">
      <c r="A782" s="10" t="s">
        <v>580</v>
      </c>
      <c r="B782" s="10" t="s">
        <v>393</v>
      </c>
      <c r="C782" s="10" t="s">
        <v>1341</v>
      </c>
      <c r="D782" s="10">
        <v>35</v>
      </c>
      <c r="E782" s="10">
        <v>1</v>
      </c>
      <c r="F782" s="10">
        <v>19</v>
      </c>
      <c r="G782" s="10">
        <v>36</v>
      </c>
      <c r="H782" s="10">
        <v>1</v>
      </c>
      <c r="I782" s="10">
        <v>54</v>
      </c>
      <c r="J782" s="10">
        <v>2</v>
      </c>
      <c r="K782" s="10" t="s">
        <v>5</v>
      </c>
      <c r="L782" s="12" t="s">
        <v>388</v>
      </c>
      <c r="M782" s="10" t="str">
        <f>"new LokasyonData ("""&amp;A782&amp;""","&amp;D782&amp;","&amp;E782&amp;","&amp;F782&amp;","&amp;G782&amp;","&amp;H782&amp;","&amp;I782&amp;","&amp;J782&amp;","""&amp;L782&amp;"""),"</f>
        <v>new LokasyonData ("Çukurova",35,1,19,36,1,54,2,"Turkey Standard Time"),</v>
      </c>
      <c r="N782" s="13" t="str">
        <f t="shared" si="25"/>
        <v>https://www.google.com/maps/search/36.9, +35.31667</v>
      </c>
    </row>
    <row r="783" spans="1:14" ht="15" customHeight="1" x14ac:dyDescent="0.2">
      <c r="A783" s="10" t="s">
        <v>1355</v>
      </c>
      <c r="B783" s="10" t="s">
        <v>393</v>
      </c>
      <c r="C783" s="10" t="s">
        <v>1341</v>
      </c>
      <c r="D783" s="10">
        <v>35</v>
      </c>
      <c r="E783" s="10">
        <v>1</v>
      </c>
      <c r="F783" s="10">
        <v>20</v>
      </c>
      <c r="G783" s="10">
        <v>36</v>
      </c>
      <c r="H783" s="10">
        <v>1</v>
      </c>
      <c r="I783" s="10">
        <v>51</v>
      </c>
      <c r="J783" s="10">
        <v>2</v>
      </c>
      <c r="K783" s="10" t="s">
        <v>5</v>
      </c>
      <c r="L783" s="12" t="s">
        <v>388</v>
      </c>
      <c r="M783" s="10" t="str">
        <f>"new LokasyonData ("""&amp;B783&amp;""","&amp;D783&amp;","&amp;E783&amp;","&amp;F783&amp;","&amp;G783&amp;","&amp;H783&amp;","&amp;I783&amp;","&amp;J783&amp;","""&amp;L783&amp;"""),"</f>
        <v>new LokasyonData ("Adana",35,1,20,36,1,51,2,"Turkey Standard Time"),</v>
      </c>
      <c r="N783" s="13" t="str">
        <f t="shared" si="25"/>
        <v>https://www.google.com/maps/search/36.85, +35.33333</v>
      </c>
    </row>
    <row r="784" spans="1:14" ht="15" customHeight="1" x14ac:dyDescent="0.2">
      <c r="A784" s="10" t="s">
        <v>654</v>
      </c>
      <c r="B784" s="10" t="s">
        <v>393</v>
      </c>
      <c r="C784" s="10" t="s">
        <v>1341</v>
      </c>
      <c r="D784" s="10">
        <v>35</v>
      </c>
      <c r="E784" s="10">
        <v>1</v>
      </c>
      <c r="F784" s="10">
        <v>55</v>
      </c>
      <c r="G784" s="10">
        <v>37</v>
      </c>
      <c r="H784" s="10">
        <v>1</v>
      </c>
      <c r="I784" s="10">
        <v>48</v>
      </c>
      <c r="J784" s="10">
        <v>2</v>
      </c>
      <c r="K784" s="10" t="s">
        <v>5</v>
      </c>
      <c r="L784" s="12" t="s">
        <v>388</v>
      </c>
      <c r="M784" s="10" t="str">
        <f>"new LokasyonData ("""&amp;A784&amp;""","&amp;D784&amp;","&amp;E784&amp;","&amp;F784&amp;","&amp;G784&amp;","&amp;H784&amp;","&amp;I784&amp;","&amp;J784&amp;","""&amp;L784&amp;"""),"</f>
        <v>new LokasyonData ("Feke",35,1,55,37,1,48,2,"Turkey Standard Time"),</v>
      </c>
      <c r="N784" s="13" t="str">
        <f t="shared" si="25"/>
        <v>https://www.google.com/maps/search/37.8, +35.91667</v>
      </c>
    </row>
    <row r="785" spans="1:14" ht="15" customHeight="1" x14ac:dyDescent="0.2">
      <c r="A785" s="10" t="s">
        <v>745</v>
      </c>
      <c r="B785" s="10" t="s">
        <v>393</v>
      </c>
      <c r="C785" s="10" t="s">
        <v>1341</v>
      </c>
      <c r="D785" s="10">
        <v>35</v>
      </c>
      <c r="E785" s="10">
        <v>1</v>
      </c>
      <c r="F785" s="10">
        <v>38</v>
      </c>
      <c r="G785" s="10">
        <v>37</v>
      </c>
      <c r="H785" s="10">
        <v>1</v>
      </c>
      <c r="I785" s="10">
        <v>16</v>
      </c>
      <c r="J785" s="10">
        <v>2</v>
      </c>
      <c r="K785" s="10" t="s">
        <v>5</v>
      </c>
      <c r="L785" s="12" t="s">
        <v>388</v>
      </c>
      <c r="M785" s="10" t="str">
        <f>"new LokasyonData ("""&amp;A785&amp;""","&amp;D785&amp;","&amp;E785&amp;","&amp;F785&amp;","&amp;G785&amp;","&amp;H785&amp;","&amp;I785&amp;","&amp;J785&amp;","""&amp;L785&amp;"""),"</f>
        <v>new LokasyonData ("İmamoğlu",35,1,38,37,1,16,2,"Turkey Standard Time"),</v>
      </c>
      <c r="N785" s="13" t="str">
        <f t="shared" si="25"/>
        <v>https://www.google.com/maps/search/37.26667, +35.63333</v>
      </c>
    </row>
    <row r="786" spans="1:14" ht="15" customHeight="1" x14ac:dyDescent="0.2">
      <c r="A786" s="10" t="s">
        <v>780</v>
      </c>
      <c r="B786" s="10" t="s">
        <v>393</v>
      </c>
      <c r="C786" s="10" t="s">
        <v>1341</v>
      </c>
      <c r="D786" s="10">
        <v>35</v>
      </c>
      <c r="E786" s="10">
        <v>1</v>
      </c>
      <c r="F786" s="10">
        <v>3</v>
      </c>
      <c r="G786" s="10">
        <v>37</v>
      </c>
      <c r="H786" s="10">
        <v>1</v>
      </c>
      <c r="I786" s="10">
        <v>14</v>
      </c>
      <c r="J786" s="10">
        <v>2</v>
      </c>
      <c r="K786" s="10" t="s">
        <v>5</v>
      </c>
      <c r="L786" s="12" t="s">
        <v>388</v>
      </c>
      <c r="M786" s="10" t="str">
        <f>"new LokasyonData ("""&amp;A786&amp;""","&amp;D786&amp;","&amp;E786&amp;","&amp;F786&amp;","&amp;G786&amp;","&amp;H786&amp;","&amp;I786&amp;","&amp;J786&amp;","""&amp;L786&amp;"""),"</f>
        <v>new LokasyonData ("Karaisalı",35,1,3,37,1,14,2,"Turkey Standard Time"),</v>
      </c>
      <c r="N786" s="13" t="str">
        <f t="shared" si="25"/>
        <v>https://www.google.com/maps/search/37.23333, +35.05</v>
      </c>
    </row>
    <row r="787" spans="1:14" ht="15" customHeight="1" x14ac:dyDescent="0.2">
      <c r="A787" s="10" t="s">
        <v>1354</v>
      </c>
      <c r="B787" s="10" t="s">
        <v>393</v>
      </c>
      <c r="C787" s="10" t="s">
        <v>1341</v>
      </c>
      <c r="D787" s="10">
        <v>35</v>
      </c>
      <c r="E787" s="10">
        <v>1</v>
      </c>
      <c r="F787" s="10">
        <v>24</v>
      </c>
      <c r="G787" s="10">
        <v>36</v>
      </c>
      <c r="H787" s="10">
        <v>1</v>
      </c>
      <c r="I787" s="10">
        <v>34</v>
      </c>
      <c r="J787" s="10">
        <v>2</v>
      </c>
      <c r="K787" s="10" t="s">
        <v>5</v>
      </c>
      <c r="L787" s="12" t="s">
        <v>388</v>
      </c>
      <c r="M787" s="10" t="str">
        <f>"new LokasyonData ("""&amp;B787&amp;""","&amp;D787&amp;","&amp;E787&amp;","&amp;F787&amp;","&amp;G787&amp;","&amp;H787&amp;","&amp;I787&amp;","&amp;J787&amp;","""&amp;L787&amp;"""),"</f>
        <v>new LokasyonData ("Adana",35,1,24,36,1,34,2,"Turkey Standard Time"),</v>
      </c>
      <c r="N787" s="13" t="str">
        <f t="shared" si="25"/>
        <v>https://www.google.com/maps/search/36.56667, +35.4</v>
      </c>
    </row>
    <row r="788" spans="1:14" ht="15" customHeight="1" x14ac:dyDescent="0.2">
      <c r="A788" s="10" t="s">
        <v>838</v>
      </c>
      <c r="B788" s="10" t="s">
        <v>393</v>
      </c>
      <c r="C788" s="10" t="s">
        <v>1341</v>
      </c>
      <c r="D788" s="10">
        <v>35</v>
      </c>
      <c r="E788" s="10">
        <v>1</v>
      </c>
      <c r="F788" s="10">
        <v>48</v>
      </c>
      <c r="G788" s="10">
        <v>37</v>
      </c>
      <c r="H788" s="10">
        <v>1</v>
      </c>
      <c r="I788" s="10">
        <v>27</v>
      </c>
      <c r="J788" s="10">
        <v>2</v>
      </c>
      <c r="K788" s="10" t="s">
        <v>5</v>
      </c>
      <c r="L788" s="12" t="s">
        <v>388</v>
      </c>
      <c r="M788" s="10" t="str">
        <f>"new LokasyonData ("""&amp;A788&amp;""","&amp;D788&amp;","&amp;E788&amp;","&amp;F788&amp;","&amp;G788&amp;","&amp;H788&amp;","&amp;I788&amp;","&amp;J788&amp;","""&amp;L788&amp;"""),"</f>
        <v>new LokasyonData ("Kozan",35,1,48,37,1,27,2,"Turkey Standard Time"),</v>
      </c>
      <c r="N788" s="13" t="str">
        <f t="shared" si="25"/>
        <v>https://www.google.com/maps/search/37.45, +35.8</v>
      </c>
    </row>
    <row r="789" spans="1:14" ht="15" customHeight="1" x14ac:dyDescent="0.2">
      <c r="A789" s="10" t="s">
        <v>934</v>
      </c>
      <c r="B789" s="10" t="s">
        <v>393</v>
      </c>
      <c r="C789" s="10" t="s">
        <v>1341</v>
      </c>
      <c r="D789" s="10">
        <v>34</v>
      </c>
      <c r="E789" s="10">
        <v>1</v>
      </c>
      <c r="F789" s="10">
        <v>52</v>
      </c>
      <c r="G789" s="10">
        <v>37</v>
      </c>
      <c r="H789" s="10">
        <v>1</v>
      </c>
      <c r="I789" s="10">
        <v>25</v>
      </c>
      <c r="J789" s="10">
        <v>2</v>
      </c>
      <c r="K789" s="10" t="s">
        <v>5</v>
      </c>
      <c r="L789" s="12" t="s">
        <v>388</v>
      </c>
      <c r="M789" s="10" t="str">
        <f>"new LokasyonData ("""&amp;A789&amp;""","&amp;D789&amp;","&amp;E789&amp;","&amp;F789&amp;","&amp;G789&amp;","&amp;H789&amp;","&amp;I789&amp;","&amp;J789&amp;","""&amp;L789&amp;"""),"</f>
        <v>new LokasyonData ("Pozantı",34,1,52,37,1,25,2,"Turkey Standard Time"),</v>
      </c>
      <c r="N789" s="13" t="str">
        <f t="shared" si="25"/>
        <v>https://www.google.com/maps/search/37.41667, +34.86667</v>
      </c>
    </row>
    <row r="790" spans="1:14" ht="15" customHeight="1" x14ac:dyDescent="0.2">
      <c r="A790" s="10" t="s">
        <v>939</v>
      </c>
      <c r="B790" s="10" t="s">
        <v>393</v>
      </c>
      <c r="C790" s="10" t="s">
        <v>1341</v>
      </c>
      <c r="D790" s="10">
        <v>36</v>
      </c>
      <c r="E790" s="10">
        <v>1</v>
      </c>
      <c r="F790" s="10">
        <v>6</v>
      </c>
      <c r="G790" s="10">
        <v>37</v>
      </c>
      <c r="H790" s="10">
        <v>1</v>
      </c>
      <c r="I790" s="10">
        <v>59</v>
      </c>
      <c r="J790" s="10">
        <v>2</v>
      </c>
      <c r="K790" s="10" t="s">
        <v>5</v>
      </c>
      <c r="L790" s="12" t="s">
        <v>388</v>
      </c>
      <c r="M790" s="10" t="str">
        <f>"new LokasyonData ("""&amp;A790&amp;""","&amp;D790&amp;","&amp;E790&amp;","&amp;F790&amp;","&amp;G790&amp;","&amp;H790&amp;","&amp;I790&amp;","&amp;J790&amp;","""&amp;L790&amp;"""),"</f>
        <v>new LokasyonData ("Saimbeyli",36,1,6,37,1,59,2,"Turkey Standard Time"),</v>
      </c>
      <c r="N790" s="13" t="str">
        <f t="shared" si="25"/>
        <v>https://www.google.com/maps/search/37.98333, +36.1</v>
      </c>
    </row>
    <row r="791" spans="1:14" ht="15" customHeight="1" x14ac:dyDescent="0.2">
      <c r="A791" s="10" t="s">
        <v>1045</v>
      </c>
      <c r="B791" s="10" t="s">
        <v>393</v>
      </c>
      <c r="C791" s="10" t="s">
        <v>1341</v>
      </c>
      <c r="D791" s="10">
        <v>36</v>
      </c>
      <c r="E791" s="10">
        <v>1</v>
      </c>
      <c r="F791" s="10">
        <v>14</v>
      </c>
      <c r="G791" s="10">
        <v>38</v>
      </c>
      <c r="H791" s="10">
        <v>1</v>
      </c>
      <c r="I791" s="10">
        <v>15</v>
      </c>
      <c r="J791" s="10">
        <v>2</v>
      </c>
      <c r="K791" s="10" t="s">
        <v>5</v>
      </c>
      <c r="L791" s="12" t="s">
        <v>388</v>
      </c>
      <c r="M791" s="10" t="str">
        <f>"new LokasyonData ("""&amp;A791&amp;""","&amp;D791&amp;","&amp;E791&amp;","&amp;F791&amp;","&amp;G791&amp;","&amp;H791&amp;","&amp;I791&amp;","&amp;J791&amp;","""&amp;L791&amp;"""),"</f>
        <v>new LokasyonData ("Tufanbeyli",36,1,14,38,1,15,2,"Turkey Standard Time"),</v>
      </c>
      <c r="N791" s="13" t="str">
        <f t="shared" si="25"/>
        <v>https://www.google.com/maps/search/38.25, +36.23333</v>
      </c>
    </row>
    <row r="792" spans="1:14" ht="15" customHeight="1" x14ac:dyDescent="0.2">
      <c r="A792" s="10" t="s">
        <v>1097</v>
      </c>
      <c r="B792" s="10" t="s">
        <v>393</v>
      </c>
      <c r="C792" s="10" t="s">
        <v>1341</v>
      </c>
      <c r="D792" s="10">
        <v>35</v>
      </c>
      <c r="E792" s="10">
        <v>1</v>
      </c>
      <c r="F792" s="10">
        <v>48</v>
      </c>
      <c r="G792" s="10">
        <v>36</v>
      </c>
      <c r="H792" s="10">
        <v>1</v>
      </c>
      <c r="I792" s="10">
        <v>46</v>
      </c>
      <c r="J792" s="10">
        <v>2</v>
      </c>
      <c r="K792" s="10" t="s">
        <v>5</v>
      </c>
      <c r="L792" s="12" t="s">
        <v>388</v>
      </c>
      <c r="M792" s="10" t="str">
        <f>"new LokasyonData ("""&amp;A792&amp;""","&amp;D792&amp;","&amp;E792&amp;","&amp;F792&amp;","&amp;G792&amp;","&amp;H792&amp;","&amp;I792&amp;","&amp;J792&amp;","""&amp;L792&amp;"""),"</f>
        <v>new LokasyonData ("Yumurtalık",35,1,48,36,1,46,2,"Turkey Standard Time"),</v>
      </c>
      <c r="N792" s="13" t="str">
        <f t="shared" si="25"/>
        <v>https://www.google.com/maps/search/36.76667, +35.8</v>
      </c>
    </row>
    <row r="793" spans="1:14" ht="15" customHeight="1" x14ac:dyDescent="0.2">
      <c r="A793" s="10" t="s">
        <v>1582</v>
      </c>
      <c r="B793" s="10" t="s">
        <v>395</v>
      </c>
      <c r="C793" s="10" t="s">
        <v>1341</v>
      </c>
      <c r="D793" s="10">
        <v>38</v>
      </c>
      <c r="E793" s="10">
        <v>1</v>
      </c>
      <c r="F793" s="10">
        <v>17</v>
      </c>
      <c r="G793" s="10">
        <v>37</v>
      </c>
      <c r="H793" s="10">
        <v>1</v>
      </c>
      <c r="I793" s="10">
        <v>46</v>
      </c>
      <c r="J793" s="10">
        <v>2</v>
      </c>
      <c r="K793" s="10" t="s">
        <v>5</v>
      </c>
      <c r="L793" s="12" t="s">
        <v>388</v>
      </c>
      <c r="M793" s="10" t="str">
        <f>"new LokasyonData ("""&amp;B793&amp;""","&amp;D793&amp;","&amp;E793&amp;","&amp;F793&amp;","&amp;G793&amp;","&amp;H793&amp;","&amp;I793&amp;","&amp;J793&amp;","""&amp;L793&amp;"""),"</f>
        <v>new LokasyonData ("Adıyaman",38,1,17,37,1,46,2,"Turkey Standard Time"),</v>
      </c>
      <c r="N793" s="13" t="str">
        <f t="shared" si="25"/>
        <v>https://www.google.com/maps/search/37.76667, +38.28333</v>
      </c>
    </row>
    <row r="794" spans="1:14" ht="15" customHeight="1" x14ac:dyDescent="0.2">
      <c r="A794" s="10" t="s">
        <v>1353</v>
      </c>
      <c r="B794" s="10" t="s">
        <v>395</v>
      </c>
      <c r="C794" s="10" t="s">
        <v>1341</v>
      </c>
      <c r="D794" s="10">
        <v>38</v>
      </c>
      <c r="E794" s="10">
        <v>1</v>
      </c>
      <c r="F794" s="10">
        <v>13</v>
      </c>
      <c r="G794" s="10">
        <v>37</v>
      </c>
      <c r="H794" s="10">
        <v>1</v>
      </c>
      <c r="I794" s="10">
        <v>34</v>
      </c>
      <c r="J794" s="10">
        <v>2</v>
      </c>
      <c r="K794" s="10" t="s">
        <v>5</v>
      </c>
      <c r="L794" s="12" t="s">
        <v>388</v>
      </c>
      <c r="M794" s="10" t="str">
        <f>"new LokasyonData ("""&amp;B794&amp;""","&amp;D794&amp;","&amp;E794&amp;","&amp;F794&amp;","&amp;G794&amp;","&amp;H794&amp;","&amp;I794&amp;","&amp;J794&amp;","""&amp;L794&amp;"""),"</f>
        <v>new LokasyonData ("Adıyaman",38,1,13,37,1,34,2,"Turkey Standard Time"),</v>
      </c>
      <c r="N794" s="13" t="str">
        <f t="shared" si="25"/>
        <v>https://www.google.com/maps/search/37.56667, +38.21667</v>
      </c>
    </row>
    <row r="795" spans="1:14" ht="15" customHeight="1" x14ac:dyDescent="0.2">
      <c r="A795" s="10" t="s">
        <v>493</v>
      </c>
      <c r="B795" s="10" t="s">
        <v>395</v>
      </c>
      <c r="C795" s="10" t="s">
        <v>1341</v>
      </c>
      <c r="D795" s="10">
        <v>37</v>
      </c>
      <c r="E795" s="10">
        <v>1</v>
      </c>
      <c r="F795" s="10">
        <v>52</v>
      </c>
      <c r="G795" s="10">
        <v>37</v>
      </c>
      <c r="H795" s="10">
        <v>1</v>
      </c>
      <c r="I795" s="10">
        <v>41</v>
      </c>
      <c r="J795" s="10">
        <v>2</v>
      </c>
      <c r="K795" s="10" t="s">
        <v>5</v>
      </c>
      <c r="L795" s="12" t="s">
        <v>388</v>
      </c>
      <c r="M795" s="10" t="str">
        <f>"new LokasyonData ("""&amp;A795&amp;""","&amp;D795&amp;","&amp;E795&amp;","&amp;F795&amp;","&amp;G795&amp;","&amp;H795&amp;","&amp;I795&amp;","&amp;J795&amp;","""&amp;L795&amp;"""),"</f>
        <v>new LokasyonData ("Besni",37,1,52,37,1,41,2,"Turkey Standard Time"),</v>
      </c>
      <c r="N795" s="13" t="str">
        <f t="shared" si="25"/>
        <v>https://www.google.com/maps/search/37.68333, +37.86667</v>
      </c>
    </row>
    <row r="796" spans="1:14" ht="15" customHeight="1" x14ac:dyDescent="0.2">
      <c r="A796" s="10" t="s">
        <v>562</v>
      </c>
      <c r="B796" s="10" t="s">
        <v>395</v>
      </c>
      <c r="C796" s="10" t="s">
        <v>1341</v>
      </c>
      <c r="D796" s="10">
        <v>38</v>
      </c>
      <c r="E796" s="10">
        <v>1</v>
      </c>
      <c r="F796" s="10">
        <v>15</v>
      </c>
      <c r="G796" s="10">
        <v>38</v>
      </c>
      <c r="H796" s="10">
        <v>1</v>
      </c>
      <c r="I796" s="10">
        <v>2</v>
      </c>
      <c r="J796" s="10">
        <v>2</v>
      </c>
      <c r="K796" s="10" t="s">
        <v>5</v>
      </c>
      <c r="L796" s="12" t="s">
        <v>388</v>
      </c>
      <c r="M796" s="10" t="str">
        <f>"new LokasyonData ("""&amp;A796&amp;""","&amp;D796&amp;","&amp;E796&amp;","&amp;F796&amp;","&amp;G796&amp;","&amp;H796&amp;","&amp;I796&amp;","&amp;J796&amp;","""&amp;L796&amp;"""),"</f>
        <v>new LokasyonData ("Çelikhan",38,1,15,38,1,2,2,"Turkey Standard Time"),</v>
      </c>
      <c r="N796" s="13" t="str">
        <f t="shared" si="25"/>
        <v>https://www.google.com/maps/search/38.03333, +38.25</v>
      </c>
    </row>
    <row r="797" spans="1:14" ht="15" customHeight="1" x14ac:dyDescent="0.2">
      <c r="A797" s="10" t="s">
        <v>670</v>
      </c>
      <c r="B797" s="10" t="s">
        <v>395</v>
      </c>
      <c r="C797" s="10" t="s">
        <v>1341</v>
      </c>
      <c r="D797" s="10">
        <v>39</v>
      </c>
      <c r="E797" s="10">
        <v>1</v>
      </c>
      <c r="F797" s="10">
        <v>2</v>
      </c>
      <c r="G797" s="10">
        <v>38</v>
      </c>
      <c r="H797" s="10">
        <v>1</v>
      </c>
      <c r="I797" s="10">
        <v>2</v>
      </c>
      <c r="J797" s="10">
        <v>2</v>
      </c>
      <c r="K797" s="10" t="s">
        <v>5</v>
      </c>
      <c r="L797" s="12" t="s">
        <v>388</v>
      </c>
      <c r="M797" s="10" t="str">
        <f>"new LokasyonData ("""&amp;A797&amp;""","&amp;D797&amp;","&amp;E797&amp;","&amp;F797&amp;","&amp;G797&amp;","&amp;H797&amp;","&amp;I797&amp;","&amp;J797&amp;","""&amp;L797&amp;"""),"</f>
        <v>new LokasyonData ("Gerger",39,1,2,38,1,2,2,"Turkey Standard Time"),</v>
      </c>
      <c r="N797" s="13" t="str">
        <f t="shared" si="25"/>
        <v>https://www.google.com/maps/search/38.03333, +39.03333</v>
      </c>
    </row>
    <row r="798" spans="1:14" ht="15" customHeight="1" x14ac:dyDescent="0.2">
      <c r="A798" s="10" t="s">
        <v>1352</v>
      </c>
      <c r="B798" s="10" t="s">
        <v>395</v>
      </c>
      <c r="C798" s="10" t="s">
        <v>1341</v>
      </c>
      <c r="D798" s="10">
        <v>37</v>
      </c>
      <c r="E798" s="10">
        <v>1</v>
      </c>
      <c r="F798" s="10">
        <v>40</v>
      </c>
      <c r="G798" s="10">
        <v>37</v>
      </c>
      <c r="H798" s="10">
        <v>1</v>
      </c>
      <c r="I798" s="10">
        <v>50</v>
      </c>
      <c r="J798" s="10">
        <v>2</v>
      </c>
      <c r="K798" s="10" t="s">
        <v>5</v>
      </c>
      <c r="L798" s="12" t="s">
        <v>388</v>
      </c>
      <c r="M798" s="10" t="str">
        <f>"new LokasyonData ("""&amp;B798&amp;""","&amp;D798&amp;","&amp;E798&amp;","&amp;F798&amp;","&amp;G798&amp;","&amp;H798&amp;","&amp;I798&amp;","&amp;J798&amp;","""&amp;L798&amp;"""),"</f>
        <v>new LokasyonData ("Adıyaman",37,1,40,37,1,50,2,"Turkey Standard Time"),</v>
      </c>
      <c r="N798" s="13" t="str">
        <f t="shared" si="25"/>
        <v>https://www.google.com/maps/search/37.83333, +37.66667</v>
      </c>
    </row>
    <row r="799" spans="1:14" ht="15" customHeight="1" x14ac:dyDescent="0.2">
      <c r="A799" s="10" t="s">
        <v>769</v>
      </c>
      <c r="B799" s="10" t="s">
        <v>395</v>
      </c>
      <c r="C799" s="10" t="s">
        <v>1341</v>
      </c>
      <c r="D799" s="10">
        <v>38</v>
      </c>
      <c r="E799" s="10">
        <v>1</v>
      </c>
      <c r="F799" s="10">
        <v>38</v>
      </c>
      <c r="G799" s="10">
        <v>37</v>
      </c>
      <c r="H799" s="10">
        <v>1</v>
      </c>
      <c r="I799" s="10">
        <v>47</v>
      </c>
      <c r="J799" s="10">
        <v>2</v>
      </c>
      <c r="K799" s="10" t="s">
        <v>5</v>
      </c>
      <c r="L799" s="12" t="s">
        <v>388</v>
      </c>
      <c r="M799" s="10" t="str">
        <f>"new LokasyonData ("""&amp;A799&amp;""","&amp;D799&amp;","&amp;E799&amp;","&amp;F799&amp;","&amp;G799&amp;","&amp;H799&amp;","&amp;I799&amp;","&amp;J799&amp;","""&amp;L799&amp;"""),"</f>
        <v>new LokasyonData ("Kahta",38,1,38,37,1,47,2,"Turkey Standard Time"),</v>
      </c>
      <c r="N799" s="13" t="str">
        <f t="shared" si="25"/>
        <v>https://www.google.com/maps/search/37.78333, +38.63333</v>
      </c>
    </row>
    <row r="800" spans="1:14" ht="15" customHeight="1" x14ac:dyDescent="0.2">
      <c r="A800" s="10" t="s">
        <v>1351</v>
      </c>
      <c r="B800" s="10" t="s">
        <v>395</v>
      </c>
      <c r="C800" s="10" t="s">
        <v>1341</v>
      </c>
      <c r="D800" s="10">
        <v>38</v>
      </c>
      <c r="E800" s="10">
        <v>1</v>
      </c>
      <c r="F800" s="10">
        <v>21</v>
      </c>
      <c r="G800" s="10">
        <v>37</v>
      </c>
      <c r="H800" s="10">
        <v>1</v>
      </c>
      <c r="I800" s="10">
        <v>51</v>
      </c>
      <c r="J800" s="10">
        <v>2</v>
      </c>
      <c r="K800" s="10" t="s">
        <v>5</v>
      </c>
      <c r="L800" s="12" t="s">
        <v>388</v>
      </c>
      <c r="M800" s="10" t="str">
        <f>"new LokasyonData ("""&amp;B800&amp;""","&amp;D800&amp;","&amp;E800&amp;","&amp;F800&amp;","&amp;G800&amp;","&amp;H800&amp;","&amp;I800&amp;","&amp;J800&amp;","""&amp;L800&amp;"""),"</f>
        <v>new LokasyonData ("Adıyaman",38,1,21,37,1,51,2,"Turkey Standard Time"),</v>
      </c>
      <c r="N800" s="13" t="str">
        <f t="shared" si="25"/>
        <v>https://www.google.com/maps/search/37.85, +38.35</v>
      </c>
    </row>
    <row r="801" spans="1:14" ht="15" customHeight="1" x14ac:dyDescent="0.2">
      <c r="A801" s="10" t="s">
        <v>942</v>
      </c>
      <c r="B801" s="10" t="s">
        <v>395</v>
      </c>
      <c r="C801" s="10" t="s">
        <v>1341</v>
      </c>
      <c r="D801" s="10">
        <v>38</v>
      </c>
      <c r="E801" s="10">
        <v>1</v>
      </c>
      <c r="F801" s="10">
        <v>31</v>
      </c>
      <c r="G801" s="10">
        <v>37</v>
      </c>
      <c r="H801" s="10">
        <v>1</v>
      </c>
      <c r="I801" s="10">
        <v>30</v>
      </c>
      <c r="J801" s="10">
        <v>2</v>
      </c>
      <c r="K801" s="10" t="s">
        <v>5</v>
      </c>
      <c r="L801" s="12" t="s">
        <v>388</v>
      </c>
      <c r="M801" s="10" t="str">
        <f>"new LokasyonData ("""&amp;A801&amp;""","&amp;D801&amp;","&amp;E801&amp;","&amp;F801&amp;","&amp;G801&amp;","&amp;H801&amp;","&amp;I801&amp;","&amp;J801&amp;","""&amp;L801&amp;"""),"</f>
        <v>new LokasyonData ("Samsat",38,1,31,37,1,30,2,"Turkey Standard Time"),</v>
      </c>
      <c r="N801" s="13" t="str">
        <f t="shared" si="25"/>
        <v>https://www.google.com/maps/search/37.5, +38.51667</v>
      </c>
    </row>
    <row r="802" spans="1:14" ht="15" customHeight="1" x14ac:dyDescent="0.2">
      <c r="A802" s="10" t="s">
        <v>977</v>
      </c>
      <c r="B802" s="10" t="s">
        <v>395</v>
      </c>
      <c r="C802" s="10" t="s">
        <v>1341</v>
      </c>
      <c r="D802" s="10">
        <v>38</v>
      </c>
      <c r="E802" s="10">
        <v>1</v>
      </c>
      <c r="F802" s="10">
        <v>32</v>
      </c>
      <c r="G802" s="10">
        <v>38</v>
      </c>
      <c r="H802" s="10">
        <v>1</v>
      </c>
      <c r="I802" s="10">
        <v>3</v>
      </c>
      <c r="J802" s="10">
        <v>2</v>
      </c>
      <c r="K802" s="10" t="s">
        <v>5</v>
      </c>
      <c r="L802" s="12" t="s">
        <v>388</v>
      </c>
      <c r="M802" s="10" t="str">
        <f>"new LokasyonData ("""&amp;A802&amp;""","&amp;D802&amp;","&amp;E802&amp;","&amp;F802&amp;","&amp;G802&amp;","&amp;H802&amp;","&amp;I802&amp;","&amp;J802&amp;","""&amp;L802&amp;"""),"</f>
        <v>new LokasyonData ("Sincik",38,1,32,38,1,3,2,"Turkey Standard Time"),</v>
      </c>
      <c r="N802" s="13" t="str">
        <f t="shared" si="25"/>
        <v>https://www.google.com/maps/search/38.05, +38.53333</v>
      </c>
    </row>
    <row r="803" spans="1:14" ht="15" customHeight="1" x14ac:dyDescent="0.2">
      <c r="A803" s="10" t="s">
        <v>1049</v>
      </c>
      <c r="B803" s="10" t="s">
        <v>395</v>
      </c>
      <c r="C803" s="10" t="s">
        <v>1341</v>
      </c>
      <c r="D803" s="10">
        <v>37</v>
      </c>
      <c r="E803" s="10">
        <v>1</v>
      </c>
      <c r="F803" s="10">
        <v>55</v>
      </c>
      <c r="G803" s="10">
        <v>37</v>
      </c>
      <c r="H803" s="10">
        <v>1</v>
      </c>
      <c r="I803" s="10">
        <v>48</v>
      </c>
      <c r="J803" s="10">
        <v>2</v>
      </c>
      <c r="K803" s="10" t="s">
        <v>5</v>
      </c>
      <c r="L803" s="12" t="s">
        <v>388</v>
      </c>
      <c r="M803" s="10" t="str">
        <f>"new LokasyonData ("""&amp;A803&amp;""","&amp;D803&amp;","&amp;E803&amp;","&amp;F803&amp;","&amp;G803&amp;","&amp;H803&amp;","&amp;I803&amp;","&amp;J803&amp;","""&amp;L803&amp;"""),"</f>
        <v>new LokasyonData ("Tut",37,1,55,37,1,48,2,"Turkey Standard Time"),</v>
      </c>
      <c r="N803" s="13" t="str">
        <f t="shared" si="25"/>
        <v>https://www.google.com/maps/search/37.8, +37.91667</v>
      </c>
    </row>
    <row r="804" spans="1:14" ht="15" customHeight="1" x14ac:dyDescent="0.2">
      <c r="A804" s="10" t="s">
        <v>398</v>
      </c>
      <c r="B804" s="10" t="s">
        <v>398</v>
      </c>
      <c r="C804" s="10" t="s">
        <v>1341</v>
      </c>
      <c r="D804" s="10">
        <v>30</v>
      </c>
      <c r="E804" s="10">
        <v>1</v>
      </c>
      <c r="F804" s="10">
        <v>33</v>
      </c>
      <c r="G804" s="10">
        <v>38</v>
      </c>
      <c r="H804" s="10">
        <v>1</v>
      </c>
      <c r="I804" s="10">
        <v>46</v>
      </c>
      <c r="J804" s="10">
        <v>2</v>
      </c>
      <c r="K804" s="10" t="s">
        <v>5</v>
      </c>
      <c r="L804" s="12" t="s">
        <v>388</v>
      </c>
      <c r="M804" s="10" t="str">
        <f>"new LokasyonData ("""&amp;B804&amp;""","&amp;D804&amp;","&amp;E804&amp;","&amp;F804&amp;","&amp;G804&amp;","&amp;H804&amp;","&amp;I804&amp;","&amp;J804&amp;","""&amp;L804&amp;"""),"</f>
        <v>new LokasyonData ("Afyon",30,1,33,38,1,46,2,"Turkey Standard Time"),</v>
      </c>
      <c r="N804" s="13" t="str">
        <f t="shared" si="25"/>
        <v>https://www.google.com/maps/search/38.76667, +30.55</v>
      </c>
    </row>
    <row r="805" spans="1:14" ht="15" customHeight="1" x14ac:dyDescent="0.2">
      <c r="A805" s="10" t="s">
        <v>483</v>
      </c>
      <c r="B805" s="10" t="s">
        <v>398</v>
      </c>
      <c r="C805" s="10" t="s">
        <v>1341</v>
      </c>
      <c r="D805" s="10">
        <v>30</v>
      </c>
      <c r="E805" s="10">
        <v>1</v>
      </c>
      <c r="F805" s="10">
        <v>0</v>
      </c>
      <c r="G805" s="10">
        <v>37</v>
      </c>
      <c r="H805" s="10">
        <v>1</v>
      </c>
      <c r="I805" s="10">
        <v>53</v>
      </c>
      <c r="J805" s="10">
        <v>2</v>
      </c>
      <c r="K805" s="10" t="s">
        <v>5</v>
      </c>
      <c r="L805" s="12" t="s">
        <v>388</v>
      </c>
      <c r="M805" s="10" t="str">
        <f t="shared" ref="M805:M821" si="26">"new LokasyonData ("""&amp;A805&amp;""","&amp;D805&amp;","&amp;E805&amp;","&amp;F805&amp;","&amp;G805&amp;","&amp;H805&amp;","&amp;I805&amp;","&amp;J805&amp;","""&amp;L805&amp;"""),"</f>
        <v>new LokasyonData ("Başmakçı",30,1,0,37,1,53,2,"Turkey Standard Time"),</v>
      </c>
      <c r="N805" s="13" t="str">
        <f t="shared" si="25"/>
        <v>https://www.google.com/maps/search/37.88333, +30</v>
      </c>
    </row>
    <row r="806" spans="1:14" ht="15" customHeight="1" x14ac:dyDescent="0.2">
      <c r="A806" s="10" t="s">
        <v>485</v>
      </c>
      <c r="B806" s="10" t="s">
        <v>398</v>
      </c>
      <c r="C806" s="10" t="s">
        <v>1341</v>
      </c>
      <c r="D806" s="10">
        <v>30</v>
      </c>
      <c r="E806" s="10">
        <v>1</v>
      </c>
      <c r="F806" s="10">
        <v>55</v>
      </c>
      <c r="G806" s="10">
        <v>38</v>
      </c>
      <c r="H806" s="10">
        <v>1</v>
      </c>
      <c r="I806" s="10">
        <v>59</v>
      </c>
      <c r="J806" s="10">
        <v>2</v>
      </c>
      <c r="K806" s="10" t="s">
        <v>5</v>
      </c>
      <c r="L806" s="12" t="s">
        <v>388</v>
      </c>
      <c r="M806" s="10" t="str">
        <f t="shared" si="26"/>
        <v>new LokasyonData ("Bayat",30,1,55,38,1,59,2,"Turkey Standard Time"),</v>
      </c>
      <c r="N806" s="13" t="str">
        <f t="shared" si="25"/>
        <v>https://www.google.com/maps/search/38.98333, +30.91667</v>
      </c>
    </row>
    <row r="807" spans="1:14" ht="15" customHeight="1" x14ac:dyDescent="0.2">
      <c r="A807" s="10" t="s">
        <v>510</v>
      </c>
      <c r="B807" s="10" t="s">
        <v>398</v>
      </c>
      <c r="C807" s="10" t="s">
        <v>1341</v>
      </c>
      <c r="D807" s="10">
        <v>31</v>
      </c>
      <c r="E807" s="10">
        <v>1</v>
      </c>
      <c r="F807" s="10">
        <v>2</v>
      </c>
      <c r="G807" s="10">
        <v>38</v>
      </c>
      <c r="H807" s="10">
        <v>1</v>
      </c>
      <c r="I807" s="10">
        <v>42</v>
      </c>
      <c r="J807" s="10">
        <v>2</v>
      </c>
      <c r="K807" s="10" t="s">
        <v>5</v>
      </c>
      <c r="L807" s="12" t="s">
        <v>388</v>
      </c>
      <c r="M807" s="10" t="str">
        <f t="shared" si="26"/>
        <v>new LokasyonData ("Bolvadin",31,1,2,38,1,42,2,"Turkey Standard Time"),</v>
      </c>
      <c r="N807" s="13" t="str">
        <f t="shared" si="25"/>
        <v>https://www.google.com/maps/search/38.7, +31.03333</v>
      </c>
    </row>
    <row r="808" spans="1:14" ht="15" customHeight="1" x14ac:dyDescent="0.2">
      <c r="A808" s="10" t="s">
        <v>553</v>
      </c>
      <c r="B808" s="10" t="s">
        <v>398</v>
      </c>
      <c r="C808" s="10" t="s">
        <v>1341</v>
      </c>
      <c r="D808" s="10">
        <v>31</v>
      </c>
      <c r="E808" s="10">
        <v>1</v>
      </c>
      <c r="F808" s="10">
        <v>2</v>
      </c>
      <c r="G808" s="10">
        <v>38</v>
      </c>
      <c r="H808" s="10">
        <v>1</v>
      </c>
      <c r="I808" s="10">
        <v>35</v>
      </c>
      <c r="J808" s="10">
        <v>2</v>
      </c>
      <c r="K808" s="10" t="s">
        <v>5</v>
      </c>
      <c r="L808" s="12" t="s">
        <v>388</v>
      </c>
      <c r="M808" s="10" t="str">
        <f t="shared" si="26"/>
        <v>new LokasyonData ("Çay",31,1,2,38,1,35,2,"Turkey Standard Time"),</v>
      </c>
      <c r="N808" s="13" t="str">
        <f t="shared" si="25"/>
        <v>https://www.google.com/maps/search/38.58333, +31.03333</v>
      </c>
    </row>
    <row r="809" spans="1:14" ht="15" customHeight="1" x14ac:dyDescent="0.2">
      <c r="A809" s="10" t="s">
        <v>575</v>
      </c>
      <c r="B809" s="10" t="s">
        <v>398</v>
      </c>
      <c r="C809" s="10" t="s">
        <v>1341</v>
      </c>
      <c r="D809" s="10">
        <v>30</v>
      </c>
      <c r="E809" s="10">
        <v>1</v>
      </c>
      <c r="F809" s="10">
        <v>46</v>
      </c>
      <c r="G809" s="10">
        <v>38</v>
      </c>
      <c r="H809" s="10">
        <v>1</v>
      </c>
      <c r="I809" s="10">
        <v>42</v>
      </c>
      <c r="J809" s="10">
        <v>2</v>
      </c>
      <c r="K809" s="10" t="s">
        <v>5</v>
      </c>
      <c r="L809" s="12" t="s">
        <v>388</v>
      </c>
      <c r="M809" s="10" t="str">
        <f t="shared" si="26"/>
        <v>new LokasyonData ("Çobanlar",30,1,46,38,1,42,2,"Turkey Standard Time"),</v>
      </c>
      <c r="N809" s="13" t="str">
        <f t="shared" si="25"/>
        <v>https://www.google.com/maps/search/38.7, +30.76667</v>
      </c>
    </row>
    <row r="810" spans="1:14" ht="15" customHeight="1" x14ac:dyDescent="0.2">
      <c r="A810" s="10" t="s">
        <v>587</v>
      </c>
      <c r="B810" s="10" t="s">
        <v>398</v>
      </c>
      <c r="C810" s="10" t="s">
        <v>1341</v>
      </c>
      <c r="D810" s="10">
        <v>29</v>
      </c>
      <c r="E810" s="10">
        <v>1</v>
      </c>
      <c r="F810" s="10">
        <v>52</v>
      </c>
      <c r="G810" s="10">
        <v>37</v>
      </c>
      <c r="H810" s="10">
        <v>1</v>
      </c>
      <c r="I810" s="10">
        <v>55</v>
      </c>
      <c r="J810" s="10">
        <v>2</v>
      </c>
      <c r="K810" s="10" t="s">
        <v>5</v>
      </c>
      <c r="L810" s="12" t="s">
        <v>388</v>
      </c>
      <c r="M810" s="10" t="str">
        <f t="shared" si="26"/>
        <v>new LokasyonData ("Dazkırı",29,1,52,37,1,55,2,"Turkey Standard Time"),</v>
      </c>
      <c r="N810" s="13" t="str">
        <f t="shared" si="25"/>
        <v>https://www.google.com/maps/search/37.91667, +29.86667</v>
      </c>
    </row>
    <row r="811" spans="1:14" ht="15" customHeight="1" x14ac:dyDescent="0.2">
      <c r="A811" s="10" t="s">
        <v>603</v>
      </c>
      <c r="B811" s="10" t="s">
        <v>398</v>
      </c>
      <c r="C811" s="10" t="s">
        <v>1341</v>
      </c>
      <c r="D811" s="10">
        <v>30</v>
      </c>
      <c r="E811" s="10">
        <v>1</v>
      </c>
      <c r="F811" s="10">
        <v>10</v>
      </c>
      <c r="G811" s="10">
        <v>38</v>
      </c>
      <c r="H811" s="10">
        <v>1</v>
      </c>
      <c r="I811" s="10">
        <v>4</v>
      </c>
      <c r="J811" s="10">
        <v>2</v>
      </c>
      <c r="K811" s="10" t="s">
        <v>5</v>
      </c>
      <c r="L811" s="12" t="s">
        <v>388</v>
      </c>
      <c r="M811" s="10" t="str">
        <f t="shared" si="26"/>
        <v>new LokasyonData ("Dinar",30,1,10,38,1,4,2,"Turkey Standard Time"),</v>
      </c>
      <c r="N811" s="13" t="str">
        <f t="shared" si="25"/>
        <v>https://www.google.com/maps/search/38.06667, +30.16667</v>
      </c>
    </row>
    <row r="812" spans="1:14" ht="15" customHeight="1" x14ac:dyDescent="0.2">
      <c r="A812" s="10" t="s">
        <v>634</v>
      </c>
      <c r="B812" s="10" t="s">
        <v>398</v>
      </c>
      <c r="C812" s="10" t="s">
        <v>1341</v>
      </c>
      <c r="D812" s="10">
        <v>31</v>
      </c>
      <c r="E812" s="10">
        <v>1</v>
      </c>
      <c r="F812" s="10">
        <v>8</v>
      </c>
      <c r="G812" s="10">
        <v>39</v>
      </c>
      <c r="H812" s="10">
        <v>1</v>
      </c>
      <c r="I812" s="10">
        <v>0</v>
      </c>
      <c r="J812" s="10">
        <v>2</v>
      </c>
      <c r="K812" s="10" t="s">
        <v>5</v>
      </c>
      <c r="L812" s="12" t="s">
        <v>388</v>
      </c>
      <c r="M812" s="10" t="str">
        <f t="shared" si="26"/>
        <v>new LokasyonData ("Emirdağ",31,1,8,39,1,0,2,"Turkey Standard Time"),</v>
      </c>
      <c r="N812" s="13" t="str">
        <f t="shared" si="25"/>
        <v>https://www.google.com/maps/search/39, +31.13333</v>
      </c>
    </row>
    <row r="813" spans="1:14" ht="15" customHeight="1" x14ac:dyDescent="0.2">
      <c r="A813" s="10" t="s">
        <v>650</v>
      </c>
      <c r="B813" s="10" t="s">
        <v>398</v>
      </c>
      <c r="C813" s="10" t="s">
        <v>1341</v>
      </c>
      <c r="D813" s="10">
        <v>26</v>
      </c>
      <c r="E813" s="10">
        <v>1</v>
      </c>
      <c r="F813" s="10">
        <v>46</v>
      </c>
      <c r="G813" s="10">
        <v>39</v>
      </c>
      <c r="H813" s="10">
        <v>1</v>
      </c>
      <c r="I813" s="10">
        <v>46</v>
      </c>
      <c r="J813" s="10">
        <v>2</v>
      </c>
      <c r="K813" s="10" t="s">
        <v>5</v>
      </c>
      <c r="L813" s="12" t="s">
        <v>388</v>
      </c>
      <c r="M813" s="10" t="str">
        <f t="shared" si="26"/>
        <v>new LokasyonData ("Evciler",26,1,46,39,1,46,2,"Turkey Standard Time"),</v>
      </c>
      <c r="N813" s="13" t="str">
        <f t="shared" si="25"/>
        <v>https://www.google.com/maps/search/39.76667, +26.76667</v>
      </c>
    </row>
    <row r="814" spans="1:14" ht="15" customHeight="1" x14ac:dyDescent="0.2">
      <c r="A814" s="10" t="s">
        <v>726</v>
      </c>
      <c r="B814" s="10" t="s">
        <v>398</v>
      </c>
      <c r="C814" s="10" t="s">
        <v>1341</v>
      </c>
      <c r="D814" s="10">
        <v>29</v>
      </c>
      <c r="E814" s="10">
        <v>1</v>
      </c>
      <c r="F814" s="10">
        <v>55</v>
      </c>
      <c r="G814" s="10">
        <v>38</v>
      </c>
      <c r="H814" s="10">
        <v>1</v>
      </c>
      <c r="I814" s="10">
        <v>37</v>
      </c>
      <c r="J814" s="10">
        <v>2</v>
      </c>
      <c r="K814" s="10" t="s">
        <v>5</v>
      </c>
      <c r="L814" s="12" t="s">
        <v>388</v>
      </c>
      <c r="M814" s="10" t="str">
        <f t="shared" si="26"/>
        <v>new LokasyonData ("Hocalar",29,1,55,38,1,37,2,"Turkey Standard Time"),</v>
      </c>
      <c r="N814" s="13" t="str">
        <f t="shared" si="25"/>
        <v>https://www.google.com/maps/search/38.61667, +29.91667</v>
      </c>
    </row>
    <row r="815" spans="1:14" ht="15" customHeight="1" x14ac:dyDescent="0.2">
      <c r="A815" s="10" t="s">
        <v>741</v>
      </c>
      <c r="B815" s="10" t="s">
        <v>398</v>
      </c>
      <c r="C815" s="10" t="s">
        <v>1341</v>
      </c>
      <c r="D815" s="10">
        <v>30</v>
      </c>
      <c r="E815" s="10">
        <v>1</v>
      </c>
      <c r="F815" s="10">
        <v>24</v>
      </c>
      <c r="G815" s="10">
        <v>39</v>
      </c>
      <c r="H815" s="10">
        <v>1</v>
      </c>
      <c r="I815" s="10">
        <v>2</v>
      </c>
      <c r="J815" s="10">
        <v>2</v>
      </c>
      <c r="K815" s="10" t="s">
        <v>5</v>
      </c>
      <c r="L815" s="12" t="s">
        <v>388</v>
      </c>
      <c r="M815" s="10" t="str">
        <f t="shared" si="26"/>
        <v>new LokasyonData ("İhsaniye",30,1,24,39,1,2,2,"Turkey Standard Time"),</v>
      </c>
      <c r="N815" s="13" t="str">
        <f t="shared" si="25"/>
        <v>https://www.google.com/maps/search/39.03333, +30.4</v>
      </c>
    </row>
    <row r="816" spans="1:14" ht="15" customHeight="1" x14ac:dyDescent="0.2">
      <c r="A816" s="10" t="s">
        <v>754</v>
      </c>
      <c r="B816" s="10" t="s">
        <v>398</v>
      </c>
      <c r="C816" s="10" t="s">
        <v>1341</v>
      </c>
      <c r="D816" s="10">
        <v>30</v>
      </c>
      <c r="E816" s="10">
        <v>1</v>
      </c>
      <c r="F816" s="10">
        <v>44</v>
      </c>
      <c r="G816" s="10">
        <v>38</v>
      </c>
      <c r="H816" s="10">
        <v>1</v>
      </c>
      <c r="I816" s="10">
        <v>53</v>
      </c>
      <c r="J816" s="10">
        <v>2</v>
      </c>
      <c r="K816" s="10" t="s">
        <v>5</v>
      </c>
      <c r="L816" s="12" t="s">
        <v>388</v>
      </c>
      <c r="M816" s="10" t="str">
        <f t="shared" si="26"/>
        <v>new LokasyonData ("İscehisar",30,1,44,38,1,53,2,"Turkey Standard Time"),</v>
      </c>
      <c r="N816" s="13" t="str">
        <f t="shared" si="25"/>
        <v>https://www.google.com/maps/search/38.88333, +30.73333</v>
      </c>
    </row>
    <row r="817" spans="1:14" ht="15" customHeight="1" x14ac:dyDescent="0.2">
      <c r="A817" s="10" t="s">
        <v>822</v>
      </c>
      <c r="B817" s="10" t="s">
        <v>398</v>
      </c>
      <c r="C817" s="10" t="s">
        <v>1341</v>
      </c>
      <c r="D817" s="10">
        <v>32</v>
      </c>
      <c r="E817" s="10">
        <v>1</v>
      </c>
      <c r="F817" s="10">
        <v>6</v>
      </c>
      <c r="G817" s="10">
        <v>37</v>
      </c>
      <c r="H817" s="10">
        <v>1</v>
      </c>
      <c r="I817" s="10">
        <v>52</v>
      </c>
      <c r="J817" s="10">
        <v>2</v>
      </c>
      <c r="K817" s="10" t="s">
        <v>5</v>
      </c>
      <c r="L817" s="12" t="s">
        <v>388</v>
      </c>
      <c r="M817" s="10" t="str">
        <f t="shared" si="26"/>
        <v>new LokasyonData ("Kızılören",32,1,6,37,1,52,2,"Turkey Standard Time"),</v>
      </c>
      <c r="N817" s="13" t="str">
        <f t="shared" si="25"/>
        <v>https://www.google.com/maps/search/37.86667, +32.1</v>
      </c>
    </row>
    <row r="818" spans="1:14" ht="15" customHeight="1" x14ac:dyDescent="0.2">
      <c r="A818" s="10" t="s">
        <v>944</v>
      </c>
      <c r="B818" s="10" t="s">
        <v>398</v>
      </c>
      <c r="C818" s="10" t="s">
        <v>1341</v>
      </c>
      <c r="D818" s="10">
        <v>30</v>
      </c>
      <c r="E818" s="10">
        <v>1</v>
      </c>
      <c r="F818" s="10">
        <v>15</v>
      </c>
      <c r="G818" s="10">
        <v>38</v>
      </c>
      <c r="H818" s="10">
        <v>1</v>
      </c>
      <c r="I818" s="10">
        <v>27</v>
      </c>
      <c r="J818" s="10">
        <v>2</v>
      </c>
      <c r="K818" s="10" t="s">
        <v>5</v>
      </c>
      <c r="L818" s="12" t="s">
        <v>388</v>
      </c>
      <c r="M818" s="10" t="str">
        <f t="shared" si="26"/>
        <v>new LokasyonData ("Sandıklı",30,1,15,38,1,27,2,"Turkey Standard Time"),</v>
      </c>
      <c r="N818" s="13" t="str">
        <f t="shared" si="25"/>
        <v>https://www.google.com/maps/search/38.45, +30.25</v>
      </c>
    </row>
    <row r="819" spans="1:14" ht="15" customHeight="1" x14ac:dyDescent="0.2">
      <c r="A819" s="10" t="s">
        <v>976</v>
      </c>
      <c r="B819" s="10" t="s">
        <v>398</v>
      </c>
      <c r="C819" s="10" t="s">
        <v>1341</v>
      </c>
      <c r="D819" s="10">
        <v>30</v>
      </c>
      <c r="E819" s="10">
        <v>1</v>
      </c>
      <c r="F819" s="10">
        <v>15</v>
      </c>
      <c r="G819" s="10">
        <v>38</v>
      </c>
      <c r="H819" s="10">
        <v>1</v>
      </c>
      <c r="I819" s="10">
        <v>45</v>
      </c>
      <c r="J819" s="10">
        <v>2</v>
      </c>
      <c r="K819" s="10" t="s">
        <v>5</v>
      </c>
      <c r="L819" s="12" t="s">
        <v>388</v>
      </c>
      <c r="M819" s="10" t="str">
        <f t="shared" si="26"/>
        <v>new LokasyonData ("Sinanpaşa",30,1,15,38,1,45,2,"Turkey Standard Time"),</v>
      </c>
      <c r="N819" s="13" t="str">
        <f t="shared" si="25"/>
        <v>https://www.google.com/maps/search/38.75, +30.25</v>
      </c>
    </row>
    <row r="820" spans="1:14" ht="15" customHeight="1" x14ac:dyDescent="0.2">
      <c r="A820" s="10" t="s">
        <v>989</v>
      </c>
      <c r="B820" s="10" t="s">
        <v>398</v>
      </c>
      <c r="C820" s="10" t="s">
        <v>1341</v>
      </c>
      <c r="D820" s="10">
        <v>31</v>
      </c>
      <c r="E820" s="10">
        <v>1</v>
      </c>
      <c r="F820" s="10">
        <v>14</v>
      </c>
      <c r="G820" s="10">
        <v>38</v>
      </c>
      <c r="H820" s="10">
        <v>1</v>
      </c>
      <c r="I820" s="10">
        <v>32</v>
      </c>
      <c r="J820" s="10">
        <v>2</v>
      </c>
      <c r="K820" s="10" t="s">
        <v>5</v>
      </c>
      <c r="L820" s="12" t="s">
        <v>388</v>
      </c>
      <c r="M820" s="10" t="str">
        <f t="shared" si="26"/>
        <v>new LokasyonData ("Sultandağı",31,1,14,38,1,32,2,"Turkey Standard Time"),</v>
      </c>
      <c r="N820" s="13" t="str">
        <f t="shared" si="25"/>
        <v>https://www.google.com/maps/search/38.53333, +31.23333</v>
      </c>
    </row>
    <row r="821" spans="1:14" ht="15" customHeight="1" x14ac:dyDescent="0.2">
      <c r="A821" s="10" t="s">
        <v>1016</v>
      </c>
      <c r="B821" s="10" t="s">
        <v>398</v>
      </c>
      <c r="C821" s="10" t="s">
        <v>1341</v>
      </c>
      <c r="D821" s="10">
        <v>30</v>
      </c>
      <c r="E821" s="10">
        <v>1</v>
      </c>
      <c r="F821" s="10">
        <v>32</v>
      </c>
      <c r="G821" s="10">
        <v>38</v>
      </c>
      <c r="H821" s="10">
        <v>1</v>
      </c>
      <c r="I821" s="10">
        <v>32</v>
      </c>
      <c r="J821" s="10">
        <v>2</v>
      </c>
      <c r="K821" s="10" t="s">
        <v>5</v>
      </c>
      <c r="L821" s="12" t="s">
        <v>388</v>
      </c>
      <c r="M821" s="10" t="str">
        <f t="shared" si="26"/>
        <v>new LokasyonData ("Şuhut",30,1,32,38,1,32,2,"Turkey Standard Time"),</v>
      </c>
      <c r="N821" s="13" t="str">
        <f t="shared" si="25"/>
        <v>https://www.google.com/maps/search/38.53333, +30.53333</v>
      </c>
    </row>
    <row r="822" spans="1:14" ht="15" customHeight="1" x14ac:dyDescent="0.2">
      <c r="A822" s="10" t="s">
        <v>1582</v>
      </c>
      <c r="B822" s="10" t="s">
        <v>403</v>
      </c>
      <c r="C822" s="10" t="s">
        <v>1341</v>
      </c>
      <c r="D822" s="10">
        <v>43</v>
      </c>
      <c r="E822" s="10">
        <v>1</v>
      </c>
      <c r="F822" s="10">
        <v>3</v>
      </c>
      <c r="G822" s="10">
        <v>39</v>
      </c>
      <c r="H822" s="10">
        <v>1</v>
      </c>
      <c r="I822" s="10">
        <v>44</v>
      </c>
      <c r="J822" s="10">
        <v>2</v>
      </c>
      <c r="K822" s="10" t="s">
        <v>5</v>
      </c>
      <c r="L822" s="12" t="s">
        <v>388</v>
      </c>
      <c r="M822" s="10" t="str">
        <f>"new LokasyonData ("""&amp;B822&amp;""","&amp;D822&amp;","&amp;E822&amp;","&amp;F822&amp;","&amp;G822&amp;","&amp;H822&amp;","&amp;I822&amp;","&amp;J822&amp;","""&amp;L822&amp;"""),"</f>
        <v>new LokasyonData ("Ağrı",43,1,3,39,1,44,2,"Turkey Standard Time"),</v>
      </c>
      <c r="N822" s="13" t="str">
        <f t="shared" si="25"/>
        <v>https://www.google.com/maps/search/39.73333, +43.05</v>
      </c>
    </row>
    <row r="823" spans="1:14" ht="15" customHeight="1" x14ac:dyDescent="0.2">
      <c r="A823" s="10" t="s">
        <v>922</v>
      </c>
      <c r="B823" s="10" t="s">
        <v>403</v>
      </c>
      <c r="C823" s="10" t="s">
        <v>1341</v>
      </c>
      <c r="D823" s="10">
        <v>42</v>
      </c>
      <c r="E823" s="10">
        <v>1</v>
      </c>
      <c r="F823" s="10">
        <v>52</v>
      </c>
      <c r="G823" s="10">
        <v>39</v>
      </c>
      <c r="H823" s="10">
        <v>1</v>
      </c>
      <c r="I823" s="10">
        <v>14</v>
      </c>
      <c r="J823" s="10">
        <v>2</v>
      </c>
      <c r="K823" s="10" t="s">
        <v>5</v>
      </c>
      <c r="L823" s="12" t="s">
        <v>388</v>
      </c>
      <c r="M823" s="10" t="str">
        <f t="shared" ref="M823:M829" si="27">"new LokasyonData ("""&amp;A823&amp;""","&amp;D823&amp;","&amp;E823&amp;","&amp;F823&amp;","&amp;G823&amp;","&amp;H823&amp;","&amp;I823&amp;","&amp;J823&amp;","""&amp;L823&amp;"""),"</f>
        <v>new LokasyonData ("Patnos",42,1,52,39,1,14,2,"Turkey Standard Time"),</v>
      </c>
      <c r="N823" s="13" t="str">
        <f t="shared" si="25"/>
        <v>https://www.google.com/maps/search/39.23333, +42.86667</v>
      </c>
    </row>
    <row r="824" spans="1:14" ht="15" customHeight="1" x14ac:dyDescent="0.2">
      <c r="A824" s="10" t="s">
        <v>1023</v>
      </c>
      <c r="B824" s="10" t="s">
        <v>403</v>
      </c>
      <c r="C824" s="10" t="s">
        <v>1341</v>
      </c>
      <c r="D824" s="10">
        <v>43</v>
      </c>
      <c r="E824" s="10">
        <v>1</v>
      </c>
      <c r="F824" s="10">
        <v>22</v>
      </c>
      <c r="G824" s="10">
        <v>39</v>
      </c>
      <c r="H824" s="10">
        <v>1</v>
      </c>
      <c r="I824" s="10">
        <v>38</v>
      </c>
      <c r="J824" s="10">
        <v>2</v>
      </c>
      <c r="K824" s="10" t="s">
        <v>5</v>
      </c>
      <c r="L824" s="12" t="s">
        <v>388</v>
      </c>
      <c r="M824" s="10" t="str">
        <f t="shared" si="27"/>
        <v>new LokasyonData ("Taşlıçay",43,1,22,39,1,38,2,"Turkey Standard Time"),</v>
      </c>
      <c r="N824" s="13" t="str">
        <f t="shared" si="25"/>
        <v>https://www.google.com/maps/search/39.63333, +43.36667</v>
      </c>
    </row>
    <row r="825" spans="1:14" ht="15" customHeight="1" x14ac:dyDescent="0.2">
      <c r="A825" s="10" t="s">
        <v>1050</v>
      </c>
      <c r="B825" s="10" t="s">
        <v>403</v>
      </c>
      <c r="C825" s="10" t="s">
        <v>1341</v>
      </c>
      <c r="D825" s="10">
        <v>42</v>
      </c>
      <c r="E825" s="10">
        <v>1</v>
      </c>
      <c r="F825" s="10">
        <v>46</v>
      </c>
      <c r="G825" s="10">
        <v>39</v>
      </c>
      <c r="H825" s="10">
        <v>1</v>
      </c>
      <c r="I825" s="10">
        <v>32</v>
      </c>
      <c r="J825" s="10">
        <v>2</v>
      </c>
      <c r="K825" s="10" t="s">
        <v>5</v>
      </c>
      <c r="L825" s="12" t="s">
        <v>388</v>
      </c>
      <c r="M825" s="10" t="str">
        <f t="shared" si="27"/>
        <v>new LokasyonData ("Tutak",42,1,46,39,1,32,2,"Turkey Standard Time"),</v>
      </c>
      <c r="N825" s="13" t="str">
        <f t="shared" si="25"/>
        <v>https://www.google.com/maps/search/39.53333, +42.76667</v>
      </c>
    </row>
    <row r="826" spans="1:14" ht="15" customHeight="1" x14ac:dyDescent="0.2">
      <c r="A826" s="10" t="s">
        <v>605</v>
      </c>
      <c r="B826" s="14" t="s">
        <v>1438</v>
      </c>
      <c r="C826" s="10" t="s">
        <v>1341</v>
      </c>
      <c r="D826" s="10">
        <v>43</v>
      </c>
      <c r="E826" s="10">
        <v>1</v>
      </c>
      <c r="F826" s="10">
        <v>40</v>
      </c>
      <c r="G826" s="10">
        <v>39</v>
      </c>
      <c r="H826" s="10">
        <v>1</v>
      </c>
      <c r="I826" s="10">
        <v>33</v>
      </c>
      <c r="J826" s="10">
        <v>2</v>
      </c>
      <c r="K826" s="10" t="s">
        <v>5</v>
      </c>
      <c r="L826" s="12" t="s">
        <v>388</v>
      </c>
      <c r="M826" s="10" t="str">
        <f t="shared" si="27"/>
        <v>new LokasyonData ("Diyadin",43,1,40,39,1,33,2,"Turkey Standard Time"),</v>
      </c>
      <c r="N826" s="13" t="str">
        <f t="shared" si="25"/>
        <v>https://www.google.com/maps/search/39.55, +43.66667</v>
      </c>
    </row>
    <row r="827" spans="1:14" ht="15" customHeight="1" x14ac:dyDescent="0.2">
      <c r="A827" s="10" t="s">
        <v>612</v>
      </c>
      <c r="B827" s="14" t="s">
        <v>1438</v>
      </c>
      <c r="C827" s="10" t="s">
        <v>1341</v>
      </c>
      <c r="D827" s="10">
        <v>44</v>
      </c>
      <c r="E827" s="10">
        <v>1</v>
      </c>
      <c r="F827" s="10">
        <v>4</v>
      </c>
      <c r="G827" s="10">
        <v>39</v>
      </c>
      <c r="H827" s="10">
        <v>1</v>
      </c>
      <c r="I827" s="10">
        <v>33</v>
      </c>
      <c r="J827" s="10">
        <v>2</v>
      </c>
      <c r="K827" s="10" t="s">
        <v>5</v>
      </c>
      <c r="L827" s="12" t="s">
        <v>388</v>
      </c>
      <c r="M827" s="10" t="str">
        <f t="shared" si="27"/>
        <v>new LokasyonData ("Doğubayazıt",44,1,4,39,1,33,2,"Turkey Standard Time"),</v>
      </c>
      <c r="N827" s="13" t="str">
        <f t="shared" si="25"/>
        <v>https://www.google.com/maps/search/39.55, +44.06667</v>
      </c>
    </row>
    <row r="828" spans="1:14" ht="15" customHeight="1" x14ac:dyDescent="0.2">
      <c r="A828" s="10" t="s">
        <v>630</v>
      </c>
      <c r="B828" s="14" t="s">
        <v>1438</v>
      </c>
      <c r="C828" s="10" t="s">
        <v>1341</v>
      </c>
      <c r="D828" s="10">
        <v>42</v>
      </c>
      <c r="E828" s="10">
        <v>1</v>
      </c>
      <c r="F828" s="10">
        <v>42</v>
      </c>
      <c r="G828" s="10">
        <v>39</v>
      </c>
      <c r="H828" s="10">
        <v>1</v>
      </c>
      <c r="I828" s="10">
        <v>48</v>
      </c>
      <c r="J828" s="10">
        <v>2</v>
      </c>
      <c r="K828" s="10" t="s">
        <v>5</v>
      </c>
      <c r="L828" s="12" t="s">
        <v>388</v>
      </c>
      <c r="M828" s="10" t="str">
        <f t="shared" si="27"/>
        <v>new LokasyonData ("Eleşkirt",42,1,42,39,1,48,2,"Turkey Standard Time"),</v>
      </c>
      <c r="N828" s="13" t="str">
        <f t="shared" si="25"/>
        <v>https://www.google.com/maps/search/39.8, +42.7</v>
      </c>
    </row>
    <row r="829" spans="1:14" ht="15" customHeight="1" x14ac:dyDescent="0.2">
      <c r="A829" s="10" t="s">
        <v>709</v>
      </c>
      <c r="B829" s="14" t="s">
        <v>1438</v>
      </c>
      <c r="C829" s="10" t="s">
        <v>1341</v>
      </c>
      <c r="D829" s="10">
        <v>42</v>
      </c>
      <c r="E829" s="10">
        <v>1</v>
      </c>
      <c r="F829" s="10">
        <v>59</v>
      </c>
      <c r="G829" s="10">
        <v>39</v>
      </c>
      <c r="H829" s="10">
        <v>1</v>
      </c>
      <c r="I829" s="10">
        <v>36</v>
      </c>
      <c r="J829" s="10">
        <v>2</v>
      </c>
      <c r="K829" s="10" t="s">
        <v>5</v>
      </c>
      <c r="L829" s="12" t="s">
        <v>388</v>
      </c>
      <c r="M829" s="10" t="str">
        <f t="shared" si="27"/>
        <v>new LokasyonData ("Hamur",42,1,59,39,1,36,2,"Turkey Standard Time"),</v>
      </c>
      <c r="N829" s="13" t="str">
        <f t="shared" si="25"/>
        <v>https://www.google.com/maps/search/39.6, +42.98333</v>
      </c>
    </row>
    <row r="830" spans="1:14" ht="15" customHeight="1" x14ac:dyDescent="0.2">
      <c r="A830" s="10" t="s">
        <v>1582</v>
      </c>
      <c r="B830" s="10" t="s">
        <v>416</v>
      </c>
      <c r="C830" s="10" t="s">
        <v>1341</v>
      </c>
      <c r="D830" s="10">
        <v>34</v>
      </c>
      <c r="E830" s="10">
        <v>1</v>
      </c>
      <c r="F830" s="10">
        <v>0</v>
      </c>
      <c r="G830" s="10">
        <v>38</v>
      </c>
      <c r="H830" s="10">
        <v>1</v>
      </c>
      <c r="I830" s="10">
        <v>23</v>
      </c>
      <c r="J830" s="10">
        <v>2</v>
      </c>
      <c r="K830" s="10" t="s">
        <v>5</v>
      </c>
      <c r="L830" s="12" t="s">
        <v>388</v>
      </c>
      <c r="M830" s="10" t="str">
        <f>"new LokasyonData ("""&amp;B830&amp;""","&amp;D830&amp;","&amp;E830&amp;","&amp;F830&amp;","&amp;G830&amp;","&amp;H830&amp;","&amp;I830&amp;","&amp;J830&amp;","""&amp;L830&amp;"""),"</f>
        <v>new LokasyonData ("Aksaray",34,1,0,38,1,23,2,"Turkey Standard Time"),</v>
      </c>
      <c r="N830" s="13" t="str">
        <f t="shared" si="25"/>
        <v>https://www.google.com/maps/search/38.38333, +34</v>
      </c>
    </row>
    <row r="831" spans="1:14" ht="15" customHeight="1" x14ac:dyDescent="0.2">
      <c r="A831" s="10" t="s">
        <v>399</v>
      </c>
      <c r="B831" s="10" t="s">
        <v>1347</v>
      </c>
      <c r="C831" s="10" t="s">
        <v>1341</v>
      </c>
      <c r="D831" s="10">
        <v>33</v>
      </c>
      <c r="E831" s="10">
        <v>1</v>
      </c>
      <c r="F831" s="10">
        <v>54</v>
      </c>
      <c r="G831" s="10">
        <v>38</v>
      </c>
      <c r="H831" s="10">
        <v>1</v>
      </c>
      <c r="I831" s="10">
        <v>53</v>
      </c>
      <c r="J831" s="10">
        <v>2</v>
      </c>
      <c r="K831" s="10" t="s">
        <v>5</v>
      </c>
      <c r="L831" s="12" t="s">
        <v>388</v>
      </c>
      <c r="M831" s="10" t="str">
        <f>"new LokasyonData ("""&amp;A831&amp;""","&amp;D831&amp;","&amp;E831&amp;","&amp;F831&amp;","&amp;G831&amp;","&amp;H831&amp;","&amp;I831&amp;","&amp;J831&amp;","""&amp;L831&amp;"""),"</f>
        <v>new LokasyonData ("Ağaçören",33,1,54,38,1,53,2,"Turkey Standard Time"),</v>
      </c>
      <c r="N831" s="13" t="str">
        <f t="shared" si="25"/>
        <v>https://www.google.com/maps/search/38.88333, +33.9</v>
      </c>
    </row>
    <row r="832" spans="1:14" ht="15" customHeight="1" x14ac:dyDescent="0.2">
      <c r="A832" s="10" t="s">
        <v>701</v>
      </c>
      <c r="B832" s="14" t="s">
        <v>1456</v>
      </c>
      <c r="C832" s="10" t="s">
        <v>1341</v>
      </c>
      <c r="D832" s="10">
        <v>34</v>
      </c>
      <c r="E832" s="10">
        <v>1</v>
      </c>
      <c r="F832" s="10">
        <v>22</v>
      </c>
      <c r="G832" s="10">
        <v>38</v>
      </c>
      <c r="H832" s="10">
        <v>1</v>
      </c>
      <c r="I832" s="10">
        <v>17</v>
      </c>
      <c r="J832" s="10">
        <v>2</v>
      </c>
      <c r="K832" s="10" t="s">
        <v>5</v>
      </c>
      <c r="L832" s="12" t="s">
        <v>388</v>
      </c>
      <c r="M832" s="10" t="str">
        <f>"new LokasyonData ("""&amp;A832&amp;""","&amp;D832&amp;","&amp;E832&amp;","&amp;F832&amp;","&amp;G832&amp;","&amp;H832&amp;","&amp;I832&amp;","&amp;J832&amp;","""&amp;L832&amp;"""),"</f>
        <v>new LokasyonData ("Güzelyurt",34,1,22,38,1,17,2,"Turkey Standard Time"),</v>
      </c>
      <c r="N832" s="13" t="str">
        <f t="shared" si="25"/>
        <v>https://www.google.com/maps/search/38.28333, +34.36667</v>
      </c>
    </row>
    <row r="833" spans="1:14" ht="15" customHeight="1" x14ac:dyDescent="0.2">
      <c r="A833" s="10" t="s">
        <v>1582</v>
      </c>
      <c r="B833" s="10" t="s">
        <v>436</v>
      </c>
      <c r="C833" s="10" t="s">
        <v>1341</v>
      </c>
      <c r="D833" s="10">
        <v>35</v>
      </c>
      <c r="E833" s="10">
        <v>1</v>
      </c>
      <c r="F833" s="10">
        <v>50</v>
      </c>
      <c r="G833" s="10">
        <v>40</v>
      </c>
      <c r="H833" s="10">
        <v>1</v>
      </c>
      <c r="I833" s="10">
        <v>40</v>
      </c>
      <c r="J833" s="10">
        <v>2</v>
      </c>
      <c r="K833" s="10" t="s">
        <v>5</v>
      </c>
      <c r="L833" s="12" t="s">
        <v>388</v>
      </c>
      <c r="M833" s="10" t="str">
        <f>"new LokasyonData ("""&amp;B833&amp;""","&amp;D833&amp;","&amp;E833&amp;","&amp;F833&amp;","&amp;G833&amp;","&amp;H833&amp;","&amp;I833&amp;","&amp;J833&amp;","""&amp;L833&amp;"""),"</f>
        <v>new LokasyonData ("Amasya",35,1,50,40,1,40,2,"Turkey Standard Time"),</v>
      </c>
      <c r="N833" s="13" t="str">
        <f t="shared" si="25"/>
        <v>https://www.google.com/maps/search/40.66667, +35.83333</v>
      </c>
    </row>
    <row r="834" spans="1:14" ht="15" customHeight="1" x14ac:dyDescent="0.2">
      <c r="A834" s="10" t="s">
        <v>1473</v>
      </c>
      <c r="B834" s="10" t="s">
        <v>436</v>
      </c>
      <c r="C834" s="10" t="s">
        <v>1341</v>
      </c>
      <c r="D834" s="10">
        <v>36</v>
      </c>
      <c r="E834" s="10">
        <v>1</v>
      </c>
      <c r="F834" s="10">
        <v>0</v>
      </c>
      <c r="G834" s="10">
        <v>40</v>
      </c>
      <c r="H834" s="10">
        <v>1</v>
      </c>
      <c r="I834" s="10">
        <v>42</v>
      </c>
      <c r="J834" s="10">
        <v>2</v>
      </c>
      <c r="K834" s="10" t="s">
        <v>5</v>
      </c>
      <c r="L834" s="12" t="s">
        <v>388</v>
      </c>
      <c r="M834" s="10" t="str">
        <f>"new LokasyonData ("""&amp;B834&amp;""","&amp;D834&amp;","&amp;E834&amp;","&amp;F834&amp;","&amp;G834&amp;","&amp;H834&amp;","&amp;I834&amp;","&amp;J834&amp;","""&amp;L834&amp;"""),"</f>
        <v>new LokasyonData ("Amasya",36,1,0,40,1,42,2,"Turkey Standard Time"),</v>
      </c>
      <c r="N834" s="13" t="str">
        <f t="shared" ref="N834:N897" si="28">HYPERLINK("https://www.google.com/maps/search/"&amp;ROUND(G834+I834/60,5)&amp;", +"&amp;ROUND(D834+F834/60,5))</f>
        <v>https://www.google.com/maps/search/40.7, +36</v>
      </c>
    </row>
    <row r="835" spans="1:14" ht="15" customHeight="1" x14ac:dyDescent="0.2">
      <c r="A835" s="10" t="s">
        <v>879</v>
      </c>
      <c r="B835" s="10" t="s">
        <v>436</v>
      </c>
      <c r="C835" s="10" t="s">
        <v>1341</v>
      </c>
      <c r="D835" s="10">
        <v>35</v>
      </c>
      <c r="E835" s="10">
        <v>1</v>
      </c>
      <c r="F835" s="10">
        <v>28</v>
      </c>
      <c r="G835" s="10">
        <v>40</v>
      </c>
      <c r="H835" s="10">
        <v>1</v>
      </c>
      <c r="I835" s="10">
        <v>52</v>
      </c>
      <c r="J835" s="10">
        <v>2</v>
      </c>
      <c r="K835" s="10" t="s">
        <v>5</v>
      </c>
      <c r="L835" s="12" t="s">
        <v>388</v>
      </c>
      <c r="M835" s="10" t="str">
        <f t="shared" ref="M835:M840" si="29">"new LokasyonData ("""&amp;A835&amp;""","&amp;D835&amp;","&amp;E835&amp;","&amp;F835&amp;","&amp;G835&amp;","&amp;H835&amp;","&amp;I835&amp;","&amp;J835&amp;","""&amp;L835&amp;"""),"</f>
        <v>new LokasyonData ("Merzifon",35,1,28,40,1,52,2,"Turkey Standard Time"),</v>
      </c>
      <c r="N835" s="13" t="str">
        <f t="shared" si="28"/>
        <v>https://www.google.com/maps/search/40.86667, +35.46667</v>
      </c>
    </row>
    <row r="836" spans="1:14" ht="15" customHeight="1" x14ac:dyDescent="0.2">
      <c r="A836" s="10" t="s">
        <v>991</v>
      </c>
      <c r="B836" s="10" t="s">
        <v>436</v>
      </c>
      <c r="C836" s="10" t="s">
        <v>1341</v>
      </c>
      <c r="D836" s="10">
        <v>35</v>
      </c>
      <c r="E836" s="10">
        <v>1</v>
      </c>
      <c r="F836" s="10">
        <v>42</v>
      </c>
      <c r="G836" s="10">
        <v>40</v>
      </c>
      <c r="H836" s="10">
        <v>1</v>
      </c>
      <c r="I836" s="10">
        <v>46</v>
      </c>
      <c r="J836" s="10">
        <v>2</v>
      </c>
      <c r="K836" s="10" t="s">
        <v>5</v>
      </c>
      <c r="L836" s="12" t="s">
        <v>388</v>
      </c>
      <c r="M836" s="10" t="str">
        <f t="shared" si="29"/>
        <v>new LokasyonData ("Suluova",35,1,42,40,1,46,2,"Turkey Standard Time"),</v>
      </c>
      <c r="N836" s="13" t="str">
        <f t="shared" si="28"/>
        <v>https://www.google.com/maps/search/40.76667, +35.7</v>
      </c>
    </row>
    <row r="837" spans="1:14" ht="15" customHeight="1" x14ac:dyDescent="0.2">
      <c r="A837" s="10" t="s">
        <v>1024</v>
      </c>
      <c r="B837" s="10" t="s">
        <v>436</v>
      </c>
      <c r="C837" s="10" t="s">
        <v>1341</v>
      </c>
      <c r="D837" s="10">
        <v>36</v>
      </c>
      <c r="E837" s="10">
        <v>1</v>
      </c>
      <c r="F837" s="10">
        <v>19</v>
      </c>
      <c r="G837" s="10">
        <v>40</v>
      </c>
      <c r="H837" s="10">
        <v>1</v>
      </c>
      <c r="I837" s="10">
        <v>46</v>
      </c>
      <c r="J837" s="10">
        <v>2</v>
      </c>
      <c r="K837" s="10" t="s">
        <v>5</v>
      </c>
      <c r="L837" s="12" t="s">
        <v>388</v>
      </c>
      <c r="M837" s="10" t="str">
        <f t="shared" si="29"/>
        <v>new LokasyonData ("Taşova",36,1,19,40,1,46,2,"Turkey Standard Time"),</v>
      </c>
      <c r="N837" s="13" t="str">
        <f t="shared" si="28"/>
        <v>https://www.google.com/maps/search/40.76667, +36.31667</v>
      </c>
    </row>
    <row r="838" spans="1:14" ht="15" customHeight="1" x14ac:dyDescent="0.2">
      <c r="A838" s="10" t="s">
        <v>686</v>
      </c>
      <c r="B838" s="14" t="s">
        <v>1454</v>
      </c>
      <c r="C838" s="10" t="s">
        <v>1341</v>
      </c>
      <c r="D838" s="10">
        <v>35</v>
      </c>
      <c r="E838" s="10">
        <v>1</v>
      </c>
      <c r="F838" s="10">
        <v>33</v>
      </c>
      <c r="G838" s="10">
        <v>40</v>
      </c>
      <c r="H838" s="10">
        <v>1</v>
      </c>
      <c r="I838" s="10">
        <v>24</v>
      </c>
      <c r="J838" s="10">
        <v>2</v>
      </c>
      <c r="K838" s="10" t="s">
        <v>5</v>
      </c>
      <c r="L838" s="12" t="s">
        <v>388</v>
      </c>
      <c r="M838" s="10" t="str">
        <f t="shared" si="29"/>
        <v>new LokasyonData ("Göynücek",35,1,33,40,1,24,2,"Turkey Standard Time"),</v>
      </c>
      <c r="N838" s="13" t="str">
        <f t="shared" si="28"/>
        <v>https://www.google.com/maps/search/40.4, +35.55</v>
      </c>
    </row>
    <row r="839" spans="1:14" ht="15" customHeight="1" x14ac:dyDescent="0.2">
      <c r="A839" s="10" t="s">
        <v>690</v>
      </c>
      <c r="B839" s="14" t="s">
        <v>1454</v>
      </c>
      <c r="C839" s="10" t="s">
        <v>1341</v>
      </c>
      <c r="D839" s="10">
        <v>35</v>
      </c>
      <c r="E839" s="10">
        <v>1</v>
      </c>
      <c r="F839" s="10">
        <v>13</v>
      </c>
      <c r="G839" s="10">
        <v>40</v>
      </c>
      <c r="H839" s="10">
        <v>1</v>
      </c>
      <c r="I839" s="10">
        <v>52</v>
      </c>
      <c r="J839" s="10">
        <v>2</v>
      </c>
      <c r="K839" s="10" t="s">
        <v>5</v>
      </c>
      <c r="L839" s="12" t="s">
        <v>388</v>
      </c>
      <c r="M839" s="10" t="str">
        <f t="shared" si="29"/>
        <v>new LokasyonData ("Gümüşhacıköy",35,1,13,40,1,52,2,"Turkey Standard Time"),</v>
      </c>
      <c r="N839" s="13" t="str">
        <f t="shared" si="28"/>
        <v>https://www.google.com/maps/search/40.86667, +35.21667</v>
      </c>
    </row>
    <row r="840" spans="1:14" ht="15" customHeight="1" x14ac:dyDescent="0.2">
      <c r="A840" s="10" t="s">
        <v>708</v>
      </c>
      <c r="B840" s="14" t="s">
        <v>1454</v>
      </c>
      <c r="C840" s="10" t="s">
        <v>1341</v>
      </c>
      <c r="D840" s="10">
        <v>35</v>
      </c>
      <c r="E840" s="10">
        <v>1</v>
      </c>
      <c r="F840" s="10">
        <v>0</v>
      </c>
      <c r="G840" s="10">
        <v>40</v>
      </c>
      <c r="H840" s="10">
        <v>1</v>
      </c>
      <c r="I840" s="10">
        <v>47</v>
      </c>
      <c r="J840" s="10">
        <v>2</v>
      </c>
      <c r="K840" s="10" t="s">
        <v>5</v>
      </c>
      <c r="L840" s="12" t="s">
        <v>388</v>
      </c>
      <c r="M840" s="10" t="str">
        <f t="shared" si="29"/>
        <v>new LokasyonData ("Hamamözü",35,1,0,40,1,47,2,"Turkey Standard Time"),</v>
      </c>
      <c r="N840" s="13" t="str">
        <f t="shared" si="28"/>
        <v>https://www.google.com/maps/search/40.78333, +35</v>
      </c>
    </row>
    <row r="841" spans="1:14" ht="15" customHeight="1" x14ac:dyDescent="0.2">
      <c r="A841" s="10" t="s">
        <v>1582</v>
      </c>
      <c r="B841" s="10" t="s">
        <v>439</v>
      </c>
      <c r="C841" s="10" t="s">
        <v>1341</v>
      </c>
      <c r="D841" s="10">
        <v>32</v>
      </c>
      <c r="E841" s="10">
        <v>1</v>
      </c>
      <c r="F841" s="10">
        <v>51</v>
      </c>
      <c r="G841" s="10">
        <v>39</v>
      </c>
      <c r="H841" s="10">
        <v>1</v>
      </c>
      <c r="I841" s="10">
        <v>57</v>
      </c>
      <c r="J841" s="10">
        <v>2</v>
      </c>
      <c r="K841" s="10" t="s">
        <v>5</v>
      </c>
      <c r="L841" s="12" t="s">
        <v>388</v>
      </c>
      <c r="M841" s="10" t="str">
        <f t="shared" ref="M841:M847" si="30">"new LokasyonData ("""&amp;B841&amp;""","&amp;D841&amp;","&amp;E841&amp;","&amp;F841&amp;","&amp;G841&amp;","&amp;H841&amp;","&amp;I841&amp;","&amp;J841&amp;","""&amp;L841&amp;"""),"</f>
        <v>new LokasyonData ("Ankara",32,1,51,39,1,57,2,"Turkey Standard Time"),</v>
      </c>
      <c r="N841" s="13" t="str">
        <f t="shared" si="28"/>
        <v>https://www.google.com/maps/search/39.95, +32.85</v>
      </c>
    </row>
    <row r="842" spans="1:14" ht="15" customHeight="1" x14ac:dyDescent="0.2">
      <c r="A842" s="10" t="s">
        <v>1493</v>
      </c>
      <c r="B842" s="10" t="s">
        <v>439</v>
      </c>
      <c r="C842" s="10" t="s">
        <v>1341</v>
      </c>
      <c r="D842" s="10">
        <v>32</v>
      </c>
      <c r="E842" s="10">
        <v>1</v>
      </c>
      <c r="F842" s="10">
        <v>29</v>
      </c>
      <c r="G842" s="10">
        <v>40</v>
      </c>
      <c r="H842" s="10">
        <v>1</v>
      </c>
      <c r="I842" s="10">
        <v>30</v>
      </c>
      <c r="J842" s="10">
        <v>2</v>
      </c>
      <c r="K842" s="10" t="s">
        <v>5</v>
      </c>
      <c r="L842" s="12" t="s">
        <v>388</v>
      </c>
      <c r="M842" s="10" t="str">
        <f t="shared" si="30"/>
        <v>new LokasyonData ("Ankara",32,1,29,40,1,30,2,"Turkey Standard Time"),</v>
      </c>
      <c r="N842" s="13" t="str">
        <f t="shared" si="28"/>
        <v>https://www.google.com/maps/search/40.5, +32.48333</v>
      </c>
    </row>
    <row r="843" spans="1:14" ht="15" customHeight="1" x14ac:dyDescent="0.2">
      <c r="A843" s="10" t="s">
        <v>1494</v>
      </c>
      <c r="B843" s="10" t="s">
        <v>439</v>
      </c>
      <c r="C843" s="10" t="s">
        <v>1341</v>
      </c>
      <c r="D843" s="10">
        <v>33</v>
      </c>
      <c r="E843" s="10">
        <v>1</v>
      </c>
      <c r="F843" s="10">
        <v>28</v>
      </c>
      <c r="G843" s="10">
        <v>40</v>
      </c>
      <c r="H843" s="10">
        <v>1</v>
      </c>
      <c r="I843" s="10">
        <v>16</v>
      </c>
      <c r="J843" s="10">
        <v>2</v>
      </c>
      <c r="K843" s="10" t="s">
        <v>5</v>
      </c>
      <c r="L843" s="12" t="s">
        <v>388</v>
      </c>
      <c r="M843" s="10" t="str">
        <f t="shared" si="30"/>
        <v>new LokasyonData ("Ankara",33,1,28,40,1,16,2,"Turkey Standard Time"),</v>
      </c>
      <c r="N843" s="13" t="str">
        <f t="shared" si="28"/>
        <v>https://www.google.com/maps/search/40.26667, +33.46667</v>
      </c>
    </row>
    <row r="844" spans="1:14" ht="15" customHeight="1" x14ac:dyDescent="0.2">
      <c r="A844" s="10" t="s">
        <v>1496</v>
      </c>
      <c r="B844" s="10" t="s">
        <v>439</v>
      </c>
      <c r="C844" s="10" t="s">
        <v>1341</v>
      </c>
      <c r="D844" s="10">
        <v>32</v>
      </c>
      <c r="E844" s="10">
        <v>1</v>
      </c>
      <c r="F844" s="10">
        <v>27</v>
      </c>
      <c r="G844" s="10">
        <v>40</v>
      </c>
      <c r="H844" s="10">
        <v>1</v>
      </c>
      <c r="I844" s="10">
        <v>19</v>
      </c>
      <c r="J844" s="10">
        <v>2</v>
      </c>
      <c r="K844" s="10" t="s">
        <v>5</v>
      </c>
      <c r="L844" s="12" t="s">
        <v>388</v>
      </c>
      <c r="M844" s="10" t="str">
        <f t="shared" si="30"/>
        <v>new LokasyonData ("Ankara",32,1,27,40,1,19,2,"Turkey Standard Time"),</v>
      </c>
      <c r="N844" s="13" t="str">
        <f t="shared" si="28"/>
        <v>https://www.google.com/maps/search/40.31667, +32.45</v>
      </c>
    </row>
    <row r="845" spans="1:14" ht="15" customHeight="1" x14ac:dyDescent="0.2">
      <c r="A845" s="10" t="s">
        <v>1352</v>
      </c>
      <c r="B845" s="10" t="s">
        <v>439</v>
      </c>
      <c r="C845" s="10" t="s">
        <v>1341</v>
      </c>
      <c r="D845" s="10">
        <v>32</v>
      </c>
      <c r="E845" s="10">
        <v>1</v>
      </c>
      <c r="F845" s="10">
        <v>49</v>
      </c>
      <c r="G845" s="10">
        <v>39</v>
      </c>
      <c r="H845" s="10">
        <v>1</v>
      </c>
      <c r="I845" s="10">
        <v>47</v>
      </c>
      <c r="J845" s="10">
        <v>2</v>
      </c>
      <c r="K845" s="10" t="s">
        <v>5</v>
      </c>
      <c r="L845" s="12" t="s">
        <v>388</v>
      </c>
      <c r="M845" s="10" t="str">
        <f t="shared" si="30"/>
        <v>new LokasyonData ("Ankara",32,1,49,39,1,47,2,"Turkey Standard Time"),</v>
      </c>
      <c r="N845" s="13" t="str">
        <f t="shared" si="28"/>
        <v>https://www.google.com/maps/search/39.78333, +32.81667</v>
      </c>
    </row>
    <row r="846" spans="1:14" ht="15" customHeight="1" x14ac:dyDescent="0.2">
      <c r="A846" s="10" t="s">
        <v>1550</v>
      </c>
      <c r="B846" s="10" t="s">
        <v>439</v>
      </c>
      <c r="C846" s="10" t="s">
        <v>1341</v>
      </c>
      <c r="D846" s="10">
        <v>32</v>
      </c>
      <c r="E846" s="10">
        <v>1</v>
      </c>
      <c r="F846" s="10">
        <v>44</v>
      </c>
      <c r="G846" s="10">
        <v>40</v>
      </c>
      <c r="H846" s="10">
        <v>1</v>
      </c>
      <c r="I846" s="10">
        <v>21</v>
      </c>
      <c r="J846" s="10">
        <v>2</v>
      </c>
      <c r="K846" s="10" t="s">
        <v>5</v>
      </c>
      <c r="L846" s="12" t="s">
        <v>388</v>
      </c>
      <c r="M846" s="10" t="str">
        <f t="shared" si="30"/>
        <v>new LokasyonData ("Ankara",32,1,44,40,1,21,2,"Turkey Standard Time"),</v>
      </c>
      <c r="N846" s="13" t="str">
        <f t="shared" si="28"/>
        <v>https://www.google.com/maps/search/40.35, +32.73333</v>
      </c>
    </row>
    <row r="847" spans="1:14" ht="15" customHeight="1" x14ac:dyDescent="0.2">
      <c r="A847" s="10" t="s">
        <v>1562</v>
      </c>
      <c r="B847" s="10" t="s">
        <v>439</v>
      </c>
      <c r="C847" s="10" t="s">
        <v>1341</v>
      </c>
      <c r="D847" s="10">
        <v>32</v>
      </c>
      <c r="E847" s="10">
        <v>1</v>
      </c>
      <c r="F847" s="10">
        <v>35</v>
      </c>
      <c r="G847" s="10">
        <v>39</v>
      </c>
      <c r="H847" s="10">
        <v>1</v>
      </c>
      <c r="I847" s="10">
        <v>58</v>
      </c>
      <c r="J847" s="10">
        <v>2</v>
      </c>
      <c r="K847" s="10" t="s">
        <v>5</v>
      </c>
      <c r="L847" s="12" t="s">
        <v>388</v>
      </c>
      <c r="M847" s="10" t="str">
        <f t="shared" si="30"/>
        <v>new LokasyonData ("Ankara",32,1,35,39,1,58,2,"Turkey Standard Time"),</v>
      </c>
      <c r="N847" s="13" t="str">
        <f t="shared" si="28"/>
        <v>https://www.google.com/maps/search/39.96667, +32.58333</v>
      </c>
    </row>
    <row r="848" spans="1:14" ht="15" customHeight="1" x14ac:dyDescent="0.2">
      <c r="A848" s="10" t="s">
        <v>1013</v>
      </c>
      <c r="B848" s="10" t="s">
        <v>439</v>
      </c>
      <c r="C848" s="10" t="s">
        <v>1341</v>
      </c>
      <c r="D848" s="10">
        <v>33</v>
      </c>
      <c r="E848" s="10">
        <v>1</v>
      </c>
      <c r="F848" s="10">
        <v>33</v>
      </c>
      <c r="G848" s="10">
        <v>38</v>
      </c>
      <c r="H848" s="10">
        <v>1</v>
      </c>
      <c r="I848" s="10">
        <v>57</v>
      </c>
      <c r="J848" s="10">
        <v>2</v>
      </c>
      <c r="K848" s="10" t="s">
        <v>5</v>
      </c>
      <c r="L848" s="12" t="s">
        <v>388</v>
      </c>
      <c r="M848" s="10" t="str">
        <f t="shared" ref="M848:M861" si="31">"new LokasyonData ("""&amp;A848&amp;""","&amp;D848&amp;","&amp;E848&amp;","&amp;F848&amp;","&amp;G848&amp;","&amp;H848&amp;","&amp;I848&amp;","&amp;J848&amp;","""&amp;L848&amp;"""),"</f>
        <v>new LokasyonData ("Şereflikoçhisar",33,1,33,38,1,57,2,"Turkey Standard Time"),</v>
      </c>
      <c r="N848" s="13" t="str">
        <f t="shared" si="28"/>
        <v>https://www.google.com/maps/search/38.95, +33.55</v>
      </c>
    </row>
    <row r="849" spans="1:14" ht="15" customHeight="1" x14ac:dyDescent="0.2">
      <c r="A849" s="10" t="s">
        <v>421</v>
      </c>
      <c r="B849" s="10" t="s">
        <v>1365</v>
      </c>
      <c r="C849" s="10" t="s">
        <v>1341</v>
      </c>
      <c r="D849" s="10">
        <v>33</v>
      </c>
      <c r="E849" s="10">
        <v>1</v>
      </c>
      <c r="F849" s="10">
        <v>7</v>
      </c>
      <c r="G849" s="10">
        <v>40</v>
      </c>
      <c r="H849" s="10">
        <v>1</v>
      </c>
      <c r="I849" s="10">
        <v>8</v>
      </c>
      <c r="J849" s="10">
        <v>2</v>
      </c>
      <c r="K849" s="10" t="s">
        <v>5</v>
      </c>
      <c r="L849" s="12" t="s">
        <v>388</v>
      </c>
      <c r="M849" s="10" t="str">
        <f t="shared" si="31"/>
        <v>new LokasyonData ("Akyurt",33,1,7,40,1,8,2,"Turkey Standard Time"),</v>
      </c>
      <c r="N849" s="13" t="str">
        <f t="shared" si="28"/>
        <v>https://www.google.com/maps/search/40.13333, +33.11667</v>
      </c>
    </row>
    <row r="850" spans="1:14" ht="15" customHeight="1" x14ac:dyDescent="0.2">
      <c r="A850" s="10" t="s">
        <v>462</v>
      </c>
      <c r="B850" s="14" t="s">
        <v>1393</v>
      </c>
      <c r="C850" s="10" t="s">
        <v>1341</v>
      </c>
      <c r="D850" s="10">
        <v>32</v>
      </c>
      <c r="E850" s="10">
        <v>1</v>
      </c>
      <c r="F850" s="10">
        <v>19</v>
      </c>
      <c r="G850" s="10">
        <v>40</v>
      </c>
      <c r="H850" s="10">
        <v>1</v>
      </c>
      <c r="I850" s="10">
        <v>2</v>
      </c>
      <c r="J850" s="10">
        <v>2</v>
      </c>
      <c r="K850" s="10" t="s">
        <v>5</v>
      </c>
      <c r="L850" s="12" t="s">
        <v>388</v>
      </c>
      <c r="M850" s="10" t="str">
        <f t="shared" si="31"/>
        <v>new LokasyonData ("Ayaş",32,1,19,40,1,2,2,"Turkey Standard Time"),</v>
      </c>
      <c r="N850" s="13" t="str">
        <f t="shared" si="28"/>
        <v>https://www.google.com/maps/search/40.03333, +32.31667</v>
      </c>
    </row>
    <row r="851" spans="1:14" ht="15" customHeight="1" x14ac:dyDescent="0.2">
      <c r="A851" s="10" t="s">
        <v>474</v>
      </c>
      <c r="B851" s="14" t="s">
        <v>1393</v>
      </c>
      <c r="C851" s="10" t="s">
        <v>1341</v>
      </c>
      <c r="D851" s="10">
        <v>33</v>
      </c>
      <c r="E851" s="10">
        <v>1</v>
      </c>
      <c r="F851" s="10">
        <v>17</v>
      </c>
      <c r="G851" s="10">
        <v>39</v>
      </c>
      <c r="H851" s="10">
        <v>1</v>
      </c>
      <c r="I851" s="10">
        <v>33</v>
      </c>
      <c r="J851" s="10">
        <v>2</v>
      </c>
      <c r="K851" s="10" t="s">
        <v>5</v>
      </c>
      <c r="L851" s="12" t="s">
        <v>388</v>
      </c>
      <c r="M851" s="10" t="str">
        <f t="shared" si="31"/>
        <v>new LokasyonData ("Bala",33,1,17,39,1,33,2,"Turkey Standard Time"),</v>
      </c>
      <c r="N851" s="13" t="str">
        <f t="shared" si="28"/>
        <v>https://www.google.com/maps/search/39.55, +33.28333</v>
      </c>
    </row>
    <row r="852" spans="1:14" ht="15" customHeight="1" x14ac:dyDescent="0.2">
      <c r="A852" s="10" t="s">
        <v>497</v>
      </c>
      <c r="B852" s="14" t="s">
        <v>1393</v>
      </c>
      <c r="C852" s="10" t="s">
        <v>1341</v>
      </c>
      <c r="D852" s="10">
        <v>31</v>
      </c>
      <c r="E852" s="10">
        <v>1</v>
      </c>
      <c r="F852" s="10">
        <v>55</v>
      </c>
      <c r="G852" s="10">
        <v>40</v>
      </c>
      <c r="H852" s="10">
        <v>1</v>
      </c>
      <c r="I852" s="10">
        <v>9</v>
      </c>
      <c r="J852" s="10">
        <v>2</v>
      </c>
      <c r="K852" s="10" t="s">
        <v>5</v>
      </c>
      <c r="L852" s="12" t="s">
        <v>388</v>
      </c>
      <c r="M852" s="10" t="str">
        <f t="shared" si="31"/>
        <v>new LokasyonData ("Beypazarı",31,1,55,40,1,9,2,"Turkey Standard Time"),</v>
      </c>
      <c r="N852" s="13" t="str">
        <f t="shared" si="28"/>
        <v>https://www.google.com/maps/search/40.15, +31.91667</v>
      </c>
    </row>
    <row r="853" spans="1:14" ht="15" customHeight="1" x14ac:dyDescent="0.2">
      <c r="A853" s="10" t="s">
        <v>578</v>
      </c>
      <c r="B853" s="14" t="s">
        <v>1393</v>
      </c>
      <c r="C853" s="10" t="s">
        <v>1341</v>
      </c>
      <c r="D853" s="10">
        <v>33</v>
      </c>
      <c r="E853" s="10">
        <v>1</v>
      </c>
      <c r="F853" s="10">
        <v>3</v>
      </c>
      <c r="G853" s="10">
        <v>40</v>
      </c>
      <c r="H853" s="10">
        <v>1</v>
      </c>
      <c r="I853" s="10">
        <v>14</v>
      </c>
      <c r="J853" s="10">
        <v>2</v>
      </c>
      <c r="K853" s="10" t="s">
        <v>5</v>
      </c>
      <c r="L853" s="12" t="s">
        <v>388</v>
      </c>
      <c r="M853" s="10" t="str">
        <f t="shared" si="31"/>
        <v>new LokasyonData ("Çubuk",33,1,3,40,1,14,2,"Turkey Standard Time"),</v>
      </c>
      <c r="N853" s="13" t="str">
        <f t="shared" si="28"/>
        <v>https://www.google.com/maps/search/40.23333, +33.05</v>
      </c>
    </row>
    <row r="854" spans="1:14" ht="15" customHeight="1" x14ac:dyDescent="0.2">
      <c r="A854" s="10" t="s">
        <v>631</v>
      </c>
      <c r="B854" s="14" t="s">
        <v>1393</v>
      </c>
      <c r="C854" s="10" t="s">
        <v>1341</v>
      </c>
      <c r="D854" s="10">
        <v>33</v>
      </c>
      <c r="E854" s="10">
        <v>1</v>
      </c>
      <c r="F854" s="10">
        <v>14</v>
      </c>
      <c r="G854" s="10">
        <v>39</v>
      </c>
      <c r="H854" s="10">
        <v>1</v>
      </c>
      <c r="I854" s="10">
        <v>55</v>
      </c>
      <c r="J854" s="10">
        <v>2</v>
      </c>
      <c r="K854" s="10" t="s">
        <v>5</v>
      </c>
      <c r="L854" s="12" t="s">
        <v>388</v>
      </c>
      <c r="M854" s="10" t="str">
        <f t="shared" si="31"/>
        <v>new LokasyonData ("Elmadağ",33,1,14,39,1,55,2,"Turkey Standard Time"),</v>
      </c>
      <c r="N854" s="13" t="str">
        <f t="shared" si="28"/>
        <v>https://www.google.com/maps/search/39.91667, +33.23333</v>
      </c>
    </row>
    <row r="855" spans="1:14" ht="15" customHeight="1" x14ac:dyDescent="0.2">
      <c r="A855" s="10" t="s">
        <v>687</v>
      </c>
      <c r="B855" s="14" t="s">
        <v>1393</v>
      </c>
      <c r="C855" s="10" t="s">
        <v>1341</v>
      </c>
      <c r="D855" s="10">
        <v>32</v>
      </c>
      <c r="E855" s="10">
        <v>1</v>
      </c>
      <c r="F855" s="10">
        <v>14</v>
      </c>
      <c r="G855" s="10">
        <v>40</v>
      </c>
      <c r="H855" s="10">
        <v>1</v>
      </c>
      <c r="I855" s="10">
        <v>13</v>
      </c>
      <c r="J855" s="10">
        <v>2</v>
      </c>
      <c r="K855" s="10" t="s">
        <v>5</v>
      </c>
      <c r="L855" s="12" t="s">
        <v>388</v>
      </c>
      <c r="M855" s="10" t="str">
        <f t="shared" si="31"/>
        <v>new LokasyonData ("Güdül",32,1,14,40,1,13,2,"Turkey Standard Time"),</v>
      </c>
      <c r="N855" s="13" t="str">
        <f t="shared" si="28"/>
        <v>https://www.google.com/maps/search/40.21667, +32.23333</v>
      </c>
    </row>
    <row r="856" spans="1:14" ht="15" customHeight="1" x14ac:dyDescent="0.2">
      <c r="A856" s="10" t="s">
        <v>718</v>
      </c>
      <c r="B856" s="14" t="s">
        <v>1393</v>
      </c>
      <c r="C856" s="10" t="s">
        <v>1341</v>
      </c>
      <c r="D856" s="10">
        <v>32</v>
      </c>
      <c r="E856" s="10">
        <v>1</v>
      </c>
      <c r="F856" s="10">
        <v>31</v>
      </c>
      <c r="G856" s="10">
        <v>39</v>
      </c>
      <c r="H856" s="10">
        <v>1</v>
      </c>
      <c r="I856" s="10">
        <v>26</v>
      </c>
      <c r="J856" s="10">
        <v>2</v>
      </c>
      <c r="K856" s="10" t="s">
        <v>5</v>
      </c>
      <c r="L856" s="12" t="s">
        <v>388</v>
      </c>
      <c r="M856" s="10" t="str">
        <f t="shared" si="31"/>
        <v>new LokasyonData ("Haymana",32,1,31,39,1,26,2,"Turkey Standard Time"),</v>
      </c>
      <c r="N856" s="13" t="str">
        <f t="shared" si="28"/>
        <v>https://www.google.com/maps/search/39.43333, +32.51667</v>
      </c>
    </row>
    <row r="857" spans="1:14" ht="15" customHeight="1" x14ac:dyDescent="0.2">
      <c r="A857" s="10" t="s">
        <v>770</v>
      </c>
      <c r="B857" s="14" t="s">
        <v>1393</v>
      </c>
      <c r="C857" s="10" t="s">
        <v>1341</v>
      </c>
      <c r="D857" s="10">
        <v>33</v>
      </c>
      <c r="E857" s="10">
        <v>1</v>
      </c>
      <c r="F857" s="10">
        <v>26</v>
      </c>
      <c r="G857" s="10">
        <v>40</v>
      </c>
      <c r="H857" s="10">
        <v>1</v>
      </c>
      <c r="I857" s="10">
        <v>7</v>
      </c>
      <c r="J857" s="10">
        <v>2</v>
      </c>
      <c r="K857" s="10" t="s">
        <v>5</v>
      </c>
      <c r="L857" s="12" t="s">
        <v>388</v>
      </c>
      <c r="M857" s="10" t="str">
        <f t="shared" si="31"/>
        <v>new LokasyonData ("Kalecik",33,1,26,40,1,7,2,"Turkey Standard Time"),</v>
      </c>
      <c r="N857" s="13" t="str">
        <f t="shared" si="28"/>
        <v>https://www.google.com/maps/search/40.11667, +33.43333</v>
      </c>
    </row>
    <row r="858" spans="1:14" ht="15" customHeight="1" x14ac:dyDescent="0.2">
      <c r="A858" s="10" t="s">
        <v>802</v>
      </c>
      <c r="B858" s="14" t="s">
        <v>1393</v>
      </c>
      <c r="C858" s="10" t="s">
        <v>1341</v>
      </c>
      <c r="D858" s="10">
        <v>32</v>
      </c>
      <c r="E858" s="10">
        <v>1</v>
      </c>
      <c r="F858" s="10">
        <v>41</v>
      </c>
      <c r="G858" s="10">
        <v>40</v>
      </c>
      <c r="H858" s="10">
        <v>1</v>
      </c>
      <c r="I858" s="10">
        <v>12</v>
      </c>
      <c r="J858" s="10">
        <v>2</v>
      </c>
      <c r="K858" s="10" t="s">
        <v>5</v>
      </c>
      <c r="L858" s="12" t="s">
        <v>388</v>
      </c>
      <c r="M858" s="10" t="str">
        <f t="shared" si="31"/>
        <v>new LokasyonData ("Kazan",32,1,41,40,1,12,2,"Turkey Standard Time"),</v>
      </c>
      <c r="N858" s="13" t="str">
        <f t="shared" si="28"/>
        <v>https://www.google.com/maps/search/40.2, +32.68333</v>
      </c>
    </row>
    <row r="859" spans="1:14" ht="15" customHeight="1" x14ac:dyDescent="0.2">
      <c r="A859" s="10" t="s">
        <v>820</v>
      </c>
      <c r="B859" s="14" t="s">
        <v>1393</v>
      </c>
      <c r="C859" s="10" t="s">
        <v>1341</v>
      </c>
      <c r="D859" s="10">
        <v>32</v>
      </c>
      <c r="E859" s="10">
        <v>1</v>
      </c>
      <c r="F859" s="10">
        <v>39</v>
      </c>
      <c r="G859" s="10">
        <v>40</v>
      </c>
      <c r="H859" s="10">
        <v>1</v>
      </c>
      <c r="I859" s="10">
        <v>29</v>
      </c>
      <c r="J859" s="10">
        <v>2</v>
      </c>
      <c r="K859" s="10" t="s">
        <v>5</v>
      </c>
      <c r="L859" s="12" t="s">
        <v>388</v>
      </c>
      <c r="M859" s="10" t="str">
        <f t="shared" si="31"/>
        <v>new LokasyonData ("Kızılcahamam",32,1,39,40,1,29,2,"Turkey Standard Time"),</v>
      </c>
      <c r="N859" s="13" t="str">
        <f t="shared" si="28"/>
        <v>https://www.google.com/maps/search/40.48333, +32.65</v>
      </c>
    </row>
    <row r="860" spans="1:14" ht="15" customHeight="1" x14ac:dyDescent="0.2">
      <c r="A860" s="10" t="s">
        <v>892</v>
      </c>
      <c r="B860" s="14" t="s">
        <v>1393</v>
      </c>
      <c r="C860" s="10" t="s">
        <v>1341</v>
      </c>
      <c r="D860" s="10">
        <v>31</v>
      </c>
      <c r="E860" s="10">
        <v>1</v>
      </c>
      <c r="F860" s="10">
        <v>20</v>
      </c>
      <c r="G860" s="10">
        <v>40</v>
      </c>
      <c r="H860" s="10">
        <v>1</v>
      </c>
      <c r="I860" s="10">
        <v>10</v>
      </c>
      <c r="J860" s="10">
        <v>2</v>
      </c>
      <c r="K860" s="10" t="s">
        <v>5</v>
      </c>
      <c r="L860" s="12" t="s">
        <v>388</v>
      </c>
      <c r="M860" s="10" t="str">
        <f t="shared" si="31"/>
        <v>new LokasyonData ("Nallıhan",31,1,20,40,1,10,2,"Turkey Standard Time"),</v>
      </c>
      <c r="N860" s="13" t="str">
        <f t="shared" si="28"/>
        <v>https://www.google.com/maps/search/40.16667, +31.33333</v>
      </c>
    </row>
    <row r="861" spans="1:14" ht="15" customHeight="1" x14ac:dyDescent="0.2">
      <c r="A861" s="10" t="s">
        <v>933</v>
      </c>
      <c r="B861" s="14" t="s">
        <v>1393</v>
      </c>
      <c r="C861" s="10" t="s">
        <v>1341</v>
      </c>
      <c r="D861" s="10">
        <v>32</v>
      </c>
      <c r="E861" s="10">
        <v>1</v>
      </c>
      <c r="F861" s="10">
        <v>6</v>
      </c>
      <c r="G861" s="10">
        <v>39</v>
      </c>
      <c r="H861" s="10">
        <v>1</v>
      </c>
      <c r="I861" s="10">
        <v>35</v>
      </c>
      <c r="J861" s="10">
        <v>2</v>
      </c>
      <c r="K861" s="10" t="s">
        <v>5</v>
      </c>
      <c r="L861" s="12" t="s">
        <v>388</v>
      </c>
      <c r="M861" s="10" t="str">
        <f t="shared" si="31"/>
        <v>new LokasyonData ("Polatlı",32,1,6,39,1,35,2,"Turkey Standard Time"),</v>
      </c>
      <c r="N861" s="13" t="str">
        <f t="shared" si="28"/>
        <v>https://www.google.com/maps/search/39.58333, +32.1</v>
      </c>
    </row>
    <row r="862" spans="1:14" ht="15" customHeight="1" x14ac:dyDescent="0.2">
      <c r="A862" s="10" t="s">
        <v>1582</v>
      </c>
      <c r="B862" s="10" t="s">
        <v>440</v>
      </c>
      <c r="C862" s="10" t="s">
        <v>1341</v>
      </c>
      <c r="D862" s="10">
        <v>30</v>
      </c>
      <c r="E862" s="10">
        <v>1</v>
      </c>
      <c r="F862" s="10">
        <v>42</v>
      </c>
      <c r="G862" s="10">
        <v>36</v>
      </c>
      <c r="H862" s="10">
        <v>1</v>
      </c>
      <c r="I862" s="10">
        <v>54</v>
      </c>
      <c r="J862" s="10">
        <v>2</v>
      </c>
      <c r="K862" s="10" t="s">
        <v>5</v>
      </c>
      <c r="L862" s="12" t="s">
        <v>388</v>
      </c>
      <c r="M862" s="10" t="str">
        <f t="shared" ref="M862:M870" si="32">"new LokasyonData ("""&amp;B862&amp;""","&amp;D862&amp;","&amp;E862&amp;","&amp;F862&amp;","&amp;G862&amp;","&amp;H862&amp;","&amp;I862&amp;","&amp;J862&amp;","""&amp;L862&amp;"""),"</f>
        <v>new LokasyonData ("Antalya",30,1,42,36,1,54,2,"Turkey Standard Time"),</v>
      </c>
      <c r="N862" s="13" t="str">
        <f t="shared" si="28"/>
        <v>https://www.google.com/maps/search/36.9, +30.7</v>
      </c>
    </row>
    <row r="863" spans="1:14" ht="15" customHeight="1" x14ac:dyDescent="0.2">
      <c r="A863" s="10" t="s">
        <v>1460</v>
      </c>
      <c r="B863" s="10" t="s">
        <v>440</v>
      </c>
      <c r="C863" s="10" t="s">
        <v>1341</v>
      </c>
      <c r="D863" s="10">
        <v>30</v>
      </c>
      <c r="E863" s="10">
        <v>1</v>
      </c>
      <c r="F863" s="10">
        <v>50</v>
      </c>
      <c r="G863" s="10">
        <v>36</v>
      </c>
      <c r="H863" s="10">
        <v>1</v>
      </c>
      <c r="I863" s="10">
        <v>57</v>
      </c>
      <c r="J863" s="10">
        <v>2</v>
      </c>
      <c r="K863" s="10" t="s">
        <v>5</v>
      </c>
      <c r="L863" s="12" t="s">
        <v>388</v>
      </c>
      <c r="M863" s="10" t="str">
        <f t="shared" si="32"/>
        <v>new LokasyonData ("Antalya",30,1,50,36,1,57,2,"Turkey Standard Time"),</v>
      </c>
      <c r="N863" s="13" t="str">
        <f t="shared" si="28"/>
        <v>https://www.google.com/maps/search/36.95, +30.83333</v>
      </c>
    </row>
    <row r="864" spans="1:14" ht="15" customHeight="1" x14ac:dyDescent="0.2">
      <c r="A864" s="10" t="s">
        <v>1488</v>
      </c>
      <c r="B864" s="10" t="s">
        <v>440</v>
      </c>
      <c r="C864" s="10" t="s">
        <v>1341</v>
      </c>
      <c r="D864" s="10">
        <v>30</v>
      </c>
      <c r="E864" s="10">
        <v>1</v>
      </c>
      <c r="F864" s="10">
        <v>17</v>
      </c>
      <c r="G864" s="10">
        <v>37</v>
      </c>
      <c r="H864" s="10">
        <v>1</v>
      </c>
      <c r="I864" s="10">
        <v>13</v>
      </c>
      <c r="J864" s="10">
        <v>2</v>
      </c>
      <c r="K864" s="10" t="s">
        <v>5</v>
      </c>
      <c r="L864" s="12" t="s">
        <v>388</v>
      </c>
      <c r="M864" s="10" t="str">
        <f t="shared" si="32"/>
        <v>new LokasyonData ("Antalya",30,1,17,37,1,13,2,"Turkey Standard Time"),</v>
      </c>
      <c r="N864" s="13" t="str">
        <f t="shared" si="28"/>
        <v>https://www.google.com/maps/search/37.21667, +30.28333</v>
      </c>
    </row>
    <row r="865" spans="1:14" ht="15" customHeight="1" x14ac:dyDescent="0.2">
      <c r="A865" s="10" t="s">
        <v>1505</v>
      </c>
      <c r="B865" s="10" t="s">
        <v>440</v>
      </c>
      <c r="C865" s="10" t="s">
        <v>1341</v>
      </c>
      <c r="D865" s="10">
        <v>32</v>
      </c>
      <c r="E865" s="10">
        <v>1</v>
      </c>
      <c r="F865" s="10">
        <v>12</v>
      </c>
      <c r="G865" s="10">
        <v>36</v>
      </c>
      <c r="H865" s="10">
        <v>1</v>
      </c>
      <c r="I865" s="10">
        <v>26</v>
      </c>
      <c r="J865" s="10">
        <v>2</v>
      </c>
      <c r="K865" s="10" t="s">
        <v>5</v>
      </c>
      <c r="L865" s="12" t="s">
        <v>388</v>
      </c>
      <c r="M865" s="10" t="str">
        <f t="shared" si="32"/>
        <v>new LokasyonData ("Antalya",32,1,12,36,1,26,2,"Turkey Standard Time"),</v>
      </c>
      <c r="N865" s="13" t="str">
        <f t="shared" si="28"/>
        <v>https://www.google.com/maps/search/36.43333, +32.2</v>
      </c>
    </row>
    <row r="866" spans="1:14" ht="15" customHeight="1" x14ac:dyDescent="0.2">
      <c r="A866" s="10" t="s">
        <v>1519</v>
      </c>
      <c r="B866" s="10" t="s">
        <v>440</v>
      </c>
      <c r="C866" s="10" t="s">
        <v>1341</v>
      </c>
      <c r="D866" s="10">
        <v>30</v>
      </c>
      <c r="E866" s="10">
        <v>1</v>
      </c>
      <c r="F866" s="10">
        <v>2</v>
      </c>
      <c r="G866" s="10">
        <v>36</v>
      </c>
      <c r="H866" s="10">
        <v>1</v>
      </c>
      <c r="I866" s="10">
        <v>48</v>
      </c>
      <c r="J866" s="10">
        <v>2</v>
      </c>
      <c r="K866" s="10" t="s">
        <v>5</v>
      </c>
      <c r="L866" s="12" t="s">
        <v>388</v>
      </c>
      <c r="M866" s="10" t="str">
        <f t="shared" si="32"/>
        <v>new LokasyonData ("Antalya",30,1,2,36,1,48,2,"Turkey Standard Time"),</v>
      </c>
      <c r="N866" s="13" t="str">
        <f t="shared" si="28"/>
        <v>https://www.google.com/maps/search/36.8, +30.03333</v>
      </c>
    </row>
    <row r="867" spans="1:14" ht="15" customHeight="1" x14ac:dyDescent="0.2">
      <c r="A867" s="10" t="s">
        <v>1523</v>
      </c>
      <c r="B867" s="10" t="s">
        <v>440</v>
      </c>
      <c r="C867" s="10" t="s">
        <v>1341</v>
      </c>
      <c r="D867" s="10">
        <v>31</v>
      </c>
      <c r="E867" s="10">
        <v>1</v>
      </c>
      <c r="F867" s="10">
        <v>53</v>
      </c>
      <c r="G867" s="10">
        <v>36</v>
      </c>
      <c r="H867" s="10">
        <v>1</v>
      </c>
      <c r="I867" s="10">
        <v>53</v>
      </c>
      <c r="J867" s="10">
        <v>2</v>
      </c>
      <c r="K867" s="10" t="s">
        <v>5</v>
      </c>
      <c r="L867" s="12" t="s">
        <v>388</v>
      </c>
      <c r="M867" s="10" t="str">
        <f t="shared" si="32"/>
        <v>new LokasyonData ("Antalya",31,1,53,36,1,53,2,"Turkey Standard Time"),</v>
      </c>
      <c r="N867" s="13" t="str">
        <f t="shared" si="28"/>
        <v>https://www.google.com/maps/search/36.88333, +31.88333</v>
      </c>
    </row>
    <row r="868" spans="1:14" ht="15" customHeight="1" x14ac:dyDescent="0.2">
      <c r="A868" s="10" t="s">
        <v>1455</v>
      </c>
      <c r="B868" s="10" t="s">
        <v>440</v>
      </c>
      <c r="C868" s="10" t="s">
        <v>1341</v>
      </c>
      <c r="D868" s="10">
        <v>29</v>
      </c>
      <c r="E868" s="10">
        <v>1</v>
      </c>
      <c r="F868" s="10">
        <v>58</v>
      </c>
      <c r="G868" s="10">
        <v>36</v>
      </c>
      <c r="H868" s="10">
        <v>1</v>
      </c>
      <c r="I868" s="10">
        <v>15</v>
      </c>
      <c r="J868" s="10">
        <v>2</v>
      </c>
      <c r="K868" s="10" t="s">
        <v>5</v>
      </c>
      <c r="L868" s="12" t="s">
        <v>388</v>
      </c>
      <c r="M868" s="10" t="str">
        <f t="shared" si="32"/>
        <v>new LokasyonData ("Antalya",29,1,58,36,1,15,2,"Turkey Standard Time"),</v>
      </c>
      <c r="N868" s="13" t="str">
        <f t="shared" si="28"/>
        <v>https://www.google.com/maps/search/36.25, +29.96667</v>
      </c>
    </row>
    <row r="869" spans="1:14" ht="15" customHeight="1" x14ac:dyDescent="0.2">
      <c r="A869" s="10" t="s">
        <v>1534</v>
      </c>
      <c r="B869" s="10" t="s">
        <v>440</v>
      </c>
      <c r="C869" s="10" t="s">
        <v>1341</v>
      </c>
      <c r="D869" s="10">
        <v>30</v>
      </c>
      <c r="E869" s="10">
        <v>1</v>
      </c>
      <c r="F869" s="10">
        <v>34</v>
      </c>
      <c r="G869" s="10">
        <v>36</v>
      </c>
      <c r="H869" s="10">
        <v>1</v>
      </c>
      <c r="I869" s="10">
        <v>36</v>
      </c>
      <c r="J869" s="10">
        <v>2</v>
      </c>
      <c r="K869" s="10" t="s">
        <v>5</v>
      </c>
      <c r="L869" s="12" t="s">
        <v>388</v>
      </c>
      <c r="M869" s="10" t="str">
        <f t="shared" si="32"/>
        <v>new LokasyonData ("Antalya",30,1,34,36,1,36,2,"Turkey Standard Time"),</v>
      </c>
      <c r="N869" s="13" t="str">
        <f t="shared" si="28"/>
        <v>https://www.google.com/maps/search/36.6, +30.56667</v>
      </c>
    </row>
    <row r="870" spans="1:14" ht="15" customHeight="1" x14ac:dyDescent="0.2">
      <c r="A870" s="10" t="s">
        <v>1540</v>
      </c>
      <c r="B870" s="10" t="s">
        <v>440</v>
      </c>
      <c r="C870" s="10" t="s">
        <v>1341</v>
      </c>
      <c r="D870" s="10">
        <v>30</v>
      </c>
      <c r="E870" s="10">
        <v>1</v>
      </c>
      <c r="F870" s="10">
        <v>17</v>
      </c>
      <c r="G870" s="10">
        <v>36</v>
      </c>
      <c r="H870" s="10">
        <v>1</v>
      </c>
      <c r="I870" s="10">
        <v>23</v>
      </c>
      <c r="J870" s="10">
        <v>2</v>
      </c>
      <c r="K870" s="10" t="s">
        <v>5</v>
      </c>
      <c r="L870" s="12" t="s">
        <v>388</v>
      </c>
      <c r="M870" s="10" t="str">
        <f t="shared" si="32"/>
        <v>new LokasyonData ("Antalya",30,1,17,36,1,23,2,"Turkey Standard Time"),</v>
      </c>
      <c r="N870" s="13" t="str">
        <f t="shared" si="28"/>
        <v>https://www.google.com/maps/search/36.38333, +30.28333</v>
      </c>
    </row>
    <row r="871" spans="1:14" ht="15" customHeight="1" x14ac:dyDescent="0.2">
      <c r="A871" s="10" t="s">
        <v>417</v>
      </c>
      <c r="B871" s="10" t="s">
        <v>1361</v>
      </c>
      <c r="C871" s="10" t="s">
        <v>1341</v>
      </c>
      <c r="D871" s="10">
        <v>31</v>
      </c>
      <c r="E871" s="10">
        <v>1</v>
      </c>
      <c r="F871" s="10">
        <v>48</v>
      </c>
      <c r="G871" s="10">
        <v>37</v>
      </c>
      <c r="H871" s="10">
        <v>1</v>
      </c>
      <c r="I871" s="10">
        <v>3</v>
      </c>
      <c r="J871" s="10">
        <v>2</v>
      </c>
      <c r="K871" s="10" t="s">
        <v>5</v>
      </c>
      <c r="L871" s="12" t="s">
        <v>388</v>
      </c>
      <c r="M871" s="10" t="str">
        <f t="shared" ref="M871:M885" si="33">"new LokasyonData ("""&amp;A871&amp;""","&amp;D871&amp;","&amp;E871&amp;","&amp;F871&amp;","&amp;G871&amp;","&amp;H871&amp;","&amp;I871&amp;","&amp;J871&amp;","""&amp;L871&amp;"""),"</f>
        <v>new LokasyonData ("Akseki",31,1,48,37,1,3,2,"Turkey Standard Time"),</v>
      </c>
      <c r="N871" s="13" t="str">
        <f t="shared" si="28"/>
        <v>https://www.google.com/maps/search/37.05, +31.8</v>
      </c>
    </row>
    <row r="872" spans="1:14" ht="15" customHeight="1" x14ac:dyDescent="0.2">
      <c r="A872" s="10" t="s">
        <v>425</v>
      </c>
      <c r="B872" s="10" t="s">
        <v>1361</v>
      </c>
      <c r="C872" s="10" t="s">
        <v>1341</v>
      </c>
      <c r="D872" s="10">
        <v>32</v>
      </c>
      <c r="E872" s="10">
        <v>1</v>
      </c>
      <c r="F872" s="10">
        <v>0</v>
      </c>
      <c r="G872" s="10">
        <v>36</v>
      </c>
      <c r="H872" s="10">
        <v>1</v>
      </c>
      <c r="I872" s="10">
        <v>34</v>
      </c>
      <c r="J872" s="10">
        <v>2</v>
      </c>
      <c r="K872" s="10" t="s">
        <v>5</v>
      </c>
      <c r="L872" s="12" t="s">
        <v>388</v>
      </c>
      <c r="M872" s="10" t="str">
        <f t="shared" si="33"/>
        <v>new LokasyonData ("Alanya",32,1,0,36,1,34,2,"Turkey Standard Time"),</v>
      </c>
      <c r="N872" s="13" t="str">
        <f t="shared" si="28"/>
        <v>https://www.google.com/maps/search/36.56667, +32</v>
      </c>
    </row>
    <row r="873" spans="1:14" ht="15" customHeight="1" x14ac:dyDescent="0.2">
      <c r="A873" s="10" t="s">
        <v>615</v>
      </c>
      <c r="B873" s="14" t="s">
        <v>1439</v>
      </c>
      <c r="C873" s="10" t="s">
        <v>1341</v>
      </c>
      <c r="D873" s="10">
        <v>30</v>
      </c>
      <c r="E873" s="10">
        <v>1</v>
      </c>
      <c r="F873" s="10">
        <v>36</v>
      </c>
      <c r="G873" s="10">
        <v>37</v>
      </c>
      <c r="H873" s="10">
        <v>1</v>
      </c>
      <c r="I873" s="10">
        <v>4</v>
      </c>
      <c r="J873" s="10">
        <v>2</v>
      </c>
      <c r="K873" s="10" t="s">
        <v>5</v>
      </c>
      <c r="L873" s="12" t="s">
        <v>388</v>
      </c>
      <c r="M873" s="10" t="str">
        <f t="shared" si="33"/>
        <v>new LokasyonData ("Döşemealtı",30,1,36,37,1,4,2,"Turkey Standard Time"),</v>
      </c>
      <c r="N873" s="13" t="str">
        <f t="shared" si="28"/>
        <v>https://www.google.com/maps/search/37.06667, +30.6</v>
      </c>
    </row>
    <row r="874" spans="1:14" ht="15" customHeight="1" x14ac:dyDescent="0.2">
      <c r="A874" s="10" t="s">
        <v>632</v>
      </c>
      <c r="B874" s="14" t="s">
        <v>1439</v>
      </c>
      <c r="C874" s="10" t="s">
        <v>1341</v>
      </c>
      <c r="D874" s="10">
        <v>29</v>
      </c>
      <c r="E874" s="10">
        <v>1</v>
      </c>
      <c r="F874" s="10">
        <v>56</v>
      </c>
      <c r="G874" s="10">
        <v>36</v>
      </c>
      <c r="H874" s="10">
        <v>1</v>
      </c>
      <c r="I874" s="10">
        <v>44</v>
      </c>
      <c r="J874" s="10">
        <v>2</v>
      </c>
      <c r="K874" s="10" t="s">
        <v>5</v>
      </c>
      <c r="L874" s="12" t="s">
        <v>388</v>
      </c>
      <c r="M874" s="10" t="str">
        <f t="shared" si="33"/>
        <v>new LokasyonData ("Elmalı",29,1,56,36,1,44,2,"Turkey Standard Time"),</v>
      </c>
      <c r="N874" s="13" t="str">
        <f t="shared" si="28"/>
        <v>https://www.google.com/maps/search/36.73333, +29.93333</v>
      </c>
    </row>
    <row r="875" spans="1:14" ht="15" customHeight="1" x14ac:dyDescent="0.2">
      <c r="A875" s="10" t="s">
        <v>658</v>
      </c>
      <c r="B875" s="14" t="s">
        <v>1439</v>
      </c>
      <c r="C875" s="10" t="s">
        <v>1341</v>
      </c>
      <c r="D875" s="10">
        <v>30</v>
      </c>
      <c r="E875" s="10">
        <v>1</v>
      </c>
      <c r="F875" s="10">
        <v>8</v>
      </c>
      <c r="G875" s="10">
        <v>36</v>
      </c>
      <c r="H875" s="10">
        <v>1</v>
      </c>
      <c r="I875" s="10">
        <v>18</v>
      </c>
      <c r="J875" s="10">
        <v>2</v>
      </c>
      <c r="K875" s="10" t="s">
        <v>5</v>
      </c>
      <c r="L875" s="12" t="s">
        <v>388</v>
      </c>
      <c r="M875" s="10" t="str">
        <f t="shared" si="33"/>
        <v>new LokasyonData ("Finike",30,1,8,36,1,18,2,"Turkey Standard Time"),</v>
      </c>
      <c r="N875" s="13" t="str">
        <f t="shared" si="28"/>
        <v>https://www.google.com/maps/search/36.3, +30.13333</v>
      </c>
    </row>
    <row r="876" spans="1:14" ht="15" customHeight="1" x14ac:dyDescent="0.2">
      <c r="A876" s="10" t="s">
        <v>661</v>
      </c>
      <c r="B876" s="14" t="s">
        <v>1439</v>
      </c>
      <c r="C876" s="10" t="s">
        <v>1341</v>
      </c>
      <c r="D876" s="10">
        <v>32</v>
      </c>
      <c r="E876" s="10">
        <v>1</v>
      </c>
      <c r="F876" s="10">
        <v>18</v>
      </c>
      <c r="G876" s="10">
        <v>36</v>
      </c>
      <c r="H876" s="10">
        <v>1</v>
      </c>
      <c r="I876" s="10">
        <v>17</v>
      </c>
      <c r="J876" s="10">
        <v>2</v>
      </c>
      <c r="K876" s="10" t="s">
        <v>5</v>
      </c>
      <c r="L876" s="12" t="s">
        <v>388</v>
      </c>
      <c r="M876" s="10" t="str">
        <f t="shared" si="33"/>
        <v>new LokasyonData ("Gazipaşa",32,1,18,36,1,17,2,"Turkey Standard Time"),</v>
      </c>
      <c r="N876" s="13" t="str">
        <f t="shared" si="28"/>
        <v>https://www.google.com/maps/search/36.28333, +32.3</v>
      </c>
    </row>
    <row r="877" spans="1:14" ht="15" customHeight="1" x14ac:dyDescent="0.2">
      <c r="A877" s="10" t="s">
        <v>693</v>
      </c>
      <c r="B877" s="14" t="s">
        <v>1439</v>
      </c>
      <c r="C877" s="10" t="s">
        <v>1341</v>
      </c>
      <c r="D877" s="10">
        <v>32</v>
      </c>
      <c r="E877" s="10">
        <v>1</v>
      </c>
      <c r="F877" s="10">
        <v>1</v>
      </c>
      <c r="G877" s="10">
        <v>36</v>
      </c>
      <c r="H877" s="10">
        <v>1</v>
      </c>
      <c r="I877" s="10">
        <v>48</v>
      </c>
      <c r="J877" s="10">
        <v>2</v>
      </c>
      <c r="K877" s="10" t="s">
        <v>5</v>
      </c>
      <c r="L877" s="12" t="s">
        <v>388</v>
      </c>
      <c r="M877" s="10" t="str">
        <f t="shared" si="33"/>
        <v>new LokasyonData ("Gündoğmuş",32,1,1,36,1,48,2,"Turkey Standard Time"),</v>
      </c>
      <c r="N877" s="13" t="str">
        <f t="shared" si="28"/>
        <v>https://www.google.com/maps/search/36.8, +32.01667</v>
      </c>
    </row>
    <row r="878" spans="1:14" ht="15" customHeight="1" x14ac:dyDescent="0.2">
      <c r="A878" s="10" t="s">
        <v>796</v>
      </c>
      <c r="B878" s="14" t="s">
        <v>1439</v>
      </c>
      <c r="C878" s="10" t="s">
        <v>1341</v>
      </c>
      <c r="D878" s="10">
        <v>29</v>
      </c>
      <c r="E878" s="10">
        <v>1</v>
      </c>
      <c r="F878" s="10">
        <v>38</v>
      </c>
      <c r="G878" s="10">
        <v>36</v>
      </c>
      <c r="H878" s="10">
        <v>1</v>
      </c>
      <c r="I878" s="10">
        <v>13</v>
      </c>
      <c r="J878" s="10">
        <v>2</v>
      </c>
      <c r="K878" s="10" t="s">
        <v>5</v>
      </c>
      <c r="L878" s="12" t="s">
        <v>388</v>
      </c>
      <c r="M878" s="10" t="str">
        <f t="shared" si="33"/>
        <v>new LokasyonData ("Kaş",29,1,38,36,1,13,2,"Turkey Standard Time"),</v>
      </c>
      <c r="N878" s="13" t="str">
        <f t="shared" si="28"/>
        <v>https://www.google.com/maps/search/36.21667, +29.63333</v>
      </c>
    </row>
    <row r="879" spans="1:14" ht="15" customHeight="1" x14ac:dyDescent="0.2">
      <c r="A879" s="10" t="s">
        <v>834</v>
      </c>
      <c r="B879" s="14" t="s">
        <v>1439</v>
      </c>
      <c r="C879" s="10" t="s">
        <v>1341</v>
      </c>
      <c r="D879" s="10">
        <v>30</v>
      </c>
      <c r="E879" s="10">
        <v>1</v>
      </c>
      <c r="F879" s="10">
        <v>12</v>
      </c>
      <c r="G879" s="10">
        <v>37</v>
      </c>
      <c r="H879" s="10">
        <v>1</v>
      </c>
      <c r="I879" s="10">
        <v>4</v>
      </c>
      <c r="J879" s="10">
        <v>2</v>
      </c>
      <c r="K879" s="10" t="s">
        <v>5</v>
      </c>
      <c r="L879" s="12" t="s">
        <v>388</v>
      </c>
      <c r="M879" s="10" t="str">
        <f t="shared" si="33"/>
        <v>new LokasyonData ("Korkuteli",30,1,12,37,1,4,2,"Turkey Standard Time"),</v>
      </c>
      <c r="N879" s="13" t="str">
        <f t="shared" si="28"/>
        <v>https://www.google.com/maps/search/37.06667, +30.2</v>
      </c>
    </row>
    <row r="880" spans="1:14" ht="15" customHeight="1" x14ac:dyDescent="0.2">
      <c r="A880" s="10" t="s">
        <v>866</v>
      </c>
      <c r="B880" s="10" t="s">
        <v>1439</v>
      </c>
      <c r="C880" s="10" t="s">
        <v>1341</v>
      </c>
      <c r="D880" s="10">
        <v>31</v>
      </c>
      <c r="E880" s="10">
        <v>1</v>
      </c>
      <c r="F880" s="10">
        <v>27</v>
      </c>
      <c r="G880" s="10">
        <v>36</v>
      </c>
      <c r="H880" s="10">
        <v>1</v>
      </c>
      <c r="I880" s="10">
        <v>47</v>
      </c>
      <c r="J880" s="10">
        <v>2</v>
      </c>
      <c r="K880" s="10" t="s">
        <v>5</v>
      </c>
      <c r="L880" s="12" t="s">
        <v>388</v>
      </c>
      <c r="M880" s="10" t="str">
        <f t="shared" si="33"/>
        <v>new LokasyonData ("Manavgat",31,1,27,36,1,47,2,"Turkey Standard Time"),</v>
      </c>
      <c r="N880" s="13" t="str">
        <f t="shared" si="28"/>
        <v>https://www.google.com/maps/search/36.78333, +31.45</v>
      </c>
    </row>
    <row r="881" spans="1:14" ht="15" customHeight="1" x14ac:dyDescent="0.2">
      <c r="A881" s="10" t="s">
        <v>964</v>
      </c>
      <c r="B881" s="10" t="s">
        <v>1439</v>
      </c>
      <c r="C881" s="10" t="s">
        <v>1341</v>
      </c>
      <c r="D881" s="10">
        <v>31</v>
      </c>
      <c r="E881" s="10">
        <v>1</v>
      </c>
      <c r="F881" s="10">
        <v>6</v>
      </c>
      <c r="G881" s="10">
        <v>36</v>
      </c>
      <c r="H881" s="10">
        <v>1</v>
      </c>
      <c r="I881" s="10">
        <v>55</v>
      </c>
      <c r="J881" s="10">
        <v>2</v>
      </c>
      <c r="K881" s="10" t="s">
        <v>5</v>
      </c>
      <c r="L881" s="12" t="s">
        <v>388</v>
      </c>
      <c r="M881" s="10" t="str">
        <f t="shared" si="33"/>
        <v>new LokasyonData ("Serik",31,1,6,36,1,55,2,"Turkey Standard Time"),</v>
      </c>
      <c r="N881" s="13" t="str">
        <f t="shared" si="28"/>
        <v>https://www.google.com/maps/search/36.91667, +31.1</v>
      </c>
    </row>
    <row r="882" spans="1:14" ht="15" customHeight="1" x14ac:dyDescent="0.2">
      <c r="A882" s="10" t="s">
        <v>969</v>
      </c>
      <c r="B882" s="10" t="s">
        <v>1439</v>
      </c>
      <c r="C882" s="10" t="s">
        <v>1341</v>
      </c>
      <c r="D882" s="10">
        <v>31</v>
      </c>
      <c r="E882" s="10">
        <v>1</v>
      </c>
      <c r="F882" s="10">
        <v>26</v>
      </c>
      <c r="G882" s="10">
        <v>36</v>
      </c>
      <c r="H882" s="10">
        <v>1</v>
      </c>
      <c r="I882" s="10">
        <v>46</v>
      </c>
      <c r="J882" s="10">
        <v>2</v>
      </c>
      <c r="K882" s="10" t="s">
        <v>5</v>
      </c>
      <c r="L882" s="12" t="s">
        <v>388</v>
      </c>
      <c r="M882" s="10" t="str">
        <f t="shared" si="33"/>
        <v>new LokasyonData ("Side",31,1,26,36,1,46,2,"Turkey Standard Time"),</v>
      </c>
      <c r="N882" s="13" t="str">
        <f t="shared" si="28"/>
        <v>https://www.google.com/maps/search/36.76667, +31.43333</v>
      </c>
    </row>
    <row r="883" spans="1:14" ht="15" customHeight="1" x14ac:dyDescent="0.2">
      <c r="A883" s="10" t="s">
        <v>1582</v>
      </c>
      <c r="B883" s="10" t="s">
        <v>1429</v>
      </c>
      <c r="C883" s="10" t="s">
        <v>1341</v>
      </c>
      <c r="D883" s="10">
        <v>42</v>
      </c>
      <c r="E883" s="10">
        <v>1</v>
      </c>
      <c r="F883" s="10">
        <v>41</v>
      </c>
      <c r="G883" s="10">
        <v>41</v>
      </c>
      <c r="H883" s="10">
        <v>1</v>
      </c>
      <c r="I883" s="10">
        <v>7</v>
      </c>
      <c r="J883" s="10">
        <v>2</v>
      </c>
      <c r="K883" s="10" t="s">
        <v>5</v>
      </c>
      <c r="L883" s="12" t="s">
        <v>388</v>
      </c>
      <c r="M883" s="10" t="str">
        <f t="shared" si="33"/>
        <v>new LokasyonData ("-",42,1,41,41,1,7,2,"Turkey Standard Time"),</v>
      </c>
      <c r="N883" s="13" t="str">
        <f t="shared" si="28"/>
        <v>https://www.google.com/maps/search/41.11667, +42.68333</v>
      </c>
    </row>
    <row r="884" spans="1:14" ht="15" customHeight="1" x14ac:dyDescent="0.2">
      <c r="A884" s="10" t="s">
        <v>567</v>
      </c>
      <c r="B884" s="14" t="s">
        <v>1429</v>
      </c>
      <c r="C884" s="10" t="s">
        <v>1341</v>
      </c>
      <c r="D884" s="10">
        <v>43</v>
      </c>
      <c r="E884" s="10">
        <v>1</v>
      </c>
      <c r="F884" s="10">
        <v>7</v>
      </c>
      <c r="G884" s="10">
        <v>41</v>
      </c>
      <c r="H884" s="10">
        <v>1</v>
      </c>
      <c r="I884" s="10">
        <v>8</v>
      </c>
      <c r="J884" s="10">
        <v>2</v>
      </c>
      <c r="K884" s="10" t="s">
        <v>5</v>
      </c>
      <c r="L884" s="12" t="s">
        <v>388</v>
      </c>
      <c r="M884" s="10" t="str">
        <f t="shared" si="33"/>
        <v>new LokasyonData ("Çıldır",43,1,7,41,1,8,2,"Turkey Standard Time"),</v>
      </c>
      <c r="N884" s="13" t="str">
        <f t="shared" si="28"/>
        <v>https://www.google.com/maps/search/41.13333, +43.11667</v>
      </c>
    </row>
    <row r="885" spans="1:14" ht="15" customHeight="1" x14ac:dyDescent="0.2">
      <c r="A885" s="10" t="s">
        <v>678</v>
      </c>
      <c r="B885" s="14" t="s">
        <v>1429</v>
      </c>
      <c r="C885" s="10" t="s">
        <v>1341</v>
      </c>
      <c r="D885" s="10">
        <v>42</v>
      </c>
      <c r="E885" s="10">
        <v>1</v>
      </c>
      <c r="F885" s="10">
        <v>37</v>
      </c>
      <c r="G885" s="10">
        <v>40</v>
      </c>
      <c r="H885" s="10">
        <v>1</v>
      </c>
      <c r="I885" s="10">
        <v>48</v>
      </c>
      <c r="J885" s="10">
        <v>2</v>
      </c>
      <c r="K885" s="10" t="s">
        <v>5</v>
      </c>
      <c r="L885" s="12" t="s">
        <v>388</v>
      </c>
      <c r="M885" s="10" t="str">
        <f t="shared" si="33"/>
        <v>new LokasyonData ("Göle",42,1,37,40,1,48,2,"Turkey Standard Time"),</v>
      </c>
      <c r="N885" s="13" t="str">
        <f t="shared" si="28"/>
        <v>https://www.google.com/maps/search/40.8, +42.61667</v>
      </c>
    </row>
    <row r="886" spans="1:14" ht="15" customHeight="1" x14ac:dyDescent="0.2">
      <c r="A886" s="10" t="s">
        <v>1582</v>
      </c>
      <c r="B886" s="10" t="s">
        <v>454</v>
      </c>
      <c r="C886" s="10" t="s">
        <v>1341</v>
      </c>
      <c r="D886" s="10">
        <v>41</v>
      </c>
      <c r="E886" s="10">
        <v>1</v>
      </c>
      <c r="F886" s="10">
        <v>50</v>
      </c>
      <c r="G886" s="10">
        <v>41</v>
      </c>
      <c r="H886" s="10">
        <v>1</v>
      </c>
      <c r="I886" s="10">
        <v>12</v>
      </c>
      <c r="J886" s="10">
        <v>2</v>
      </c>
      <c r="K886" s="10" t="s">
        <v>5</v>
      </c>
      <c r="L886" s="12" t="s">
        <v>388</v>
      </c>
      <c r="M886" s="10" t="str">
        <f>"new LokasyonData ("""&amp;B886&amp;""","&amp;D886&amp;","&amp;E886&amp;","&amp;F886&amp;","&amp;G886&amp;","&amp;H886&amp;","&amp;I886&amp;","&amp;J886&amp;","""&amp;L886&amp;"""),"</f>
        <v>new LokasyonData ("Artvin",41,1,50,41,1,12,2,"Turkey Standard Time"),</v>
      </c>
      <c r="N886" s="13" t="str">
        <f t="shared" si="28"/>
        <v>https://www.google.com/maps/search/41.2, +41.83333</v>
      </c>
    </row>
    <row r="887" spans="1:14" ht="15" customHeight="1" x14ac:dyDescent="0.2">
      <c r="A887" s="10" t="s">
        <v>1533</v>
      </c>
      <c r="B887" s="10" t="s">
        <v>454</v>
      </c>
      <c r="C887" s="10" t="s">
        <v>1341</v>
      </c>
      <c r="D887" s="10">
        <v>41</v>
      </c>
      <c r="E887" s="10">
        <v>1</v>
      </c>
      <c r="F887" s="10">
        <v>30</v>
      </c>
      <c r="G887" s="10">
        <v>41</v>
      </c>
      <c r="H887" s="10">
        <v>1</v>
      </c>
      <c r="I887" s="10">
        <v>28</v>
      </c>
      <c r="J887" s="10">
        <v>2</v>
      </c>
      <c r="K887" s="10" t="s">
        <v>5</v>
      </c>
      <c r="L887" s="12" t="s">
        <v>388</v>
      </c>
      <c r="M887" s="10" t="str">
        <f>"new LokasyonData ("""&amp;B887&amp;""","&amp;D887&amp;","&amp;E887&amp;","&amp;F887&amp;","&amp;G887&amp;","&amp;H887&amp;","&amp;I887&amp;","&amp;J887&amp;","""&amp;L887&amp;"""),"</f>
        <v>new LokasyonData ("Artvin",41,1,30,41,1,28,2,"Turkey Standard Time"),</v>
      </c>
      <c r="N887" s="13" t="str">
        <f t="shared" si="28"/>
        <v>https://www.google.com/maps/search/41.46667, +41.5</v>
      </c>
    </row>
    <row r="888" spans="1:14" ht="15" customHeight="1" x14ac:dyDescent="0.2">
      <c r="A888" s="10" t="s">
        <v>1547</v>
      </c>
      <c r="B888" s="10" t="s">
        <v>454</v>
      </c>
      <c r="C888" s="10" t="s">
        <v>1341</v>
      </c>
      <c r="D888" s="10">
        <v>41</v>
      </c>
      <c r="E888" s="10">
        <v>1</v>
      </c>
      <c r="F888" s="10">
        <v>42</v>
      </c>
      <c r="G888" s="10">
        <v>41</v>
      </c>
      <c r="H888" s="10">
        <v>1</v>
      </c>
      <c r="I888" s="10">
        <v>29</v>
      </c>
      <c r="J888" s="10">
        <v>2</v>
      </c>
      <c r="K888" s="10" t="s">
        <v>5</v>
      </c>
      <c r="L888" s="12" t="s">
        <v>388</v>
      </c>
      <c r="M888" s="10" t="str">
        <f>"new LokasyonData ("""&amp;B888&amp;""","&amp;D888&amp;","&amp;E888&amp;","&amp;F888&amp;","&amp;G888&amp;","&amp;H888&amp;","&amp;I888&amp;","&amp;J888&amp;","""&amp;L888&amp;"""),"</f>
        <v>new LokasyonData ("Artvin",41,1,42,41,1,29,2,"Turkey Standard Time"),</v>
      </c>
      <c r="N888" s="13" t="str">
        <f t="shared" si="28"/>
        <v>https://www.google.com/maps/search/41.48333, +41.7</v>
      </c>
    </row>
    <row r="889" spans="1:14" ht="15" customHeight="1" x14ac:dyDescent="0.2">
      <c r="A889" s="10" t="s">
        <v>1433</v>
      </c>
      <c r="B889" s="10" t="s">
        <v>454</v>
      </c>
      <c r="C889" s="10" t="s">
        <v>1341</v>
      </c>
      <c r="D889" s="10">
        <v>41</v>
      </c>
      <c r="E889" s="10">
        <v>1</v>
      </c>
      <c r="F889" s="10">
        <v>58</v>
      </c>
      <c r="G889" s="10">
        <v>41</v>
      </c>
      <c r="H889" s="10">
        <v>1</v>
      </c>
      <c r="I889" s="10">
        <v>16</v>
      </c>
      <c r="J889" s="10">
        <v>2</v>
      </c>
      <c r="K889" s="10" t="s">
        <v>5</v>
      </c>
      <c r="L889" s="12" t="s">
        <v>388</v>
      </c>
      <c r="M889" s="10" t="str">
        <f>"new LokasyonData ("""&amp;B889&amp;""","&amp;D889&amp;","&amp;E889&amp;","&amp;F889&amp;","&amp;G889&amp;","&amp;H889&amp;","&amp;I889&amp;","&amp;J889&amp;","""&amp;L889&amp;"""),"</f>
        <v>new LokasyonData ("Artvin",41,1,58,41,1,16,2,"Turkey Standard Time"),</v>
      </c>
      <c r="N889" s="13" t="str">
        <f t="shared" si="28"/>
        <v>https://www.google.com/maps/search/41.26667, +41.96667</v>
      </c>
    </row>
    <row r="890" spans="1:14" ht="15" customHeight="1" x14ac:dyDescent="0.2">
      <c r="A890" s="10" t="s">
        <v>1560</v>
      </c>
      <c r="B890" s="10" t="s">
        <v>454</v>
      </c>
      <c r="C890" s="10" t="s">
        <v>1341</v>
      </c>
      <c r="D890" s="10">
        <v>41</v>
      </c>
      <c r="E890" s="10">
        <v>1</v>
      </c>
      <c r="F890" s="10">
        <v>23</v>
      </c>
      <c r="G890" s="10">
        <v>40</v>
      </c>
      <c r="H890" s="10">
        <v>1</v>
      </c>
      <c r="I890" s="10">
        <v>59</v>
      </c>
      <c r="J890" s="10">
        <v>2</v>
      </c>
      <c r="K890" s="10" t="s">
        <v>5</v>
      </c>
      <c r="L890" s="12" t="s">
        <v>388</v>
      </c>
      <c r="M890" s="10" t="str">
        <f>"new LokasyonData ("""&amp;B890&amp;""","&amp;D890&amp;","&amp;E890&amp;","&amp;F890&amp;","&amp;G890&amp;","&amp;H890&amp;","&amp;I890&amp;","&amp;J890&amp;","""&amp;L890&amp;"""),"</f>
        <v>new LokasyonData ("Artvin",41,1,23,40,1,59,2,"Turkey Standard Time"),</v>
      </c>
      <c r="N890" s="13" t="str">
        <f t="shared" si="28"/>
        <v>https://www.google.com/maps/search/40.98333, +41.38333</v>
      </c>
    </row>
    <row r="891" spans="1:14" ht="15" customHeight="1" x14ac:dyDescent="0.2">
      <c r="A891" s="10" t="s">
        <v>446</v>
      </c>
      <c r="B891" s="10" t="s">
        <v>1379</v>
      </c>
      <c r="C891" s="10" t="s">
        <v>1341</v>
      </c>
      <c r="D891" s="10">
        <v>42</v>
      </c>
      <c r="E891" s="10">
        <v>1</v>
      </c>
      <c r="F891" s="10">
        <v>5</v>
      </c>
      <c r="G891" s="10">
        <v>41</v>
      </c>
      <c r="H891" s="10">
        <v>1</v>
      </c>
      <c r="I891" s="10">
        <v>7</v>
      </c>
      <c r="J891" s="10">
        <v>2</v>
      </c>
      <c r="K891" s="10" t="s">
        <v>5</v>
      </c>
      <c r="L891" s="12" t="s">
        <v>388</v>
      </c>
      <c r="M891" s="10" t="str">
        <f t="shared" ref="M891:M896" si="34">"new LokasyonData ("""&amp;A891&amp;""","&amp;D891&amp;","&amp;E891&amp;","&amp;F891&amp;","&amp;G891&amp;","&amp;H891&amp;","&amp;I891&amp;","&amp;J891&amp;","""&amp;L891&amp;"""),"</f>
        <v>new LokasyonData ("Ardanuç",42,1,5,41,1,7,2,"Turkey Standard Time"),</v>
      </c>
      <c r="N891" s="13" t="str">
        <f t="shared" si="28"/>
        <v>https://www.google.com/maps/search/41.11667, +42.08333</v>
      </c>
    </row>
    <row r="892" spans="1:14" ht="15" customHeight="1" x14ac:dyDescent="0.2">
      <c r="A892" s="10" t="s">
        <v>1007</v>
      </c>
      <c r="B892" s="10" t="s">
        <v>1379</v>
      </c>
      <c r="C892" s="10" t="s">
        <v>1341</v>
      </c>
      <c r="D892" s="10">
        <v>42</v>
      </c>
      <c r="E892" s="10">
        <v>1</v>
      </c>
      <c r="F892" s="10">
        <v>24</v>
      </c>
      <c r="G892" s="10">
        <v>41</v>
      </c>
      <c r="H892" s="10">
        <v>1</v>
      </c>
      <c r="I892" s="10">
        <v>14</v>
      </c>
      <c r="J892" s="10">
        <v>2</v>
      </c>
      <c r="K892" s="10" t="s">
        <v>5</v>
      </c>
      <c r="L892" s="12" t="s">
        <v>388</v>
      </c>
      <c r="M892" s="10" t="str">
        <f t="shared" si="34"/>
        <v>new LokasyonData ("Şavşat",42,1,24,41,1,14,2,"Turkey Standard Time"),</v>
      </c>
      <c r="N892" s="13" t="str">
        <f t="shared" si="28"/>
        <v>https://www.google.com/maps/search/41.23333, +42.4</v>
      </c>
    </row>
    <row r="893" spans="1:14" ht="15" customHeight="1" x14ac:dyDescent="0.2">
      <c r="A893" s="10" t="s">
        <v>449</v>
      </c>
      <c r="B893" s="14" t="s">
        <v>1382</v>
      </c>
      <c r="C893" s="10" t="s">
        <v>1341</v>
      </c>
      <c r="D893" s="10">
        <v>41</v>
      </c>
      <c r="E893" s="10">
        <v>1</v>
      </c>
      <c r="F893" s="10">
        <v>19</v>
      </c>
      <c r="G893" s="10">
        <v>41</v>
      </c>
      <c r="H893" s="10">
        <v>1</v>
      </c>
      <c r="I893" s="10">
        <v>20</v>
      </c>
      <c r="J893" s="10">
        <v>2</v>
      </c>
      <c r="K893" s="10" t="s">
        <v>5</v>
      </c>
      <c r="L893" s="12" t="s">
        <v>388</v>
      </c>
      <c r="M893" s="10" t="str">
        <f t="shared" si="34"/>
        <v>new LokasyonData ("Arhavi",41,1,19,41,1,20,2,"Turkey Standard Time"),</v>
      </c>
      <c r="N893" s="13" t="str">
        <f t="shared" si="28"/>
        <v>https://www.google.com/maps/search/41.33333, +41.31667</v>
      </c>
    </row>
    <row r="894" spans="1:14" ht="15" customHeight="1" x14ac:dyDescent="0.2">
      <c r="A894" s="10" t="s">
        <v>512</v>
      </c>
      <c r="B894" s="14" t="s">
        <v>1382</v>
      </c>
      <c r="C894" s="10" t="s">
        <v>1341</v>
      </c>
      <c r="D894" s="10">
        <v>41</v>
      </c>
      <c r="E894" s="10">
        <v>1</v>
      </c>
      <c r="F894" s="10">
        <v>41</v>
      </c>
      <c r="G894" s="10">
        <v>41</v>
      </c>
      <c r="H894" s="10">
        <v>1</v>
      </c>
      <c r="I894" s="10">
        <v>21</v>
      </c>
      <c r="J894" s="10">
        <v>2</v>
      </c>
      <c r="K894" s="10" t="s">
        <v>5</v>
      </c>
      <c r="L894" s="12" t="s">
        <v>388</v>
      </c>
      <c r="M894" s="10" t="str">
        <f t="shared" si="34"/>
        <v>new LokasyonData ("Borçka",41,1,41,41,1,21,2,"Turkey Standard Time"),</v>
      </c>
      <c r="N894" s="13" t="str">
        <f t="shared" si="28"/>
        <v>https://www.google.com/maps/search/41.35, +41.68333</v>
      </c>
    </row>
    <row r="895" spans="1:14" ht="15" customHeight="1" x14ac:dyDescent="0.2">
      <c r="A895" s="10" t="s">
        <v>728</v>
      </c>
      <c r="B895" s="14" t="s">
        <v>1382</v>
      </c>
      <c r="C895" s="10" t="s">
        <v>1341</v>
      </c>
      <c r="D895" s="10">
        <v>41</v>
      </c>
      <c r="E895" s="10">
        <v>1</v>
      </c>
      <c r="F895" s="10">
        <v>26</v>
      </c>
      <c r="G895" s="10">
        <v>41</v>
      </c>
      <c r="H895" s="10">
        <v>1</v>
      </c>
      <c r="I895" s="10">
        <v>22</v>
      </c>
      <c r="J895" s="10">
        <v>2</v>
      </c>
      <c r="K895" s="10" t="s">
        <v>5</v>
      </c>
      <c r="L895" s="12" t="s">
        <v>388</v>
      </c>
      <c r="M895" s="10" t="str">
        <f t="shared" si="34"/>
        <v>new LokasyonData ("Hopa",41,1,26,41,1,22,2,"Turkey Standard Time"),</v>
      </c>
      <c r="N895" s="13" t="str">
        <f t="shared" si="28"/>
        <v>https://www.google.com/maps/search/41.36667, +41.43333</v>
      </c>
    </row>
    <row r="896" spans="1:14" ht="15" customHeight="1" x14ac:dyDescent="0.2">
      <c r="A896" s="10" t="s">
        <v>1099</v>
      </c>
      <c r="B896" s="14" t="s">
        <v>1382</v>
      </c>
      <c r="C896" s="10" t="s">
        <v>1341</v>
      </c>
      <c r="D896" s="10">
        <v>41</v>
      </c>
      <c r="E896" s="10">
        <v>1</v>
      </c>
      <c r="F896" s="10">
        <v>32</v>
      </c>
      <c r="G896" s="10">
        <v>40</v>
      </c>
      <c r="H896" s="10">
        <v>1</v>
      </c>
      <c r="I896" s="10">
        <v>50</v>
      </c>
      <c r="J896" s="10">
        <v>2</v>
      </c>
      <c r="K896" s="10" t="s">
        <v>5</v>
      </c>
      <c r="L896" s="12" t="s">
        <v>388</v>
      </c>
      <c r="M896" s="10" t="str">
        <f t="shared" si="34"/>
        <v>new LokasyonData ("Yusufeli",41,1,32,40,1,50,2,"Turkey Standard Time"),</v>
      </c>
      <c r="N896" s="13" t="str">
        <f t="shared" si="28"/>
        <v>https://www.google.com/maps/search/40.83333, +41.53333</v>
      </c>
    </row>
    <row r="897" spans="1:14" ht="15" customHeight="1" x14ac:dyDescent="0.2">
      <c r="A897" s="10" t="s">
        <v>1582</v>
      </c>
      <c r="B897" s="10" t="s">
        <v>464</v>
      </c>
      <c r="C897" s="10" t="s">
        <v>1341</v>
      </c>
      <c r="D897" s="10">
        <v>27</v>
      </c>
      <c r="E897" s="10">
        <v>1</v>
      </c>
      <c r="F897" s="10">
        <v>50</v>
      </c>
      <c r="G897" s="10">
        <v>37</v>
      </c>
      <c r="H897" s="10">
        <v>1</v>
      </c>
      <c r="I897" s="10">
        <v>50</v>
      </c>
      <c r="J897" s="10">
        <v>2</v>
      </c>
      <c r="K897" s="10" t="s">
        <v>5</v>
      </c>
      <c r="L897" s="12" t="s">
        <v>388</v>
      </c>
      <c r="M897" s="10" t="str">
        <f>"new LokasyonData ("""&amp;B897&amp;""","&amp;D897&amp;","&amp;E897&amp;","&amp;F897&amp;","&amp;G897&amp;","&amp;H897&amp;","&amp;I897&amp;","&amp;J897&amp;","""&amp;L897&amp;"""),"</f>
        <v>new LokasyonData ("Aydın",27,1,50,37,1,50,2,"Turkey Standard Time"),</v>
      </c>
      <c r="N897" s="13" t="str">
        <f t="shared" si="28"/>
        <v>https://www.google.com/maps/search/37.83333, +27.83333</v>
      </c>
    </row>
    <row r="898" spans="1:14" ht="15" customHeight="1" x14ac:dyDescent="0.2">
      <c r="A898" s="10" t="s">
        <v>1472</v>
      </c>
      <c r="B898" s="10" t="s">
        <v>464</v>
      </c>
      <c r="C898" s="10" t="s">
        <v>1341</v>
      </c>
      <c r="D898" s="10">
        <v>28</v>
      </c>
      <c r="E898" s="10">
        <v>1</v>
      </c>
      <c r="F898" s="10">
        <v>0</v>
      </c>
      <c r="G898" s="10">
        <v>37</v>
      </c>
      <c r="H898" s="10">
        <v>1</v>
      </c>
      <c r="I898" s="10">
        <v>30</v>
      </c>
      <c r="J898" s="10">
        <v>2</v>
      </c>
      <c r="K898" s="10" t="s">
        <v>5</v>
      </c>
      <c r="L898" s="12" t="s">
        <v>388</v>
      </c>
      <c r="M898" s="10" t="str">
        <f>"new LokasyonData ("""&amp;B898&amp;""","&amp;D898&amp;","&amp;E898&amp;","&amp;F898&amp;","&amp;G898&amp;","&amp;H898&amp;","&amp;I898&amp;","&amp;J898&amp;","""&amp;L898&amp;"""),"</f>
        <v>new LokasyonData ("Aydın",28,1,0,37,1,30,2,"Turkey Standard Time"),</v>
      </c>
      <c r="N898" s="13" t="str">
        <f t="shared" ref="N898:N961" si="35">HYPERLINK("https://www.google.com/maps/search/"&amp;ROUND(G898+I898/60,5)&amp;", +"&amp;ROUND(D898+F898/60,5))</f>
        <v>https://www.google.com/maps/search/37.5, +28</v>
      </c>
    </row>
    <row r="899" spans="1:14" ht="15" customHeight="1" x14ac:dyDescent="0.2">
      <c r="A899" s="10" t="s">
        <v>1351</v>
      </c>
      <c r="B899" s="10" t="s">
        <v>464</v>
      </c>
      <c r="C899" s="10" t="s">
        <v>1341</v>
      </c>
      <c r="D899" s="10">
        <v>28</v>
      </c>
      <c r="E899" s="10">
        <v>1</v>
      </c>
      <c r="F899" s="10">
        <v>28</v>
      </c>
      <c r="G899" s="10">
        <v>37</v>
      </c>
      <c r="H899" s="10">
        <v>1</v>
      </c>
      <c r="I899" s="10">
        <v>54</v>
      </c>
      <c r="J899" s="10">
        <v>2</v>
      </c>
      <c r="K899" s="10" t="s">
        <v>5</v>
      </c>
      <c r="L899" s="12" t="s">
        <v>388</v>
      </c>
      <c r="M899" s="10" t="str">
        <f>"new LokasyonData ("""&amp;B899&amp;""","&amp;D899&amp;","&amp;E899&amp;","&amp;F899&amp;","&amp;G899&amp;","&amp;H899&amp;","&amp;I899&amp;","&amp;J899&amp;","""&amp;L899&amp;"""),"</f>
        <v>new LokasyonData ("Aydın",28,1,28,37,1,54,2,"Turkey Standard Time"),</v>
      </c>
      <c r="N899" s="13" t="str">
        <f t="shared" si="35"/>
        <v>https://www.google.com/maps/search/37.9, +28.46667</v>
      </c>
    </row>
    <row r="900" spans="1:14" ht="15" customHeight="1" x14ac:dyDescent="0.2">
      <c r="A900" s="10" t="s">
        <v>990</v>
      </c>
      <c r="B900" s="10" t="s">
        <v>464</v>
      </c>
      <c r="C900" s="10" t="s">
        <v>1341</v>
      </c>
      <c r="D900" s="10">
        <v>28</v>
      </c>
      <c r="E900" s="10">
        <v>1</v>
      </c>
      <c r="F900" s="10">
        <v>9</v>
      </c>
      <c r="G900" s="10">
        <v>37</v>
      </c>
      <c r="H900" s="10">
        <v>1</v>
      </c>
      <c r="I900" s="10">
        <v>53</v>
      </c>
      <c r="J900" s="10">
        <v>2</v>
      </c>
      <c r="K900" s="10" t="s">
        <v>5</v>
      </c>
      <c r="L900" s="12" t="s">
        <v>388</v>
      </c>
      <c r="M900" s="10" t="str">
        <f>"new LokasyonData ("""&amp;A900&amp;""","&amp;D900&amp;","&amp;E900&amp;","&amp;F900&amp;","&amp;G900&amp;","&amp;H900&amp;","&amp;I900&amp;","&amp;J900&amp;","""&amp;L900&amp;"""),"</f>
        <v>new LokasyonData ("Sultanhisar",28,1,9,37,1,53,2,"Turkey Standard Time"),</v>
      </c>
      <c r="N900" s="13" t="str">
        <f t="shared" si="35"/>
        <v>https://www.google.com/maps/search/37.88333, +28.15</v>
      </c>
    </row>
    <row r="901" spans="1:14" ht="15" customHeight="1" x14ac:dyDescent="0.2">
      <c r="A901" s="10" t="s">
        <v>1464</v>
      </c>
      <c r="B901" s="10" t="s">
        <v>464</v>
      </c>
      <c r="C901" s="10" t="s">
        <v>1341</v>
      </c>
      <c r="D901" s="10">
        <v>28</v>
      </c>
      <c r="E901" s="10">
        <v>1</v>
      </c>
      <c r="F901" s="10">
        <v>34</v>
      </c>
      <c r="G901" s="10">
        <v>37</v>
      </c>
      <c r="H901" s="10">
        <v>1</v>
      </c>
      <c r="I901" s="10">
        <v>50</v>
      </c>
      <c r="J901" s="10">
        <v>2</v>
      </c>
      <c r="K901" s="10" t="s">
        <v>5</v>
      </c>
      <c r="L901" s="12" t="s">
        <v>388</v>
      </c>
      <c r="M901" s="10" t="str">
        <f>"new LokasyonData ("""&amp;B901&amp;""","&amp;D901&amp;","&amp;E901&amp;","&amp;F901&amp;","&amp;G901&amp;","&amp;H901&amp;","&amp;I901&amp;","&amp;J901&amp;","""&amp;L901&amp;"""),"</f>
        <v>new LokasyonData ("Aydın",28,1,34,37,1,50,2,"Turkey Standard Time"),</v>
      </c>
      <c r="N901" s="13" t="str">
        <f t="shared" si="35"/>
        <v>https://www.google.com/maps/search/37.83333, +28.56667</v>
      </c>
    </row>
    <row r="902" spans="1:14" ht="15" customHeight="1" x14ac:dyDescent="0.2">
      <c r="A902" s="10" t="s">
        <v>1574</v>
      </c>
      <c r="B902" s="10" t="s">
        <v>464</v>
      </c>
      <c r="C902" s="10" t="s">
        <v>1341</v>
      </c>
      <c r="D902" s="10">
        <v>28</v>
      </c>
      <c r="E902" s="10">
        <v>1</v>
      </c>
      <c r="F902" s="10">
        <v>11</v>
      </c>
      <c r="G902" s="10">
        <v>37</v>
      </c>
      <c r="H902" s="10">
        <v>1</v>
      </c>
      <c r="I902" s="10">
        <v>48</v>
      </c>
      <c r="J902" s="10">
        <v>2</v>
      </c>
      <c r="K902" s="10" t="s">
        <v>5</v>
      </c>
      <c r="L902" s="12" t="s">
        <v>388</v>
      </c>
      <c r="M902" s="10" t="str">
        <f>"new LokasyonData ("""&amp;B902&amp;""","&amp;D902&amp;","&amp;E902&amp;","&amp;F902&amp;","&amp;G902&amp;","&amp;H902&amp;","&amp;I902&amp;","&amp;J902&amp;","""&amp;L902&amp;"""),"</f>
        <v>new LokasyonData ("Aydın",28,1,11,37,1,48,2,"Turkey Standard Time"),</v>
      </c>
      <c r="N902" s="13" t="str">
        <f t="shared" si="35"/>
        <v>https://www.google.com/maps/search/37.8, +28.18333</v>
      </c>
    </row>
    <row r="903" spans="1:14" ht="15" customHeight="1" x14ac:dyDescent="0.2">
      <c r="A903" s="10" t="s">
        <v>516</v>
      </c>
      <c r="B903" s="14" t="s">
        <v>1417</v>
      </c>
      <c r="C903" s="10" t="s">
        <v>1341</v>
      </c>
      <c r="D903" s="10">
        <v>28</v>
      </c>
      <c r="E903" s="10">
        <v>1</v>
      </c>
      <c r="F903" s="10">
        <v>18</v>
      </c>
      <c r="G903" s="10">
        <v>37</v>
      </c>
      <c r="H903" s="10">
        <v>1</v>
      </c>
      <c r="I903" s="10">
        <v>41</v>
      </c>
      <c r="J903" s="10">
        <v>2</v>
      </c>
      <c r="K903" s="10" t="s">
        <v>5</v>
      </c>
      <c r="L903" s="12" t="s">
        <v>388</v>
      </c>
      <c r="M903" s="10" t="str">
        <f t="shared" ref="M903:M913" si="36">"new LokasyonData ("""&amp;A903&amp;""","&amp;D903&amp;","&amp;E903&amp;","&amp;F903&amp;","&amp;G903&amp;","&amp;H903&amp;","&amp;I903&amp;","&amp;J903&amp;","""&amp;L903&amp;"""),"</f>
        <v>new LokasyonData ("Bozdoğan",28,1,18,37,1,41,2,"Turkey Standard Time"),</v>
      </c>
      <c r="N903" s="13" t="str">
        <f t="shared" si="35"/>
        <v>https://www.google.com/maps/search/37.68333, +28.3</v>
      </c>
    </row>
    <row r="904" spans="1:14" ht="15" customHeight="1" x14ac:dyDescent="0.2">
      <c r="A904" s="10" t="s">
        <v>573</v>
      </c>
      <c r="B904" s="14" t="s">
        <v>1417</v>
      </c>
      <c r="C904" s="10" t="s">
        <v>1341</v>
      </c>
      <c r="D904" s="10">
        <v>28</v>
      </c>
      <c r="E904" s="10">
        <v>1</v>
      </c>
      <c r="F904" s="10">
        <v>3</v>
      </c>
      <c r="G904" s="10">
        <v>37</v>
      </c>
      <c r="H904" s="10">
        <v>1</v>
      </c>
      <c r="I904" s="10">
        <v>37</v>
      </c>
      <c r="J904" s="10">
        <v>2</v>
      </c>
      <c r="K904" s="10" t="s">
        <v>5</v>
      </c>
      <c r="L904" s="12" t="s">
        <v>388</v>
      </c>
      <c r="M904" s="10" t="str">
        <f t="shared" si="36"/>
        <v>new LokasyonData ("Çine",28,1,3,37,1,37,2,"Turkey Standard Time"),</v>
      </c>
      <c r="N904" s="13" t="str">
        <f t="shared" si="35"/>
        <v>https://www.google.com/maps/search/37.61667, +28.05</v>
      </c>
    </row>
    <row r="905" spans="1:14" ht="15" customHeight="1" x14ac:dyDescent="0.2">
      <c r="A905" s="10" t="s">
        <v>671</v>
      </c>
      <c r="B905" s="14" t="s">
        <v>1417</v>
      </c>
      <c r="C905" s="10" t="s">
        <v>1341</v>
      </c>
      <c r="D905" s="10">
        <v>27</v>
      </c>
      <c r="E905" s="10">
        <v>1</v>
      </c>
      <c r="F905" s="10">
        <v>35</v>
      </c>
      <c r="G905" s="10">
        <v>37</v>
      </c>
      <c r="H905" s="10">
        <v>1</v>
      </c>
      <c r="I905" s="10">
        <v>52</v>
      </c>
      <c r="J905" s="10">
        <v>2</v>
      </c>
      <c r="K905" s="10" t="s">
        <v>5</v>
      </c>
      <c r="L905" s="12" t="s">
        <v>388</v>
      </c>
      <c r="M905" s="10" t="str">
        <f t="shared" si="36"/>
        <v>new LokasyonData ("Germencik",27,1,35,37,1,52,2,"Turkey Standard Time"),</v>
      </c>
      <c r="N905" s="13" t="str">
        <f t="shared" si="35"/>
        <v>https://www.google.com/maps/search/37.86667, +27.58333</v>
      </c>
    </row>
    <row r="906" spans="1:14" ht="15" customHeight="1" x14ac:dyDescent="0.2">
      <c r="A906" s="10" t="s">
        <v>747</v>
      </c>
      <c r="B906" s="14" t="s">
        <v>1417</v>
      </c>
      <c r="C906" s="10" t="s">
        <v>1341</v>
      </c>
      <c r="D906" s="10">
        <v>27</v>
      </c>
      <c r="E906" s="10">
        <v>1</v>
      </c>
      <c r="F906" s="10">
        <v>42</v>
      </c>
      <c r="G906" s="10">
        <v>37</v>
      </c>
      <c r="H906" s="10">
        <v>1</v>
      </c>
      <c r="I906" s="10">
        <v>50</v>
      </c>
      <c r="J906" s="10">
        <v>2</v>
      </c>
      <c r="K906" s="10" t="s">
        <v>5</v>
      </c>
      <c r="L906" s="12" t="s">
        <v>388</v>
      </c>
      <c r="M906" s="10" t="str">
        <f t="shared" si="36"/>
        <v>new LokasyonData ("İncirliova",27,1,42,37,1,50,2,"Turkey Standard Time"),</v>
      </c>
      <c r="N906" s="13" t="str">
        <f t="shared" si="35"/>
        <v>https://www.google.com/maps/search/37.83333, +27.7</v>
      </c>
    </row>
    <row r="907" spans="1:14" ht="15" customHeight="1" x14ac:dyDescent="0.2">
      <c r="A907" s="10" t="s">
        <v>777</v>
      </c>
      <c r="B907" s="14" t="s">
        <v>1417</v>
      </c>
      <c r="C907" s="10" t="s">
        <v>1341</v>
      </c>
      <c r="D907" s="10">
        <v>28</v>
      </c>
      <c r="E907" s="10">
        <v>1</v>
      </c>
      <c r="F907" s="10">
        <v>37</v>
      </c>
      <c r="G907" s="10">
        <v>37</v>
      </c>
      <c r="H907" s="10">
        <v>1</v>
      </c>
      <c r="I907" s="10">
        <v>44</v>
      </c>
      <c r="J907" s="10">
        <v>2</v>
      </c>
      <c r="K907" s="10" t="s">
        <v>5</v>
      </c>
      <c r="L907" s="12" t="s">
        <v>388</v>
      </c>
      <c r="M907" s="10" t="str">
        <f t="shared" si="36"/>
        <v>new LokasyonData ("Karacasu",28,1,37,37,1,44,2,"Turkey Standard Time"),</v>
      </c>
      <c r="N907" s="13" t="str">
        <f t="shared" si="35"/>
        <v>https://www.google.com/maps/search/37.73333, +28.61667</v>
      </c>
    </row>
    <row r="908" spans="1:14" ht="15" customHeight="1" x14ac:dyDescent="0.2">
      <c r="A908" s="10" t="s">
        <v>792</v>
      </c>
      <c r="B908" s="14" t="s">
        <v>1417</v>
      </c>
      <c r="C908" s="10" t="s">
        <v>1341</v>
      </c>
      <c r="D908" s="10">
        <v>27</v>
      </c>
      <c r="E908" s="10">
        <v>1</v>
      </c>
      <c r="F908" s="10">
        <v>48</v>
      </c>
      <c r="G908" s="10">
        <v>37</v>
      </c>
      <c r="H908" s="10">
        <v>1</v>
      </c>
      <c r="I908" s="10">
        <v>33</v>
      </c>
      <c r="J908" s="10">
        <v>2</v>
      </c>
      <c r="K908" s="10" t="s">
        <v>5</v>
      </c>
      <c r="L908" s="12" t="s">
        <v>388</v>
      </c>
      <c r="M908" s="10" t="str">
        <f t="shared" si="36"/>
        <v>new LokasyonData ("Karpuzlu",27,1,48,37,1,33,2,"Turkey Standard Time"),</v>
      </c>
      <c r="N908" s="13" t="str">
        <f t="shared" si="35"/>
        <v>https://www.google.com/maps/search/37.55, +27.8</v>
      </c>
    </row>
    <row r="909" spans="1:14" ht="15" customHeight="1" x14ac:dyDescent="0.2">
      <c r="A909" s="10" t="s">
        <v>828</v>
      </c>
      <c r="B909" s="14" t="s">
        <v>1417</v>
      </c>
      <c r="C909" s="10" t="s">
        <v>1341</v>
      </c>
      <c r="D909" s="10">
        <v>27</v>
      </c>
      <c r="E909" s="10">
        <v>1</v>
      </c>
      <c r="F909" s="10">
        <v>42</v>
      </c>
      <c r="G909" s="10">
        <v>37</v>
      </c>
      <c r="H909" s="10">
        <v>1</v>
      </c>
      <c r="I909" s="10">
        <v>46</v>
      </c>
      <c r="J909" s="10">
        <v>2</v>
      </c>
      <c r="K909" s="10" t="s">
        <v>5</v>
      </c>
      <c r="L909" s="12" t="s">
        <v>388</v>
      </c>
      <c r="M909" s="10" t="str">
        <f t="shared" si="36"/>
        <v>new LokasyonData ("Koçarlı",27,1,42,37,1,46,2,"Turkey Standard Time"),</v>
      </c>
      <c r="N909" s="13" t="str">
        <f t="shared" si="35"/>
        <v>https://www.google.com/maps/search/37.76667, +27.7</v>
      </c>
    </row>
    <row r="910" spans="1:14" ht="15" customHeight="1" x14ac:dyDescent="0.2">
      <c r="A910" s="10" t="s">
        <v>841</v>
      </c>
      <c r="B910" s="14" t="s">
        <v>1417</v>
      </c>
      <c r="C910" s="10" t="s">
        <v>1341</v>
      </c>
      <c r="D910" s="10">
        <v>28</v>
      </c>
      <c r="E910" s="10">
        <v>1</v>
      </c>
      <c r="F910" s="10">
        <v>3</v>
      </c>
      <c r="G910" s="10">
        <v>37</v>
      </c>
      <c r="H910" s="10">
        <v>1</v>
      </c>
      <c r="I910" s="10">
        <v>51</v>
      </c>
      <c r="J910" s="10">
        <v>2</v>
      </c>
      <c r="K910" s="10" t="s">
        <v>5</v>
      </c>
      <c r="L910" s="12" t="s">
        <v>388</v>
      </c>
      <c r="M910" s="10" t="str">
        <f t="shared" si="36"/>
        <v>new LokasyonData ("Köşk",28,1,3,37,1,51,2,"Turkey Standard Time"),</v>
      </c>
      <c r="N910" s="13" t="str">
        <f t="shared" si="35"/>
        <v>https://www.google.com/maps/search/37.85, +28.05</v>
      </c>
    </row>
    <row r="911" spans="1:14" ht="15" customHeight="1" x14ac:dyDescent="0.2">
      <c r="A911" s="10" t="s">
        <v>851</v>
      </c>
      <c r="B911" s="14" t="s">
        <v>1417</v>
      </c>
      <c r="C911" s="10" t="s">
        <v>1341</v>
      </c>
      <c r="D911" s="10">
        <v>27</v>
      </c>
      <c r="E911" s="10">
        <v>1</v>
      </c>
      <c r="F911" s="10">
        <v>15</v>
      </c>
      <c r="G911" s="10">
        <v>37</v>
      </c>
      <c r="H911" s="10">
        <v>1</v>
      </c>
      <c r="I911" s="10">
        <v>52</v>
      </c>
      <c r="J911" s="10">
        <v>2</v>
      </c>
      <c r="K911" s="10" t="s">
        <v>5</v>
      </c>
      <c r="L911" s="12" t="s">
        <v>388</v>
      </c>
      <c r="M911" s="10" t="str">
        <f t="shared" si="36"/>
        <v>new LokasyonData ("Kuşadası",27,1,15,37,1,52,2,"Turkey Standard Time"),</v>
      </c>
      <c r="N911" s="13" t="str">
        <f t="shared" si="35"/>
        <v>https://www.google.com/maps/search/37.86667, +27.25</v>
      </c>
    </row>
    <row r="912" spans="1:14" ht="15" customHeight="1" x14ac:dyDescent="0.2">
      <c r="A912" s="10" t="s">
        <v>895</v>
      </c>
      <c r="B912" s="14" t="s">
        <v>1417</v>
      </c>
      <c r="C912" s="10" t="s">
        <v>1341</v>
      </c>
      <c r="D912" s="10">
        <v>28</v>
      </c>
      <c r="E912" s="10">
        <v>1</v>
      </c>
      <c r="F912" s="10">
        <v>20</v>
      </c>
      <c r="G912" s="10">
        <v>37</v>
      </c>
      <c r="H912" s="10">
        <v>1</v>
      </c>
      <c r="I912" s="10">
        <v>55</v>
      </c>
      <c r="J912" s="10">
        <v>2</v>
      </c>
      <c r="K912" s="10" t="s">
        <v>5</v>
      </c>
      <c r="L912" s="12" t="s">
        <v>388</v>
      </c>
      <c r="M912" s="10" t="str">
        <f t="shared" si="36"/>
        <v>new LokasyonData ("Nazilli",28,1,20,37,1,55,2,"Turkey Standard Time"),</v>
      </c>
      <c r="N912" s="13" t="str">
        <f t="shared" si="35"/>
        <v>https://www.google.com/maps/search/37.91667, +28.33333</v>
      </c>
    </row>
    <row r="913" spans="1:14" ht="15" customHeight="1" x14ac:dyDescent="0.2">
      <c r="A913" s="10" t="s">
        <v>988</v>
      </c>
      <c r="B913" s="14" t="s">
        <v>1417</v>
      </c>
      <c r="C913" s="10" t="s">
        <v>1341</v>
      </c>
      <c r="D913" s="10">
        <v>27</v>
      </c>
      <c r="E913" s="10">
        <v>1</v>
      </c>
      <c r="F913" s="10">
        <v>23</v>
      </c>
      <c r="G913" s="10">
        <v>37</v>
      </c>
      <c r="H913" s="10">
        <v>1</v>
      </c>
      <c r="I913" s="10">
        <v>45</v>
      </c>
      <c r="J913" s="10">
        <v>2</v>
      </c>
      <c r="K913" s="10" t="s">
        <v>5</v>
      </c>
      <c r="L913" s="12" t="s">
        <v>388</v>
      </c>
      <c r="M913" s="10" t="str">
        <f t="shared" si="36"/>
        <v>new LokasyonData ("Söke",27,1,23,37,1,45,2,"Turkey Standard Time"),</v>
      </c>
      <c r="N913" s="13" t="str">
        <f t="shared" si="35"/>
        <v>https://www.google.com/maps/search/37.75, +27.38333</v>
      </c>
    </row>
    <row r="914" spans="1:14" ht="15" customHeight="1" x14ac:dyDescent="0.2">
      <c r="A914" s="10" t="s">
        <v>1582</v>
      </c>
      <c r="B914" s="10" t="s">
        <v>475</v>
      </c>
      <c r="C914" s="10" t="s">
        <v>1341</v>
      </c>
      <c r="D914" s="10">
        <v>27</v>
      </c>
      <c r="E914" s="10">
        <v>1</v>
      </c>
      <c r="F914" s="10">
        <v>52</v>
      </c>
      <c r="G914" s="10">
        <v>39</v>
      </c>
      <c r="H914" s="10">
        <v>1</v>
      </c>
      <c r="I914" s="10">
        <v>39</v>
      </c>
      <c r="J914" s="10">
        <v>2</v>
      </c>
      <c r="K914" s="10" t="s">
        <v>5</v>
      </c>
      <c r="L914" s="12" t="s">
        <v>388</v>
      </c>
      <c r="M914" s="10" t="str">
        <f>"new LokasyonData ("""&amp;B914&amp;""","&amp;D914&amp;","&amp;E914&amp;","&amp;F914&amp;","&amp;G914&amp;","&amp;H914&amp;","&amp;I914&amp;","&amp;J914&amp;","""&amp;L914&amp;"""),"</f>
        <v>new LokasyonData ("Balıkesir",27,1,52,39,1,39,2,"Turkey Standard Time"),</v>
      </c>
      <c r="N914" s="13" t="str">
        <f t="shared" si="35"/>
        <v>https://www.google.com/maps/search/39.65, +27.86667</v>
      </c>
    </row>
    <row r="915" spans="1:14" ht="15" customHeight="1" x14ac:dyDescent="0.2">
      <c r="A915" s="10" t="s">
        <v>467</v>
      </c>
      <c r="B915" s="10" t="s">
        <v>475</v>
      </c>
      <c r="C915" s="10" t="s">
        <v>1341</v>
      </c>
      <c r="D915" s="10">
        <v>26</v>
      </c>
      <c r="E915" s="10">
        <v>1</v>
      </c>
      <c r="F915" s="10">
        <v>42</v>
      </c>
      <c r="G915" s="10">
        <v>39</v>
      </c>
      <c r="H915" s="10">
        <v>1</v>
      </c>
      <c r="I915" s="10">
        <v>17</v>
      </c>
      <c r="J915" s="10">
        <v>2</v>
      </c>
      <c r="K915" s="10" t="s">
        <v>5</v>
      </c>
      <c r="L915" s="12" t="s">
        <v>388</v>
      </c>
      <c r="M915" s="10" t="str">
        <f>"new LokasyonData ("""&amp;A915&amp;""","&amp;D915&amp;","&amp;E915&amp;","&amp;F915&amp;","&amp;G915&amp;","&amp;H915&amp;","&amp;I915&amp;","&amp;J915&amp;","""&amp;L915&amp;"""),"</f>
        <v>new LokasyonData ("Ayvalık",26,1,42,39,1,17,2,"Turkey Standard Time"),</v>
      </c>
      <c r="N915" s="13" t="str">
        <f t="shared" si="35"/>
        <v>https://www.google.com/maps/search/39.28333, +26.7</v>
      </c>
    </row>
    <row r="916" spans="1:14" ht="15" customHeight="1" x14ac:dyDescent="0.2">
      <c r="A916" s="10" t="s">
        <v>1501</v>
      </c>
      <c r="B916" s="10" t="s">
        <v>475</v>
      </c>
      <c r="C916" s="10" t="s">
        <v>1341</v>
      </c>
      <c r="D916" s="10">
        <v>27</v>
      </c>
      <c r="E916" s="10">
        <v>1</v>
      </c>
      <c r="F916" s="10">
        <v>37</v>
      </c>
      <c r="G916" s="10">
        <v>39</v>
      </c>
      <c r="H916" s="10">
        <v>1</v>
      </c>
      <c r="I916" s="10">
        <v>55</v>
      </c>
      <c r="J916" s="10">
        <v>2</v>
      </c>
      <c r="K916" s="10" t="s">
        <v>5</v>
      </c>
      <c r="L916" s="12" t="s">
        <v>388</v>
      </c>
      <c r="M916" s="10" t="str">
        <f t="shared" ref="M916:M921" si="37">"new LokasyonData ("""&amp;B916&amp;""","&amp;D916&amp;","&amp;E916&amp;","&amp;F916&amp;","&amp;G916&amp;","&amp;H916&amp;","&amp;I916&amp;","&amp;J916&amp;","""&amp;L916&amp;"""),"</f>
        <v>new LokasyonData ("Balıkesir",27,1,37,39,1,55,2,"Turkey Standard Time"),</v>
      </c>
      <c r="N916" s="13" t="str">
        <f t="shared" si="35"/>
        <v>https://www.google.com/maps/search/39.91667, +27.61667</v>
      </c>
    </row>
    <row r="917" spans="1:14" ht="15" customHeight="1" x14ac:dyDescent="0.2">
      <c r="A917" s="10" t="s">
        <v>1502</v>
      </c>
      <c r="B917" s="10" t="s">
        <v>475</v>
      </c>
      <c r="C917" s="10" t="s">
        <v>1341</v>
      </c>
      <c r="D917" s="10">
        <v>27</v>
      </c>
      <c r="E917" s="10">
        <v>1</v>
      </c>
      <c r="F917" s="10">
        <v>48</v>
      </c>
      <c r="G917" s="10">
        <v>40</v>
      </c>
      <c r="H917" s="10">
        <v>1</v>
      </c>
      <c r="I917" s="10">
        <v>0</v>
      </c>
      <c r="J917" s="10">
        <v>2</v>
      </c>
      <c r="K917" s="10" t="s">
        <v>5</v>
      </c>
      <c r="L917" s="12" t="s">
        <v>388</v>
      </c>
      <c r="M917" s="10" t="str">
        <f t="shared" si="37"/>
        <v>new LokasyonData ("Balıkesir",27,1,48,40,1,0,2,"Turkey Standard Time"),</v>
      </c>
      <c r="N917" s="13" t="str">
        <f t="shared" si="35"/>
        <v>https://www.google.com/maps/search/40, +27.8</v>
      </c>
    </row>
    <row r="918" spans="1:14" ht="15" customHeight="1" x14ac:dyDescent="0.2">
      <c r="A918" s="10" t="s">
        <v>1518</v>
      </c>
      <c r="B918" s="10" t="s">
        <v>475</v>
      </c>
      <c r="C918" s="10" t="s">
        <v>1341</v>
      </c>
      <c r="D918" s="10">
        <v>27</v>
      </c>
      <c r="E918" s="10">
        <v>1</v>
      </c>
      <c r="F918" s="10">
        <v>59</v>
      </c>
      <c r="G918" s="10">
        <v>39</v>
      </c>
      <c r="H918" s="10">
        <v>1</v>
      </c>
      <c r="I918" s="10">
        <v>17</v>
      </c>
      <c r="J918" s="10">
        <v>2</v>
      </c>
      <c r="K918" s="10" t="s">
        <v>5</v>
      </c>
      <c r="L918" s="12" t="s">
        <v>388</v>
      </c>
      <c r="M918" s="10" t="str">
        <f t="shared" si="37"/>
        <v>new LokasyonData ("Balıkesir",27,1,59,39,1,17,2,"Turkey Standard Time"),</v>
      </c>
      <c r="N918" s="13" t="str">
        <f t="shared" si="35"/>
        <v>https://www.google.com/maps/search/39.28333, +27.98333</v>
      </c>
    </row>
    <row r="919" spans="1:14" ht="15" customHeight="1" x14ac:dyDescent="0.2">
      <c r="A919" s="10" t="s">
        <v>1526</v>
      </c>
      <c r="B919" s="10" t="s">
        <v>475</v>
      </c>
      <c r="C919" s="10" t="s">
        <v>1341</v>
      </c>
      <c r="D919" s="10">
        <v>27</v>
      </c>
      <c r="E919" s="10">
        <v>1</v>
      </c>
      <c r="F919" s="10">
        <v>46</v>
      </c>
      <c r="G919" s="10">
        <v>39</v>
      </c>
      <c r="H919" s="10">
        <v>1</v>
      </c>
      <c r="I919" s="10">
        <v>52</v>
      </c>
      <c r="J919" s="10">
        <v>2</v>
      </c>
      <c r="K919" s="10" t="s">
        <v>5</v>
      </c>
      <c r="L919" s="12" t="s">
        <v>388</v>
      </c>
      <c r="M919" s="10" t="str">
        <f t="shared" si="37"/>
        <v>new LokasyonData ("Balıkesir",27,1,46,39,1,52,2,"Turkey Standard Time"),</v>
      </c>
      <c r="N919" s="13" t="str">
        <f t="shared" si="35"/>
        <v>https://www.google.com/maps/search/39.86667, +27.76667</v>
      </c>
    </row>
    <row r="920" spans="1:14" ht="15" customHeight="1" x14ac:dyDescent="0.2">
      <c r="A920" s="10" t="s">
        <v>1528</v>
      </c>
      <c r="B920" s="10" t="s">
        <v>475</v>
      </c>
      <c r="C920" s="10" t="s">
        <v>1341</v>
      </c>
      <c r="D920" s="10">
        <v>27</v>
      </c>
      <c r="E920" s="10">
        <v>1</v>
      </c>
      <c r="F920" s="10">
        <v>46</v>
      </c>
      <c r="G920" s="10">
        <v>39</v>
      </c>
      <c r="H920" s="10">
        <v>1</v>
      </c>
      <c r="I920" s="10">
        <v>52</v>
      </c>
      <c r="J920" s="10">
        <v>2</v>
      </c>
      <c r="K920" s="10" t="s">
        <v>5</v>
      </c>
      <c r="L920" s="12" t="s">
        <v>388</v>
      </c>
      <c r="M920" s="10" t="str">
        <f t="shared" si="37"/>
        <v>new LokasyonData ("Balıkesir",27,1,46,39,1,52,2,"Turkey Standard Time"),</v>
      </c>
      <c r="N920" s="13" t="str">
        <f t="shared" si="35"/>
        <v>https://www.google.com/maps/search/39.86667, +27.76667</v>
      </c>
    </row>
    <row r="921" spans="1:14" ht="15" customHeight="1" x14ac:dyDescent="0.2">
      <c r="A921" s="10" t="s">
        <v>1537</v>
      </c>
      <c r="B921" s="10" t="s">
        <v>475</v>
      </c>
      <c r="C921" s="10" t="s">
        <v>1341</v>
      </c>
      <c r="D921" s="10">
        <v>27</v>
      </c>
      <c r="E921" s="10">
        <v>1</v>
      </c>
      <c r="F921" s="10">
        <v>52</v>
      </c>
      <c r="G921" s="10">
        <v>39</v>
      </c>
      <c r="H921" s="10">
        <v>1</v>
      </c>
      <c r="I921" s="10">
        <v>27</v>
      </c>
      <c r="J921" s="10">
        <v>2</v>
      </c>
      <c r="K921" s="10" t="s">
        <v>5</v>
      </c>
      <c r="L921" s="12" t="s">
        <v>388</v>
      </c>
      <c r="M921" s="10" t="str">
        <f t="shared" si="37"/>
        <v>new LokasyonData ("Balıkesir",27,1,52,39,1,27,2,"Turkey Standard Time"),</v>
      </c>
      <c r="N921" s="13" t="str">
        <f t="shared" si="35"/>
        <v>https://www.google.com/maps/search/39.45, +27.86667</v>
      </c>
    </row>
    <row r="922" spans="1:14" ht="15" customHeight="1" x14ac:dyDescent="0.2">
      <c r="A922" s="10" t="s">
        <v>994</v>
      </c>
      <c r="B922" s="10" t="s">
        <v>475</v>
      </c>
      <c r="C922" s="10" t="s">
        <v>1341</v>
      </c>
      <c r="D922" s="10">
        <v>28</v>
      </c>
      <c r="E922" s="10">
        <v>1</v>
      </c>
      <c r="F922" s="10">
        <v>9</v>
      </c>
      <c r="G922" s="10">
        <v>39</v>
      </c>
      <c r="H922" s="10">
        <v>1</v>
      </c>
      <c r="I922" s="10">
        <v>54</v>
      </c>
      <c r="J922" s="10">
        <v>2</v>
      </c>
      <c r="K922" s="10" t="s">
        <v>5</v>
      </c>
      <c r="L922" s="12" t="s">
        <v>388</v>
      </c>
      <c r="M922" s="10" t="str">
        <f>"new LokasyonData ("""&amp;A922&amp;""","&amp;D922&amp;","&amp;E922&amp;","&amp;F922&amp;","&amp;G922&amp;","&amp;H922&amp;","&amp;I922&amp;","&amp;J922&amp;","""&amp;L922&amp;"""),"</f>
        <v>new LokasyonData ("Susurluk",28,1,9,39,1,54,2,"Turkey Standard Time"),</v>
      </c>
      <c r="N922" s="13" t="str">
        <f t="shared" si="35"/>
        <v>https://www.google.com/maps/search/39.9, +28.15</v>
      </c>
    </row>
    <row r="923" spans="1:14" ht="15" customHeight="1" x14ac:dyDescent="0.2">
      <c r="A923" s="10" t="s">
        <v>1573</v>
      </c>
      <c r="B923" s="10" t="s">
        <v>475</v>
      </c>
      <c r="C923" s="10" t="s">
        <v>1341</v>
      </c>
      <c r="D923" s="10">
        <v>28</v>
      </c>
      <c r="E923" s="10">
        <v>1</v>
      </c>
      <c r="F923" s="10">
        <v>0</v>
      </c>
      <c r="G923" s="10">
        <v>39</v>
      </c>
      <c r="H923" s="10">
        <v>1</v>
      </c>
      <c r="I923" s="10">
        <v>46</v>
      </c>
      <c r="J923" s="10">
        <v>2</v>
      </c>
      <c r="K923" s="10" t="s">
        <v>5</v>
      </c>
      <c r="L923" s="12" t="s">
        <v>388</v>
      </c>
      <c r="M923" s="10" t="str">
        <f>"new LokasyonData ("""&amp;B923&amp;""","&amp;D923&amp;","&amp;E923&amp;","&amp;F923&amp;","&amp;G923&amp;","&amp;H923&amp;","&amp;I923&amp;","&amp;J923&amp;","""&amp;L923&amp;"""),"</f>
        <v>new LokasyonData ("Balıkesir",28,1,0,39,1,46,2,"Turkey Standard Time"),</v>
      </c>
      <c r="N923" s="13" t="str">
        <f t="shared" si="35"/>
        <v>https://www.google.com/maps/search/39.76667, +28</v>
      </c>
    </row>
    <row r="924" spans="1:14" ht="15" customHeight="1" x14ac:dyDescent="0.2">
      <c r="A924" s="10" t="s">
        <v>477</v>
      </c>
      <c r="B924" s="14" t="s">
        <v>1402</v>
      </c>
      <c r="C924" s="10" t="s">
        <v>1341</v>
      </c>
      <c r="D924" s="10">
        <v>27</v>
      </c>
      <c r="E924" s="10">
        <v>1</v>
      </c>
      <c r="F924" s="10">
        <v>34</v>
      </c>
      <c r="G924" s="10">
        <v>39</v>
      </c>
      <c r="H924" s="10">
        <v>1</v>
      </c>
      <c r="I924" s="10">
        <v>45</v>
      </c>
      <c r="J924" s="10">
        <v>2</v>
      </c>
      <c r="K924" s="10" t="s">
        <v>5</v>
      </c>
      <c r="L924" s="12" t="s">
        <v>388</v>
      </c>
      <c r="M924" s="10" t="str">
        <f t="shared" ref="M924:M937" si="38">"new LokasyonData ("""&amp;A924&amp;""","&amp;D924&amp;","&amp;E924&amp;","&amp;F924&amp;","&amp;G924&amp;","&amp;H924&amp;","&amp;I924&amp;","&amp;J924&amp;","""&amp;L924&amp;"""),"</f>
        <v>new LokasyonData ("Balya",27,1,34,39,1,45,2,"Turkey Standard Time"),</v>
      </c>
      <c r="N924" s="13" t="str">
        <f t="shared" si="35"/>
        <v>https://www.google.com/maps/search/39.75, +27.56667</v>
      </c>
    </row>
    <row r="925" spans="1:14" ht="15" customHeight="1" x14ac:dyDescent="0.2">
      <c r="A925" s="10" t="s">
        <v>479</v>
      </c>
      <c r="B925" s="14" t="s">
        <v>1402</v>
      </c>
      <c r="C925" s="10" t="s">
        <v>1341</v>
      </c>
      <c r="D925" s="10">
        <v>27</v>
      </c>
      <c r="E925" s="10">
        <v>1</v>
      </c>
      <c r="F925" s="10">
        <v>58</v>
      </c>
      <c r="G925" s="10">
        <v>40</v>
      </c>
      <c r="H925" s="10">
        <v>1</v>
      </c>
      <c r="I925" s="10">
        <v>20</v>
      </c>
      <c r="J925" s="10">
        <v>2</v>
      </c>
      <c r="K925" s="10" t="s">
        <v>5</v>
      </c>
      <c r="L925" s="12" t="s">
        <v>388</v>
      </c>
      <c r="M925" s="10" t="str">
        <f t="shared" si="38"/>
        <v>new LokasyonData ("Bandırma",27,1,58,40,1,20,2,"Turkey Standard Time"),</v>
      </c>
      <c r="N925" s="13" t="str">
        <f t="shared" si="35"/>
        <v>https://www.google.com/maps/search/40.33333, +27.96667</v>
      </c>
    </row>
    <row r="926" spans="1:14" ht="15" customHeight="1" x14ac:dyDescent="0.2">
      <c r="A926" s="10" t="s">
        <v>500</v>
      </c>
      <c r="B926" s="14" t="s">
        <v>1402</v>
      </c>
      <c r="C926" s="10" t="s">
        <v>1341</v>
      </c>
      <c r="D926" s="10">
        <v>28</v>
      </c>
      <c r="E926" s="10">
        <v>1</v>
      </c>
      <c r="F926" s="10">
        <v>8</v>
      </c>
      <c r="G926" s="10">
        <v>39</v>
      </c>
      <c r="H926" s="10">
        <v>1</v>
      </c>
      <c r="I926" s="10">
        <v>23</v>
      </c>
      <c r="J926" s="10">
        <v>2</v>
      </c>
      <c r="K926" s="10" t="s">
        <v>5</v>
      </c>
      <c r="L926" s="12" t="s">
        <v>388</v>
      </c>
      <c r="M926" s="10" t="str">
        <f t="shared" si="38"/>
        <v>new LokasyonData ("Bigadiç",28,1,8,39,1,23,2,"Turkey Standard Time"),</v>
      </c>
      <c r="N926" s="13" t="str">
        <f t="shared" si="35"/>
        <v>https://www.google.com/maps/search/39.38333, +28.13333</v>
      </c>
    </row>
    <row r="927" spans="1:14" ht="15" customHeight="1" x14ac:dyDescent="0.2">
      <c r="A927" s="10" t="s">
        <v>524</v>
      </c>
      <c r="B927" s="14" t="s">
        <v>1402</v>
      </c>
      <c r="C927" s="10" t="s">
        <v>1341</v>
      </c>
      <c r="D927" s="10">
        <v>26</v>
      </c>
      <c r="E927" s="10">
        <v>1</v>
      </c>
      <c r="F927" s="10">
        <v>58</v>
      </c>
      <c r="G927" s="10">
        <v>39</v>
      </c>
      <c r="H927" s="10">
        <v>1</v>
      </c>
      <c r="I927" s="10">
        <v>29</v>
      </c>
      <c r="J927" s="10">
        <v>2</v>
      </c>
      <c r="K927" s="10" t="s">
        <v>5</v>
      </c>
      <c r="L927" s="12" t="s">
        <v>388</v>
      </c>
      <c r="M927" s="10" t="str">
        <f t="shared" si="38"/>
        <v>new LokasyonData ("Burhaniye",26,1,58,39,1,29,2,"Turkey Standard Time"),</v>
      </c>
      <c r="N927" s="13" t="str">
        <f t="shared" si="35"/>
        <v>https://www.google.com/maps/search/39.48333, +26.96667</v>
      </c>
    </row>
    <row r="928" spans="1:14" ht="15" customHeight="1" x14ac:dyDescent="0.2">
      <c r="A928" s="10" t="s">
        <v>618</v>
      </c>
      <c r="B928" s="14" t="s">
        <v>1402</v>
      </c>
      <c r="C928" s="10" t="s">
        <v>1341</v>
      </c>
      <c r="D928" s="10">
        <v>28</v>
      </c>
      <c r="E928" s="10">
        <v>1</v>
      </c>
      <c r="F928" s="10">
        <v>38</v>
      </c>
      <c r="G928" s="10">
        <v>39</v>
      </c>
      <c r="H928" s="10">
        <v>1</v>
      </c>
      <c r="I928" s="10">
        <v>35</v>
      </c>
      <c r="J928" s="10">
        <v>2</v>
      </c>
      <c r="K928" s="10" t="s">
        <v>5</v>
      </c>
      <c r="L928" s="12" t="s">
        <v>388</v>
      </c>
      <c r="M928" s="10" t="str">
        <f t="shared" si="38"/>
        <v>new LokasyonData ("Dursunbey",28,1,38,39,1,35,2,"Turkey Standard Time"),</v>
      </c>
      <c r="N928" s="13" t="str">
        <f t="shared" si="35"/>
        <v>https://www.google.com/maps/search/39.58333, +28.63333</v>
      </c>
    </row>
    <row r="929" spans="1:14" ht="15" customHeight="1" x14ac:dyDescent="0.2">
      <c r="A929" s="10" t="s">
        <v>623</v>
      </c>
      <c r="B929" s="14" t="s">
        <v>1402</v>
      </c>
      <c r="C929" s="10" t="s">
        <v>1341</v>
      </c>
      <c r="D929" s="10">
        <v>27</v>
      </c>
      <c r="E929" s="10">
        <v>1</v>
      </c>
      <c r="F929" s="10">
        <v>0</v>
      </c>
      <c r="G929" s="10">
        <v>39</v>
      </c>
      <c r="H929" s="10">
        <v>1</v>
      </c>
      <c r="I929" s="10">
        <v>35</v>
      </c>
      <c r="J929" s="10">
        <v>2</v>
      </c>
      <c r="K929" s="10" t="s">
        <v>5</v>
      </c>
      <c r="L929" s="12" t="s">
        <v>388</v>
      </c>
      <c r="M929" s="10" t="str">
        <f t="shared" si="38"/>
        <v>new LokasyonData ("Edremit",27,1,0,39,1,35,2,"Turkey Standard Time"),</v>
      </c>
      <c r="N929" s="13" t="str">
        <f t="shared" si="35"/>
        <v>https://www.google.com/maps/search/39.58333, +27</v>
      </c>
    </row>
    <row r="930" spans="1:14" ht="15" customHeight="1" x14ac:dyDescent="0.2">
      <c r="A930" s="10" t="s">
        <v>638</v>
      </c>
      <c r="B930" s="14" t="s">
        <v>1402</v>
      </c>
      <c r="C930" s="10" t="s">
        <v>1341</v>
      </c>
      <c r="D930" s="10">
        <v>27</v>
      </c>
      <c r="E930" s="10">
        <v>1</v>
      </c>
      <c r="F930" s="10">
        <v>47</v>
      </c>
      <c r="G930" s="10">
        <v>40</v>
      </c>
      <c r="H930" s="10">
        <v>1</v>
      </c>
      <c r="I930" s="10">
        <v>25</v>
      </c>
      <c r="J930" s="10">
        <v>2</v>
      </c>
      <c r="K930" s="10" t="s">
        <v>5</v>
      </c>
      <c r="L930" s="12" t="s">
        <v>388</v>
      </c>
      <c r="M930" s="10" t="str">
        <f t="shared" si="38"/>
        <v>new LokasyonData ("Erdek",27,1,47,40,1,25,2,"Turkey Standard Time"),</v>
      </c>
      <c r="N930" s="13" t="str">
        <f t="shared" si="35"/>
        <v>https://www.google.com/maps/search/40.41667, +27.78333</v>
      </c>
    </row>
    <row r="931" spans="1:14" ht="15" customHeight="1" x14ac:dyDescent="0.2">
      <c r="A931" s="10" t="s">
        <v>715</v>
      </c>
      <c r="B931" s="14" t="s">
        <v>1402</v>
      </c>
      <c r="C931" s="10" t="s">
        <v>1341</v>
      </c>
      <c r="D931" s="10">
        <v>27</v>
      </c>
      <c r="E931" s="10">
        <v>1</v>
      </c>
      <c r="F931" s="10">
        <v>5</v>
      </c>
      <c r="G931" s="10">
        <v>39</v>
      </c>
      <c r="H931" s="10">
        <v>1</v>
      </c>
      <c r="I931" s="10">
        <v>33</v>
      </c>
      <c r="J931" s="10">
        <v>2</v>
      </c>
      <c r="K931" s="10" t="s">
        <v>5</v>
      </c>
      <c r="L931" s="12" t="s">
        <v>388</v>
      </c>
      <c r="M931" s="10" t="str">
        <f t="shared" si="38"/>
        <v>new LokasyonData ("Havran",27,1,5,39,1,33,2,"Turkey Standard Time"),</v>
      </c>
      <c r="N931" s="13" t="str">
        <f t="shared" si="35"/>
        <v>https://www.google.com/maps/search/39.55, +27.08333</v>
      </c>
    </row>
    <row r="932" spans="1:14" ht="15" customHeight="1" x14ac:dyDescent="0.2">
      <c r="A932" s="10" t="s">
        <v>759</v>
      </c>
      <c r="B932" s="14" t="s">
        <v>1402</v>
      </c>
      <c r="C932" s="10" t="s">
        <v>1341</v>
      </c>
      <c r="D932" s="10">
        <v>27</v>
      </c>
      <c r="E932" s="10">
        <v>1</v>
      </c>
      <c r="F932" s="10">
        <v>30</v>
      </c>
      <c r="G932" s="10">
        <v>39</v>
      </c>
      <c r="H932" s="10">
        <v>1</v>
      </c>
      <c r="I932" s="10">
        <v>34</v>
      </c>
      <c r="J932" s="10">
        <v>2</v>
      </c>
      <c r="K932" s="10" t="s">
        <v>5</v>
      </c>
      <c r="L932" s="12" t="s">
        <v>388</v>
      </c>
      <c r="M932" s="10" t="str">
        <f t="shared" si="38"/>
        <v>new LokasyonData ("İvrindi",27,1,30,39,1,34,2,"Turkey Standard Time"),</v>
      </c>
      <c r="N932" s="13" t="str">
        <f t="shared" si="35"/>
        <v>https://www.google.com/maps/search/39.56667, +27.5</v>
      </c>
    </row>
    <row r="933" spans="1:14" ht="15" customHeight="1" x14ac:dyDescent="0.2">
      <c r="A933" s="10" t="s">
        <v>809</v>
      </c>
      <c r="B933" s="14" t="s">
        <v>1402</v>
      </c>
      <c r="C933" s="10" t="s">
        <v>1341</v>
      </c>
      <c r="D933" s="10">
        <v>28</v>
      </c>
      <c r="E933" s="10">
        <v>1</v>
      </c>
      <c r="F933" s="10">
        <v>8</v>
      </c>
      <c r="G933" s="10">
        <v>39</v>
      </c>
      <c r="H933" s="10">
        <v>1</v>
      </c>
      <c r="I933" s="10">
        <v>41</v>
      </c>
      <c r="J933" s="10">
        <v>2</v>
      </c>
      <c r="K933" s="10" t="s">
        <v>5</v>
      </c>
      <c r="L933" s="12" t="s">
        <v>388</v>
      </c>
      <c r="M933" s="10" t="str">
        <f t="shared" si="38"/>
        <v>new LokasyonData ("Kepsut",28,1,8,39,1,41,2,"Turkey Standard Time"),</v>
      </c>
      <c r="N933" s="13" t="str">
        <f t="shared" si="35"/>
        <v>https://www.google.com/maps/search/39.68333, +28.13333</v>
      </c>
    </row>
    <row r="934" spans="1:14" ht="15" customHeight="1" x14ac:dyDescent="0.2">
      <c r="A934" s="10" t="s">
        <v>868</v>
      </c>
      <c r="B934" s="14" t="s">
        <v>1402</v>
      </c>
      <c r="C934" s="10" t="s">
        <v>1341</v>
      </c>
      <c r="D934" s="10">
        <v>27</v>
      </c>
      <c r="E934" s="10">
        <v>1</v>
      </c>
      <c r="F934" s="10">
        <v>58</v>
      </c>
      <c r="G934" s="10">
        <v>40</v>
      </c>
      <c r="H934" s="10">
        <v>1</v>
      </c>
      <c r="I934" s="10">
        <v>3</v>
      </c>
      <c r="J934" s="10">
        <v>2</v>
      </c>
      <c r="K934" s="10" t="s">
        <v>5</v>
      </c>
      <c r="L934" s="12" t="s">
        <v>388</v>
      </c>
      <c r="M934" s="10" t="str">
        <f t="shared" si="38"/>
        <v>new LokasyonData ("Manyas",27,1,58,40,1,3,2,"Turkey Standard Time"),</v>
      </c>
      <c r="N934" s="13" t="str">
        <f t="shared" si="35"/>
        <v>https://www.google.com/maps/search/40.05, +27.96667</v>
      </c>
    </row>
    <row r="935" spans="1:14" ht="15" customHeight="1" x14ac:dyDescent="0.2">
      <c r="A935" s="10" t="s">
        <v>870</v>
      </c>
      <c r="B935" s="14" t="s">
        <v>1402</v>
      </c>
      <c r="C935" s="10" t="s">
        <v>1341</v>
      </c>
      <c r="D935" s="10">
        <v>27</v>
      </c>
      <c r="E935" s="10">
        <v>1</v>
      </c>
      <c r="F935" s="10">
        <v>33</v>
      </c>
      <c r="G935" s="10">
        <v>40</v>
      </c>
      <c r="H935" s="10">
        <v>1</v>
      </c>
      <c r="I935" s="10">
        <v>35</v>
      </c>
      <c r="J935" s="10">
        <v>2</v>
      </c>
      <c r="K935" s="10" t="s">
        <v>5</v>
      </c>
      <c r="L935" s="12" t="s">
        <v>388</v>
      </c>
      <c r="M935" s="10" t="str">
        <f t="shared" si="38"/>
        <v>new LokasyonData ("Marmara",27,1,33,40,1,35,2,"Turkey Standard Time"),</v>
      </c>
      <c r="N935" s="13" t="str">
        <f t="shared" si="35"/>
        <v>https://www.google.com/maps/search/40.58333, +27.55</v>
      </c>
    </row>
    <row r="936" spans="1:14" ht="15" customHeight="1" x14ac:dyDescent="0.2">
      <c r="A936" s="10" t="s">
        <v>956</v>
      </c>
      <c r="B936" s="14" t="s">
        <v>1402</v>
      </c>
      <c r="C936" s="10" t="s">
        <v>1341</v>
      </c>
      <c r="D936" s="10">
        <v>27</v>
      </c>
      <c r="E936" s="10">
        <v>1</v>
      </c>
      <c r="F936" s="10">
        <v>38</v>
      </c>
      <c r="G936" s="10">
        <v>39</v>
      </c>
      <c r="H936" s="10">
        <v>1</v>
      </c>
      <c r="I936" s="10">
        <v>22</v>
      </c>
      <c r="J936" s="10">
        <v>2</v>
      </c>
      <c r="K936" s="10" t="s">
        <v>5</v>
      </c>
      <c r="L936" s="12" t="s">
        <v>388</v>
      </c>
      <c r="M936" s="10" t="str">
        <f t="shared" si="38"/>
        <v>new LokasyonData ("Savaştepe",27,1,38,39,1,22,2,"Turkey Standard Time"),</v>
      </c>
      <c r="N936" s="13" t="str">
        <f t="shared" si="35"/>
        <v>https://www.google.com/maps/search/39.36667, +27.63333</v>
      </c>
    </row>
    <row r="937" spans="1:14" ht="15" customHeight="1" x14ac:dyDescent="0.2">
      <c r="A937" s="10" t="s">
        <v>968</v>
      </c>
      <c r="B937" s="14" t="s">
        <v>1402</v>
      </c>
      <c r="C937" s="10" t="s">
        <v>1341</v>
      </c>
      <c r="D937" s="10">
        <v>28</v>
      </c>
      <c r="E937" s="10">
        <v>1</v>
      </c>
      <c r="F937" s="10">
        <v>10</v>
      </c>
      <c r="G937" s="10">
        <v>39</v>
      </c>
      <c r="H937" s="10">
        <v>1</v>
      </c>
      <c r="I937" s="10">
        <v>13</v>
      </c>
      <c r="J937" s="10">
        <v>2</v>
      </c>
      <c r="K937" s="10" t="s">
        <v>5</v>
      </c>
      <c r="L937" s="12" t="s">
        <v>388</v>
      </c>
      <c r="M937" s="10" t="str">
        <f t="shared" si="38"/>
        <v>new LokasyonData ("Sındırgı",28,1,10,39,1,13,2,"Turkey Standard Time"),</v>
      </c>
      <c r="N937" s="13" t="str">
        <f t="shared" si="35"/>
        <v>https://www.google.com/maps/search/39.21667, +28.16667</v>
      </c>
    </row>
    <row r="938" spans="1:14" ht="15" customHeight="1" x14ac:dyDescent="0.2">
      <c r="A938" s="10" t="s">
        <v>1582</v>
      </c>
      <c r="B938" s="10" t="s">
        <v>480</v>
      </c>
      <c r="C938" s="10" t="s">
        <v>1341</v>
      </c>
      <c r="D938" s="10">
        <v>32</v>
      </c>
      <c r="E938" s="10">
        <v>1</v>
      </c>
      <c r="F938" s="10">
        <v>20</v>
      </c>
      <c r="G938" s="10">
        <v>41</v>
      </c>
      <c r="H938" s="10">
        <v>1</v>
      </c>
      <c r="I938" s="10">
        <v>38</v>
      </c>
      <c r="J938" s="10">
        <v>2</v>
      </c>
      <c r="K938" s="10" t="s">
        <v>5</v>
      </c>
      <c r="L938" s="12" t="s">
        <v>388</v>
      </c>
      <c r="M938" s="10" t="str">
        <f>"new LokasyonData ("""&amp;B938&amp;""","&amp;D938&amp;","&amp;E938&amp;","&amp;F938&amp;","&amp;G938&amp;","&amp;H938&amp;","&amp;I938&amp;","&amp;J938&amp;","""&amp;L938&amp;"""),"</f>
        <v>new LokasyonData ("Bartın",32,1,20,41,1,38,2,"Turkey Standard Time"),</v>
      </c>
      <c r="N938" s="13" t="str">
        <f t="shared" si="35"/>
        <v>https://www.google.com/maps/search/41.63333, +32.33333</v>
      </c>
    </row>
    <row r="939" spans="1:14" ht="15" customHeight="1" x14ac:dyDescent="0.2">
      <c r="A939" s="10" t="s">
        <v>435</v>
      </c>
      <c r="B939" s="10" t="s">
        <v>480</v>
      </c>
      <c r="C939" s="10" t="s">
        <v>1341</v>
      </c>
      <c r="D939" s="10">
        <v>32</v>
      </c>
      <c r="E939" s="10">
        <v>1</v>
      </c>
      <c r="F939" s="10">
        <v>23</v>
      </c>
      <c r="G939" s="10">
        <v>41</v>
      </c>
      <c r="H939" s="10">
        <v>1</v>
      </c>
      <c r="I939" s="10">
        <v>43</v>
      </c>
      <c r="J939" s="10">
        <v>2</v>
      </c>
      <c r="K939" s="10" t="s">
        <v>5</v>
      </c>
      <c r="L939" s="12" t="s">
        <v>388</v>
      </c>
      <c r="M939" s="10" t="str">
        <f>"new LokasyonData ("""&amp;A939&amp;""","&amp;D939&amp;","&amp;E939&amp;","&amp;F939&amp;","&amp;G939&amp;","&amp;H939&amp;","&amp;I939&amp;","&amp;J939&amp;","""&amp;L939&amp;"""),"</f>
        <v>new LokasyonData ("Amasra",32,1,23,41,1,43,2,"Turkey Standard Time"),</v>
      </c>
      <c r="N939" s="13" t="str">
        <f t="shared" si="35"/>
        <v>https://www.google.com/maps/search/41.71667, +32.38333</v>
      </c>
    </row>
    <row r="940" spans="1:14" ht="15" customHeight="1" x14ac:dyDescent="0.2">
      <c r="A940" s="10" t="s">
        <v>850</v>
      </c>
      <c r="B940" s="10" t="s">
        <v>480</v>
      </c>
      <c r="C940" s="10" t="s">
        <v>1341</v>
      </c>
      <c r="D940" s="10">
        <v>32</v>
      </c>
      <c r="E940" s="10">
        <v>1</v>
      </c>
      <c r="F940" s="10">
        <v>43</v>
      </c>
      <c r="G940" s="10">
        <v>41</v>
      </c>
      <c r="H940" s="10">
        <v>1</v>
      </c>
      <c r="I940" s="10">
        <v>50</v>
      </c>
      <c r="J940" s="10">
        <v>2</v>
      </c>
      <c r="K940" s="10" t="s">
        <v>5</v>
      </c>
      <c r="L940" s="12" t="s">
        <v>388</v>
      </c>
      <c r="M940" s="10" t="str">
        <f>"new LokasyonData ("""&amp;A940&amp;""","&amp;D940&amp;","&amp;E940&amp;","&amp;F940&amp;","&amp;G940&amp;","&amp;H940&amp;","&amp;I940&amp;","&amp;J940&amp;","""&amp;L940&amp;"""),"</f>
        <v>new LokasyonData ("Kurucaşile",32,1,43,41,1,50,2,"Turkey Standard Time"),</v>
      </c>
      <c r="N940" s="13" t="str">
        <f t="shared" si="35"/>
        <v>https://www.google.com/maps/search/41.83333, +32.71667</v>
      </c>
    </row>
    <row r="941" spans="1:14" ht="15" customHeight="1" x14ac:dyDescent="0.2">
      <c r="A941" s="10" t="s">
        <v>1060</v>
      </c>
      <c r="B941" s="10" t="s">
        <v>480</v>
      </c>
      <c r="C941" s="10" t="s">
        <v>1341</v>
      </c>
      <c r="D941" s="10">
        <v>32</v>
      </c>
      <c r="E941" s="10">
        <v>1</v>
      </c>
      <c r="F941" s="10">
        <v>39</v>
      </c>
      <c r="G941" s="10">
        <v>41</v>
      </c>
      <c r="H941" s="10">
        <v>1</v>
      </c>
      <c r="I941" s="10">
        <v>45</v>
      </c>
      <c r="J941" s="10">
        <v>2</v>
      </c>
      <c r="K941" s="10" t="s">
        <v>5</v>
      </c>
      <c r="L941" s="12" t="s">
        <v>388</v>
      </c>
      <c r="M941" s="10" t="str">
        <f>"new LokasyonData ("""&amp;A941&amp;""","&amp;D941&amp;","&amp;E941&amp;","&amp;F941&amp;","&amp;G941&amp;","&amp;H941&amp;","&amp;I941&amp;","&amp;J941&amp;","""&amp;L941&amp;"""),"</f>
        <v>new LokasyonData ("Ulus",32,1,39,41,1,45,2,"Turkey Standard Time"),</v>
      </c>
      <c r="N941" s="13" t="str">
        <f t="shared" si="35"/>
        <v>https://www.google.com/maps/search/41.75, +32.65</v>
      </c>
    </row>
    <row r="942" spans="1:14" ht="15" customHeight="1" x14ac:dyDescent="0.2">
      <c r="A942" s="10" t="s">
        <v>1582</v>
      </c>
      <c r="B942" s="10" t="s">
        <v>484</v>
      </c>
      <c r="C942" s="10" t="s">
        <v>1341</v>
      </c>
      <c r="D942" s="10">
        <v>41</v>
      </c>
      <c r="E942" s="10">
        <v>1</v>
      </c>
      <c r="F942" s="10">
        <v>7</v>
      </c>
      <c r="G942" s="10">
        <v>37</v>
      </c>
      <c r="H942" s="10">
        <v>1</v>
      </c>
      <c r="I942" s="10">
        <v>52</v>
      </c>
      <c r="J942" s="10">
        <v>2</v>
      </c>
      <c r="K942" s="10" t="s">
        <v>5</v>
      </c>
      <c r="L942" s="12" t="s">
        <v>388</v>
      </c>
      <c r="M942" s="10" t="str">
        <f>"new LokasyonData ("""&amp;B942&amp;""","&amp;D942&amp;","&amp;E942&amp;","&amp;F942&amp;","&amp;G942&amp;","&amp;H942&amp;","&amp;I942&amp;","&amp;J942&amp;","""&amp;L942&amp;"""),"</f>
        <v>new LokasyonData ("Batman",41,1,7,37,1,52,2,"Turkey Standard Time"),</v>
      </c>
      <c r="N942" s="13" t="str">
        <f t="shared" si="35"/>
        <v>https://www.google.com/maps/search/37.86667, +41.11667</v>
      </c>
    </row>
    <row r="943" spans="1:14" ht="15" customHeight="1" x14ac:dyDescent="0.2">
      <c r="A943" s="10" t="s">
        <v>495</v>
      </c>
      <c r="B943" s="14" t="s">
        <v>1408</v>
      </c>
      <c r="C943" s="10" t="s">
        <v>1341</v>
      </c>
      <c r="D943" s="10">
        <v>41</v>
      </c>
      <c r="E943" s="10">
        <v>1</v>
      </c>
      <c r="F943" s="10">
        <v>18</v>
      </c>
      <c r="G943" s="10">
        <v>37</v>
      </c>
      <c r="H943" s="10">
        <v>1</v>
      </c>
      <c r="I943" s="10">
        <v>55</v>
      </c>
      <c r="J943" s="10">
        <v>2</v>
      </c>
      <c r="K943" s="10" t="s">
        <v>5</v>
      </c>
      <c r="L943" s="12" t="s">
        <v>388</v>
      </c>
      <c r="M943" s="10" t="str">
        <f t="shared" ref="M943:M951" si="39">"new LokasyonData ("""&amp;A943&amp;""","&amp;D943&amp;","&amp;E943&amp;","&amp;F943&amp;","&amp;G943&amp;","&amp;H943&amp;","&amp;I943&amp;","&amp;J943&amp;","""&amp;L943&amp;"""),"</f>
        <v>new LokasyonData ("Beşiri",41,1,18,37,1,55,2,"Turkey Standard Time"),</v>
      </c>
      <c r="N943" s="13" t="str">
        <f t="shared" si="35"/>
        <v>https://www.google.com/maps/search/37.91667, +41.3</v>
      </c>
    </row>
    <row r="944" spans="1:14" ht="15" customHeight="1" x14ac:dyDescent="0.2">
      <c r="A944" s="10" t="s">
        <v>668</v>
      </c>
      <c r="B944" s="14" t="s">
        <v>1408</v>
      </c>
      <c r="C944" s="10" t="s">
        <v>1341</v>
      </c>
      <c r="D944" s="10">
        <v>41</v>
      </c>
      <c r="E944" s="10">
        <v>1</v>
      </c>
      <c r="F944" s="10">
        <v>23</v>
      </c>
      <c r="G944" s="10">
        <v>37</v>
      </c>
      <c r="H944" s="10">
        <v>1</v>
      </c>
      <c r="I944" s="10">
        <v>34</v>
      </c>
      <c r="J944" s="10">
        <v>2</v>
      </c>
      <c r="K944" s="10" t="s">
        <v>5</v>
      </c>
      <c r="L944" s="12" t="s">
        <v>388</v>
      </c>
      <c r="M944" s="10" t="str">
        <f t="shared" si="39"/>
        <v>new LokasyonData ("Gercüş",41,1,23,37,1,34,2,"Turkey Standard Time"),</v>
      </c>
      <c r="N944" s="13" t="str">
        <f t="shared" si="35"/>
        <v>https://www.google.com/maps/search/37.56667, +41.38333</v>
      </c>
    </row>
    <row r="945" spans="1:14" ht="15" customHeight="1" x14ac:dyDescent="0.2">
      <c r="A945" s="10" t="s">
        <v>712</v>
      </c>
      <c r="B945" s="14" t="s">
        <v>1408</v>
      </c>
      <c r="C945" s="10" t="s">
        <v>1341</v>
      </c>
      <c r="D945" s="10">
        <v>41</v>
      </c>
      <c r="E945" s="10">
        <v>1</v>
      </c>
      <c r="F945" s="10">
        <v>25</v>
      </c>
      <c r="G945" s="10">
        <v>37</v>
      </c>
      <c r="H945" s="10">
        <v>1</v>
      </c>
      <c r="I945" s="10">
        <v>43</v>
      </c>
      <c r="J945" s="10">
        <v>2</v>
      </c>
      <c r="K945" s="10" t="s">
        <v>5</v>
      </c>
      <c r="L945" s="12" t="s">
        <v>388</v>
      </c>
      <c r="M945" s="10" t="str">
        <f t="shared" si="39"/>
        <v>new LokasyonData ("Hasankeyf",41,1,25,37,1,43,2,"Turkey Standard Time"),</v>
      </c>
      <c r="N945" s="13" t="str">
        <f t="shared" si="35"/>
        <v>https://www.google.com/maps/search/37.71667, +41.41667</v>
      </c>
    </row>
    <row r="946" spans="1:14" ht="15" customHeight="1" x14ac:dyDescent="0.2">
      <c r="A946" s="10" t="s">
        <v>839</v>
      </c>
      <c r="B946" s="14" t="s">
        <v>1408</v>
      </c>
      <c r="C946" s="10" t="s">
        <v>1341</v>
      </c>
      <c r="D946" s="10">
        <v>41</v>
      </c>
      <c r="E946" s="10">
        <v>1</v>
      </c>
      <c r="F946" s="10">
        <v>30</v>
      </c>
      <c r="G946" s="10">
        <v>38</v>
      </c>
      <c r="H946" s="10">
        <v>1</v>
      </c>
      <c r="I946" s="10">
        <v>12</v>
      </c>
      <c r="J946" s="10">
        <v>2</v>
      </c>
      <c r="K946" s="10" t="s">
        <v>5</v>
      </c>
      <c r="L946" s="12" t="s">
        <v>388</v>
      </c>
      <c r="M946" s="10" t="str">
        <f t="shared" si="39"/>
        <v>new LokasyonData ("Kozluk",41,1,30,38,1,12,2,"Turkey Standard Time"),</v>
      </c>
      <c r="N946" s="13" t="str">
        <f t="shared" si="35"/>
        <v>https://www.google.com/maps/search/38.2, +41.5</v>
      </c>
    </row>
    <row r="947" spans="1:14" ht="15" customHeight="1" x14ac:dyDescent="0.2">
      <c r="A947" s="10" t="s">
        <v>955</v>
      </c>
      <c r="B947" s="14" t="s">
        <v>1408</v>
      </c>
      <c r="C947" s="10" t="s">
        <v>1341</v>
      </c>
      <c r="D947" s="10">
        <v>41</v>
      </c>
      <c r="E947" s="10">
        <v>1</v>
      </c>
      <c r="F947" s="10">
        <v>28</v>
      </c>
      <c r="G947" s="10">
        <v>38</v>
      </c>
      <c r="H947" s="10">
        <v>1</v>
      </c>
      <c r="I947" s="10">
        <v>20</v>
      </c>
      <c r="J947" s="10">
        <v>2</v>
      </c>
      <c r="K947" s="10" t="s">
        <v>5</v>
      </c>
      <c r="L947" s="12" t="s">
        <v>388</v>
      </c>
      <c r="M947" s="10" t="str">
        <f t="shared" si="39"/>
        <v>new LokasyonData ("Sason",41,1,28,38,1,20,2,"Turkey Standard Time"),</v>
      </c>
      <c r="N947" s="13" t="str">
        <f t="shared" si="35"/>
        <v>https://www.google.com/maps/search/38.33333, +41.46667</v>
      </c>
    </row>
    <row r="948" spans="1:14" ht="15" customHeight="1" x14ac:dyDescent="0.2">
      <c r="A948" s="10" t="s">
        <v>1582</v>
      </c>
      <c r="B948" s="14" t="s">
        <v>1395</v>
      </c>
      <c r="C948" s="10" t="s">
        <v>1341</v>
      </c>
      <c r="D948" s="10">
        <v>40</v>
      </c>
      <c r="E948" s="10">
        <v>1</v>
      </c>
      <c r="F948" s="10">
        <v>14</v>
      </c>
      <c r="G948" s="10">
        <v>40</v>
      </c>
      <c r="H948" s="10">
        <v>1</v>
      </c>
      <c r="I948" s="10">
        <v>16</v>
      </c>
      <c r="J948" s="10">
        <v>2</v>
      </c>
      <c r="K948" s="10" t="s">
        <v>5</v>
      </c>
      <c r="L948" s="12" t="s">
        <v>388</v>
      </c>
      <c r="M948" s="10" t="str">
        <f t="shared" si="39"/>
        <v>new LokasyonData ("-",40,1,14,40,1,16,2,"Turkey Standard Time"),</v>
      </c>
      <c r="N948" s="13" t="str">
        <f t="shared" si="35"/>
        <v>https://www.google.com/maps/search/40.26667, +40.23333</v>
      </c>
    </row>
    <row r="949" spans="1:14" ht="15" customHeight="1" x14ac:dyDescent="0.2">
      <c r="A949" s="10" t="s">
        <v>465</v>
      </c>
      <c r="B949" s="14" t="s">
        <v>1395</v>
      </c>
      <c r="C949" s="10" t="s">
        <v>1341</v>
      </c>
      <c r="D949" s="10">
        <v>40</v>
      </c>
      <c r="E949" s="10">
        <v>1</v>
      </c>
      <c r="F949" s="10">
        <v>10</v>
      </c>
      <c r="G949" s="10">
        <v>40</v>
      </c>
      <c r="H949" s="10">
        <v>1</v>
      </c>
      <c r="I949" s="10">
        <v>22</v>
      </c>
      <c r="J949" s="10">
        <v>2</v>
      </c>
      <c r="K949" s="10" t="s">
        <v>5</v>
      </c>
      <c r="L949" s="12" t="s">
        <v>388</v>
      </c>
      <c r="M949" s="10" t="str">
        <f t="shared" si="39"/>
        <v>new LokasyonData ("Aydıntepe",40,1,10,40,1,22,2,"Turkey Standard Time"),</v>
      </c>
      <c r="N949" s="13" t="str">
        <f t="shared" si="35"/>
        <v>https://www.google.com/maps/search/40.36667, +40.16667</v>
      </c>
    </row>
    <row r="950" spans="1:14" ht="15" customHeight="1" x14ac:dyDescent="0.2">
      <c r="A950" s="10" t="s">
        <v>590</v>
      </c>
      <c r="B950" s="14" t="s">
        <v>1395</v>
      </c>
      <c r="C950" s="10" t="s">
        <v>1341</v>
      </c>
      <c r="D950" s="10">
        <v>39</v>
      </c>
      <c r="E950" s="10">
        <v>1</v>
      </c>
      <c r="F950" s="10">
        <v>55</v>
      </c>
      <c r="G950" s="10">
        <v>40</v>
      </c>
      <c r="H950" s="10">
        <v>1</v>
      </c>
      <c r="I950" s="10">
        <v>10</v>
      </c>
      <c r="J950" s="10">
        <v>2</v>
      </c>
      <c r="K950" s="10" t="s">
        <v>5</v>
      </c>
      <c r="L950" s="12" t="s">
        <v>388</v>
      </c>
      <c r="M950" s="10" t="str">
        <f t="shared" si="39"/>
        <v>new LokasyonData ("Demirözü",39,1,55,40,1,10,2,"Turkey Standard Time"),</v>
      </c>
      <c r="N950" s="13" t="str">
        <f t="shared" si="35"/>
        <v>https://www.google.com/maps/search/40.16667, +39.91667</v>
      </c>
    </row>
    <row r="951" spans="1:14" ht="15" customHeight="1" x14ac:dyDescent="0.2">
      <c r="A951" s="10" t="s">
        <v>1582</v>
      </c>
      <c r="B951" s="14" t="s">
        <v>501</v>
      </c>
      <c r="C951" s="10" t="s">
        <v>1341</v>
      </c>
      <c r="D951" s="10">
        <v>29</v>
      </c>
      <c r="E951" s="10">
        <v>1</v>
      </c>
      <c r="F951" s="10">
        <v>59</v>
      </c>
      <c r="G951" s="10">
        <v>40</v>
      </c>
      <c r="H951" s="10">
        <v>1</v>
      </c>
      <c r="I951" s="10">
        <v>9</v>
      </c>
      <c r="J951" s="10">
        <v>2</v>
      </c>
      <c r="K951" s="10" t="s">
        <v>5</v>
      </c>
      <c r="L951" s="12" t="s">
        <v>388</v>
      </c>
      <c r="M951" s="10" t="str">
        <f t="shared" si="39"/>
        <v>new LokasyonData ("-",29,1,59,40,1,9,2,"Turkey Standard Time"),</v>
      </c>
      <c r="N951" s="13" t="str">
        <f t="shared" si="35"/>
        <v>https://www.google.com/maps/search/40.15, +29.98333</v>
      </c>
    </row>
    <row r="952" spans="1:14" ht="15" customHeight="1" x14ac:dyDescent="0.2">
      <c r="A952" s="10" t="s">
        <v>1544</v>
      </c>
      <c r="B952" s="10" t="s">
        <v>501</v>
      </c>
      <c r="C952" s="10" t="s">
        <v>1341</v>
      </c>
      <c r="D952" s="10">
        <v>30</v>
      </c>
      <c r="E952" s="10">
        <v>1</v>
      </c>
      <c r="F952" s="10">
        <v>1</v>
      </c>
      <c r="G952" s="10">
        <v>40</v>
      </c>
      <c r="H952" s="10">
        <v>1</v>
      </c>
      <c r="I952" s="10">
        <v>5</v>
      </c>
      <c r="J952" s="10">
        <v>2</v>
      </c>
      <c r="K952" s="10" t="s">
        <v>5</v>
      </c>
      <c r="L952" s="12" t="s">
        <v>388</v>
      </c>
      <c r="M952" s="10" t="str">
        <f>"new LokasyonData ("""&amp;B952&amp;""","&amp;D952&amp;","&amp;E952&amp;","&amp;F952&amp;","&amp;G952&amp;","&amp;H952&amp;","&amp;I952&amp;","&amp;J952&amp;","""&amp;L952&amp;"""),"</f>
        <v>new LokasyonData ("Bilecik",30,1,1,40,1,5,2,"Turkey Standard Time"),</v>
      </c>
      <c r="N952" s="13" t="str">
        <f t="shared" si="35"/>
        <v>https://www.google.com/maps/search/40.08333, +30.01667</v>
      </c>
    </row>
    <row r="953" spans="1:14" ht="15" customHeight="1" x14ac:dyDescent="0.2">
      <c r="A953" s="10" t="s">
        <v>1574</v>
      </c>
      <c r="B953" s="10" t="s">
        <v>501</v>
      </c>
      <c r="C953" s="10" t="s">
        <v>1341</v>
      </c>
      <c r="D953" s="10">
        <v>30</v>
      </c>
      <c r="E953" s="10">
        <v>1</v>
      </c>
      <c r="F953" s="10">
        <v>32</v>
      </c>
      <c r="G953" s="10">
        <v>40</v>
      </c>
      <c r="H953" s="10">
        <v>1</v>
      </c>
      <c r="I953" s="10">
        <v>10</v>
      </c>
      <c r="J953" s="10">
        <v>2</v>
      </c>
      <c r="K953" s="10" t="s">
        <v>5</v>
      </c>
      <c r="L953" s="12" t="s">
        <v>388</v>
      </c>
      <c r="M953" s="10" t="str">
        <f>"new LokasyonData ("""&amp;B953&amp;""","&amp;D953&amp;","&amp;E953&amp;","&amp;F953&amp;","&amp;G953&amp;","&amp;H953&amp;","&amp;I953&amp;","&amp;J953&amp;","""&amp;L953&amp;"""),"</f>
        <v>new LokasyonData ("Bilecik",30,1,32,40,1,10,2,"Turkey Standard Time"),</v>
      </c>
      <c r="N953" s="13" t="str">
        <f t="shared" si="35"/>
        <v>https://www.google.com/maps/search/40.16667, +30.53333</v>
      </c>
    </row>
    <row r="954" spans="1:14" ht="15" customHeight="1" x14ac:dyDescent="0.2">
      <c r="A954" s="10" t="s">
        <v>682</v>
      </c>
      <c r="B954" s="14" t="s">
        <v>1453</v>
      </c>
      <c r="C954" s="10" t="s">
        <v>1341</v>
      </c>
      <c r="D954" s="10">
        <v>30</v>
      </c>
      <c r="E954" s="10">
        <v>1</v>
      </c>
      <c r="F954" s="10">
        <v>19</v>
      </c>
      <c r="G954" s="10">
        <v>40</v>
      </c>
      <c r="H954" s="10">
        <v>1</v>
      </c>
      <c r="I954" s="10">
        <v>15</v>
      </c>
      <c r="J954" s="10">
        <v>2</v>
      </c>
      <c r="K954" s="10" t="s">
        <v>5</v>
      </c>
      <c r="L954" s="12" t="s">
        <v>388</v>
      </c>
      <c r="M954" s="10" t="str">
        <f>"new LokasyonData ("""&amp;A954&amp;""","&amp;D954&amp;","&amp;E954&amp;","&amp;F954&amp;","&amp;G954&amp;","&amp;H954&amp;","&amp;I954&amp;","&amp;J954&amp;","""&amp;L954&amp;"""),"</f>
        <v>new LokasyonData ("Gölpazarı",30,1,19,40,1,15,2,"Turkey Standard Time"),</v>
      </c>
      <c r="N954" s="13" t="str">
        <f t="shared" si="35"/>
        <v>https://www.google.com/maps/search/40.25, +30.31667</v>
      </c>
    </row>
    <row r="955" spans="1:14" ht="15" customHeight="1" x14ac:dyDescent="0.2">
      <c r="A955" s="10" t="s">
        <v>750</v>
      </c>
      <c r="B955" s="14" t="s">
        <v>1453</v>
      </c>
      <c r="C955" s="10" t="s">
        <v>1341</v>
      </c>
      <c r="D955" s="10">
        <v>30</v>
      </c>
      <c r="E955" s="10">
        <v>1</v>
      </c>
      <c r="F955" s="10">
        <v>23</v>
      </c>
      <c r="G955" s="10">
        <v>40</v>
      </c>
      <c r="H955" s="10">
        <v>1</v>
      </c>
      <c r="I955" s="10">
        <v>3</v>
      </c>
      <c r="J955" s="10">
        <v>2</v>
      </c>
      <c r="K955" s="10" t="s">
        <v>5</v>
      </c>
      <c r="L955" s="12" t="s">
        <v>388</v>
      </c>
      <c r="M955" s="10" t="str">
        <f>"new LokasyonData ("""&amp;A955&amp;""","&amp;D955&amp;","&amp;E955&amp;","&amp;F955&amp;","&amp;G955&amp;","&amp;H955&amp;","&amp;I955&amp;","&amp;J955&amp;","""&amp;L955&amp;"""),"</f>
        <v>new LokasyonData ("İnhisar",30,1,23,40,1,3,2,"Turkey Standard Time"),</v>
      </c>
      <c r="N955" s="13" t="str">
        <f t="shared" si="35"/>
        <v>https://www.google.com/maps/search/40.05, +30.38333</v>
      </c>
    </row>
    <row r="956" spans="1:14" ht="15" customHeight="1" x14ac:dyDescent="0.2">
      <c r="A956" s="10" t="s">
        <v>913</v>
      </c>
      <c r="B956" s="14" t="s">
        <v>1453</v>
      </c>
      <c r="C956" s="10" t="s">
        <v>1341</v>
      </c>
      <c r="D956" s="10">
        <v>30</v>
      </c>
      <c r="E956" s="10">
        <v>1</v>
      </c>
      <c r="F956" s="10">
        <v>0</v>
      </c>
      <c r="G956" s="10">
        <v>40</v>
      </c>
      <c r="H956" s="10">
        <v>1</v>
      </c>
      <c r="I956" s="10">
        <v>22</v>
      </c>
      <c r="J956" s="10">
        <v>2</v>
      </c>
      <c r="K956" s="10" t="s">
        <v>5</v>
      </c>
      <c r="L956" s="12" t="s">
        <v>388</v>
      </c>
      <c r="M956" s="10" t="str">
        <f>"new LokasyonData ("""&amp;A956&amp;""","&amp;D956&amp;","&amp;E956&amp;","&amp;F956&amp;","&amp;G956&amp;","&amp;H956&amp;","&amp;I956&amp;","&amp;J956&amp;","""&amp;L956&amp;"""),"</f>
        <v>new LokasyonData ("Osmaneli",30,1,0,40,1,22,2,"Turkey Standard Time"),</v>
      </c>
      <c r="N956" s="13" t="str">
        <f t="shared" si="35"/>
        <v>https://www.google.com/maps/search/40.36667, +30</v>
      </c>
    </row>
    <row r="957" spans="1:14" ht="15" customHeight="1" x14ac:dyDescent="0.2">
      <c r="A957" s="10" t="s">
        <v>924</v>
      </c>
      <c r="B957" s="14" t="s">
        <v>1453</v>
      </c>
      <c r="C957" s="10" t="s">
        <v>1341</v>
      </c>
      <c r="D957" s="10">
        <v>29</v>
      </c>
      <c r="E957" s="10">
        <v>1</v>
      </c>
      <c r="F957" s="10">
        <v>53</v>
      </c>
      <c r="G957" s="10">
        <v>40</v>
      </c>
      <c r="H957" s="10">
        <v>1</v>
      </c>
      <c r="I957" s="10">
        <v>0</v>
      </c>
      <c r="J957" s="10">
        <v>2</v>
      </c>
      <c r="K957" s="10" t="s">
        <v>5</v>
      </c>
      <c r="L957" s="12" t="s">
        <v>388</v>
      </c>
      <c r="M957" s="10" t="str">
        <f>"new LokasyonData ("""&amp;A957&amp;""","&amp;D957&amp;","&amp;E957&amp;","&amp;F957&amp;","&amp;G957&amp;","&amp;H957&amp;","&amp;I957&amp;","&amp;J957&amp;","""&amp;L957&amp;"""),"</f>
        <v>new LokasyonData ("Pazaryeri",29,1,53,40,1,0,2,"Turkey Standard Time"),</v>
      </c>
      <c r="N957" s="13" t="str">
        <f t="shared" si="35"/>
        <v>https://www.google.com/maps/search/40, +29.88333</v>
      </c>
    </row>
    <row r="958" spans="1:14" ht="15" customHeight="1" x14ac:dyDescent="0.2">
      <c r="A958" s="10" t="s">
        <v>1582</v>
      </c>
      <c r="B958" s="10" t="s">
        <v>502</v>
      </c>
      <c r="C958" s="10" t="s">
        <v>1341</v>
      </c>
      <c r="D958" s="10">
        <v>40</v>
      </c>
      <c r="E958" s="10">
        <v>1</v>
      </c>
      <c r="F958" s="10">
        <v>29</v>
      </c>
      <c r="G958" s="10">
        <v>38</v>
      </c>
      <c r="H958" s="10">
        <v>1</v>
      </c>
      <c r="I958" s="10">
        <v>53</v>
      </c>
      <c r="J958" s="10">
        <v>2</v>
      </c>
      <c r="K958" s="10" t="s">
        <v>5</v>
      </c>
      <c r="L958" s="12" t="s">
        <v>388</v>
      </c>
      <c r="M958" s="10" t="str">
        <f>"new LokasyonData ("""&amp;A958&amp;""","&amp;D958&amp;","&amp;E958&amp;","&amp;F958&amp;","&amp;G958&amp;","&amp;H958&amp;","&amp;I958&amp;","&amp;J958&amp;","""&amp;L958&amp;"""),"</f>
        <v>new LokasyonData ("-",40,1,29,38,1,53,2,"Turkey Standard Time"),</v>
      </c>
      <c r="N958" s="13" t="str">
        <f t="shared" si="35"/>
        <v>https://www.google.com/maps/search/38.88333, +40.48333</v>
      </c>
    </row>
    <row r="959" spans="1:14" ht="15" customHeight="1" x14ac:dyDescent="0.2">
      <c r="A959" s="10" t="s">
        <v>1520</v>
      </c>
      <c r="B959" s="10" t="s">
        <v>502</v>
      </c>
      <c r="C959" s="10" t="s">
        <v>1341</v>
      </c>
      <c r="D959" s="10">
        <v>40</v>
      </c>
      <c r="E959" s="10">
        <v>1</v>
      </c>
      <c r="F959" s="10">
        <v>55</v>
      </c>
      <c r="G959" s="10">
        <v>39</v>
      </c>
      <c r="H959" s="10">
        <v>1</v>
      </c>
      <c r="I959" s="10">
        <v>8</v>
      </c>
      <c r="J959" s="10">
        <v>2</v>
      </c>
      <c r="K959" s="10" t="s">
        <v>5</v>
      </c>
      <c r="L959" s="12" t="s">
        <v>388</v>
      </c>
      <c r="M959" s="10" t="str">
        <f>"new LokasyonData ("""&amp;B959&amp;""","&amp;D959&amp;","&amp;E959&amp;","&amp;F959&amp;","&amp;G959&amp;","&amp;H959&amp;","&amp;I959&amp;","&amp;J959&amp;","""&amp;L959&amp;"""),"</f>
        <v>new LokasyonData ("Bingöl",40,1,55,39,1,8,2,"Turkey Standard Time"),</v>
      </c>
      <c r="N959" s="13" t="str">
        <f t="shared" si="35"/>
        <v>https://www.google.com/maps/search/39.13333, +40.91667</v>
      </c>
    </row>
    <row r="960" spans="1:14" ht="15" customHeight="1" x14ac:dyDescent="0.2">
      <c r="A960" s="10" t="s">
        <v>791</v>
      </c>
      <c r="B960" s="10" t="s">
        <v>502</v>
      </c>
      <c r="C960" s="10" t="s">
        <v>1341</v>
      </c>
      <c r="D960" s="10">
        <v>41</v>
      </c>
      <c r="E960" s="10">
        <v>1</v>
      </c>
      <c r="F960" s="10">
        <v>0</v>
      </c>
      <c r="G960" s="10">
        <v>39</v>
      </c>
      <c r="H960" s="10">
        <v>1</v>
      </c>
      <c r="I960" s="10">
        <v>18</v>
      </c>
      <c r="J960" s="10">
        <v>2</v>
      </c>
      <c r="K960" s="10" t="s">
        <v>5</v>
      </c>
      <c r="L960" s="12" t="s">
        <v>388</v>
      </c>
      <c r="M960" s="10" t="str">
        <f>"new LokasyonData ("""&amp;A960&amp;""","&amp;D960&amp;","&amp;E960&amp;","&amp;F960&amp;","&amp;G960&amp;","&amp;H960&amp;","&amp;I960&amp;","&amp;J960&amp;","""&amp;L960&amp;"""),"</f>
        <v>new LokasyonData ("Karlıova",41,1,0,39,1,18,2,"Turkey Standard Time"),</v>
      </c>
      <c r="N960" s="13" t="str">
        <f t="shared" si="35"/>
        <v>https://www.google.com/maps/search/39.3, +41</v>
      </c>
    </row>
    <row r="961" spans="1:14" ht="15" customHeight="1" x14ac:dyDescent="0.2">
      <c r="A961" s="10" t="s">
        <v>984</v>
      </c>
      <c r="B961" s="10" t="s">
        <v>502</v>
      </c>
      <c r="C961" s="10" t="s">
        <v>1341</v>
      </c>
      <c r="D961" s="10">
        <v>41</v>
      </c>
      <c r="E961" s="10">
        <v>1</v>
      </c>
      <c r="F961" s="10">
        <v>2</v>
      </c>
      <c r="G961" s="10">
        <v>38</v>
      </c>
      <c r="H961" s="10">
        <v>1</v>
      </c>
      <c r="I961" s="10">
        <v>59</v>
      </c>
      <c r="J961" s="10">
        <v>2</v>
      </c>
      <c r="K961" s="10" t="s">
        <v>5</v>
      </c>
      <c r="L961" s="12" t="s">
        <v>388</v>
      </c>
      <c r="M961" s="10" t="str">
        <f>"new LokasyonData ("""&amp;A961&amp;""","&amp;D961&amp;","&amp;E961&amp;","&amp;F961&amp;","&amp;G961&amp;","&amp;H961&amp;","&amp;I961&amp;","&amp;J961&amp;","""&amp;L961&amp;"""),"</f>
        <v>new LokasyonData ("Solhan",41,1,2,38,1,59,2,"Turkey Standard Time"),</v>
      </c>
      <c r="N961" s="13" t="str">
        <f t="shared" si="35"/>
        <v>https://www.google.com/maps/search/38.98333, +41.03333</v>
      </c>
    </row>
    <row r="962" spans="1:14" ht="15" customHeight="1" x14ac:dyDescent="0.2">
      <c r="A962" s="10" t="s">
        <v>1564</v>
      </c>
      <c r="B962" s="10" t="s">
        <v>502</v>
      </c>
      <c r="C962" s="10" t="s">
        <v>1341</v>
      </c>
      <c r="D962" s="10">
        <v>40</v>
      </c>
      <c r="E962" s="10">
        <v>1</v>
      </c>
      <c r="F962" s="10">
        <v>43</v>
      </c>
      <c r="G962" s="10">
        <v>38</v>
      </c>
      <c r="H962" s="10">
        <v>1</v>
      </c>
      <c r="I962" s="10">
        <v>49</v>
      </c>
      <c r="J962" s="10">
        <v>2</v>
      </c>
      <c r="K962" s="10" t="s">
        <v>5</v>
      </c>
      <c r="L962" s="12" t="s">
        <v>388</v>
      </c>
      <c r="M962" s="10" t="str">
        <f>"new LokasyonData ("""&amp;B962&amp;""","&amp;D962&amp;","&amp;E962&amp;","&amp;F962&amp;","&amp;G962&amp;","&amp;H962&amp;","&amp;I962&amp;","&amp;J962&amp;","""&amp;L962&amp;"""),"</f>
        <v>new LokasyonData ("Bingöl",40,1,43,38,1,49,2,"Turkey Standard Time"),</v>
      </c>
      <c r="N962" s="13" t="str">
        <f t="shared" ref="N962:N1025" si="40">HYPERLINK("https://www.google.com/maps/search/"&amp;ROUND(G962+I962/60,5)&amp;", +"&amp;ROUND(D962+F962/60,5))</f>
        <v>https://www.google.com/maps/search/38.81667, +40.71667</v>
      </c>
    </row>
    <row r="963" spans="1:14" ht="15" customHeight="1" x14ac:dyDescent="0.2">
      <c r="A963" s="10" t="s">
        <v>1084</v>
      </c>
      <c r="B963" s="10" t="s">
        <v>502</v>
      </c>
      <c r="C963" s="10" t="s">
        <v>1341</v>
      </c>
      <c r="D963" s="10">
        <v>40</v>
      </c>
      <c r="E963" s="10">
        <v>1</v>
      </c>
      <c r="F963" s="10">
        <v>4</v>
      </c>
      <c r="G963" s="10">
        <v>39</v>
      </c>
      <c r="H963" s="10">
        <v>1</v>
      </c>
      <c r="I963" s="10">
        <v>15</v>
      </c>
      <c r="J963" s="10">
        <v>2</v>
      </c>
      <c r="K963" s="10" t="s">
        <v>5</v>
      </c>
      <c r="L963" s="12" t="s">
        <v>388</v>
      </c>
      <c r="M963" s="10" t="str">
        <f>"new LokasyonData ("""&amp;A963&amp;""","&amp;D963&amp;","&amp;E963&amp;","&amp;F963&amp;","&amp;G963&amp;","&amp;H963&amp;","&amp;I963&amp;","&amp;J963&amp;","""&amp;L963&amp;"""),"</f>
        <v>new LokasyonData ("Yayladere",40,1,4,39,1,15,2,"Turkey Standard Time"),</v>
      </c>
      <c r="N963" s="13" t="str">
        <f t="shared" si="40"/>
        <v>https://www.google.com/maps/search/39.25, +40.06667</v>
      </c>
    </row>
    <row r="964" spans="1:14" ht="15" customHeight="1" x14ac:dyDescent="0.2">
      <c r="A964" s="10" t="s">
        <v>1086</v>
      </c>
      <c r="B964" s="10" t="s">
        <v>502</v>
      </c>
      <c r="C964" s="10" t="s">
        <v>1341</v>
      </c>
      <c r="D964" s="10">
        <v>40</v>
      </c>
      <c r="E964" s="10">
        <v>1</v>
      </c>
      <c r="F964" s="10">
        <v>30</v>
      </c>
      <c r="G964" s="10">
        <v>39</v>
      </c>
      <c r="H964" s="10">
        <v>1</v>
      </c>
      <c r="I964" s="10">
        <v>28</v>
      </c>
      <c r="J964" s="10">
        <v>2</v>
      </c>
      <c r="K964" s="10" t="s">
        <v>5</v>
      </c>
      <c r="L964" s="12" t="s">
        <v>388</v>
      </c>
      <c r="M964" s="10" t="str">
        <f>"new LokasyonData ("""&amp;A964&amp;""","&amp;D964&amp;","&amp;E964&amp;","&amp;F964&amp;","&amp;G964&amp;","&amp;H964&amp;","&amp;I964&amp;","&amp;J964&amp;","""&amp;L964&amp;"""),"</f>
        <v>new LokasyonData ("Yedisu",40,1,30,39,1,28,2,"Turkey Standard Time"),</v>
      </c>
      <c r="N964" s="13" t="str">
        <f t="shared" si="40"/>
        <v>https://www.google.com/maps/search/39.46667, +40.5</v>
      </c>
    </row>
    <row r="965" spans="1:14" ht="15" customHeight="1" x14ac:dyDescent="0.2">
      <c r="A965" s="10" t="s">
        <v>392</v>
      </c>
      <c r="B965" s="10" t="s">
        <v>1344</v>
      </c>
      <c r="C965" s="10" t="s">
        <v>1341</v>
      </c>
      <c r="D965" s="10">
        <v>40</v>
      </c>
      <c r="E965" s="10">
        <v>1</v>
      </c>
      <c r="F965" s="10">
        <v>30</v>
      </c>
      <c r="G965" s="10">
        <v>39</v>
      </c>
      <c r="H965" s="10">
        <v>1</v>
      </c>
      <c r="I965" s="10">
        <v>14</v>
      </c>
      <c r="J965" s="10">
        <v>2</v>
      </c>
      <c r="K965" s="10" t="s">
        <v>5</v>
      </c>
      <c r="L965" s="12" t="s">
        <v>388</v>
      </c>
      <c r="M965" s="10" t="str">
        <f>"new LokasyonData ("""&amp;A965&amp;""","&amp;D965&amp;","&amp;E965&amp;","&amp;F965&amp;","&amp;G965&amp;","&amp;H965&amp;","&amp;I965&amp;","&amp;J965&amp;","""&amp;L965&amp;"""),"</f>
        <v>new LokasyonData ("Adaklı",40,1,30,39,1,14,2,"Turkey Standard Time"),</v>
      </c>
      <c r="N965" s="13" t="str">
        <f t="shared" si="40"/>
        <v>https://www.google.com/maps/search/39.23333, +40.5</v>
      </c>
    </row>
    <row r="966" spans="1:14" ht="15" customHeight="1" x14ac:dyDescent="0.2">
      <c r="A966" s="10" t="s">
        <v>667</v>
      </c>
      <c r="B966" s="14" t="s">
        <v>1450</v>
      </c>
      <c r="C966" s="10" t="s">
        <v>1341</v>
      </c>
      <c r="D966" s="10">
        <v>40</v>
      </c>
      <c r="E966" s="10">
        <v>1</v>
      </c>
      <c r="F966" s="10">
        <v>35</v>
      </c>
      <c r="G966" s="10">
        <v>38</v>
      </c>
      <c r="H966" s="10">
        <v>1</v>
      </c>
      <c r="I966" s="10">
        <v>46</v>
      </c>
      <c r="J966" s="10">
        <v>2</v>
      </c>
      <c r="K966" s="10" t="s">
        <v>5</v>
      </c>
      <c r="L966" s="12" t="s">
        <v>388</v>
      </c>
      <c r="M966" s="10" t="str">
        <f>"new LokasyonData ("""&amp;A966&amp;""","&amp;D966&amp;","&amp;E966&amp;","&amp;F966&amp;","&amp;G966&amp;","&amp;H966&amp;","&amp;I966&amp;","&amp;J966&amp;","""&amp;L966&amp;"""),"</f>
        <v>new LokasyonData ("Genç",40,1,35,38,1,46,2,"Turkey Standard Time"),</v>
      </c>
      <c r="N966" s="13" t="str">
        <f t="shared" si="40"/>
        <v>https://www.google.com/maps/search/38.76667, +40.58333</v>
      </c>
    </row>
    <row r="967" spans="1:14" ht="15" customHeight="1" x14ac:dyDescent="0.2">
      <c r="A967" s="10" t="s">
        <v>1582</v>
      </c>
      <c r="B967" s="10" t="s">
        <v>505</v>
      </c>
      <c r="C967" s="10" t="s">
        <v>1341</v>
      </c>
      <c r="D967" s="10">
        <v>42</v>
      </c>
      <c r="E967" s="10">
        <v>1</v>
      </c>
      <c r="F967" s="10">
        <v>6</v>
      </c>
      <c r="G967" s="10">
        <v>38</v>
      </c>
      <c r="H967" s="10">
        <v>1</v>
      </c>
      <c r="I967" s="10">
        <v>22</v>
      </c>
      <c r="J967" s="10">
        <v>2</v>
      </c>
      <c r="K967" s="10" t="s">
        <v>5</v>
      </c>
      <c r="L967" s="12" t="s">
        <v>388</v>
      </c>
      <c r="M967" s="10" t="str">
        <f>"new LokasyonData ("""&amp;B967&amp;""","&amp;D967&amp;","&amp;E967&amp;","&amp;F967&amp;","&amp;G967&amp;","&amp;H967&amp;","&amp;I967&amp;","&amp;J967&amp;","""&amp;L967&amp;"""),"</f>
        <v>new LokasyonData ("Bitlis",42,1,6,38,1,22,2,"Turkey Standard Time"),</v>
      </c>
      <c r="N967" s="13" t="str">
        <f t="shared" si="40"/>
        <v>https://www.google.com/maps/search/38.36667, +42.1</v>
      </c>
    </row>
    <row r="968" spans="1:14" ht="15" customHeight="1" x14ac:dyDescent="0.2">
      <c r="A968" s="10" t="s">
        <v>1474</v>
      </c>
      <c r="B968" s="10" t="s">
        <v>505</v>
      </c>
      <c r="C968" s="10" t="s">
        <v>1341</v>
      </c>
      <c r="D968" s="10">
        <v>42</v>
      </c>
      <c r="E968" s="10">
        <v>1</v>
      </c>
      <c r="F968" s="10">
        <v>36</v>
      </c>
      <c r="G968" s="10">
        <v>38</v>
      </c>
      <c r="H968" s="10">
        <v>1</v>
      </c>
      <c r="I968" s="10">
        <v>7</v>
      </c>
      <c r="J968" s="10">
        <v>2</v>
      </c>
      <c r="K968" s="10" t="s">
        <v>5</v>
      </c>
      <c r="L968" s="12" t="s">
        <v>388</v>
      </c>
      <c r="M968" s="10" t="str">
        <f>"new LokasyonData ("""&amp;B968&amp;""","&amp;D968&amp;","&amp;E968&amp;","&amp;F968&amp;","&amp;G968&amp;","&amp;H968&amp;","&amp;I968&amp;","&amp;J968&amp;","""&amp;L968&amp;"""),"</f>
        <v>new LokasyonData ("Bitlis",42,1,36,38,1,7,2,"Turkey Standard Time"),</v>
      </c>
      <c r="N968" s="13" t="str">
        <f t="shared" si="40"/>
        <v>https://www.google.com/maps/search/38.11667, +42.6</v>
      </c>
    </row>
    <row r="969" spans="1:14" ht="15" customHeight="1" x14ac:dyDescent="0.2">
      <c r="A969" s="10" t="s">
        <v>1499</v>
      </c>
      <c r="B969" s="10" t="s">
        <v>505</v>
      </c>
      <c r="C969" s="10" t="s">
        <v>1341</v>
      </c>
      <c r="D969" s="10">
        <v>42</v>
      </c>
      <c r="E969" s="10">
        <v>1</v>
      </c>
      <c r="F969" s="10">
        <v>2</v>
      </c>
      <c r="G969" s="10">
        <v>38</v>
      </c>
      <c r="H969" s="10">
        <v>1</v>
      </c>
      <c r="I969" s="10">
        <v>35</v>
      </c>
      <c r="J969" s="10">
        <v>2</v>
      </c>
      <c r="K969" s="10" t="s">
        <v>5</v>
      </c>
      <c r="L969" s="12" t="s">
        <v>388</v>
      </c>
      <c r="M969" s="10" t="str">
        <f>"new LokasyonData ("""&amp;B969&amp;""","&amp;D969&amp;","&amp;E969&amp;","&amp;F969&amp;","&amp;G969&amp;","&amp;H969&amp;","&amp;I969&amp;","&amp;J969&amp;","""&amp;L969&amp;"""),"</f>
        <v>new LokasyonData ("Bitlis",42,1,2,38,1,35,2,"Turkey Standard Time"),</v>
      </c>
      <c r="N969" s="13" t="str">
        <f t="shared" si="40"/>
        <v>https://www.google.com/maps/search/38.58333, +42.03333</v>
      </c>
    </row>
    <row r="970" spans="1:14" ht="15" customHeight="1" x14ac:dyDescent="0.2">
      <c r="A970" s="10" t="s">
        <v>891</v>
      </c>
      <c r="B970" s="10" t="s">
        <v>505</v>
      </c>
      <c r="C970" s="10" t="s">
        <v>1341</v>
      </c>
      <c r="D970" s="10">
        <v>41</v>
      </c>
      <c r="E970" s="10">
        <v>1</v>
      </c>
      <c r="F970" s="10">
        <v>58</v>
      </c>
      <c r="G970" s="10">
        <v>38</v>
      </c>
      <c r="H970" s="10">
        <v>1</v>
      </c>
      <c r="I970" s="10">
        <v>24</v>
      </c>
      <c r="J970" s="10">
        <v>2</v>
      </c>
      <c r="K970" s="10" t="s">
        <v>5</v>
      </c>
      <c r="L970" s="12" t="s">
        <v>388</v>
      </c>
      <c r="M970" s="10" t="str">
        <f>"new LokasyonData ("""&amp;A970&amp;""","&amp;D970&amp;","&amp;E970&amp;","&amp;F970&amp;","&amp;G970&amp;","&amp;H970&amp;","&amp;I970&amp;","&amp;J970&amp;","""&amp;L970&amp;"""),"</f>
        <v>new LokasyonData ("Mutki",41,1,58,38,1,24,2,"Turkey Standard Time"),</v>
      </c>
      <c r="N970" s="13" t="str">
        <f t="shared" si="40"/>
        <v>https://www.google.com/maps/search/38.4, +41.96667</v>
      </c>
    </row>
    <row r="971" spans="1:14" ht="15" customHeight="1" x14ac:dyDescent="0.2">
      <c r="A971" s="10" t="s">
        <v>1026</v>
      </c>
      <c r="B971" s="10" t="s">
        <v>505</v>
      </c>
      <c r="C971" s="10" t="s">
        <v>1341</v>
      </c>
      <c r="D971" s="10">
        <v>42</v>
      </c>
      <c r="E971" s="10">
        <v>1</v>
      </c>
      <c r="F971" s="10">
        <v>16</v>
      </c>
      <c r="G971" s="10">
        <v>38</v>
      </c>
      <c r="H971" s="10">
        <v>1</v>
      </c>
      <c r="I971" s="10">
        <v>30</v>
      </c>
      <c r="J971" s="10">
        <v>2</v>
      </c>
      <c r="K971" s="10" t="s">
        <v>5</v>
      </c>
      <c r="L971" s="12" t="s">
        <v>388</v>
      </c>
      <c r="M971" s="10" t="str">
        <f>"new LokasyonData ("""&amp;A971&amp;""","&amp;D971&amp;","&amp;E971&amp;","&amp;F971&amp;","&amp;G971&amp;","&amp;H971&amp;","&amp;I971&amp;","&amp;J971&amp;","""&amp;L971&amp;"""),"</f>
        <v>new LokasyonData ("Tatvan",42,1,16,38,1,30,2,"Turkey Standard Time"),</v>
      </c>
      <c r="N971" s="13" t="str">
        <f t="shared" si="40"/>
        <v>https://www.google.com/maps/search/38.5, +42.26667</v>
      </c>
    </row>
    <row r="972" spans="1:14" ht="15" customHeight="1" x14ac:dyDescent="0.2">
      <c r="A972" s="10" t="s">
        <v>396</v>
      </c>
      <c r="B972" s="10" t="s">
        <v>1345</v>
      </c>
      <c r="C972" s="10" t="s">
        <v>1341</v>
      </c>
      <c r="D972" s="10">
        <v>42</v>
      </c>
      <c r="E972" s="10">
        <v>1</v>
      </c>
      <c r="F972" s="10">
        <v>44</v>
      </c>
      <c r="G972" s="10">
        <v>38</v>
      </c>
      <c r="H972" s="10">
        <v>1</v>
      </c>
      <c r="I972" s="10">
        <v>44</v>
      </c>
      <c r="J972" s="10">
        <v>2</v>
      </c>
      <c r="K972" s="10" t="s">
        <v>5</v>
      </c>
      <c r="L972" s="12" t="s">
        <v>388</v>
      </c>
      <c r="M972" s="10" t="str">
        <f>"new LokasyonData ("""&amp;A972&amp;""","&amp;D972&amp;","&amp;E972&amp;","&amp;F972&amp;","&amp;G972&amp;","&amp;H972&amp;","&amp;I972&amp;","&amp;J972&amp;","""&amp;L972&amp;"""),"</f>
        <v>new LokasyonData ("Adilcevaz",42,1,44,38,1,44,2,"Turkey Standard Time"),</v>
      </c>
      <c r="N972" s="13" t="str">
        <f t="shared" si="40"/>
        <v>https://www.google.com/maps/search/38.73333, +42.73333</v>
      </c>
    </row>
    <row r="973" spans="1:14" ht="15" customHeight="1" x14ac:dyDescent="0.2">
      <c r="A973" s="10" t="s">
        <v>406</v>
      </c>
      <c r="B973" s="10" t="s">
        <v>1345</v>
      </c>
      <c r="C973" s="10" t="s">
        <v>1341</v>
      </c>
      <c r="D973" s="10">
        <v>42</v>
      </c>
      <c r="E973" s="10">
        <v>1</v>
      </c>
      <c r="F973" s="10">
        <v>29</v>
      </c>
      <c r="G973" s="10">
        <v>38</v>
      </c>
      <c r="H973" s="10">
        <v>1</v>
      </c>
      <c r="I973" s="10">
        <v>45</v>
      </c>
      <c r="J973" s="10">
        <v>2</v>
      </c>
      <c r="K973" s="10" t="s">
        <v>5</v>
      </c>
      <c r="L973" s="12" t="s">
        <v>388</v>
      </c>
      <c r="M973" s="10" t="str">
        <f>"new LokasyonData ("""&amp;A973&amp;""","&amp;D973&amp;","&amp;E973&amp;","&amp;F973&amp;","&amp;G973&amp;","&amp;H973&amp;","&amp;I973&amp;","&amp;J973&amp;","""&amp;L973&amp;"""),"</f>
        <v>new LokasyonData ("Ahlat",42,1,29,38,1,45,2,"Turkey Standard Time"),</v>
      </c>
      <c r="N973" s="13" t="str">
        <f t="shared" si="40"/>
        <v>https://www.google.com/maps/search/38.75, +42.48333</v>
      </c>
    </row>
    <row r="974" spans="1:14" ht="15" customHeight="1" x14ac:dyDescent="0.2">
      <c r="A974" s="10" t="s">
        <v>725</v>
      </c>
      <c r="B974" s="14" t="s">
        <v>1458</v>
      </c>
      <c r="C974" s="10" t="s">
        <v>1341</v>
      </c>
      <c r="D974" s="10">
        <v>42</v>
      </c>
      <c r="E974" s="10">
        <v>1</v>
      </c>
      <c r="F974" s="10">
        <v>28</v>
      </c>
      <c r="G974" s="10">
        <v>38</v>
      </c>
      <c r="H974" s="10">
        <v>1</v>
      </c>
      <c r="I974" s="10">
        <v>12</v>
      </c>
      <c r="J974" s="10">
        <v>2</v>
      </c>
      <c r="K974" s="10" t="s">
        <v>5</v>
      </c>
      <c r="L974" s="12" t="s">
        <v>388</v>
      </c>
      <c r="M974" s="10" t="str">
        <f>"new LokasyonData ("""&amp;A974&amp;""","&amp;D974&amp;","&amp;E974&amp;","&amp;F974&amp;","&amp;G974&amp;","&amp;H974&amp;","&amp;I974&amp;","&amp;J974&amp;","""&amp;L974&amp;"""),"</f>
        <v>new LokasyonData ("Hizan",42,1,28,38,1,12,2,"Turkey Standard Time"),</v>
      </c>
      <c r="N974" s="13" t="str">
        <f t="shared" si="40"/>
        <v>https://www.google.com/maps/search/38.2, +42.46667</v>
      </c>
    </row>
    <row r="975" spans="1:14" ht="15" customHeight="1" x14ac:dyDescent="0.2">
      <c r="A975" s="10" t="s">
        <v>1582</v>
      </c>
      <c r="B975" s="10" t="s">
        <v>509</v>
      </c>
      <c r="C975" s="10" t="s">
        <v>1341</v>
      </c>
      <c r="D975" s="10">
        <v>31</v>
      </c>
      <c r="E975" s="10">
        <v>1</v>
      </c>
      <c r="F975" s="10">
        <v>37</v>
      </c>
      <c r="G975" s="10">
        <v>40</v>
      </c>
      <c r="H975" s="10">
        <v>1</v>
      </c>
      <c r="I975" s="10">
        <v>44</v>
      </c>
      <c r="J975" s="10">
        <v>2</v>
      </c>
      <c r="K975" s="10" t="s">
        <v>5</v>
      </c>
      <c r="L975" s="12" t="s">
        <v>388</v>
      </c>
      <c r="M975" s="10" t="str">
        <f>"new LokasyonData ("""&amp;B975&amp;""","&amp;D975&amp;","&amp;E975&amp;","&amp;F975&amp;","&amp;G975&amp;","&amp;H975&amp;","&amp;I975&amp;","&amp;J975&amp;","""&amp;L975&amp;"""),"</f>
        <v>new LokasyonData ("Bolu",31,1,37,40,1,44,2,"Turkey Standard Time"),</v>
      </c>
      <c r="N975" s="13" t="str">
        <f t="shared" si="40"/>
        <v>https://www.google.com/maps/search/40.73333, +31.61667</v>
      </c>
    </row>
    <row r="976" spans="1:14" ht="15" customHeight="1" x14ac:dyDescent="0.2">
      <c r="A976" s="10" t="s">
        <v>1520</v>
      </c>
      <c r="B976" s="10" t="s">
        <v>509</v>
      </c>
      <c r="C976" s="10" t="s">
        <v>1341</v>
      </c>
      <c r="D976" s="10">
        <v>30</v>
      </c>
      <c r="E976" s="10">
        <v>1</v>
      </c>
      <c r="F976" s="10">
        <v>48</v>
      </c>
      <c r="G976" s="10">
        <v>40</v>
      </c>
      <c r="H976" s="10">
        <v>1</v>
      </c>
      <c r="I976" s="10">
        <v>23</v>
      </c>
      <c r="J976" s="10">
        <v>2</v>
      </c>
      <c r="K976" s="10" t="s">
        <v>5</v>
      </c>
      <c r="L976" s="12" t="s">
        <v>388</v>
      </c>
      <c r="M976" s="10" t="str">
        <f>"new LokasyonData ("""&amp;B976&amp;""","&amp;D976&amp;","&amp;E976&amp;","&amp;F976&amp;","&amp;G976&amp;","&amp;H976&amp;","&amp;I976&amp;","&amp;J976&amp;","""&amp;L976&amp;"""),"</f>
        <v>new LokasyonData ("Bolu",30,1,48,40,1,23,2,"Turkey Standard Time"),</v>
      </c>
      <c r="N976" s="13" t="str">
        <f t="shared" si="40"/>
        <v>https://www.google.com/maps/search/40.38333, +30.8</v>
      </c>
    </row>
    <row r="977" spans="1:14" ht="15" customHeight="1" x14ac:dyDescent="0.2">
      <c r="A977" s="10" t="s">
        <v>1551</v>
      </c>
      <c r="B977" s="10" t="s">
        <v>509</v>
      </c>
      <c r="C977" s="10" t="s">
        <v>1341</v>
      </c>
      <c r="D977" s="10">
        <v>32</v>
      </c>
      <c r="E977" s="10">
        <v>1</v>
      </c>
      <c r="F977" s="10">
        <v>10</v>
      </c>
      <c r="G977" s="10">
        <v>40</v>
      </c>
      <c r="H977" s="10">
        <v>1</v>
      </c>
      <c r="I977" s="10">
        <v>55</v>
      </c>
      <c r="J977" s="10">
        <v>2</v>
      </c>
      <c r="K977" s="10" t="s">
        <v>5</v>
      </c>
      <c r="L977" s="12" t="s">
        <v>388</v>
      </c>
      <c r="M977" s="10" t="str">
        <f>"new LokasyonData ("""&amp;B977&amp;""","&amp;D977&amp;","&amp;E977&amp;","&amp;F977&amp;","&amp;G977&amp;","&amp;H977&amp;","&amp;I977&amp;","&amp;J977&amp;","""&amp;L977&amp;"""),"</f>
        <v>new LokasyonData ("Bolu",32,1,10,40,1,55,2,"Turkey Standard Time"),</v>
      </c>
      <c r="N977" s="13" t="str">
        <f t="shared" si="40"/>
        <v>https://www.google.com/maps/search/40.91667, +32.16667</v>
      </c>
    </row>
    <row r="978" spans="1:14" ht="15" customHeight="1" x14ac:dyDescent="0.2">
      <c r="A978" s="10" t="s">
        <v>669</v>
      </c>
      <c r="B978" s="14" t="s">
        <v>1451</v>
      </c>
      <c r="C978" s="10" t="s">
        <v>1341</v>
      </c>
      <c r="D978" s="10">
        <v>32</v>
      </c>
      <c r="E978" s="10">
        <v>1</v>
      </c>
      <c r="F978" s="10">
        <v>12</v>
      </c>
      <c r="G978" s="10">
        <v>40</v>
      </c>
      <c r="H978" s="10">
        <v>1</v>
      </c>
      <c r="I978" s="10">
        <v>48</v>
      </c>
      <c r="J978" s="10">
        <v>2</v>
      </c>
      <c r="K978" s="10" t="s">
        <v>5</v>
      </c>
      <c r="L978" s="12" t="s">
        <v>388</v>
      </c>
      <c r="M978" s="10" t="str">
        <f t="shared" ref="M978:M983" si="41">"new LokasyonData ("""&amp;A978&amp;""","&amp;D978&amp;","&amp;E978&amp;","&amp;F978&amp;","&amp;G978&amp;","&amp;H978&amp;","&amp;I978&amp;","&amp;J978&amp;","""&amp;L978&amp;"""),"</f>
        <v>new LokasyonData ("Gerede",32,1,12,40,1,48,2,"Turkey Standard Time"),</v>
      </c>
      <c r="N978" s="13" t="str">
        <f t="shared" si="40"/>
        <v>https://www.google.com/maps/search/40.8, +32.2</v>
      </c>
    </row>
    <row r="979" spans="1:14" ht="15" customHeight="1" x14ac:dyDescent="0.2">
      <c r="A979" s="10" t="s">
        <v>813</v>
      </c>
      <c r="B979" s="14" t="s">
        <v>1451</v>
      </c>
      <c r="C979" s="10" t="s">
        <v>1341</v>
      </c>
      <c r="D979" s="10">
        <v>31</v>
      </c>
      <c r="E979" s="10">
        <v>1</v>
      </c>
      <c r="F979" s="10">
        <v>51</v>
      </c>
      <c r="G979" s="10">
        <v>40</v>
      </c>
      <c r="H979" s="10">
        <v>1</v>
      </c>
      <c r="I979" s="10">
        <v>25</v>
      </c>
      <c r="J979" s="10">
        <v>2</v>
      </c>
      <c r="K979" s="10" t="s">
        <v>5</v>
      </c>
      <c r="L979" s="12" t="s">
        <v>388</v>
      </c>
      <c r="M979" s="10" t="str">
        <f t="shared" si="41"/>
        <v>new LokasyonData ("Kıbrıscık",31,1,51,40,1,25,2,"Turkey Standard Time"),</v>
      </c>
      <c r="N979" s="13" t="str">
        <f t="shared" si="40"/>
        <v>https://www.google.com/maps/search/40.41667, +31.85</v>
      </c>
    </row>
    <row r="980" spans="1:14" ht="15" customHeight="1" x14ac:dyDescent="0.2">
      <c r="A980" s="10" t="s">
        <v>876</v>
      </c>
      <c r="B980" s="14" t="s">
        <v>1451</v>
      </c>
      <c r="C980" s="10" t="s">
        <v>1341</v>
      </c>
      <c r="D980" s="10">
        <v>32</v>
      </c>
      <c r="E980" s="10">
        <v>1</v>
      </c>
      <c r="F980" s="10">
        <v>6</v>
      </c>
      <c r="G980" s="10">
        <v>40</v>
      </c>
      <c r="H980" s="10">
        <v>1</v>
      </c>
      <c r="I980" s="10">
        <v>56</v>
      </c>
      <c r="J980" s="10">
        <v>2</v>
      </c>
      <c r="K980" s="10" t="s">
        <v>5</v>
      </c>
      <c r="L980" s="12" t="s">
        <v>388</v>
      </c>
      <c r="M980" s="10" t="str">
        <f t="shared" si="41"/>
        <v>new LokasyonData ("Mengen",32,1,6,40,1,56,2,"Turkey Standard Time"),</v>
      </c>
      <c r="N980" s="13" t="str">
        <f t="shared" si="40"/>
        <v>https://www.google.com/maps/search/40.93333, +32.1</v>
      </c>
    </row>
    <row r="981" spans="1:14" ht="15" customHeight="1" x14ac:dyDescent="0.2">
      <c r="A981" s="10" t="s">
        <v>886</v>
      </c>
      <c r="B981" s="14" t="s">
        <v>1451</v>
      </c>
      <c r="C981" s="10" t="s">
        <v>1341</v>
      </c>
      <c r="D981" s="10">
        <v>31</v>
      </c>
      <c r="E981" s="10">
        <v>1</v>
      </c>
      <c r="F981" s="10">
        <v>13</v>
      </c>
      <c r="G981" s="10">
        <v>40</v>
      </c>
      <c r="H981" s="10">
        <v>1</v>
      </c>
      <c r="I981" s="10">
        <v>28</v>
      </c>
      <c r="J981" s="10">
        <v>2</v>
      </c>
      <c r="K981" s="10" t="s">
        <v>5</v>
      </c>
      <c r="L981" s="12" t="s">
        <v>388</v>
      </c>
      <c r="M981" s="10" t="str">
        <f t="shared" si="41"/>
        <v>new LokasyonData ("Mudurnu",31,1,13,40,1,28,2,"Turkey Standard Time"),</v>
      </c>
      <c r="N981" s="13" t="str">
        <f t="shared" si="40"/>
        <v>https://www.google.com/maps/search/40.46667, +31.21667</v>
      </c>
    </row>
    <row r="982" spans="1:14" ht="15" customHeight="1" x14ac:dyDescent="0.2">
      <c r="A982" s="10" t="s">
        <v>958</v>
      </c>
      <c r="B982" s="14" t="s">
        <v>1451</v>
      </c>
      <c r="C982" s="10" t="s">
        <v>1341</v>
      </c>
      <c r="D982" s="10">
        <v>31</v>
      </c>
      <c r="E982" s="10">
        <v>1</v>
      </c>
      <c r="F982" s="10">
        <v>34</v>
      </c>
      <c r="G982" s="10">
        <v>40</v>
      </c>
      <c r="H982" s="10">
        <v>1</v>
      </c>
      <c r="I982" s="10">
        <v>24</v>
      </c>
      <c r="J982" s="10">
        <v>2</v>
      </c>
      <c r="K982" s="10" t="s">
        <v>5</v>
      </c>
      <c r="L982" s="12" t="s">
        <v>388</v>
      </c>
      <c r="M982" s="10" t="str">
        <f t="shared" si="41"/>
        <v>new LokasyonData ("Seben",31,1,34,40,1,24,2,"Turkey Standard Time"),</v>
      </c>
      <c r="N982" s="13" t="str">
        <f t="shared" si="40"/>
        <v>https://www.google.com/maps/search/40.4, +31.56667</v>
      </c>
    </row>
    <row r="983" spans="1:14" ht="15" customHeight="1" x14ac:dyDescent="0.2">
      <c r="A983" s="10" t="s">
        <v>1087</v>
      </c>
      <c r="B983" s="14" t="s">
        <v>1451</v>
      </c>
      <c r="C983" s="10" t="s">
        <v>1341</v>
      </c>
      <c r="D983" s="10">
        <v>32</v>
      </c>
      <c r="E983" s="10">
        <v>1</v>
      </c>
      <c r="F983" s="10">
        <v>1</v>
      </c>
      <c r="G983" s="10">
        <v>40</v>
      </c>
      <c r="H983" s="10">
        <v>1</v>
      </c>
      <c r="I983" s="10">
        <v>46</v>
      </c>
      <c r="J983" s="10">
        <v>2</v>
      </c>
      <c r="K983" s="10" t="s">
        <v>5</v>
      </c>
      <c r="L983" s="12" t="s">
        <v>388</v>
      </c>
      <c r="M983" s="10" t="str">
        <f t="shared" si="41"/>
        <v>new LokasyonData ("Yeniçağa",32,1,1,40,1,46,2,"Turkey Standard Time"),</v>
      </c>
      <c r="N983" s="13" t="str">
        <f t="shared" si="40"/>
        <v>https://www.google.com/maps/search/40.76667, +32.01667</v>
      </c>
    </row>
    <row r="984" spans="1:14" ht="15" customHeight="1" x14ac:dyDescent="0.2">
      <c r="A984" s="10" t="s">
        <v>1582</v>
      </c>
      <c r="B984" s="10" t="s">
        <v>523</v>
      </c>
      <c r="C984" s="10" t="s">
        <v>1341</v>
      </c>
      <c r="D984" s="10">
        <v>30</v>
      </c>
      <c r="E984" s="10">
        <v>1</v>
      </c>
      <c r="F984" s="10">
        <v>16</v>
      </c>
      <c r="G984" s="10">
        <v>37</v>
      </c>
      <c r="H984" s="10">
        <v>1</v>
      </c>
      <c r="I984" s="10">
        <v>43</v>
      </c>
      <c r="J984" s="10">
        <v>2</v>
      </c>
      <c r="K984" s="10" t="s">
        <v>5</v>
      </c>
      <c r="L984" s="12" t="s">
        <v>388</v>
      </c>
      <c r="M984" s="10" t="str">
        <f>"new LokasyonData ("""&amp;B984&amp;""","&amp;D984&amp;","&amp;E984&amp;","&amp;F984&amp;","&amp;G984&amp;","&amp;H984&amp;","&amp;I984&amp;","&amp;J984&amp;","""&amp;L984&amp;"""),"</f>
        <v>new LokasyonData ("Burdur",30,1,16,37,1,43,2,"Turkey Standard Time"),</v>
      </c>
      <c r="N984" s="13" t="str">
        <f t="shared" si="40"/>
        <v>https://www.google.com/maps/search/37.71667, +30.26667</v>
      </c>
    </row>
    <row r="985" spans="1:14" ht="15" customHeight="1" x14ac:dyDescent="0.2">
      <c r="A985" s="10" t="s">
        <v>1489</v>
      </c>
      <c r="B985" s="10" t="s">
        <v>523</v>
      </c>
      <c r="C985" s="10" t="s">
        <v>1341</v>
      </c>
      <c r="D985" s="10">
        <v>30</v>
      </c>
      <c r="E985" s="10">
        <v>1</v>
      </c>
      <c r="F985" s="10">
        <v>35</v>
      </c>
      <c r="G985" s="10">
        <v>37</v>
      </c>
      <c r="H985" s="10">
        <v>1</v>
      </c>
      <c r="I985" s="10">
        <v>27</v>
      </c>
      <c r="J985" s="10">
        <v>2</v>
      </c>
      <c r="K985" s="10" t="s">
        <v>5</v>
      </c>
      <c r="L985" s="12" t="s">
        <v>388</v>
      </c>
      <c r="M985" s="10" t="str">
        <f>"new LokasyonData ("""&amp;B985&amp;""","&amp;D985&amp;","&amp;E985&amp;","&amp;F985&amp;","&amp;G985&amp;","&amp;H985&amp;","&amp;I985&amp;","&amp;J985&amp;","""&amp;L985&amp;"""),"</f>
        <v>new LokasyonData ("Burdur",30,1,35,37,1,27,2,"Turkey Standard Time"),</v>
      </c>
      <c r="N985" s="13" t="str">
        <f t="shared" si="40"/>
        <v>https://www.google.com/maps/search/37.45, +30.58333</v>
      </c>
    </row>
    <row r="986" spans="1:14" ht="15" customHeight="1" x14ac:dyDescent="0.2">
      <c r="A986" s="10" t="s">
        <v>1496</v>
      </c>
      <c r="B986" s="10" t="s">
        <v>523</v>
      </c>
      <c r="C986" s="10" t="s">
        <v>1341</v>
      </c>
      <c r="D986" s="10">
        <v>30</v>
      </c>
      <c r="E986" s="10">
        <v>1</v>
      </c>
      <c r="F986" s="10">
        <v>28</v>
      </c>
      <c r="G986" s="10">
        <v>37</v>
      </c>
      <c r="H986" s="10">
        <v>1</v>
      </c>
      <c r="I986" s="10">
        <v>32</v>
      </c>
      <c r="J986" s="10">
        <v>2</v>
      </c>
      <c r="K986" s="10" t="s">
        <v>5</v>
      </c>
      <c r="L986" s="12" t="s">
        <v>388</v>
      </c>
      <c r="M986" s="10" t="str">
        <f>"new LokasyonData ("""&amp;B986&amp;""","&amp;D986&amp;","&amp;E986&amp;","&amp;F986&amp;","&amp;G986&amp;","&amp;H986&amp;","&amp;I986&amp;","&amp;J986&amp;","""&amp;L986&amp;"""),"</f>
        <v>new LokasyonData ("Burdur",30,1,28,37,1,32,2,"Turkey Standard Time"),</v>
      </c>
      <c r="N986" s="13" t="str">
        <f t="shared" si="40"/>
        <v>https://www.google.com/maps/search/37.53333, +30.46667</v>
      </c>
    </row>
    <row r="987" spans="1:14" ht="15" customHeight="1" x14ac:dyDescent="0.2">
      <c r="A987" s="10" t="s">
        <v>1534</v>
      </c>
      <c r="B987" s="10" t="s">
        <v>523</v>
      </c>
      <c r="C987" s="10" t="s">
        <v>1341</v>
      </c>
      <c r="D987" s="10">
        <v>30</v>
      </c>
      <c r="E987" s="10">
        <v>1</v>
      </c>
      <c r="F987" s="10">
        <v>3</v>
      </c>
      <c r="G987" s="10">
        <v>37</v>
      </c>
      <c r="H987" s="10">
        <v>1</v>
      </c>
      <c r="I987" s="10">
        <v>20</v>
      </c>
      <c r="J987" s="10">
        <v>2</v>
      </c>
      <c r="K987" s="10" t="s">
        <v>5</v>
      </c>
      <c r="L987" s="12" t="s">
        <v>388</v>
      </c>
      <c r="M987" s="10" t="str">
        <f>"new LokasyonData ("""&amp;B987&amp;""","&amp;D987&amp;","&amp;E987&amp;","&amp;F987&amp;","&amp;G987&amp;","&amp;H987&amp;","&amp;I987&amp;","&amp;J987&amp;","""&amp;L987&amp;"""),"</f>
        <v>new LokasyonData ("Burdur",30,1,3,37,1,20,2,"Turkey Standard Time"),</v>
      </c>
      <c r="N987" s="13" t="str">
        <f t="shared" si="40"/>
        <v>https://www.google.com/maps/search/37.33333, +30.05</v>
      </c>
    </row>
    <row r="988" spans="1:14" ht="15" customHeight="1" x14ac:dyDescent="0.2">
      <c r="A988" s="10" t="s">
        <v>1576</v>
      </c>
      <c r="B988" s="10" t="s">
        <v>523</v>
      </c>
      <c r="C988" s="10" t="s">
        <v>1341</v>
      </c>
      <c r="D988" s="10">
        <v>29</v>
      </c>
      <c r="E988" s="10">
        <v>1</v>
      </c>
      <c r="F988" s="10">
        <v>45</v>
      </c>
      <c r="G988" s="10">
        <v>37</v>
      </c>
      <c r="H988" s="10">
        <v>1</v>
      </c>
      <c r="I988" s="10">
        <v>30</v>
      </c>
      <c r="J988" s="10">
        <v>2</v>
      </c>
      <c r="K988" s="10" t="s">
        <v>5</v>
      </c>
      <c r="L988" s="12" t="s">
        <v>388</v>
      </c>
      <c r="M988" s="10" t="str">
        <f>"new LokasyonData ("""&amp;B988&amp;""","&amp;D988&amp;","&amp;E988&amp;","&amp;F988&amp;","&amp;G988&amp;","&amp;H988&amp;","&amp;I988&amp;","&amp;J988&amp;","""&amp;L988&amp;"""),"</f>
        <v>new LokasyonData ("Burdur",29,1,45,37,1,30,2,"Turkey Standard Time"),</v>
      </c>
      <c r="N988" s="13" t="str">
        <f t="shared" si="40"/>
        <v>https://www.google.com/maps/search/37.5, +29.75</v>
      </c>
    </row>
    <row r="989" spans="1:14" ht="15" customHeight="1" x14ac:dyDescent="0.2">
      <c r="A989" s="10" t="s">
        <v>401</v>
      </c>
      <c r="B989" s="10" t="s">
        <v>1349</v>
      </c>
      <c r="C989" s="10" t="s">
        <v>1341</v>
      </c>
      <c r="D989" s="10">
        <v>30</v>
      </c>
      <c r="E989" s="10">
        <v>1</v>
      </c>
      <c r="F989" s="10">
        <v>32</v>
      </c>
      <c r="G989" s="10">
        <v>37</v>
      </c>
      <c r="H989" s="10">
        <v>1</v>
      </c>
      <c r="I989" s="10">
        <v>38</v>
      </c>
      <c r="J989" s="10">
        <v>2</v>
      </c>
      <c r="K989" s="10" t="s">
        <v>5</v>
      </c>
      <c r="L989" s="12" t="s">
        <v>388</v>
      </c>
      <c r="M989" s="10" t="str">
        <f>"new LokasyonData ("""&amp;A989&amp;""","&amp;D989&amp;","&amp;E989&amp;","&amp;F989&amp;","&amp;G989&amp;","&amp;H989&amp;","&amp;I989&amp;","&amp;J989&amp;","""&amp;L989&amp;"""),"</f>
        <v>new LokasyonData ("Ağlasun",30,1,32,37,1,38,2,"Turkey Standard Time"),</v>
      </c>
      <c r="N989" s="13" t="str">
        <f t="shared" si="40"/>
        <v>https://www.google.com/maps/search/37.63333, +30.53333</v>
      </c>
    </row>
    <row r="990" spans="1:14" ht="15" customHeight="1" x14ac:dyDescent="0.2">
      <c r="A990" s="10" t="s">
        <v>552</v>
      </c>
      <c r="B990" s="14" t="s">
        <v>1426</v>
      </c>
      <c r="C990" s="10" t="s">
        <v>1341</v>
      </c>
      <c r="D990" s="10">
        <v>29</v>
      </c>
      <c r="E990" s="10">
        <v>1</v>
      </c>
      <c r="F990" s="10">
        <v>41</v>
      </c>
      <c r="G990" s="10">
        <v>37</v>
      </c>
      <c r="H990" s="10">
        <v>1</v>
      </c>
      <c r="I990" s="10">
        <v>10</v>
      </c>
      <c r="J990" s="10">
        <v>2</v>
      </c>
      <c r="K990" s="10" t="s">
        <v>5</v>
      </c>
      <c r="L990" s="12" t="s">
        <v>388</v>
      </c>
      <c r="M990" s="10" t="str">
        <f>"new LokasyonData ("""&amp;A990&amp;""","&amp;D990&amp;","&amp;E990&amp;","&amp;F990&amp;","&amp;G990&amp;","&amp;H990&amp;","&amp;I990&amp;","&amp;J990&amp;","""&amp;L990&amp;"""),"</f>
        <v>new LokasyonData ("Çavdır",29,1,41,37,1,10,2,"Turkey Standard Time"),</v>
      </c>
      <c r="N990" s="13" t="str">
        <f t="shared" si="40"/>
        <v>https://www.google.com/maps/search/37.16667, +29.68333</v>
      </c>
    </row>
    <row r="991" spans="1:14" ht="15" customHeight="1" x14ac:dyDescent="0.2">
      <c r="A991" s="10" t="s">
        <v>679</v>
      </c>
      <c r="B991" s="14" t="s">
        <v>1426</v>
      </c>
      <c r="C991" s="10" t="s">
        <v>1341</v>
      </c>
      <c r="D991" s="10">
        <v>29</v>
      </c>
      <c r="E991" s="10">
        <v>1</v>
      </c>
      <c r="F991" s="10">
        <v>30</v>
      </c>
      <c r="G991" s="10">
        <v>37</v>
      </c>
      <c r="H991" s="10">
        <v>1</v>
      </c>
      <c r="I991" s="10">
        <v>8</v>
      </c>
      <c r="J991" s="10">
        <v>2</v>
      </c>
      <c r="K991" s="10" t="s">
        <v>5</v>
      </c>
      <c r="L991" s="12" t="s">
        <v>388</v>
      </c>
      <c r="M991" s="10" t="str">
        <f>"new LokasyonData ("""&amp;A991&amp;""","&amp;D991&amp;","&amp;E991&amp;","&amp;F991&amp;","&amp;G991&amp;","&amp;H991&amp;","&amp;I991&amp;","&amp;J991&amp;","""&amp;L991&amp;"""),"</f>
        <v>new LokasyonData ("Gölhisar",29,1,30,37,1,8,2,"Turkey Standard Time"),</v>
      </c>
      <c r="N991" s="13" t="str">
        <f t="shared" si="40"/>
        <v>https://www.google.com/maps/search/37.13333, +29.5</v>
      </c>
    </row>
    <row r="992" spans="1:14" ht="15" customHeight="1" x14ac:dyDescent="0.2">
      <c r="A992" s="10" t="s">
        <v>784</v>
      </c>
      <c r="B992" s="14" t="s">
        <v>1426</v>
      </c>
      <c r="C992" s="10" t="s">
        <v>1341</v>
      </c>
      <c r="D992" s="10">
        <v>29</v>
      </c>
      <c r="E992" s="10">
        <v>1</v>
      </c>
      <c r="F992" s="10">
        <v>48</v>
      </c>
      <c r="G992" s="10">
        <v>37</v>
      </c>
      <c r="H992" s="10">
        <v>1</v>
      </c>
      <c r="I992" s="10">
        <v>22</v>
      </c>
      <c r="J992" s="10">
        <v>2</v>
      </c>
      <c r="K992" s="10" t="s">
        <v>5</v>
      </c>
      <c r="L992" s="12" t="s">
        <v>388</v>
      </c>
      <c r="M992" s="10" t="str">
        <f>"new LokasyonData ("""&amp;A992&amp;""","&amp;D992&amp;","&amp;E992&amp;","&amp;F992&amp;","&amp;G992&amp;","&amp;H992&amp;","&amp;I992&amp;","&amp;J992&amp;","""&amp;L992&amp;"""),"</f>
        <v>new LokasyonData ("Karamanlı",29,1,48,37,1,22,2,"Turkey Standard Time"),</v>
      </c>
      <c r="N992" s="13" t="str">
        <f t="shared" si="40"/>
        <v>https://www.google.com/maps/search/37.36667, +29.8</v>
      </c>
    </row>
    <row r="993" spans="1:14" ht="15" customHeight="1" x14ac:dyDescent="0.2">
      <c r="A993" s="10" t="s">
        <v>1582</v>
      </c>
      <c r="B993" s="10" t="s">
        <v>525</v>
      </c>
      <c r="C993" s="10" t="s">
        <v>1341</v>
      </c>
      <c r="D993" s="10">
        <v>29</v>
      </c>
      <c r="E993" s="10">
        <v>1</v>
      </c>
      <c r="F993" s="10">
        <v>2</v>
      </c>
      <c r="G993" s="10">
        <v>40</v>
      </c>
      <c r="H993" s="10">
        <v>1</v>
      </c>
      <c r="I993" s="10">
        <v>11</v>
      </c>
      <c r="J993" s="10">
        <v>2</v>
      </c>
      <c r="K993" s="10" t="s">
        <v>5</v>
      </c>
      <c r="L993" s="12" t="s">
        <v>388</v>
      </c>
      <c r="M993" s="10" t="str">
        <f>"new LokasyonData ("""&amp;B993&amp;""","&amp;D993&amp;","&amp;E993&amp;","&amp;F993&amp;","&amp;G993&amp;","&amp;H993&amp;","&amp;I993&amp;","&amp;J993&amp;","""&amp;L993&amp;"""),"</f>
        <v>new LokasyonData ("Bursa",29,1,2,40,1,11,2,"Turkey Standard Time"),</v>
      </c>
      <c r="N993" s="13" t="str">
        <f t="shared" si="40"/>
        <v>https://www.google.com/maps/search/40.18333, +29.03333</v>
      </c>
    </row>
    <row r="994" spans="1:14" ht="15" customHeight="1" x14ac:dyDescent="0.2">
      <c r="A994" s="10" t="s">
        <v>1477</v>
      </c>
      <c r="B994" s="10" t="s">
        <v>525</v>
      </c>
      <c r="C994" s="10" t="s">
        <v>1341</v>
      </c>
      <c r="D994" s="10">
        <v>28</v>
      </c>
      <c r="E994" s="10">
        <v>1</v>
      </c>
      <c r="F994" s="10">
        <v>49</v>
      </c>
      <c r="G994" s="10">
        <v>40</v>
      </c>
      <c r="H994" s="10">
        <v>1</v>
      </c>
      <c r="I994" s="10">
        <v>31</v>
      </c>
      <c r="J994" s="10">
        <v>2</v>
      </c>
      <c r="K994" s="10" t="s">
        <v>5</v>
      </c>
      <c r="L994" s="12" t="s">
        <v>388</v>
      </c>
      <c r="M994" s="10" t="str">
        <f>"new LokasyonData ("""&amp;B994&amp;""","&amp;D994&amp;","&amp;E994&amp;","&amp;F994&amp;","&amp;G994&amp;","&amp;H994&amp;","&amp;I994&amp;","&amp;J994&amp;","""&amp;L994&amp;"""),"</f>
        <v>new LokasyonData ("Bursa",28,1,49,40,1,31,2,"Turkey Standard Time"),</v>
      </c>
      <c r="N994" s="13" t="str">
        <f t="shared" si="40"/>
        <v>https://www.google.com/maps/search/40.51667, +28.81667</v>
      </c>
    </row>
    <row r="995" spans="1:14" ht="15" customHeight="1" x14ac:dyDescent="0.2">
      <c r="A995" s="10" t="s">
        <v>1505</v>
      </c>
      <c r="B995" s="10" t="s">
        <v>525</v>
      </c>
      <c r="C995" s="10" t="s">
        <v>1341</v>
      </c>
      <c r="D995" s="10">
        <v>29</v>
      </c>
      <c r="E995" s="10">
        <v>1</v>
      </c>
      <c r="F995" s="10">
        <v>5</v>
      </c>
      <c r="G995" s="10">
        <v>40</v>
      </c>
      <c r="H995" s="10">
        <v>1</v>
      </c>
      <c r="I995" s="10">
        <v>17</v>
      </c>
      <c r="J995" s="10">
        <v>2</v>
      </c>
      <c r="K995" s="10" t="s">
        <v>5</v>
      </c>
      <c r="L995" s="12" t="s">
        <v>388</v>
      </c>
      <c r="M995" s="10" t="str">
        <f>"new LokasyonData ("""&amp;B995&amp;""","&amp;D995&amp;","&amp;E995&amp;","&amp;F995&amp;","&amp;G995&amp;","&amp;H995&amp;","&amp;I995&amp;","&amp;J995&amp;","""&amp;L995&amp;"""),"</f>
        <v>new LokasyonData ("Bursa",29,1,5,40,1,17,2,"Turkey Standard Time"),</v>
      </c>
      <c r="N995" s="13" t="str">
        <f t="shared" si="40"/>
        <v>https://www.google.com/maps/search/40.28333, +29.08333</v>
      </c>
    </row>
    <row r="996" spans="1:14" ht="15" customHeight="1" x14ac:dyDescent="0.2">
      <c r="A996" s="10" t="s">
        <v>1090</v>
      </c>
      <c r="B996" s="10" t="s">
        <v>525</v>
      </c>
      <c r="C996" s="10" t="s">
        <v>1341</v>
      </c>
      <c r="D996" s="10">
        <v>29</v>
      </c>
      <c r="E996" s="10">
        <v>1</v>
      </c>
      <c r="F996" s="10">
        <v>39</v>
      </c>
      <c r="G996" s="10">
        <v>40</v>
      </c>
      <c r="H996" s="10">
        <v>1</v>
      </c>
      <c r="I996" s="10">
        <v>16</v>
      </c>
      <c r="J996" s="10">
        <v>2</v>
      </c>
      <c r="K996" s="10" t="s">
        <v>5</v>
      </c>
      <c r="L996" s="12" t="s">
        <v>388</v>
      </c>
      <c r="M996" s="10" t="str">
        <f t="shared" ref="M996:M1001" si="42">"new LokasyonData ("""&amp;A996&amp;""","&amp;D996&amp;","&amp;E996&amp;","&amp;F996&amp;","&amp;G996&amp;","&amp;H996&amp;","&amp;I996&amp;","&amp;J996&amp;","""&amp;L996&amp;"""),"</f>
        <v>new LokasyonData ("Yenişehir",29,1,39,40,1,16,2,"Turkey Standard Time"),</v>
      </c>
      <c r="N996" s="13" t="str">
        <f t="shared" si="40"/>
        <v>https://www.google.com/maps/search/40.26667, +29.65</v>
      </c>
    </row>
    <row r="997" spans="1:14" ht="15" customHeight="1" x14ac:dyDescent="0.2">
      <c r="A997" s="10" t="s">
        <v>527</v>
      </c>
      <c r="B997" s="14" t="s">
        <v>1422</v>
      </c>
      <c r="C997" s="10" t="s">
        <v>1341</v>
      </c>
      <c r="D997" s="10">
        <v>28</v>
      </c>
      <c r="E997" s="10">
        <v>1</v>
      </c>
      <c r="F997" s="10">
        <v>54</v>
      </c>
      <c r="G997" s="10">
        <v>39</v>
      </c>
      <c r="H997" s="10">
        <v>1</v>
      </c>
      <c r="I997" s="10">
        <v>46</v>
      </c>
      <c r="J997" s="10">
        <v>2</v>
      </c>
      <c r="K997" s="10" t="s">
        <v>5</v>
      </c>
      <c r="L997" s="12" t="s">
        <v>388</v>
      </c>
      <c r="M997" s="10" t="str">
        <f t="shared" si="42"/>
        <v>new LokasyonData ("Büyükorhan",28,1,54,39,1,46,2,"Turkey Standard Time"),</v>
      </c>
      <c r="N997" s="13" t="str">
        <f t="shared" si="40"/>
        <v>https://www.google.com/maps/search/39.76667, +28.9</v>
      </c>
    </row>
    <row r="998" spans="1:14" ht="15" customHeight="1" x14ac:dyDescent="0.2">
      <c r="A998" s="10" t="s">
        <v>666</v>
      </c>
      <c r="B998" s="14" t="s">
        <v>1422</v>
      </c>
      <c r="C998" s="10" t="s">
        <v>1341</v>
      </c>
      <c r="D998" s="10">
        <v>29</v>
      </c>
      <c r="E998" s="10">
        <v>1</v>
      </c>
      <c r="F998" s="10">
        <v>9</v>
      </c>
      <c r="G998" s="10">
        <v>40</v>
      </c>
      <c r="H998" s="10">
        <v>1</v>
      </c>
      <c r="I998" s="10">
        <v>26</v>
      </c>
      <c r="J998" s="10">
        <v>2</v>
      </c>
      <c r="K998" s="10" t="s">
        <v>5</v>
      </c>
      <c r="L998" s="12" t="s">
        <v>388</v>
      </c>
      <c r="M998" s="10" t="str">
        <f t="shared" si="42"/>
        <v>new LokasyonData ("Gemlik",29,1,9,40,1,26,2,"Turkey Standard Time"),</v>
      </c>
      <c r="N998" s="13" t="str">
        <f t="shared" si="40"/>
        <v>https://www.google.com/maps/search/40.43333, +29.15</v>
      </c>
    </row>
    <row r="999" spans="1:14" ht="15" customHeight="1" x14ac:dyDescent="0.2">
      <c r="A999" s="10" t="s">
        <v>698</v>
      </c>
      <c r="B999" s="14" t="s">
        <v>1422</v>
      </c>
      <c r="C999" s="10" t="s">
        <v>1341</v>
      </c>
      <c r="D999" s="10">
        <v>29</v>
      </c>
      <c r="E999" s="10">
        <v>1</v>
      </c>
      <c r="F999" s="10">
        <v>10</v>
      </c>
      <c r="G999" s="10">
        <v>40</v>
      </c>
      <c r="H999" s="10">
        <v>1</v>
      </c>
      <c r="I999" s="10">
        <v>13</v>
      </c>
      <c r="J999" s="10">
        <v>2</v>
      </c>
      <c r="K999" s="10" t="s">
        <v>5</v>
      </c>
      <c r="L999" s="12" t="s">
        <v>388</v>
      </c>
      <c r="M999" s="10" t="str">
        <f t="shared" si="42"/>
        <v>new LokasyonData ("Gürsu",29,1,10,40,1,13,2,"Turkey Standard Time"),</v>
      </c>
      <c r="N999" s="13" t="str">
        <f t="shared" si="40"/>
        <v>https://www.google.com/maps/search/40.21667, +29.16667</v>
      </c>
    </row>
    <row r="1000" spans="1:14" ht="15" customHeight="1" x14ac:dyDescent="0.2">
      <c r="A1000" s="10" t="s">
        <v>711</v>
      </c>
      <c r="B1000" s="14" t="s">
        <v>1422</v>
      </c>
      <c r="C1000" s="10" t="s">
        <v>1341</v>
      </c>
      <c r="D1000" s="10">
        <v>29</v>
      </c>
      <c r="E1000" s="10">
        <v>1</v>
      </c>
      <c r="F1000" s="10">
        <v>8</v>
      </c>
      <c r="G1000" s="10">
        <v>39</v>
      </c>
      <c r="H1000" s="10">
        <v>1</v>
      </c>
      <c r="I1000" s="10">
        <v>41</v>
      </c>
      <c r="J1000" s="10">
        <v>2</v>
      </c>
      <c r="K1000" s="10" t="s">
        <v>5</v>
      </c>
      <c r="L1000" s="12" t="s">
        <v>388</v>
      </c>
      <c r="M1000" s="10" t="str">
        <f t="shared" si="42"/>
        <v>new LokasyonData ("Harmancık",29,1,8,39,1,41,2,"Turkey Standard Time"),</v>
      </c>
      <c r="N1000" s="13" t="str">
        <f t="shared" si="40"/>
        <v>https://www.google.com/maps/search/39.68333, +29.13333</v>
      </c>
    </row>
    <row r="1001" spans="1:14" ht="15" customHeight="1" x14ac:dyDescent="0.2">
      <c r="A1001" s="10" t="s">
        <v>749</v>
      </c>
      <c r="B1001" s="14" t="s">
        <v>1422</v>
      </c>
      <c r="C1001" s="10" t="s">
        <v>1341</v>
      </c>
      <c r="D1001" s="10">
        <v>29</v>
      </c>
      <c r="E1001" s="10">
        <v>1</v>
      </c>
      <c r="F1001" s="10">
        <v>30</v>
      </c>
      <c r="G1001" s="10">
        <v>40</v>
      </c>
      <c r="H1001" s="10">
        <v>1</v>
      </c>
      <c r="I1001" s="10">
        <v>5</v>
      </c>
      <c r="J1001" s="10">
        <v>2</v>
      </c>
      <c r="K1001" s="10" t="s">
        <v>5</v>
      </c>
      <c r="L1001" s="12" t="s">
        <v>388</v>
      </c>
      <c r="M1001" s="10" t="str">
        <f t="shared" si="42"/>
        <v>new LokasyonData ("İnegöl",29,1,30,40,1,5,2,"Turkey Standard Time"),</v>
      </c>
      <c r="N1001" s="13" t="str">
        <f t="shared" si="40"/>
        <v>https://www.google.com/maps/search/40.08333, +29.5</v>
      </c>
    </row>
    <row r="1002" spans="1:14" ht="15" customHeight="1" x14ac:dyDescent="0.2">
      <c r="A1002" s="10" t="s">
        <v>763</v>
      </c>
      <c r="B1002" s="14" t="s">
        <v>1422</v>
      </c>
      <c r="C1002" s="10" t="s">
        <v>1341</v>
      </c>
      <c r="D1002" s="10">
        <v>29</v>
      </c>
      <c r="E1002" s="10">
        <v>1</v>
      </c>
      <c r="F1002" s="10">
        <v>44</v>
      </c>
      <c r="G1002" s="10">
        <v>40</v>
      </c>
      <c r="H1002" s="10">
        <v>1</v>
      </c>
      <c r="I1002" s="10">
        <v>26</v>
      </c>
      <c r="J1002" s="10">
        <v>2</v>
      </c>
      <c r="K1002" s="10" t="s">
        <v>5</v>
      </c>
      <c r="L1002" s="12" t="s">
        <v>388</v>
      </c>
      <c r="M1002" s="10" t="str">
        <f>"new LokasyonData ("""&amp;B1002&amp;""","&amp;D1002&amp;","&amp;E1002&amp;","&amp;F1002&amp;","&amp;G1002&amp;","&amp;H1002&amp;","&amp;I1002&amp;","&amp;J1002&amp;","""&amp;L1002&amp;"""),"</f>
        <v>new LokasyonData ("Bursa ",29,1,44,40,1,26,2,"Turkey Standard Time"),</v>
      </c>
      <c r="N1002" s="13" t="str">
        <f t="shared" si="40"/>
        <v>https://www.google.com/maps/search/40.43333, +29.73333</v>
      </c>
    </row>
    <row r="1003" spans="1:14" ht="15" customHeight="1" x14ac:dyDescent="0.2">
      <c r="A1003" s="10" t="s">
        <v>776</v>
      </c>
      <c r="B1003" s="14" t="s">
        <v>1422</v>
      </c>
      <c r="C1003" s="10" t="s">
        <v>1341</v>
      </c>
      <c r="D1003" s="10">
        <v>28</v>
      </c>
      <c r="E1003" s="10">
        <v>1</v>
      </c>
      <c r="F1003" s="10">
        <v>20</v>
      </c>
      <c r="G1003" s="10">
        <v>40</v>
      </c>
      <c r="H1003" s="10">
        <v>1</v>
      </c>
      <c r="I1003" s="10">
        <v>13</v>
      </c>
      <c r="J1003" s="10">
        <v>2</v>
      </c>
      <c r="K1003" s="10" t="s">
        <v>5</v>
      </c>
      <c r="L1003" s="12" t="s">
        <v>388</v>
      </c>
      <c r="M1003" s="10" t="str">
        <f t="shared" ref="M1003:M1008" si="43">"new LokasyonData ("""&amp;A1003&amp;""","&amp;D1003&amp;","&amp;E1003&amp;","&amp;F1003&amp;","&amp;G1003&amp;","&amp;H1003&amp;","&amp;I1003&amp;","&amp;J1003&amp;","""&amp;L1003&amp;"""),"</f>
        <v>new LokasyonData ("Karacabey",28,1,20,40,1,13,2,"Turkey Standard Time"),</v>
      </c>
      <c r="N1003" s="13" t="str">
        <f t="shared" si="40"/>
        <v>https://www.google.com/maps/search/40.21667, +28.33333</v>
      </c>
    </row>
    <row r="1004" spans="1:14" ht="15" customHeight="1" x14ac:dyDescent="0.2">
      <c r="A1004" s="10" t="s">
        <v>805</v>
      </c>
      <c r="B1004" s="14" t="s">
        <v>1422</v>
      </c>
      <c r="C1004" s="10" t="s">
        <v>1341</v>
      </c>
      <c r="D1004" s="10">
        <v>29</v>
      </c>
      <c r="E1004" s="10">
        <v>1</v>
      </c>
      <c r="F1004" s="10">
        <v>12</v>
      </c>
      <c r="G1004" s="10">
        <v>39</v>
      </c>
      <c r="H1004" s="10">
        <v>1</v>
      </c>
      <c r="I1004" s="10">
        <v>53</v>
      </c>
      <c r="J1004" s="10">
        <v>2</v>
      </c>
      <c r="K1004" s="10" t="s">
        <v>5</v>
      </c>
      <c r="L1004" s="12" t="s">
        <v>388</v>
      </c>
      <c r="M1004" s="10" t="str">
        <f t="shared" si="43"/>
        <v>new LokasyonData ("Keles",29,1,12,39,1,53,2,"Turkey Standard Time"),</v>
      </c>
      <c r="N1004" s="13" t="str">
        <f t="shared" si="40"/>
        <v>https://www.google.com/maps/search/39.88333, +29.2</v>
      </c>
    </row>
    <row r="1005" spans="1:14" ht="15" customHeight="1" x14ac:dyDescent="0.2">
      <c r="A1005" s="10" t="s">
        <v>885</v>
      </c>
      <c r="B1005" s="14" t="s">
        <v>1422</v>
      </c>
      <c r="C1005" s="10" t="s">
        <v>1341</v>
      </c>
      <c r="D1005" s="10">
        <v>28</v>
      </c>
      <c r="E1005" s="10">
        <v>1</v>
      </c>
      <c r="F1005" s="10">
        <v>23</v>
      </c>
      <c r="G1005" s="10">
        <v>40</v>
      </c>
      <c r="H1005" s="10">
        <v>1</v>
      </c>
      <c r="I1005" s="10">
        <v>22</v>
      </c>
      <c r="J1005" s="10">
        <v>2</v>
      </c>
      <c r="K1005" s="10" t="s">
        <v>5</v>
      </c>
      <c r="L1005" s="12" t="s">
        <v>388</v>
      </c>
      <c r="M1005" s="10" t="str">
        <f t="shared" si="43"/>
        <v>new LokasyonData ("Mudanya",28,1,23,40,1,22,2,"Turkey Standard Time"),</v>
      </c>
      <c r="N1005" s="13" t="str">
        <f t="shared" si="40"/>
        <v>https://www.google.com/maps/search/40.36667, +28.38333</v>
      </c>
    </row>
    <row r="1006" spans="1:14" ht="15" customHeight="1" x14ac:dyDescent="0.2">
      <c r="A1006" s="10" t="s">
        <v>888</v>
      </c>
      <c r="B1006" s="14" t="s">
        <v>1422</v>
      </c>
      <c r="C1006" s="10" t="s">
        <v>1341</v>
      </c>
      <c r="D1006" s="10">
        <v>28</v>
      </c>
      <c r="E1006" s="10">
        <v>1</v>
      </c>
      <c r="F1006" s="10">
        <v>22</v>
      </c>
      <c r="G1006" s="10">
        <v>40</v>
      </c>
      <c r="H1006" s="10">
        <v>1</v>
      </c>
      <c r="I1006" s="10">
        <v>2</v>
      </c>
      <c r="J1006" s="10">
        <v>2</v>
      </c>
      <c r="K1006" s="10" t="s">
        <v>5</v>
      </c>
      <c r="L1006" s="12" t="s">
        <v>388</v>
      </c>
      <c r="M1006" s="10" t="str">
        <f t="shared" si="43"/>
        <v>new LokasyonData ("Mustafakemalpaşa",28,1,22,40,1,2,2,"Turkey Standard Time"),</v>
      </c>
      <c r="N1006" s="13" t="str">
        <f t="shared" si="40"/>
        <v>https://www.google.com/maps/search/40.03333, +28.36667</v>
      </c>
    </row>
    <row r="1007" spans="1:14" ht="15" customHeight="1" x14ac:dyDescent="0.2">
      <c r="A1007" s="10" t="s">
        <v>908</v>
      </c>
      <c r="B1007" s="14" t="s">
        <v>1422</v>
      </c>
      <c r="C1007" s="10" t="s">
        <v>1341</v>
      </c>
      <c r="D1007" s="10">
        <v>29</v>
      </c>
      <c r="E1007" s="10">
        <v>1</v>
      </c>
      <c r="F1007" s="10">
        <v>0</v>
      </c>
      <c r="G1007" s="10">
        <v>39</v>
      </c>
      <c r="H1007" s="10">
        <v>1</v>
      </c>
      <c r="I1007" s="10">
        <v>55</v>
      </c>
      <c r="J1007" s="10">
        <v>2</v>
      </c>
      <c r="K1007" s="10" t="s">
        <v>5</v>
      </c>
      <c r="L1007" s="12" t="s">
        <v>388</v>
      </c>
      <c r="M1007" s="10" t="str">
        <f t="shared" si="43"/>
        <v>new LokasyonData ("Orhaneli",29,1,0,39,1,55,2,"Turkey Standard Time"),</v>
      </c>
      <c r="N1007" s="13" t="str">
        <f t="shared" si="40"/>
        <v>https://www.google.com/maps/search/39.91667, +29</v>
      </c>
    </row>
    <row r="1008" spans="1:14" ht="15" customHeight="1" x14ac:dyDescent="0.2">
      <c r="A1008" s="10" t="s">
        <v>909</v>
      </c>
      <c r="B1008" s="14" t="s">
        <v>1422</v>
      </c>
      <c r="C1008" s="10" t="s">
        <v>1341</v>
      </c>
      <c r="D1008" s="10">
        <v>29</v>
      </c>
      <c r="E1008" s="10">
        <v>1</v>
      </c>
      <c r="F1008" s="10">
        <v>18</v>
      </c>
      <c r="G1008" s="10">
        <v>40</v>
      </c>
      <c r="H1008" s="10">
        <v>1</v>
      </c>
      <c r="I1008" s="10">
        <v>29</v>
      </c>
      <c r="J1008" s="10">
        <v>2</v>
      </c>
      <c r="K1008" s="10" t="s">
        <v>5</v>
      </c>
      <c r="L1008" s="12" t="s">
        <v>388</v>
      </c>
      <c r="M1008" s="10" t="str">
        <f t="shared" si="43"/>
        <v>new LokasyonData ("Orhangazi",29,1,18,40,1,29,2,"Turkey Standard Time"),</v>
      </c>
      <c r="N1008" s="13" t="str">
        <f t="shared" si="40"/>
        <v>https://www.google.com/maps/search/40.48333, +29.3</v>
      </c>
    </row>
    <row r="1009" spans="1:14" ht="15" customHeight="1" x14ac:dyDescent="0.2">
      <c r="A1009" s="10" t="s">
        <v>1582</v>
      </c>
      <c r="B1009" s="10" t="s">
        <v>543</v>
      </c>
      <c r="C1009" s="10" t="s">
        <v>1341</v>
      </c>
      <c r="D1009" s="10">
        <v>26</v>
      </c>
      <c r="E1009" s="10">
        <v>1</v>
      </c>
      <c r="F1009" s="10">
        <v>25</v>
      </c>
      <c r="G1009" s="10">
        <v>40</v>
      </c>
      <c r="H1009" s="10">
        <v>1</v>
      </c>
      <c r="I1009" s="10">
        <v>8</v>
      </c>
      <c r="J1009" s="10">
        <v>2</v>
      </c>
      <c r="K1009" s="10" t="s">
        <v>5</v>
      </c>
      <c r="L1009" s="12" t="s">
        <v>388</v>
      </c>
      <c r="M1009" s="10" t="str">
        <f>"new LokasyonData ("""&amp;B1009&amp;""","&amp;D1009&amp;","&amp;E1009&amp;","&amp;F1009&amp;","&amp;G1009&amp;","&amp;H1009&amp;","&amp;I1009&amp;","&amp;J1009&amp;","""&amp;L1009&amp;"""),"</f>
        <v>new LokasyonData ("Çanakkale",26,1,25,40,1,8,2,"Turkey Standard Time"),</v>
      </c>
      <c r="N1009" s="13" t="str">
        <f t="shared" si="40"/>
        <v>https://www.google.com/maps/search/40.13333, +26.41667</v>
      </c>
    </row>
    <row r="1010" spans="1:14" ht="15" customHeight="1" x14ac:dyDescent="0.2">
      <c r="A1010" s="10" t="s">
        <v>1478</v>
      </c>
      <c r="B1010" s="10" t="s">
        <v>543</v>
      </c>
      <c r="C1010" s="10" t="s">
        <v>1341</v>
      </c>
      <c r="D1010" s="10">
        <v>26</v>
      </c>
      <c r="E1010" s="10">
        <v>1</v>
      </c>
      <c r="F1010" s="10">
        <v>24</v>
      </c>
      <c r="G1010" s="10">
        <v>39</v>
      </c>
      <c r="H1010" s="10">
        <v>1</v>
      </c>
      <c r="I1010" s="10">
        <v>36</v>
      </c>
      <c r="J1010" s="10">
        <v>2</v>
      </c>
      <c r="K1010" s="10" t="s">
        <v>5</v>
      </c>
      <c r="L1010" s="12" t="s">
        <v>388</v>
      </c>
      <c r="M1010" s="10" t="str">
        <f>"new LokasyonData ("""&amp;B1010&amp;""","&amp;D1010&amp;","&amp;E1010&amp;","&amp;F1010&amp;","&amp;G1010&amp;","&amp;H1010&amp;","&amp;I1010&amp;","&amp;J1010&amp;","""&amp;L1010&amp;"""),"</f>
        <v>new LokasyonData ("Çanakkale",26,1,24,39,1,36,2,"Turkey Standard Time"),</v>
      </c>
      <c r="N1010" s="13" t="str">
        <f t="shared" si="40"/>
        <v>https://www.google.com/maps/search/39.6, +26.4</v>
      </c>
    </row>
    <row r="1011" spans="1:14" ht="15" customHeight="1" x14ac:dyDescent="0.2">
      <c r="A1011" s="10" t="s">
        <v>541</v>
      </c>
      <c r="B1011" s="10" t="s">
        <v>543</v>
      </c>
      <c r="C1011" s="10" t="s">
        <v>1341</v>
      </c>
      <c r="D1011" s="10">
        <v>27</v>
      </c>
      <c r="E1011" s="10">
        <v>1</v>
      </c>
      <c r="F1011" s="10">
        <v>2</v>
      </c>
      <c r="G1011" s="10">
        <v>40</v>
      </c>
      <c r="H1011" s="10">
        <v>1</v>
      </c>
      <c r="I1011" s="10">
        <v>2</v>
      </c>
      <c r="J1011" s="10">
        <v>2</v>
      </c>
      <c r="K1011" s="10" t="s">
        <v>5</v>
      </c>
      <c r="L1011" s="12" t="s">
        <v>388</v>
      </c>
      <c r="M1011" s="10" t="str">
        <f>"new LokasyonData ("""&amp;B1011&amp;""","&amp;D1011&amp;","&amp;E1011&amp;","&amp;F1011&amp;","&amp;G1011&amp;","&amp;H1011&amp;","&amp;I1011&amp;","&amp;J1011&amp;","""&amp;L1011&amp;"""),"</f>
        <v>new LokasyonData ("Çanakkale",27,1,2,40,1,2,2,"Turkey Standard Time"),</v>
      </c>
      <c r="N1011" s="13" t="str">
        <f t="shared" si="40"/>
        <v>https://www.google.com/maps/search/40.03333, +27.03333</v>
      </c>
    </row>
    <row r="1012" spans="1:14" ht="15" customHeight="1" x14ac:dyDescent="0.2">
      <c r="A1012" s="10" t="s">
        <v>664</v>
      </c>
      <c r="B1012" s="10" t="s">
        <v>543</v>
      </c>
      <c r="C1012" s="10" t="s">
        <v>1341</v>
      </c>
      <c r="D1012" s="10">
        <v>26</v>
      </c>
      <c r="E1012" s="10">
        <v>1</v>
      </c>
      <c r="F1012" s="10">
        <v>39</v>
      </c>
      <c r="G1012" s="10">
        <v>40</v>
      </c>
      <c r="H1012" s="10">
        <v>1</v>
      </c>
      <c r="I1012" s="10">
        <v>25</v>
      </c>
      <c r="J1012" s="10">
        <v>2</v>
      </c>
      <c r="K1012" s="10" t="s">
        <v>5</v>
      </c>
      <c r="L1012" s="12" t="s">
        <v>388</v>
      </c>
      <c r="M1012" s="10" t="str">
        <f>"new LokasyonData ("""&amp;A1012&amp;""","&amp;D1012&amp;","&amp;E1012&amp;","&amp;F1012&amp;","&amp;G1012&amp;","&amp;H1012&amp;","&amp;I1012&amp;","&amp;J1012&amp;","""&amp;L1012&amp;"""),"</f>
        <v>new LokasyonData ("Gelibolu",26,1,39,40,1,25,2,"Turkey Standard Time"),</v>
      </c>
      <c r="N1012" s="13" t="str">
        <f t="shared" si="40"/>
        <v>https://www.google.com/maps/search/40.41667, +26.65</v>
      </c>
    </row>
    <row r="1013" spans="1:14" ht="15" customHeight="1" x14ac:dyDescent="0.2">
      <c r="A1013" s="10" t="s">
        <v>752</v>
      </c>
      <c r="B1013" s="10" t="s">
        <v>543</v>
      </c>
      <c r="C1013" s="10" t="s">
        <v>1341</v>
      </c>
      <c r="D1013" s="10">
        <v>26</v>
      </c>
      <c r="E1013" s="10">
        <v>1</v>
      </c>
      <c r="F1013" s="10">
        <v>18</v>
      </c>
      <c r="G1013" s="10">
        <v>40</v>
      </c>
      <c r="H1013" s="10">
        <v>1</v>
      </c>
      <c r="I1013" s="10">
        <v>0</v>
      </c>
      <c r="J1013" s="10">
        <v>2</v>
      </c>
      <c r="K1013" s="10" t="s">
        <v>5</v>
      </c>
      <c r="L1013" s="12" t="s">
        <v>388</v>
      </c>
      <c r="M1013" s="10" t="str">
        <f>"new LokasyonData ("""&amp;A1013&amp;""","&amp;D1013&amp;","&amp;E1013&amp;","&amp;F1013&amp;","&amp;G1013&amp;","&amp;H1013&amp;","&amp;I1013&amp;","&amp;J1013&amp;","""&amp;L1013&amp;"""),"</f>
        <v>new LokasyonData ("İntepe",26,1,18,40,1,0,2,"Turkey Standard Time"),</v>
      </c>
      <c r="N1013" s="13" t="str">
        <f t="shared" si="40"/>
        <v>https://www.google.com/maps/search/40, +26.3</v>
      </c>
    </row>
    <row r="1014" spans="1:14" ht="15" customHeight="1" x14ac:dyDescent="0.2">
      <c r="A1014" s="10" t="s">
        <v>1529</v>
      </c>
      <c r="B1014" s="10" t="s">
        <v>543</v>
      </c>
      <c r="C1014" s="10" t="s">
        <v>1341</v>
      </c>
      <c r="D1014" s="10">
        <v>26</v>
      </c>
      <c r="E1014" s="10">
        <v>1</v>
      </c>
      <c r="F1014" s="10">
        <v>52</v>
      </c>
      <c r="G1014" s="10">
        <v>40</v>
      </c>
      <c r="H1014" s="10">
        <v>1</v>
      </c>
      <c r="I1014" s="10">
        <v>40</v>
      </c>
      <c r="J1014" s="10">
        <v>2</v>
      </c>
      <c r="K1014" s="10" t="s">
        <v>5</v>
      </c>
      <c r="L1014" s="12" t="s">
        <v>388</v>
      </c>
      <c r="M1014" s="10" t="str">
        <f>"new LokasyonData ("""&amp;B1014&amp;""","&amp;D1014&amp;","&amp;E1014&amp;","&amp;F1014&amp;","&amp;G1014&amp;","&amp;H1014&amp;","&amp;I1014&amp;","&amp;J1014&amp;","""&amp;L1014&amp;"""),"</f>
        <v>new LokasyonData ("Çanakkale",26,1,52,40,1,40,2,"Turkey Standard Time"),</v>
      </c>
      <c r="N1014" s="13" t="str">
        <f t="shared" si="40"/>
        <v>https://www.google.com/maps/search/40.66667, +26.86667</v>
      </c>
    </row>
    <row r="1015" spans="1:14" ht="15" customHeight="1" x14ac:dyDescent="0.2">
      <c r="A1015" s="10" t="s">
        <v>1464</v>
      </c>
      <c r="B1015" s="10" t="s">
        <v>543</v>
      </c>
      <c r="C1015" s="10" t="s">
        <v>1341</v>
      </c>
      <c r="D1015" s="10">
        <v>27</v>
      </c>
      <c r="E1015" s="10">
        <v>1</v>
      </c>
      <c r="F1015" s="10">
        <v>17</v>
      </c>
      <c r="G1015" s="10">
        <v>39</v>
      </c>
      <c r="H1015" s="10">
        <v>1</v>
      </c>
      <c r="I1015" s="10">
        <v>55</v>
      </c>
      <c r="J1015" s="10">
        <v>2</v>
      </c>
      <c r="K1015" s="10" t="s">
        <v>5</v>
      </c>
      <c r="L1015" s="12" t="s">
        <v>388</v>
      </c>
      <c r="M1015" s="10" t="str">
        <f>"new LokasyonData ("""&amp;B1015&amp;""","&amp;D1015&amp;","&amp;E1015&amp;","&amp;F1015&amp;","&amp;G1015&amp;","&amp;H1015&amp;","&amp;I1015&amp;","&amp;J1015&amp;","""&amp;L1015&amp;"""),"</f>
        <v>new LokasyonData ("Çanakkale",27,1,17,39,1,55,2,"Turkey Standard Time"),</v>
      </c>
      <c r="N1015" s="13" t="str">
        <f t="shared" si="40"/>
        <v>https://www.google.com/maps/search/39.91667, +27.28333</v>
      </c>
    </row>
    <row r="1016" spans="1:14" ht="15" customHeight="1" x14ac:dyDescent="0.2">
      <c r="A1016" s="10" t="s">
        <v>488</v>
      </c>
      <c r="B1016" s="14" t="s">
        <v>1406</v>
      </c>
      <c r="C1016" s="10" t="s">
        <v>1341</v>
      </c>
      <c r="D1016" s="10">
        <v>26</v>
      </c>
      <c r="E1016" s="10">
        <v>1</v>
      </c>
      <c r="F1016" s="10">
        <v>37</v>
      </c>
      <c r="G1016" s="10">
        <v>39</v>
      </c>
      <c r="H1016" s="10">
        <v>1</v>
      </c>
      <c r="I1016" s="10">
        <v>48</v>
      </c>
      <c r="J1016" s="10">
        <v>2</v>
      </c>
      <c r="K1016" s="10" t="s">
        <v>5</v>
      </c>
      <c r="L1016" s="12" t="s">
        <v>388</v>
      </c>
      <c r="M1016" s="10" t="str">
        <f t="shared" ref="M1016:M1021" si="44">"new LokasyonData ("""&amp;A1016&amp;""","&amp;D1016&amp;","&amp;E1016&amp;","&amp;F1016&amp;","&amp;G1016&amp;","&amp;H1016&amp;","&amp;I1016&amp;","&amp;J1016&amp;","""&amp;L1016&amp;"""),"</f>
        <v>new LokasyonData ("Bayramiç",26,1,37,39,1,48,2,"Turkey Standard Time"),</v>
      </c>
      <c r="N1016" s="13" t="str">
        <f t="shared" si="40"/>
        <v>https://www.google.com/maps/search/39.8, +26.61667</v>
      </c>
    </row>
    <row r="1017" spans="1:14" ht="15" customHeight="1" x14ac:dyDescent="0.2">
      <c r="A1017" s="10" t="s">
        <v>499</v>
      </c>
      <c r="B1017" s="10" t="s">
        <v>1406</v>
      </c>
      <c r="C1017" s="10" t="s">
        <v>1341</v>
      </c>
      <c r="D1017" s="10">
        <v>27</v>
      </c>
      <c r="E1017" s="10">
        <v>1</v>
      </c>
      <c r="F1017" s="10">
        <v>13</v>
      </c>
      <c r="G1017" s="10">
        <v>40</v>
      </c>
      <c r="H1017" s="10">
        <v>1</v>
      </c>
      <c r="I1017" s="10">
        <v>13</v>
      </c>
      <c r="J1017" s="10">
        <v>2</v>
      </c>
      <c r="K1017" s="10" t="s">
        <v>5</v>
      </c>
      <c r="L1017" s="12" t="s">
        <v>388</v>
      </c>
      <c r="M1017" s="10" t="str">
        <f t="shared" si="44"/>
        <v>new LokasyonData ("Biga",27,1,13,40,1,13,2,"Turkey Standard Time"),</v>
      </c>
      <c r="N1017" s="13" t="str">
        <f t="shared" si="40"/>
        <v>https://www.google.com/maps/search/40.21667, +27.21667</v>
      </c>
    </row>
    <row r="1018" spans="1:14" ht="15" customHeight="1" x14ac:dyDescent="0.2">
      <c r="A1018" s="10" t="s">
        <v>515</v>
      </c>
      <c r="B1018" s="10" t="s">
        <v>1406</v>
      </c>
      <c r="C1018" s="10" t="s">
        <v>1341</v>
      </c>
      <c r="D1018" s="10">
        <v>26</v>
      </c>
      <c r="E1018" s="10">
        <v>1</v>
      </c>
      <c r="F1018" s="10">
        <v>3</v>
      </c>
      <c r="G1018" s="10">
        <v>39</v>
      </c>
      <c r="H1018" s="10">
        <v>1</v>
      </c>
      <c r="I1018" s="10">
        <v>49</v>
      </c>
      <c r="J1018" s="10">
        <v>2</v>
      </c>
      <c r="K1018" s="10" t="s">
        <v>5</v>
      </c>
      <c r="L1018" s="12" t="s">
        <v>388</v>
      </c>
      <c r="M1018" s="10" t="str">
        <f t="shared" si="44"/>
        <v>new LokasyonData ("Bozcaada",26,1,3,39,1,49,2,"Turkey Standard Time"),</v>
      </c>
      <c r="N1018" s="13" t="str">
        <f t="shared" si="40"/>
        <v>https://www.google.com/maps/search/39.81667, +26.05</v>
      </c>
    </row>
    <row r="1019" spans="1:14" ht="15" customHeight="1" x14ac:dyDescent="0.2">
      <c r="A1019" s="10" t="s">
        <v>621</v>
      </c>
      <c r="B1019" s="14" t="s">
        <v>1406</v>
      </c>
      <c r="C1019" s="10" t="s">
        <v>1341</v>
      </c>
      <c r="D1019" s="10">
        <v>26</v>
      </c>
      <c r="E1019" s="10">
        <v>1</v>
      </c>
      <c r="F1019" s="10">
        <v>19</v>
      </c>
      <c r="G1019" s="10">
        <v>40</v>
      </c>
      <c r="H1019" s="10">
        <v>1</v>
      </c>
      <c r="I1019" s="10">
        <v>11</v>
      </c>
      <c r="J1019" s="10">
        <v>2</v>
      </c>
      <c r="K1019" s="10" t="s">
        <v>5</v>
      </c>
      <c r="L1019" s="12" t="s">
        <v>388</v>
      </c>
      <c r="M1019" s="10" t="str">
        <f t="shared" si="44"/>
        <v>new LokasyonData ("Eceabat",26,1,19,40,1,11,2,"Turkey Standard Time"),</v>
      </c>
      <c r="N1019" s="13" t="str">
        <f t="shared" si="40"/>
        <v>https://www.google.com/maps/search/40.18333, +26.31667</v>
      </c>
    </row>
    <row r="1020" spans="1:14" ht="15" customHeight="1" x14ac:dyDescent="0.2">
      <c r="A1020" s="10" t="s">
        <v>652</v>
      </c>
      <c r="B1020" s="14" t="s">
        <v>1406</v>
      </c>
      <c r="C1020" s="10" t="s">
        <v>1341</v>
      </c>
      <c r="D1020" s="10">
        <v>26</v>
      </c>
      <c r="E1020" s="10">
        <v>1</v>
      </c>
      <c r="F1020" s="10">
        <v>20</v>
      </c>
      <c r="G1020" s="10">
        <v>39</v>
      </c>
      <c r="H1020" s="10">
        <v>1</v>
      </c>
      <c r="I1020" s="10">
        <v>47</v>
      </c>
      <c r="J1020" s="10">
        <v>2</v>
      </c>
      <c r="K1020" s="10" t="s">
        <v>5</v>
      </c>
      <c r="L1020" s="12" t="s">
        <v>388</v>
      </c>
      <c r="M1020" s="10" t="str">
        <f t="shared" si="44"/>
        <v>new LokasyonData ("Ezine",26,1,20,39,1,47,2,"Turkey Standard Time"),</v>
      </c>
      <c r="N1020" s="13" t="str">
        <f t="shared" si="40"/>
        <v>https://www.google.com/maps/search/39.78333, +26.33333</v>
      </c>
    </row>
    <row r="1021" spans="1:14" ht="15" customHeight="1" x14ac:dyDescent="0.2">
      <c r="A1021" s="10" t="s">
        <v>858</v>
      </c>
      <c r="B1021" s="14" t="s">
        <v>1406</v>
      </c>
      <c r="C1021" s="10" t="s">
        <v>1341</v>
      </c>
      <c r="D1021" s="10">
        <v>26</v>
      </c>
      <c r="E1021" s="10">
        <v>1</v>
      </c>
      <c r="F1021" s="10">
        <v>40</v>
      </c>
      <c r="G1021" s="10">
        <v>40</v>
      </c>
      <c r="H1021" s="10">
        <v>1</v>
      </c>
      <c r="I1021" s="10">
        <v>20</v>
      </c>
      <c r="J1021" s="10">
        <v>2</v>
      </c>
      <c r="K1021" s="10" t="s">
        <v>5</v>
      </c>
      <c r="L1021" s="12" t="s">
        <v>388</v>
      </c>
      <c r="M1021" s="10" t="str">
        <f t="shared" si="44"/>
        <v>new LokasyonData ("Lapseki",26,1,40,40,1,20,2,"Turkey Standard Time"),</v>
      </c>
      <c r="N1021" s="13" t="str">
        <f t="shared" si="40"/>
        <v>https://www.google.com/maps/search/40.33333, +26.66667</v>
      </c>
    </row>
    <row r="1022" spans="1:14" ht="15" customHeight="1" x14ac:dyDescent="0.2">
      <c r="A1022" s="10" t="s">
        <v>1582</v>
      </c>
      <c r="B1022" s="10" t="s">
        <v>544</v>
      </c>
      <c r="C1022" s="10" t="s">
        <v>1341</v>
      </c>
      <c r="D1022" s="10">
        <v>33</v>
      </c>
      <c r="E1022" s="10">
        <v>1</v>
      </c>
      <c r="F1022" s="10">
        <v>37</v>
      </c>
      <c r="G1022" s="10">
        <v>40</v>
      </c>
      <c r="H1022" s="10">
        <v>1</v>
      </c>
      <c r="I1022" s="10">
        <v>36</v>
      </c>
      <c r="J1022" s="10">
        <v>2</v>
      </c>
      <c r="K1022" s="10" t="s">
        <v>5</v>
      </c>
      <c r="L1022" s="12" t="s">
        <v>388</v>
      </c>
      <c r="M1022" s="10" t="str">
        <f>"new LokasyonData ("""&amp;B1022&amp;""","&amp;D1022&amp;","&amp;E1022&amp;","&amp;F1022&amp;","&amp;G1022&amp;","&amp;H1022&amp;","&amp;I1022&amp;","&amp;J1022&amp;","""&amp;L1022&amp;"""),"</f>
        <v>new LokasyonData ("Çankırı",33,1,37,40,1,36,2,"Turkey Standard Time"),</v>
      </c>
      <c r="N1022" s="13" t="str">
        <f t="shared" si="40"/>
        <v>https://www.google.com/maps/search/40.6, +33.61667</v>
      </c>
    </row>
    <row r="1023" spans="1:14" ht="15" customHeight="1" x14ac:dyDescent="0.2">
      <c r="A1023" s="10" t="s">
        <v>1483</v>
      </c>
      <c r="B1023" s="10" t="s">
        <v>544</v>
      </c>
      <c r="C1023" s="10" t="s">
        <v>1341</v>
      </c>
      <c r="D1023" s="10">
        <v>33</v>
      </c>
      <c r="E1023" s="10">
        <v>1</v>
      </c>
      <c r="F1023" s="10">
        <v>12</v>
      </c>
      <c r="G1023" s="10">
        <v>40</v>
      </c>
      <c r="H1023" s="10">
        <v>1</v>
      </c>
      <c r="I1023" s="10">
        <v>51</v>
      </c>
      <c r="J1023" s="10">
        <v>2</v>
      </c>
      <c r="K1023" s="10" t="s">
        <v>5</v>
      </c>
      <c r="L1023" s="12" t="s">
        <v>388</v>
      </c>
      <c r="M1023" s="10" t="str">
        <f>"new LokasyonData ("""&amp;B1023&amp;""","&amp;D1023&amp;","&amp;E1023&amp;","&amp;F1023&amp;","&amp;G1023&amp;","&amp;H1023&amp;","&amp;I1023&amp;","&amp;J1023&amp;","""&amp;L1023&amp;"""),"</f>
        <v>new LokasyonData ("Çankırı",33,1,12,40,1,51,2,"Turkey Standard Time"),</v>
      </c>
      <c r="N1023" s="13" t="str">
        <f t="shared" si="40"/>
        <v>https://www.google.com/maps/search/40.85, +33.2</v>
      </c>
    </row>
    <row r="1024" spans="1:14" ht="15" customHeight="1" x14ac:dyDescent="0.2">
      <c r="A1024" s="10" t="s">
        <v>1485</v>
      </c>
      <c r="B1024" s="10" t="s">
        <v>544</v>
      </c>
      <c r="C1024" s="10" t="s">
        <v>1341</v>
      </c>
      <c r="D1024" s="10">
        <v>26</v>
      </c>
      <c r="E1024" s="10">
        <v>1</v>
      </c>
      <c r="F1024" s="10">
        <v>55</v>
      </c>
      <c r="G1024" s="10">
        <v>40</v>
      </c>
      <c r="H1024" s="10">
        <v>1</v>
      </c>
      <c r="I1024" s="10">
        <v>15</v>
      </c>
      <c r="J1024" s="10">
        <v>2</v>
      </c>
      <c r="K1024" s="10" t="s">
        <v>5</v>
      </c>
      <c r="L1024" s="12" t="s">
        <v>388</v>
      </c>
      <c r="M1024" s="10" t="str">
        <f>"new LokasyonData ("""&amp;B1024&amp;""","&amp;D1024&amp;","&amp;E1024&amp;","&amp;F1024&amp;","&amp;G1024&amp;","&amp;H1024&amp;","&amp;I1024&amp;","&amp;J1024&amp;","""&amp;L1024&amp;"""),"</f>
        <v>new LokasyonData ("Çankırı",26,1,55,40,1,15,2,"Turkey Standard Time"),</v>
      </c>
      <c r="N1024" s="13" t="str">
        <f t="shared" si="40"/>
        <v>https://www.google.com/maps/search/40.25, +26.91667</v>
      </c>
    </row>
    <row r="1025" spans="1:14" ht="15" customHeight="1" x14ac:dyDescent="0.2">
      <c r="A1025" s="10" t="s">
        <v>1521</v>
      </c>
      <c r="B1025" s="10" t="s">
        <v>544</v>
      </c>
      <c r="C1025" s="10" t="s">
        <v>1341</v>
      </c>
      <c r="D1025" s="10">
        <v>27</v>
      </c>
      <c r="E1025" s="10">
        <v>1</v>
      </c>
      <c r="F1025" s="10">
        <v>4</v>
      </c>
      <c r="G1025" s="10">
        <v>40</v>
      </c>
      <c r="H1025" s="10">
        <v>1</v>
      </c>
      <c r="I1025" s="10">
        <v>16</v>
      </c>
      <c r="J1025" s="10">
        <v>2</v>
      </c>
      <c r="K1025" s="10" t="s">
        <v>5</v>
      </c>
      <c r="L1025" s="12" t="s">
        <v>388</v>
      </c>
      <c r="M1025" s="10" t="str">
        <f>"new LokasyonData ("""&amp;B1025&amp;""","&amp;D1025&amp;","&amp;E1025&amp;","&amp;F1025&amp;","&amp;G1025&amp;","&amp;H1025&amp;","&amp;I1025&amp;","&amp;J1025&amp;","""&amp;L1025&amp;"""),"</f>
        <v>new LokasyonData ("Çankırı",27,1,4,40,1,16,2,"Turkey Standard Time"),</v>
      </c>
      <c r="N1025" s="13" t="str">
        <f t="shared" si="40"/>
        <v>https://www.google.com/maps/search/40.26667, +27.06667</v>
      </c>
    </row>
    <row r="1026" spans="1:14" ht="15" customHeight="1" x14ac:dyDescent="0.2">
      <c r="A1026" s="10" t="s">
        <v>1541</v>
      </c>
      <c r="B1026" s="10" t="s">
        <v>544</v>
      </c>
      <c r="C1026" s="10" t="s">
        <v>1341</v>
      </c>
      <c r="D1026" s="10">
        <v>33</v>
      </c>
      <c r="E1026" s="10">
        <v>1</v>
      </c>
      <c r="F1026" s="10">
        <v>16</v>
      </c>
      <c r="G1026" s="10">
        <v>40</v>
      </c>
      <c r="H1026" s="10">
        <v>1</v>
      </c>
      <c r="I1026" s="10">
        <v>50</v>
      </c>
      <c r="J1026" s="10">
        <v>2</v>
      </c>
      <c r="K1026" s="10" t="s">
        <v>5</v>
      </c>
      <c r="L1026" s="12" t="s">
        <v>388</v>
      </c>
      <c r="M1026" s="10" t="str">
        <f>"new LokasyonData ("""&amp;B1026&amp;""","&amp;D1026&amp;","&amp;E1026&amp;","&amp;F1026&amp;","&amp;G1026&amp;","&amp;H1026&amp;","&amp;I1026&amp;","&amp;J1026&amp;","""&amp;L1026&amp;"""),"</f>
        <v>new LokasyonData ("Çankırı",33,1,16,40,1,50,2,"Turkey Standard Time"),</v>
      </c>
      <c r="N1026" s="13" t="str">
        <f t="shared" ref="N1026:N1089" si="45">HYPERLINK("https://www.google.com/maps/search/"&amp;ROUND(G1026+I1026/60,5)&amp;", +"&amp;ROUND(D1026+F1026/60,5))</f>
        <v>https://www.google.com/maps/search/40.83333, +33.26667</v>
      </c>
    </row>
    <row r="1027" spans="1:14" ht="15" customHeight="1" x14ac:dyDescent="0.2">
      <c r="A1027" s="10" t="s">
        <v>910</v>
      </c>
      <c r="B1027" s="10" t="s">
        <v>544</v>
      </c>
      <c r="C1027" s="10" t="s">
        <v>1341</v>
      </c>
      <c r="D1027" s="10">
        <v>33</v>
      </c>
      <c r="E1027" s="10">
        <v>1</v>
      </c>
      <c r="F1027" s="10">
        <v>7</v>
      </c>
      <c r="G1027" s="10">
        <v>40</v>
      </c>
      <c r="H1027" s="10">
        <v>1</v>
      </c>
      <c r="I1027" s="10">
        <v>37</v>
      </c>
      <c r="J1027" s="10">
        <v>2</v>
      </c>
      <c r="K1027" s="10" t="s">
        <v>5</v>
      </c>
      <c r="L1027" s="12" t="s">
        <v>388</v>
      </c>
      <c r="M1027" s="10" t="str">
        <f>"new LokasyonData ("""&amp;A1027&amp;""","&amp;D1027&amp;","&amp;E1027&amp;","&amp;F1027&amp;","&amp;G1027&amp;","&amp;H1027&amp;","&amp;I1027&amp;","&amp;J1027&amp;","""&amp;L1027&amp;"""),"</f>
        <v>new LokasyonData ("Orta",33,1,7,40,1,37,2,"Turkey Standard Time"),</v>
      </c>
      <c r="N1027" s="13" t="str">
        <f t="shared" si="45"/>
        <v>https://www.google.com/maps/search/40.61667, +33.11667</v>
      </c>
    </row>
    <row r="1028" spans="1:14" ht="15" customHeight="1" x14ac:dyDescent="0.2">
      <c r="A1028" s="10" t="s">
        <v>1463</v>
      </c>
      <c r="B1028" s="10" t="s">
        <v>544</v>
      </c>
      <c r="C1028" s="10" t="s">
        <v>1341</v>
      </c>
      <c r="D1028" s="10">
        <v>32</v>
      </c>
      <c r="E1028" s="10">
        <v>1</v>
      </c>
      <c r="F1028" s="10">
        <v>56</v>
      </c>
      <c r="G1028" s="10">
        <v>41</v>
      </c>
      <c r="H1028" s="10">
        <v>1</v>
      </c>
      <c r="I1028" s="10">
        <v>3</v>
      </c>
      <c r="J1028" s="10">
        <v>2</v>
      </c>
      <c r="K1028" s="10" t="s">
        <v>5</v>
      </c>
      <c r="L1028" s="12" t="s">
        <v>388</v>
      </c>
      <c r="M1028" s="10" t="str">
        <f>"new LokasyonData ("""&amp;B1028&amp;""","&amp;D1028&amp;","&amp;E1028&amp;","&amp;F1028&amp;","&amp;G1028&amp;","&amp;H1028&amp;","&amp;I1028&amp;","&amp;J1028&amp;","""&amp;L1028&amp;"""),"</f>
        <v>new LokasyonData ("Çankırı",32,1,56,41,1,3,2,"Turkey Standard Time"),</v>
      </c>
      <c r="N1028" s="13" t="str">
        <f t="shared" si="45"/>
        <v>https://www.google.com/maps/search/41.05, +32.93333</v>
      </c>
    </row>
    <row r="1029" spans="1:14" ht="15" customHeight="1" x14ac:dyDescent="0.2">
      <c r="A1029" s="10" t="s">
        <v>1551</v>
      </c>
      <c r="B1029" s="10" t="s">
        <v>544</v>
      </c>
      <c r="C1029" s="10" t="s">
        <v>1341</v>
      </c>
      <c r="D1029" s="10">
        <v>27</v>
      </c>
      <c r="E1029" s="10">
        <v>1</v>
      </c>
      <c r="F1029" s="10">
        <v>23</v>
      </c>
      <c r="G1029" s="10">
        <v>39</v>
      </c>
      <c r="H1029" s="10">
        <v>1</v>
      </c>
      <c r="I1029" s="10">
        <v>51</v>
      </c>
      <c r="J1029" s="10">
        <v>2</v>
      </c>
      <c r="K1029" s="10" t="s">
        <v>5</v>
      </c>
      <c r="L1029" s="12" t="s">
        <v>388</v>
      </c>
      <c r="M1029" s="10" t="str">
        <f>"new LokasyonData ("""&amp;B1029&amp;""","&amp;D1029&amp;","&amp;E1029&amp;","&amp;F1029&amp;","&amp;G1029&amp;","&amp;H1029&amp;","&amp;I1029&amp;","&amp;J1029&amp;","""&amp;L1029&amp;"""),"</f>
        <v>new LokasyonData ("Çankırı",27,1,23,39,1,51,2,"Turkey Standard Time"),</v>
      </c>
      <c r="N1029" s="13" t="str">
        <f t="shared" si="45"/>
        <v>https://www.google.com/maps/search/39.85, +27.38333</v>
      </c>
    </row>
    <row r="1030" spans="1:14" ht="15" customHeight="1" x14ac:dyDescent="0.2">
      <c r="A1030" s="10" t="s">
        <v>999</v>
      </c>
      <c r="B1030" s="10" t="s">
        <v>544</v>
      </c>
      <c r="C1030" s="10" t="s">
        <v>1341</v>
      </c>
      <c r="D1030" s="10">
        <v>33</v>
      </c>
      <c r="E1030" s="10">
        <v>1</v>
      </c>
      <c r="F1030" s="10">
        <v>18</v>
      </c>
      <c r="G1030" s="10">
        <v>40</v>
      </c>
      <c r="H1030" s="10">
        <v>1</v>
      </c>
      <c r="I1030" s="10">
        <v>29</v>
      </c>
      <c r="J1030" s="10">
        <v>2</v>
      </c>
      <c r="K1030" s="10" t="s">
        <v>5</v>
      </c>
      <c r="L1030" s="12" t="s">
        <v>388</v>
      </c>
      <c r="M1030" s="10" t="str">
        <f t="shared" ref="M1030:M1038" si="46">"new LokasyonData ("""&amp;A1030&amp;""","&amp;D1030&amp;","&amp;E1030&amp;","&amp;F1030&amp;","&amp;G1030&amp;","&amp;H1030&amp;","&amp;I1030&amp;","&amp;J1030&amp;","""&amp;L1030&amp;"""),"</f>
        <v>new LokasyonData ("Şabanözü",33,1,18,40,1,29,2,"Turkey Standard Time"),</v>
      </c>
      <c r="N1030" s="13" t="str">
        <f t="shared" si="45"/>
        <v>https://www.google.com/maps/search/40.48333, +33.3</v>
      </c>
    </row>
    <row r="1031" spans="1:14" ht="15" customHeight="1" x14ac:dyDescent="0.2">
      <c r="A1031" s="10" t="s">
        <v>1080</v>
      </c>
      <c r="B1031" s="10" t="s">
        <v>544</v>
      </c>
      <c r="C1031" s="10" t="s">
        <v>1341</v>
      </c>
      <c r="D1031" s="10">
        <v>33</v>
      </c>
      <c r="E1031" s="10">
        <v>1</v>
      </c>
      <c r="F1031" s="10">
        <v>46</v>
      </c>
      <c r="G1031" s="10">
        <v>40</v>
      </c>
      <c r="H1031" s="10">
        <v>1</v>
      </c>
      <c r="I1031" s="10">
        <v>47</v>
      </c>
      <c r="J1031" s="10">
        <v>2</v>
      </c>
      <c r="K1031" s="10" t="s">
        <v>5</v>
      </c>
      <c r="L1031" s="12" t="s">
        <v>388</v>
      </c>
      <c r="M1031" s="10" t="str">
        <f t="shared" si="46"/>
        <v>new LokasyonData ("Yapraklı",33,1,46,40,1,47,2,"Turkey Standard Time"),</v>
      </c>
      <c r="N1031" s="13" t="str">
        <f t="shared" si="45"/>
        <v>https://www.google.com/maps/search/40.78333, +33.76667</v>
      </c>
    </row>
    <row r="1032" spans="1:14" ht="15" customHeight="1" x14ac:dyDescent="0.2">
      <c r="A1032" s="10" t="s">
        <v>459</v>
      </c>
      <c r="B1032" s="14" t="s">
        <v>1390</v>
      </c>
      <c r="C1032" s="10" t="s">
        <v>1341</v>
      </c>
      <c r="D1032" s="10">
        <v>33</v>
      </c>
      <c r="E1032" s="10">
        <v>1</v>
      </c>
      <c r="F1032" s="10">
        <v>7</v>
      </c>
      <c r="G1032" s="10">
        <v>40</v>
      </c>
      <c r="H1032" s="10">
        <v>1</v>
      </c>
      <c r="I1032" s="10">
        <v>50</v>
      </c>
      <c r="J1032" s="10">
        <v>2</v>
      </c>
      <c r="K1032" s="10" t="s">
        <v>5</v>
      </c>
      <c r="L1032" s="12" t="s">
        <v>388</v>
      </c>
      <c r="M1032" s="10" t="str">
        <f t="shared" si="46"/>
        <v>new LokasyonData ("Atkaracalar",33,1,7,40,1,50,2,"Turkey Standard Time"),</v>
      </c>
      <c r="N1032" s="13" t="str">
        <f t="shared" si="45"/>
        <v>https://www.google.com/maps/search/40.83333, +33.11667</v>
      </c>
    </row>
    <row r="1033" spans="1:14" ht="15" customHeight="1" x14ac:dyDescent="0.2">
      <c r="A1033" s="10" t="s">
        <v>489</v>
      </c>
      <c r="B1033" s="14" t="s">
        <v>1390</v>
      </c>
      <c r="C1033" s="10" t="s">
        <v>1341</v>
      </c>
      <c r="D1033" s="10">
        <v>33</v>
      </c>
      <c r="E1033" s="10">
        <v>1</v>
      </c>
      <c r="F1033" s="10">
        <v>12</v>
      </c>
      <c r="G1033" s="10">
        <v>40</v>
      </c>
      <c r="H1033" s="10">
        <v>1</v>
      </c>
      <c r="I1033" s="10">
        <v>57</v>
      </c>
      <c r="J1033" s="10">
        <v>2</v>
      </c>
      <c r="K1033" s="10" t="s">
        <v>5</v>
      </c>
      <c r="L1033" s="12" t="s">
        <v>388</v>
      </c>
      <c r="M1033" s="10" t="str">
        <f t="shared" si="46"/>
        <v>new LokasyonData ("Bayramören",33,1,12,40,1,57,2,"Turkey Standard Time"),</v>
      </c>
      <c r="N1033" s="13" t="str">
        <f t="shared" si="45"/>
        <v>https://www.google.com/maps/search/40.95, +33.2</v>
      </c>
    </row>
    <row r="1034" spans="1:14" ht="15" customHeight="1" x14ac:dyDescent="0.2">
      <c r="A1034" s="10" t="s">
        <v>564</v>
      </c>
      <c r="B1034" s="14" t="s">
        <v>1390</v>
      </c>
      <c r="C1034" s="10" t="s">
        <v>1341</v>
      </c>
      <c r="D1034" s="10">
        <v>32</v>
      </c>
      <c r="E1034" s="10">
        <v>1</v>
      </c>
      <c r="F1034" s="10">
        <v>54</v>
      </c>
      <c r="G1034" s="10">
        <v>40</v>
      </c>
      <c r="H1034" s="10">
        <v>1</v>
      </c>
      <c r="I1034" s="10">
        <v>48</v>
      </c>
      <c r="J1034" s="10">
        <v>2</v>
      </c>
      <c r="K1034" s="10" t="s">
        <v>5</v>
      </c>
      <c r="L1034" s="12" t="s">
        <v>388</v>
      </c>
      <c r="M1034" s="10" t="str">
        <f t="shared" si="46"/>
        <v>new LokasyonData ("Çerkeş",32,1,54,40,1,48,2,"Turkey Standard Time"),</v>
      </c>
      <c r="N1034" s="13" t="str">
        <f t="shared" si="45"/>
        <v>https://www.google.com/maps/search/40.8, +32.9</v>
      </c>
    </row>
    <row r="1035" spans="1:14" ht="15" customHeight="1" x14ac:dyDescent="0.2">
      <c r="A1035" s="10" t="s">
        <v>629</v>
      </c>
      <c r="B1035" s="14" t="s">
        <v>1390</v>
      </c>
      <c r="C1035" s="10" t="s">
        <v>1341</v>
      </c>
      <c r="D1035" s="10">
        <v>33</v>
      </c>
      <c r="E1035" s="10">
        <v>1</v>
      </c>
      <c r="F1035" s="10">
        <v>30</v>
      </c>
      <c r="G1035" s="10">
        <v>40</v>
      </c>
      <c r="H1035" s="10">
        <v>1</v>
      </c>
      <c r="I1035" s="10">
        <v>33</v>
      </c>
      <c r="J1035" s="10">
        <v>2</v>
      </c>
      <c r="K1035" s="10" t="s">
        <v>5</v>
      </c>
      <c r="L1035" s="12" t="s">
        <v>388</v>
      </c>
      <c r="M1035" s="10" t="str">
        <f t="shared" si="46"/>
        <v>new LokasyonData ("Eldivan",33,1,30,40,1,33,2,"Turkey Standard Time"),</v>
      </c>
      <c r="N1035" s="13" t="str">
        <f t="shared" si="45"/>
        <v>https://www.google.com/maps/search/40.55, +33.5</v>
      </c>
    </row>
    <row r="1036" spans="1:14" ht="15" customHeight="1" x14ac:dyDescent="0.2">
      <c r="A1036" s="10" t="s">
        <v>734</v>
      </c>
      <c r="B1036" s="14" t="s">
        <v>1390</v>
      </c>
      <c r="C1036" s="10" t="s">
        <v>1341</v>
      </c>
      <c r="D1036" s="10">
        <v>33</v>
      </c>
      <c r="E1036" s="10">
        <v>1</v>
      </c>
      <c r="F1036" s="10">
        <v>38</v>
      </c>
      <c r="G1036" s="10">
        <v>40</v>
      </c>
      <c r="H1036" s="10">
        <v>1</v>
      </c>
      <c r="I1036" s="10">
        <v>56</v>
      </c>
      <c r="J1036" s="10">
        <v>2</v>
      </c>
      <c r="K1036" s="10" t="s">
        <v>5</v>
      </c>
      <c r="L1036" s="12" t="s">
        <v>388</v>
      </c>
      <c r="M1036" s="10" t="str">
        <f t="shared" si="46"/>
        <v>new LokasyonData ("Ilgaz",33,1,38,40,1,56,2,"Turkey Standard Time"),</v>
      </c>
      <c r="N1036" s="13" t="str">
        <f t="shared" si="45"/>
        <v>https://www.google.com/maps/search/40.93333, +33.63333</v>
      </c>
    </row>
    <row r="1037" spans="1:14" ht="15" customHeight="1" x14ac:dyDescent="0.2">
      <c r="A1037" s="10" t="s">
        <v>821</v>
      </c>
      <c r="B1037" s="14" t="s">
        <v>1390</v>
      </c>
      <c r="C1037" s="10" t="s">
        <v>1341</v>
      </c>
      <c r="D1037" s="10">
        <v>34</v>
      </c>
      <c r="E1037" s="10">
        <v>1</v>
      </c>
      <c r="F1037" s="10">
        <v>0</v>
      </c>
      <c r="G1037" s="10">
        <v>40</v>
      </c>
      <c r="H1037" s="10">
        <v>1</v>
      </c>
      <c r="I1037" s="10">
        <v>22</v>
      </c>
      <c r="J1037" s="10">
        <v>2</v>
      </c>
      <c r="K1037" s="10" t="s">
        <v>5</v>
      </c>
      <c r="L1037" s="12" t="s">
        <v>388</v>
      </c>
      <c r="M1037" s="10" t="str">
        <f t="shared" si="46"/>
        <v>new LokasyonData ("Kızılırmak",34,1,0,40,1,22,2,"Turkey Standard Time"),</v>
      </c>
      <c r="N1037" s="13" t="str">
        <f t="shared" si="45"/>
        <v>https://www.google.com/maps/search/40.36667, +34</v>
      </c>
    </row>
    <row r="1038" spans="1:14" ht="15" customHeight="1" x14ac:dyDescent="0.2">
      <c r="A1038" s="10" t="s">
        <v>832</v>
      </c>
      <c r="B1038" s="14" t="s">
        <v>1390</v>
      </c>
      <c r="C1038" s="10" t="s">
        <v>1341</v>
      </c>
      <c r="D1038" s="10">
        <v>33</v>
      </c>
      <c r="E1038" s="10">
        <v>1</v>
      </c>
      <c r="F1038" s="10">
        <v>31</v>
      </c>
      <c r="G1038" s="10">
        <v>40</v>
      </c>
      <c r="H1038" s="10">
        <v>1</v>
      </c>
      <c r="I1038" s="10">
        <v>44</v>
      </c>
      <c r="J1038" s="10">
        <v>2</v>
      </c>
      <c r="K1038" s="10" t="s">
        <v>5</v>
      </c>
      <c r="L1038" s="12" t="s">
        <v>388</v>
      </c>
      <c r="M1038" s="10" t="str">
        <f t="shared" si="46"/>
        <v>new LokasyonData ("Korgun",33,1,31,40,1,44,2,"Turkey Standard Time"),</v>
      </c>
      <c r="N1038" s="13" t="str">
        <f t="shared" si="45"/>
        <v>https://www.google.com/maps/search/40.73333, +33.51667</v>
      </c>
    </row>
    <row r="1039" spans="1:14" ht="15" customHeight="1" x14ac:dyDescent="0.2">
      <c r="A1039" s="10" t="s">
        <v>1582</v>
      </c>
      <c r="B1039" s="10" t="s">
        <v>577</v>
      </c>
      <c r="C1039" s="10" t="s">
        <v>1341</v>
      </c>
      <c r="D1039" s="10">
        <v>34</v>
      </c>
      <c r="E1039" s="10">
        <v>1</v>
      </c>
      <c r="F1039" s="10">
        <v>57</v>
      </c>
      <c r="G1039" s="10">
        <v>40</v>
      </c>
      <c r="H1039" s="10">
        <v>1</v>
      </c>
      <c r="I1039" s="10">
        <v>33</v>
      </c>
      <c r="J1039" s="10">
        <v>2</v>
      </c>
      <c r="K1039" s="10" t="s">
        <v>5</v>
      </c>
      <c r="L1039" s="12" t="s">
        <v>388</v>
      </c>
      <c r="M1039" s="10" t="str">
        <f>"new LokasyonData ("""&amp;B1039&amp;""","&amp;D1039&amp;","&amp;E1039&amp;","&amp;F1039&amp;","&amp;G1039&amp;","&amp;H1039&amp;","&amp;I1039&amp;","&amp;J1039&amp;","""&amp;L1039&amp;"""),"</f>
        <v>new LokasyonData ("Çorum",34,1,57,40,1,33,2,"Turkey Standard Time"),</v>
      </c>
      <c r="N1039" s="13" t="str">
        <f t="shared" si="45"/>
        <v>https://www.google.com/maps/search/40.55, +34.95</v>
      </c>
    </row>
    <row r="1040" spans="1:14" ht="15" customHeight="1" x14ac:dyDescent="0.2">
      <c r="A1040" s="10" t="s">
        <v>1433</v>
      </c>
      <c r="B1040" s="10" t="s">
        <v>577</v>
      </c>
      <c r="C1040" s="10" t="s">
        <v>1341</v>
      </c>
      <c r="D1040" s="10">
        <v>35</v>
      </c>
      <c r="E1040" s="10">
        <v>1</v>
      </c>
      <c r="F1040" s="10">
        <v>16</v>
      </c>
      <c r="G1040" s="10">
        <v>40</v>
      </c>
      <c r="H1040" s="10">
        <v>1</v>
      </c>
      <c r="I1040" s="10">
        <v>16</v>
      </c>
      <c r="J1040" s="10">
        <v>2</v>
      </c>
      <c r="K1040" s="10" t="s">
        <v>5</v>
      </c>
      <c r="L1040" s="12" t="s">
        <v>388</v>
      </c>
      <c r="M1040" s="10" t="str">
        <f>"new LokasyonData ("""&amp;B1040&amp;""","&amp;D1040&amp;","&amp;E1040&amp;","&amp;F1040&amp;","&amp;G1040&amp;","&amp;H1040&amp;","&amp;I1040&amp;","&amp;J1040&amp;","""&amp;L1040&amp;"""),"</f>
        <v>new LokasyonData ("Çorum",35,1,16,40,1,16,2,"Turkey Standard Time"),</v>
      </c>
      <c r="N1040" s="13" t="str">
        <f t="shared" si="45"/>
        <v>https://www.google.com/maps/search/40.26667, +35.26667</v>
      </c>
    </row>
    <row r="1041" spans="1:14" ht="15" customHeight="1" x14ac:dyDescent="0.2">
      <c r="A1041" s="10" t="s">
        <v>422</v>
      </c>
      <c r="B1041" s="10" t="s">
        <v>1366</v>
      </c>
      <c r="C1041" s="10" t="s">
        <v>1341</v>
      </c>
      <c r="D1041" s="10">
        <v>34</v>
      </c>
      <c r="E1041" s="10">
        <v>1</v>
      </c>
      <c r="F1041" s="10">
        <v>52</v>
      </c>
      <c r="G1041" s="10">
        <v>40</v>
      </c>
      <c r="H1041" s="10">
        <v>1</v>
      </c>
      <c r="I1041" s="10">
        <v>10</v>
      </c>
      <c r="J1041" s="10">
        <v>2</v>
      </c>
      <c r="K1041" s="10" t="s">
        <v>5</v>
      </c>
      <c r="L1041" s="12" t="s">
        <v>388</v>
      </c>
      <c r="M1041" s="10" t="str">
        <f t="shared" ref="M1041:M1049" si="47">"new LokasyonData ("""&amp;A1041&amp;""","&amp;D1041&amp;","&amp;E1041&amp;","&amp;F1041&amp;","&amp;G1041&amp;","&amp;H1041&amp;","&amp;I1041&amp;","&amp;J1041&amp;","""&amp;L1041&amp;"""),"</f>
        <v>new LokasyonData ("Alaca",34,1,52,40,1,10,2,"Turkey Standard Time"),</v>
      </c>
      <c r="N1041" s="13" t="str">
        <f t="shared" si="45"/>
        <v>https://www.google.com/maps/search/40.16667, +34.86667</v>
      </c>
    </row>
    <row r="1042" spans="1:14" ht="15" customHeight="1" x14ac:dyDescent="0.2">
      <c r="A1042" s="10" t="s">
        <v>507</v>
      </c>
      <c r="B1042" s="14" t="s">
        <v>1414</v>
      </c>
      <c r="C1042" s="10" t="s">
        <v>1341</v>
      </c>
      <c r="D1042" s="10">
        <v>34</v>
      </c>
      <c r="E1042" s="10">
        <v>1</v>
      </c>
      <c r="F1042" s="10">
        <v>37</v>
      </c>
      <c r="G1042" s="10">
        <v>40</v>
      </c>
      <c r="H1042" s="10">
        <v>1</v>
      </c>
      <c r="I1042" s="10">
        <v>2</v>
      </c>
      <c r="J1042" s="10">
        <v>2</v>
      </c>
      <c r="K1042" s="10" t="s">
        <v>5</v>
      </c>
      <c r="L1042" s="12" t="s">
        <v>388</v>
      </c>
      <c r="M1042" s="10" t="str">
        <f t="shared" si="47"/>
        <v>new LokasyonData ("Boğazkale",34,1,37,40,1,2,2,"Turkey Standard Time"),</v>
      </c>
      <c r="N1042" s="13" t="str">
        <f t="shared" si="45"/>
        <v>https://www.google.com/maps/search/40.03333, +34.61667</v>
      </c>
    </row>
    <row r="1043" spans="1:14" ht="15" customHeight="1" x14ac:dyDescent="0.2">
      <c r="A1043" s="10" t="s">
        <v>607</v>
      </c>
      <c r="B1043" s="14" t="s">
        <v>1414</v>
      </c>
      <c r="C1043" s="10" t="s">
        <v>1341</v>
      </c>
      <c r="D1043" s="10">
        <v>29</v>
      </c>
      <c r="E1043" s="10">
        <v>1</v>
      </c>
      <c r="F1043" s="10">
        <v>54</v>
      </c>
      <c r="G1043" s="10">
        <v>39</v>
      </c>
      <c r="H1043" s="10">
        <v>1</v>
      </c>
      <c r="I1043" s="10">
        <v>48</v>
      </c>
      <c r="J1043" s="10">
        <v>2</v>
      </c>
      <c r="K1043" s="10" t="s">
        <v>5</v>
      </c>
      <c r="L1043" s="12" t="s">
        <v>388</v>
      </c>
      <c r="M1043" s="10" t="str">
        <f t="shared" si="47"/>
        <v>new LokasyonData ("Dodurga",29,1,54,39,1,48,2,"Turkey Standard Time"),</v>
      </c>
      <c r="N1043" s="13" t="str">
        <f t="shared" si="45"/>
        <v>https://www.google.com/maps/search/39.8, +29.9</v>
      </c>
    </row>
    <row r="1044" spans="1:14" ht="15" customHeight="1" x14ac:dyDescent="0.2">
      <c r="A1044" s="10" t="s">
        <v>790</v>
      </c>
      <c r="B1044" s="14" t="s">
        <v>1414</v>
      </c>
      <c r="C1044" s="10" t="s">
        <v>1341</v>
      </c>
      <c r="D1044" s="10">
        <v>34</v>
      </c>
      <c r="E1044" s="10">
        <v>1</v>
      </c>
      <c r="F1044" s="10">
        <v>29</v>
      </c>
      <c r="G1044" s="10">
        <v>41</v>
      </c>
      <c r="H1044" s="10">
        <v>1</v>
      </c>
      <c r="I1044" s="10">
        <v>8</v>
      </c>
      <c r="J1044" s="10">
        <v>2</v>
      </c>
      <c r="K1044" s="10" t="s">
        <v>5</v>
      </c>
      <c r="L1044" s="12" t="s">
        <v>388</v>
      </c>
      <c r="M1044" s="10" t="str">
        <f t="shared" si="47"/>
        <v>new LokasyonData ("Kargı",34,1,29,41,1,8,2,"Turkey Standard Time"),</v>
      </c>
      <c r="N1044" s="13" t="str">
        <f t="shared" si="45"/>
        <v>https://www.google.com/maps/search/41.13333, +34.48333</v>
      </c>
    </row>
    <row r="1045" spans="1:14" ht="15" customHeight="1" x14ac:dyDescent="0.2">
      <c r="A1045" s="10" t="s">
        <v>855</v>
      </c>
      <c r="B1045" s="14" t="s">
        <v>1414</v>
      </c>
      <c r="C1045" s="10" t="s">
        <v>1341</v>
      </c>
      <c r="D1045" s="10">
        <v>34</v>
      </c>
      <c r="E1045" s="10">
        <v>1</v>
      </c>
      <c r="F1045" s="10">
        <v>53</v>
      </c>
      <c r="G1045" s="10">
        <v>40</v>
      </c>
      <c r="H1045" s="10">
        <v>1</v>
      </c>
      <c r="I1045" s="10">
        <v>47</v>
      </c>
      <c r="J1045" s="10">
        <v>2</v>
      </c>
      <c r="K1045" s="10" t="s">
        <v>5</v>
      </c>
      <c r="L1045" s="12" t="s">
        <v>388</v>
      </c>
      <c r="M1045" s="10" t="str">
        <f t="shared" si="47"/>
        <v>new LokasyonData ("Laçin",34,1,53,40,1,47,2,"Turkey Standard Time"),</v>
      </c>
      <c r="N1045" s="13" t="str">
        <f t="shared" si="45"/>
        <v>https://www.google.com/maps/search/40.78333, +34.88333</v>
      </c>
    </row>
    <row r="1046" spans="1:14" ht="15" customHeight="1" x14ac:dyDescent="0.2">
      <c r="A1046" s="10" t="s">
        <v>874</v>
      </c>
      <c r="B1046" s="14" t="s">
        <v>1414</v>
      </c>
      <c r="C1046" s="10" t="s">
        <v>1341</v>
      </c>
      <c r="D1046" s="10">
        <v>35</v>
      </c>
      <c r="E1046" s="10">
        <v>1</v>
      </c>
      <c r="F1046" s="10">
        <v>19</v>
      </c>
      <c r="G1046" s="10">
        <v>40</v>
      </c>
      <c r="H1046" s="10">
        <v>1</v>
      </c>
      <c r="I1046" s="10">
        <v>31</v>
      </c>
      <c r="J1046" s="10">
        <v>2</v>
      </c>
      <c r="K1046" s="10" t="s">
        <v>5</v>
      </c>
      <c r="L1046" s="12" t="s">
        <v>388</v>
      </c>
      <c r="M1046" s="10" t="str">
        <f t="shared" si="47"/>
        <v>new LokasyonData ("Mecitözü",35,1,19,40,1,31,2,"Turkey Standard Time"),</v>
      </c>
      <c r="N1046" s="13" t="str">
        <f t="shared" si="45"/>
        <v>https://www.google.com/maps/search/40.51667, +35.31667</v>
      </c>
    </row>
    <row r="1047" spans="1:14" ht="15" customHeight="1" x14ac:dyDescent="0.2">
      <c r="A1047" s="10" t="s">
        <v>912</v>
      </c>
      <c r="B1047" s="14" t="s">
        <v>1414</v>
      </c>
      <c r="C1047" s="10" t="s">
        <v>1341</v>
      </c>
      <c r="D1047" s="10">
        <v>34</v>
      </c>
      <c r="E1047" s="10">
        <v>1</v>
      </c>
      <c r="F1047" s="10">
        <v>49</v>
      </c>
      <c r="G1047" s="10">
        <v>40</v>
      </c>
      <c r="H1047" s="10">
        <v>1</v>
      </c>
      <c r="I1047" s="10">
        <v>59</v>
      </c>
      <c r="J1047" s="10">
        <v>2</v>
      </c>
      <c r="K1047" s="10" t="s">
        <v>5</v>
      </c>
      <c r="L1047" s="12" t="s">
        <v>388</v>
      </c>
      <c r="M1047" s="10" t="str">
        <f t="shared" si="47"/>
        <v>new LokasyonData ("Osmancık",34,1,49,40,1,59,2,"Turkey Standard Time"),</v>
      </c>
      <c r="N1047" s="13" t="str">
        <f t="shared" si="45"/>
        <v>https://www.google.com/maps/search/40.98333, +34.81667</v>
      </c>
    </row>
    <row r="1048" spans="1:14" ht="15" customHeight="1" x14ac:dyDescent="0.2">
      <c r="A1048" s="10" t="s">
        <v>993</v>
      </c>
      <c r="B1048" s="14" t="s">
        <v>1414</v>
      </c>
      <c r="C1048" s="10" t="s">
        <v>1341</v>
      </c>
      <c r="D1048" s="10">
        <v>34</v>
      </c>
      <c r="E1048" s="10">
        <v>1</v>
      </c>
      <c r="F1048" s="10">
        <v>23</v>
      </c>
      <c r="G1048" s="10">
        <v>40</v>
      </c>
      <c r="H1048" s="10">
        <v>1</v>
      </c>
      <c r="I1048" s="10">
        <v>9</v>
      </c>
      <c r="J1048" s="10">
        <v>2</v>
      </c>
      <c r="K1048" s="10" t="s">
        <v>5</v>
      </c>
      <c r="L1048" s="12" t="s">
        <v>388</v>
      </c>
      <c r="M1048" s="10" t="str">
        <f t="shared" si="47"/>
        <v>new LokasyonData ("Sungurlu",34,1,23,40,1,9,2,"Turkey Standard Time"),</v>
      </c>
      <c r="N1048" s="13" t="str">
        <f t="shared" si="45"/>
        <v>https://www.google.com/maps/search/40.15, +34.38333</v>
      </c>
    </row>
    <row r="1049" spans="1:14" ht="15" customHeight="1" x14ac:dyDescent="0.2">
      <c r="A1049" s="10" t="s">
        <v>1054</v>
      </c>
      <c r="B1049" s="14" t="s">
        <v>1414</v>
      </c>
      <c r="C1049" s="10" t="s">
        <v>1341</v>
      </c>
      <c r="D1049" s="10">
        <v>34</v>
      </c>
      <c r="E1049" s="10">
        <v>1</v>
      </c>
      <c r="F1049" s="10">
        <v>28</v>
      </c>
      <c r="G1049" s="10">
        <v>40</v>
      </c>
      <c r="H1049" s="10">
        <v>1</v>
      </c>
      <c r="I1049" s="10">
        <v>27</v>
      </c>
      <c r="J1049" s="10">
        <v>2</v>
      </c>
      <c r="K1049" s="10" t="s">
        <v>5</v>
      </c>
      <c r="L1049" s="12" t="s">
        <v>388</v>
      </c>
      <c r="M1049" s="10" t="str">
        <f t="shared" si="47"/>
        <v>new LokasyonData ("Uğurludağ",34,1,28,40,1,27,2,"Turkey Standard Time"),</v>
      </c>
      <c r="N1049" s="13" t="str">
        <f t="shared" si="45"/>
        <v>https://www.google.com/maps/search/40.45, +34.46667</v>
      </c>
    </row>
    <row r="1050" spans="1:14" ht="15" customHeight="1" x14ac:dyDescent="0.2">
      <c r="A1050" s="10" t="s">
        <v>1582</v>
      </c>
      <c r="B1050" s="10" t="s">
        <v>591</v>
      </c>
      <c r="C1050" s="10" t="s">
        <v>1341</v>
      </c>
      <c r="D1050" s="10">
        <v>29</v>
      </c>
      <c r="E1050" s="10">
        <v>1</v>
      </c>
      <c r="F1050" s="10">
        <v>4</v>
      </c>
      <c r="G1050" s="10">
        <v>37</v>
      </c>
      <c r="H1050" s="10">
        <v>1</v>
      </c>
      <c r="I1050" s="10">
        <v>46</v>
      </c>
      <c r="J1050" s="10">
        <v>2</v>
      </c>
      <c r="K1050" s="10" t="s">
        <v>5</v>
      </c>
      <c r="L1050" s="12" t="s">
        <v>388</v>
      </c>
      <c r="M1050" s="10" t="str">
        <f>"new LokasyonData ("""&amp;B1050&amp;""","&amp;D1050&amp;","&amp;E1050&amp;","&amp;F1050&amp;","&amp;G1050&amp;","&amp;H1050&amp;","&amp;I1050&amp;","&amp;J1050&amp;","""&amp;L1050&amp;"""),"</f>
        <v>new LokasyonData ("Denizli",29,1,4,37,1,46,2,"Turkey Standard Time"),</v>
      </c>
      <c r="N1050" s="13" t="str">
        <f t="shared" si="45"/>
        <v>https://www.google.com/maps/search/37.76667, +29.06667</v>
      </c>
    </row>
    <row r="1051" spans="1:14" ht="15" customHeight="1" x14ac:dyDescent="0.2">
      <c r="A1051" s="10" t="s">
        <v>1457</v>
      </c>
      <c r="B1051" s="10" t="s">
        <v>591</v>
      </c>
      <c r="C1051" s="10" t="s">
        <v>1341</v>
      </c>
      <c r="D1051" s="10">
        <v>29</v>
      </c>
      <c r="E1051" s="10">
        <v>1</v>
      </c>
      <c r="F1051" s="10">
        <v>11</v>
      </c>
      <c r="G1051" s="10">
        <v>37</v>
      </c>
      <c r="H1051" s="10">
        <v>1</v>
      </c>
      <c r="I1051" s="10">
        <v>18</v>
      </c>
      <c r="J1051" s="10">
        <v>2</v>
      </c>
      <c r="K1051" s="10" t="s">
        <v>5</v>
      </c>
      <c r="L1051" s="12" t="s">
        <v>388</v>
      </c>
      <c r="M1051" s="10" t="str">
        <f>"new LokasyonData ("""&amp;B1051&amp;""","&amp;D1051&amp;","&amp;E1051&amp;","&amp;F1051&amp;","&amp;G1051&amp;","&amp;H1051&amp;","&amp;I1051&amp;","&amp;J1051&amp;","""&amp;L1051&amp;"""),"</f>
        <v>new LokasyonData ("Denizli",29,1,11,37,1,18,2,"Turkey Standard Time"),</v>
      </c>
      <c r="N1051" s="13" t="str">
        <f t="shared" si="45"/>
        <v>https://www.google.com/maps/search/37.3, +29.18333</v>
      </c>
    </row>
    <row r="1052" spans="1:14" ht="15" customHeight="1" x14ac:dyDescent="0.2">
      <c r="A1052" s="10" t="s">
        <v>1487</v>
      </c>
      <c r="B1052" s="10" t="s">
        <v>591</v>
      </c>
      <c r="C1052" s="10" t="s">
        <v>1341</v>
      </c>
      <c r="D1052" s="10">
        <v>29</v>
      </c>
      <c r="E1052" s="10">
        <v>1</v>
      </c>
      <c r="F1052" s="10">
        <v>37</v>
      </c>
      <c r="G1052" s="10">
        <v>37</v>
      </c>
      <c r="H1052" s="10">
        <v>1</v>
      </c>
      <c r="I1052" s="10">
        <v>49</v>
      </c>
      <c r="J1052" s="10">
        <v>2</v>
      </c>
      <c r="K1052" s="10" t="s">
        <v>5</v>
      </c>
      <c r="L1052" s="12" t="s">
        <v>388</v>
      </c>
      <c r="M1052" s="10" t="str">
        <f>"new LokasyonData ("""&amp;B1052&amp;""","&amp;D1052&amp;","&amp;E1052&amp;","&amp;F1052&amp;","&amp;G1052&amp;","&amp;H1052&amp;","&amp;I1052&amp;","&amp;J1052&amp;","""&amp;L1052&amp;"""),"</f>
        <v>new LokasyonData ("Denizli",29,1,37,37,1,49,2,"Turkey Standard Time"),</v>
      </c>
      <c r="N1052" s="13" t="str">
        <f t="shared" si="45"/>
        <v>https://www.google.com/maps/search/37.81667, +29.61667</v>
      </c>
    </row>
    <row r="1053" spans="1:14" ht="15" customHeight="1" x14ac:dyDescent="0.2">
      <c r="A1053" s="10" t="s">
        <v>545</v>
      </c>
      <c r="B1053" s="10" t="s">
        <v>591</v>
      </c>
      <c r="C1053" s="10" t="s">
        <v>1341</v>
      </c>
      <c r="D1053" s="10">
        <v>29</v>
      </c>
      <c r="E1053" s="10">
        <v>1</v>
      </c>
      <c r="F1053" s="10">
        <v>40</v>
      </c>
      <c r="G1053" s="10">
        <v>37</v>
      </c>
      <c r="H1053" s="10">
        <v>1</v>
      </c>
      <c r="I1053" s="10">
        <v>50</v>
      </c>
      <c r="J1053" s="10">
        <v>2</v>
      </c>
      <c r="K1053" s="10" t="s">
        <v>5</v>
      </c>
      <c r="L1053" s="12" t="s">
        <v>388</v>
      </c>
      <c r="M1053" s="10" t="str">
        <f>"new LokasyonData ("""&amp;B1053&amp;""","&amp;D1053&amp;","&amp;E1053&amp;","&amp;F1053&amp;","&amp;G1053&amp;","&amp;H1053&amp;","&amp;I1053&amp;","&amp;J1053&amp;","""&amp;L1053&amp;"""),"</f>
        <v>new LokasyonData ("Denizli",29,1,40,37,1,50,2,"Turkey Standard Time"),</v>
      </c>
      <c r="N1053" s="13" t="str">
        <f t="shared" si="45"/>
        <v>https://www.google.com/maps/search/37.83333, +29.66667</v>
      </c>
    </row>
    <row r="1054" spans="1:14" ht="15" customHeight="1" x14ac:dyDescent="0.2">
      <c r="A1054" s="10" t="s">
        <v>1455</v>
      </c>
      <c r="B1054" s="10" t="s">
        <v>591</v>
      </c>
      <c r="C1054" s="10" t="s">
        <v>1341</v>
      </c>
      <c r="D1054" s="10">
        <v>28</v>
      </c>
      <c r="E1054" s="10">
        <v>1</v>
      </c>
      <c r="F1054" s="10">
        <v>50</v>
      </c>
      <c r="G1054" s="10">
        <v>37</v>
      </c>
      <c r="H1054" s="10">
        <v>1</v>
      </c>
      <c r="I1054" s="10">
        <v>26</v>
      </c>
      <c r="J1054" s="10">
        <v>2</v>
      </c>
      <c r="K1054" s="10" t="s">
        <v>5</v>
      </c>
      <c r="L1054" s="12" t="s">
        <v>388</v>
      </c>
      <c r="M1054" s="10" t="str">
        <f>"new LokasyonData ("""&amp;B1054&amp;""","&amp;D1054&amp;","&amp;E1054&amp;","&amp;F1054&amp;","&amp;G1054&amp;","&amp;H1054&amp;","&amp;I1054&amp;","&amp;J1054&amp;","""&amp;L1054&amp;"""),"</f>
        <v>new LokasyonData ("Denizli",28,1,50,37,1,26,2,"Turkey Standard Time"),</v>
      </c>
      <c r="N1054" s="13" t="str">
        <f t="shared" si="45"/>
        <v>https://www.google.com/maps/search/37.43333, +28.83333</v>
      </c>
    </row>
    <row r="1055" spans="1:14" ht="15" customHeight="1" x14ac:dyDescent="0.2">
      <c r="A1055" s="10" t="s">
        <v>391</v>
      </c>
      <c r="B1055" s="10" t="s">
        <v>1343</v>
      </c>
      <c r="C1055" s="10" t="s">
        <v>1341</v>
      </c>
      <c r="D1055" s="10">
        <v>29</v>
      </c>
      <c r="E1055" s="10">
        <v>1</v>
      </c>
      <c r="F1055" s="10">
        <v>20</v>
      </c>
      <c r="G1055" s="10">
        <v>37</v>
      </c>
      <c r="H1055" s="10">
        <v>1</v>
      </c>
      <c r="I1055" s="10">
        <v>25</v>
      </c>
      <c r="J1055" s="10">
        <v>2</v>
      </c>
      <c r="K1055" s="10" t="s">
        <v>5</v>
      </c>
      <c r="L1055" s="12" t="s">
        <v>388</v>
      </c>
      <c r="M1055" s="10" t="str">
        <f t="shared" ref="M1055:M1067" si="48">"new LokasyonData ("""&amp;A1055&amp;""","&amp;D1055&amp;","&amp;E1055&amp;","&amp;F1055&amp;","&amp;G1055&amp;","&amp;H1055&amp;","&amp;I1055&amp;","&amp;J1055&amp;","""&amp;L1055&amp;"""),"</f>
        <v>new LokasyonData ("Acıpayam",29,1,20,37,1,25,2,"Turkey Standard Time"),</v>
      </c>
      <c r="N1055" s="13" t="str">
        <f t="shared" si="45"/>
        <v>https://www.google.com/maps/search/37.41667, +29.33333</v>
      </c>
    </row>
    <row r="1056" spans="1:14" ht="15" customHeight="1" x14ac:dyDescent="0.2">
      <c r="A1056" s="10" t="s">
        <v>469</v>
      </c>
      <c r="B1056" s="14" t="s">
        <v>1398</v>
      </c>
      <c r="C1056" s="10" t="s">
        <v>1341</v>
      </c>
      <c r="D1056" s="10">
        <v>28</v>
      </c>
      <c r="E1056" s="10">
        <v>1</v>
      </c>
      <c r="F1056" s="10">
        <v>51</v>
      </c>
      <c r="G1056" s="10">
        <v>37</v>
      </c>
      <c r="H1056" s="10">
        <v>1</v>
      </c>
      <c r="I1056" s="10">
        <v>48</v>
      </c>
      <c r="J1056" s="10">
        <v>2</v>
      </c>
      <c r="K1056" s="10" t="s">
        <v>5</v>
      </c>
      <c r="L1056" s="12" t="s">
        <v>388</v>
      </c>
      <c r="M1056" s="10" t="str">
        <f t="shared" si="48"/>
        <v>new LokasyonData ("Babadağ",28,1,51,37,1,48,2,"Turkey Standard Time"),</v>
      </c>
      <c r="N1056" s="13" t="str">
        <f t="shared" si="45"/>
        <v>https://www.google.com/maps/search/37.8, +28.85</v>
      </c>
    </row>
    <row r="1057" spans="1:14" ht="15" customHeight="1" x14ac:dyDescent="0.2">
      <c r="A1057" s="10" t="s">
        <v>473</v>
      </c>
      <c r="B1057" s="14" t="s">
        <v>1398</v>
      </c>
      <c r="C1057" s="10" t="s">
        <v>1341</v>
      </c>
      <c r="D1057" s="10">
        <v>29</v>
      </c>
      <c r="E1057" s="10">
        <v>1</v>
      </c>
      <c r="F1057" s="10">
        <v>37</v>
      </c>
      <c r="G1057" s="10">
        <v>37</v>
      </c>
      <c r="H1057" s="10">
        <v>1</v>
      </c>
      <c r="I1057" s="10">
        <v>58</v>
      </c>
      <c r="J1057" s="10">
        <v>2</v>
      </c>
      <c r="K1057" s="10" t="s">
        <v>5</v>
      </c>
      <c r="L1057" s="12" t="s">
        <v>388</v>
      </c>
      <c r="M1057" s="10" t="str">
        <f t="shared" si="48"/>
        <v>new LokasyonData ("Baklan",29,1,37,37,1,58,2,"Turkey Standard Time"),</v>
      </c>
      <c r="N1057" s="13" t="str">
        <f t="shared" si="45"/>
        <v>https://www.google.com/maps/search/37.96667, +29.61667</v>
      </c>
    </row>
    <row r="1058" spans="1:14" ht="15" customHeight="1" x14ac:dyDescent="0.2">
      <c r="A1058" s="10" t="s">
        <v>490</v>
      </c>
      <c r="B1058" s="14" t="s">
        <v>1398</v>
      </c>
      <c r="C1058" s="10" t="s">
        <v>1341</v>
      </c>
      <c r="D1058" s="10">
        <v>29</v>
      </c>
      <c r="E1058" s="10">
        <v>1</v>
      </c>
      <c r="F1058" s="10">
        <v>25</v>
      </c>
      <c r="G1058" s="10">
        <v>38</v>
      </c>
      <c r="H1058" s="10">
        <v>1</v>
      </c>
      <c r="I1058" s="10">
        <v>14</v>
      </c>
      <c r="J1058" s="10">
        <v>2</v>
      </c>
      <c r="K1058" s="10" t="s">
        <v>5</v>
      </c>
      <c r="L1058" s="12" t="s">
        <v>388</v>
      </c>
      <c r="M1058" s="10" t="str">
        <f t="shared" si="48"/>
        <v>new LokasyonData ("Bekilli",29,1,25,38,1,14,2,"Turkey Standard Time"),</v>
      </c>
      <c r="N1058" s="13" t="str">
        <f t="shared" si="45"/>
        <v>https://www.google.com/maps/search/38.23333, +29.41667</v>
      </c>
    </row>
    <row r="1059" spans="1:14" ht="15" customHeight="1" x14ac:dyDescent="0.2">
      <c r="A1059" s="10" t="s">
        <v>522</v>
      </c>
      <c r="B1059" s="14" t="s">
        <v>1398</v>
      </c>
      <c r="C1059" s="10" t="s">
        <v>1341</v>
      </c>
      <c r="D1059" s="10">
        <v>28</v>
      </c>
      <c r="E1059" s="10">
        <v>1</v>
      </c>
      <c r="F1059" s="10">
        <v>51</v>
      </c>
      <c r="G1059" s="10">
        <v>38</v>
      </c>
      <c r="H1059" s="10">
        <v>1</v>
      </c>
      <c r="I1059" s="10">
        <v>2</v>
      </c>
      <c r="J1059" s="10">
        <v>2</v>
      </c>
      <c r="K1059" s="10" t="s">
        <v>5</v>
      </c>
      <c r="L1059" s="12" t="s">
        <v>388</v>
      </c>
      <c r="M1059" s="10" t="str">
        <f t="shared" si="48"/>
        <v>new LokasyonData ("Buldan",28,1,51,38,1,2,2,"Turkey Standard Time"),</v>
      </c>
      <c r="N1059" s="13" t="str">
        <f t="shared" si="45"/>
        <v>https://www.google.com/maps/search/38.03333, +28.85</v>
      </c>
    </row>
    <row r="1060" spans="1:14" ht="15" customHeight="1" x14ac:dyDescent="0.2">
      <c r="A1060" s="10" t="s">
        <v>533</v>
      </c>
      <c r="B1060" s="14" t="s">
        <v>1398</v>
      </c>
      <c r="C1060" s="10" t="s">
        <v>1341</v>
      </c>
      <c r="D1060" s="10">
        <v>29</v>
      </c>
      <c r="E1060" s="10">
        <v>1</v>
      </c>
      <c r="F1060" s="10">
        <v>24</v>
      </c>
      <c r="G1060" s="10">
        <v>38</v>
      </c>
      <c r="H1060" s="10">
        <v>1</v>
      </c>
      <c r="I1060" s="10">
        <v>5</v>
      </c>
      <c r="J1060" s="10">
        <v>2</v>
      </c>
      <c r="K1060" s="10" t="s">
        <v>5</v>
      </c>
      <c r="L1060" s="12" t="s">
        <v>388</v>
      </c>
      <c r="M1060" s="10" t="str">
        <f t="shared" si="48"/>
        <v>new LokasyonData ("Çal",29,1,24,38,1,5,2,"Turkey Standard Time"),</v>
      </c>
      <c r="N1060" s="13" t="str">
        <f t="shared" si="45"/>
        <v>https://www.google.com/maps/search/38.08333, +29.4</v>
      </c>
    </row>
    <row r="1061" spans="1:14" ht="15" customHeight="1" x14ac:dyDescent="0.2">
      <c r="A1061" s="10" t="s">
        <v>537</v>
      </c>
      <c r="B1061" s="14" t="s">
        <v>1398</v>
      </c>
      <c r="C1061" s="10" t="s">
        <v>1341</v>
      </c>
      <c r="D1061" s="10">
        <v>29</v>
      </c>
      <c r="E1061" s="10">
        <v>1</v>
      </c>
      <c r="F1061" s="10">
        <v>19</v>
      </c>
      <c r="G1061" s="10">
        <v>37</v>
      </c>
      <c r="H1061" s="10">
        <v>1</v>
      </c>
      <c r="I1061" s="10">
        <v>4</v>
      </c>
      <c r="J1061" s="10">
        <v>2</v>
      </c>
      <c r="K1061" s="10" t="s">
        <v>5</v>
      </c>
      <c r="L1061" s="12" t="s">
        <v>388</v>
      </c>
      <c r="M1061" s="10" t="str">
        <f t="shared" si="48"/>
        <v>new LokasyonData ("Çameli",29,1,19,37,1,4,2,"Turkey Standard Time"),</v>
      </c>
      <c r="N1061" s="13" t="str">
        <f t="shared" si="45"/>
        <v>https://www.google.com/maps/search/37.06667, +29.31667</v>
      </c>
    </row>
    <row r="1062" spans="1:14" ht="15" customHeight="1" x14ac:dyDescent="0.2">
      <c r="A1062" s="10" t="s">
        <v>545</v>
      </c>
      <c r="B1062" s="14" t="s">
        <v>1398</v>
      </c>
      <c r="C1062" s="10" t="s">
        <v>1341</v>
      </c>
      <c r="D1062" s="10">
        <v>36</v>
      </c>
      <c r="E1062" s="10">
        <v>1</v>
      </c>
      <c r="F1062" s="10">
        <v>49</v>
      </c>
      <c r="G1062" s="10">
        <v>38</v>
      </c>
      <c r="H1062" s="10">
        <v>1</v>
      </c>
      <c r="I1062" s="10">
        <v>6</v>
      </c>
      <c r="J1062" s="10">
        <v>2</v>
      </c>
      <c r="K1062" s="10" t="s">
        <v>5</v>
      </c>
      <c r="L1062" s="12" t="s">
        <v>388</v>
      </c>
      <c r="M1062" s="10" t="str">
        <f t="shared" si="48"/>
        <v>new LokasyonData ("Çardak",36,1,49,38,1,6,2,"Turkey Standard Time"),</v>
      </c>
      <c r="N1062" s="13" t="str">
        <f t="shared" si="45"/>
        <v>https://www.google.com/maps/search/38.1, +36.81667</v>
      </c>
    </row>
    <row r="1063" spans="1:14" ht="15" customHeight="1" x14ac:dyDescent="0.2">
      <c r="A1063" s="10" t="s">
        <v>574</v>
      </c>
      <c r="B1063" s="14" t="s">
        <v>1398</v>
      </c>
      <c r="C1063" s="10" t="s">
        <v>1341</v>
      </c>
      <c r="D1063" s="10">
        <v>29</v>
      </c>
      <c r="E1063" s="10">
        <v>1</v>
      </c>
      <c r="F1063" s="10">
        <v>43</v>
      </c>
      <c r="G1063" s="10">
        <v>38</v>
      </c>
      <c r="H1063" s="10">
        <v>1</v>
      </c>
      <c r="I1063" s="10">
        <v>18</v>
      </c>
      <c r="J1063" s="10">
        <v>2</v>
      </c>
      <c r="K1063" s="10" t="s">
        <v>5</v>
      </c>
      <c r="L1063" s="12" t="s">
        <v>388</v>
      </c>
      <c r="M1063" s="10" t="str">
        <f t="shared" si="48"/>
        <v>new LokasyonData ("Çivril",29,1,43,38,1,18,2,"Turkey Standard Time"),</v>
      </c>
      <c r="N1063" s="13" t="str">
        <f t="shared" si="45"/>
        <v>https://www.google.com/maps/search/38.3, +29.71667</v>
      </c>
    </row>
    <row r="1064" spans="1:14" ht="15" customHeight="1" x14ac:dyDescent="0.2">
      <c r="A1064" s="10" t="s">
        <v>694</v>
      </c>
      <c r="B1064" s="14" t="s">
        <v>1398</v>
      </c>
      <c r="C1064" s="10" t="s">
        <v>1341</v>
      </c>
      <c r="D1064" s="10">
        <v>29</v>
      </c>
      <c r="E1064" s="10">
        <v>1</v>
      </c>
      <c r="F1064" s="10">
        <v>4</v>
      </c>
      <c r="G1064" s="10">
        <v>38</v>
      </c>
      <c r="H1064" s="10">
        <v>1</v>
      </c>
      <c r="I1064" s="10">
        <v>8</v>
      </c>
      <c r="J1064" s="10">
        <v>2</v>
      </c>
      <c r="K1064" s="10" t="s">
        <v>5</v>
      </c>
      <c r="L1064" s="12" t="s">
        <v>388</v>
      </c>
      <c r="M1064" s="10" t="str">
        <f t="shared" si="48"/>
        <v>new LokasyonData ("Güney",29,1,4,38,1,8,2,"Turkey Standard Time"),</v>
      </c>
      <c r="N1064" s="13" t="str">
        <f t="shared" si="45"/>
        <v>https://www.google.com/maps/search/38.13333, +29.06667</v>
      </c>
    </row>
    <row r="1065" spans="1:14" ht="15" customHeight="1" x14ac:dyDescent="0.2">
      <c r="A1065" s="10" t="s">
        <v>727</v>
      </c>
      <c r="B1065" s="14" t="s">
        <v>1398</v>
      </c>
      <c r="C1065" s="10" t="s">
        <v>1341</v>
      </c>
      <c r="D1065" s="10">
        <v>29</v>
      </c>
      <c r="E1065" s="10">
        <v>1</v>
      </c>
      <c r="F1065" s="10">
        <v>16</v>
      </c>
      <c r="G1065" s="10">
        <v>37</v>
      </c>
      <c r="H1065" s="10">
        <v>1</v>
      </c>
      <c r="I1065" s="10">
        <v>45</v>
      </c>
      <c r="J1065" s="10">
        <v>2</v>
      </c>
      <c r="K1065" s="10" t="s">
        <v>5</v>
      </c>
      <c r="L1065" s="12" t="s">
        <v>388</v>
      </c>
      <c r="M1065" s="10" t="str">
        <f t="shared" si="48"/>
        <v>new LokasyonData ("Honaz",29,1,16,37,1,45,2,"Turkey Standard Time"),</v>
      </c>
      <c r="N1065" s="13" t="str">
        <f t="shared" si="45"/>
        <v>https://www.google.com/maps/search/37.75, +29.26667</v>
      </c>
    </row>
    <row r="1066" spans="1:14" ht="15" customHeight="1" x14ac:dyDescent="0.2">
      <c r="A1066" s="10" t="s">
        <v>947</v>
      </c>
      <c r="B1066" s="14" t="s">
        <v>1398</v>
      </c>
      <c r="C1066" s="10" t="s">
        <v>1341</v>
      </c>
      <c r="D1066" s="10">
        <v>28</v>
      </c>
      <c r="E1066" s="10">
        <v>1</v>
      </c>
      <c r="F1066" s="10">
        <v>55</v>
      </c>
      <c r="G1066" s="10">
        <v>37</v>
      </c>
      <c r="H1066" s="10">
        <v>1</v>
      </c>
      <c r="I1066" s="10">
        <v>55</v>
      </c>
      <c r="J1066" s="10">
        <v>2</v>
      </c>
      <c r="K1066" s="10" t="s">
        <v>5</v>
      </c>
      <c r="L1066" s="12" t="s">
        <v>388</v>
      </c>
      <c r="M1066" s="10" t="str">
        <f t="shared" si="48"/>
        <v>new LokasyonData ("Sarayköy",28,1,55,37,1,55,2,"Turkey Standard Time"),</v>
      </c>
      <c r="N1066" s="13" t="str">
        <f t="shared" si="45"/>
        <v>https://www.google.com/maps/search/37.91667, +28.91667</v>
      </c>
    </row>
    <row r="1067" spans="1:14" ht="15" customHeight="1" x14ac:dyDescent="0.2">
      <c r="A1067" s="10" t="s">
        <v>1027</v>
      </c>
      <c r="B1067" s="14" t="s">
        <v>1398</v>
      </c>
      <c r="C1067" s="10" t="s">
        <v>1341</v>
      </c>
      <c r="D1067" s="10">
        <v>29</v>
      </c>
      <c r="E1067" s="10">
        <v>1</v>
      </c>
      <c r="F1067" s="10">
        <v>4</v>
      </c>
      <c r="G1067" s="10">
        <v>37</v>
      </c>
      <c r="H1067" s="10">
        <v>1</v>
      </c>
      <c r="I1067" s="10">
        <v>34</v>
      </c>
      <c r="J1067" s="10">
        <v>2</v>
      </c>
      <c r="K1067" s="10" t="s">
        <v>5</v>
      </c>
      <c r="L1067" s="12" t="s">
        <v>388</v>
      </c>
      <c r="M1067" s="10" t="str">
        <f t="shared" si="48"/>
        <v>new LokasyonData ("Tavas",29,1,4,37,1,34,2,"Turkey Standard Time"),</v>
      </c>
      <c r="N1067" s="13" t="str">
        <f t="shared" si="45"/>
        <v>https://www.google.com/maps/search/37.56667, +29.06667</v>
      </c>
    </row>
    <row r="1068" spans="1:14" ht="15" customHeight="1" x14ac:dyDescent="0.2">
      <c r="A1068" s="10" t="s">
        <v>1582</v>
      </c>
      <c r="B1068" s="10" t="s">
        <v>606</v>
      </c>
      <c r="C1068" s="10" t="s">
        <v>1341</v>
      </c>
      <c r="D1068" s="10">
        <v>40</v>
      </c>
      <c r="E1068" s="10">
        <v>1</v>
      </c>
      <c r="F1068" s="10">
        <v>14</v>
      </c>
      <c r="G1068" s="10">
        <v>37</v>
      </c>
      <c r="H1068" s="10">
        <v>1</v>
      </c>
      <c r="I1068" s="10">
        <v>55</v>
      </c>
      <c r="J1068" s="10">
        <v>2</v>
      </c>
      <c r="K1068" s="10" t="s">
        <v>5</v>
      </c>
      <c r="L1068" s="12" t="s">
        <v>388</v>
      </c>
      <c r="M1068" s="10" t="str">
        <f>"new LokasyonData ("""&amp;B1068&amp;""","&amp;D1068&amp;","&amp;E1068&amp;","&amp;F1068&amp;","&amp;G1068&amp;","&amp;H1068&amp;","&amp;I1068&amp;","&amp;J1068&amp;","""&amp;L1068&amp;"""),"</f>
        <v>new LokasyonData ("Diyarbakır",40,1,14,37,1,55,2,"Turkey Standard Time"),</v>
      </c>
      <c r="N1068" s="13" t="str">
        <f t="shared" si="45"/>
        <v>https://www.google.com/maps/search/37.91667, +40.23333</v>
      </c>
    </row>
    <row r="1069" spans="1:14" ht="15" customHeight="1" x14ac:dyDescent="0.2">
      <c r="A1069" s="10" t="s">
        <v>1471</v>
      </c>
      <c r="B1069" s="10" t="s">
        <v>606</v>
      </c>
      <c r="C1069" s="10" t="s">
        <v>1341</v>
      </c>
      <c r="D1069" s="10">
        <v>39</v>
      </c>
      <c r="E1069" s="10">
        <v>1</v>
      </c>
      <c r="F1069" s="10">
        <v>52</v>
      </c>
      <c r="G1069" s="10">
        <v>38</v>
      </c>
      <c r="H1069" s="10">
        <v>1</v>
      </c>
      <c r="I1069" s="10">
        <v>11</v>
      </c>
      <c r="J1069" s="10">
        <v>2</v>
      </c>
      <c r="K1069" s="10" t="s">
        <v>5</v>
      </c>
      <c r="L1069" s="12" t="s">
        <v>388</v>
      </c>
      <c r="M1069" s="10" t="str">
        <f>"new LokasyonData ("""&amp;B1069&amp;""","&amp;D1069&amp;","&amp;E1069&amp;","&amp;F1069&amp;","&amp;G1069&amp;","&amp;H1069&amp;","&amp;I1069&amp;","&amp;J1069&amp;","""&amp;L1069&amp;"""),"</f>
        <v>new LokasyonData ("Diyarbakır",39,1,52,38,1,11,2,"Turkey Standard Time"),</v>
      </c>
      <c r="N1069" s="13" t="str">
        <f t="shared" si="45"/>
        <v>https://www.google.com/maps/search/38.18333, +39.86667</v>
      </c>
    </row>
    <row r="1070" spans="1:14" ht="15" customHeight="1" x14ac:dyDescent="0.2">
      <c r="A1070" s="10" t="s">
        <v>1507</v>
      </c>
      <c r="B1070" s="10" t="s">
        <v>606</v>
      </c>
      <c r="C1070" s="10" t="s">
        <v>1341</v>
      </c>
      <c r="D1070" s="10">
        <v>40</v>
      </c>
      <c r="E1070" s="10">
        <v>1</v>
      </c>
      <c r="F1070" s="10">
        <v>6</v>
      </c>
      <c r="G1070" s="10">
        <v>38</v>
      </c>
      <c r="H1070" s="10">
        <v>1</v>
      </c>
      <c r="I1070" s="10">
        <v>24</v>
      </c>
      <c r="J1070" s="10">
        <v>2</v>
      </c>
      <c r="K1070" s="10" t="s">
        <v>5</v>
      </c>
      <c r="L1070" s="12" t="s">
        <v>388</v>
      </c>
      <c r="M1070" s="10" t="str">
        <f>"new LokasyonData ("""&amp;B1070&amp;""","&amp;D1070&amp;","&amp;E1070&amp;","&amp;F1070&amp;","&amp;G1070&amp;","&amp;H1070&amp;","&amp;I1070&amp;","&amp;J1070&amp;","""&amp;L1070&amp;"""),"</f>
        <v>new LokasyonData ("Diyarbakır",40,1,6,38,1,24,2,"Turkey Standard Time"),</v>
      </c>
      <c r="N1070" s="13" t="str">
        <f t="shared" si="45"/>
        <v>https://www.google.com/maps/search/38.4, +40.1</v>
      </c>
    </row>
    <row r="1071" spans="1:14" ht="15" customHeight="1" x14ac:dyDescent="0.2">
      <c r="A1071" s="10" t="s">
        <v>504</v>
      </c>
      <c r="B1071" s="14" t="s">
        <v>1413</v>
      </c>
      <c r="C1071" s="10" t="s">
        <v>1341</v>
      </c>
      <c r="D1071" s="10">
        <v>40</v>
      </c>
      <c r="E1071" s="10">
        <v>1</v>
      </c>
      <c r="F1071" s="10">
        <v>40</v>
      </c>
      <c r="G1071" s="10">
        <v>37</v>
      </c>
      <c r="H1071" s="10">
        <v>1</v>
      </c>
      <c r="I1071" s="10">
        <v>51</v>
      </c>
      <c r="J1071" s="10">
        <v>2</v>
      </c>
      <c r="K1071" s="10" t="s">
        <v>5</v>
      </c>
      <c r="L1071" s="12" t="s">
        <v>388</v>
      </c>
      <c r="M1071" s="10" t="str">
        <f t="shared" ref="M1071:M1088" si="49">"new LokasyonData ("""&amp;A1071&amp;""","&amp;D1071&amp;","&amp;E1071&amp;","&amp;F1071&amp;","&amp;G1071&amp;","&amp;H1071&amp;","&amp;I1071&amp;","&amp;J1071&amp;","""&amp;L1071&amp;"""),"</f>
        <v>new LokasyonData ("Bismil",40,1,40,37,1,51,2,"Turkey Standard Time"),</v>
      </c>
      <c r="N1071" s="13" t="str">
        <f t="shared" si="45"/>
        <v>https://www.google.com/maps/search/37.85, +40.66667</v>
      </c>
    </row>
    <row r="1072" spans="1:14" ht="15" customHeight="1" x14ac:dyDescent="0.2">
      <c r="A1072" s="10" t="s">
        <v>565</v>
      </c>
      <c r="B1072" s="14" t="s">
        <v>1413</v>
      </c>
      <c r="C1072" s="10" t="s">
        <v>1341</v>
      </c>
      <c r="D1072" s="10">
        <v>39</v>
      </c>
      <c r="E1072" s="10">
        <v>1</v>
      </c>
      <c r="F1072" s="10">
        <v>27</v>
      </c>
      <c r="G1072" s="10">
        <v>38</v>
      </c>
      <c r="H1072" s="10">
        <v>1</v>
      </c>
      <c r="I1072" s="10">
        <v>9</v>
      </c>
      <c r="J1072" s="10">
        <v>2</v>
      </c>
      <c r="K1072" s="10" t="s">
        <v>5</v>
      </c>
      <c r="L1072" s="12" t="s">
        <v>388</v>
      </c>
      <c r="M1072" s="10" t="str">
        <f t="shared" si="49"/>
        <v>new LokasyonData ("Çermik",39,1,27,38,1,9,2,"Turkey Standard Time"),</v>
      </c>
      <c r="N1072" s="13" t="str">
        <f t="shared" si="45"/>
        <v>https://www.google.com/maps/search/38.15, +39.45</v>
      </c>
    </row>
    <row r="1073" spans="1:14" ht="15" customHeight="1" x14ac:dyDescent="0.2">
      <c r="A1073" s="10" t="s">
        <v>568</v>
      </c>
      <c r="B1073" s="14" t="s">
        <v>1413</v>
      </c>
      <c r="C1073" s="10" t="s">
        <v>1341</v>
      </c>
      <c r="D1073" s="10">
        <v>40</v>
      </c>
      <c r="E1073" s="10">
        <v>1</v>
      </c>
      <c r="F1073" s="10">
        <v>25</v>
      </c>
      <c r="G1073" s="10">
        <v>37</v>
      </c>
      <c r="H1073" s="10">
        <v>1</v>
      </c>
      <c r="I1073" s="10">
        <v>44</v>
      </c>
      <c r="J1073" s="10">
        <v>2</v>
      </c>
      <c r="K1073" s="10" t="s">
        <v>5</v>
      </c>
      <c r="L1073" s="12" t="s">
        <v>388</v>
      </c>
      <c r="M1073" s="10" t="str">
        <f t="shared" si="49"/>
        <v>new LokasyonData ("Çınar",40,1,25,37,1,44,2,"Turkey Standard Time"),</v>
      </c>
      <c r="N1073" s="13" t="str">
        <f t="shared" si="45"/>
        <v>https://www.google.com/maps/search/37.73333, +40.41667</v>
      </c>
    </row>
    <row r="1074" spans="1:14" ht="15" customHeight="1" x14ac:dyDescent="0.2">
      <c r="A1074" s="10" t="s">
        <v>582</v>
      </c>
      <c r="B1074" s="14" t="s">
        <v>1413</v>
      </c>
      <c r="C1074" s="10" t="s">
        <v>1341</v>
      </c>
      <c r="D1074" s="10">
        <v>39</v>
      </c>
      <c r="E1074" s="10">
        <v>1</v>
      </c>
      <c r="F1074" s="10">
        <v>17</v>
      </c>
      <c r="G1074" s="10">
        <v>38</v>
      </c>
      <c r="H1074" s="10">
        <v>1</v>
      </c>
      <c r="I1074" s="10">
        <v>13</v>
      </c>
      <c r="J1074" s="10">
        <v>2</v>
      </c>
      <c r="K1074" s="10" t="s">
        <v>5</v>
      </c>
      <c r="L1074" s="12" t="s">
        <v>388</v>
      </c>
      <c r="M1074" s="10" t="str">
        <f t="shared" si="49"/>
        <v>new LokasyonData ("Çüngüş",39,1,17,38,1,13,2,"Turkey Standard Time"),</v>
      </c>
      <c r="N1074" s="13" t="str">
        <f t="shared" si="45"/>
        <v>https://www.google.com/maps/search/38.21667, +39.28333</v>
      </c>
    </row>
    <row r="1075" spans="1:14" ht="15" customHeight="1" x14ac:dyDescent="0.2">
      <c r="A1075" s="10" t="s">
        <v>625</v>
      </c>
      <c r="B1075" s="14" t="s">
        <v>1413</v>
      </c>
      <c r="C1075" s="10" t="s">
        <v>1341</v>
      </c>
      <c r="D1075" s="10">
        <v>40</v>
      </c>
      <c r="E1075" s="10">
        <v>1</v>
      </c>
      <c r="F1075" s="10">
        <v>5</v>
      </c>
      <c r="G1075" s="10">
        <v>38</v>
      </c>
      <c r="H1075" s="10">
        <v>1</v>
      </c>
      <c r="I1075" s="10">
        <v>15</v>
      </c>
      <c r="J1075" s="10">
        <v>2</v>
      </c>
      <c r="K1075" s="10" t="s">
        <v>5</v>
      </c>
      <c r="L1075" s="12" t="s">
        <v>388</v>
      </c>
      <c r="M1075" s="10" t="str">
        <f t="shared" si="49"/>
        <v>new LokasyonData ("Eğil",40,1,5,38,1,15,2,"Turkey Standard Time"),</v>
      </c>
      <c r="N1075" s="13" t="str">
        <f t="shared" si="45"/>
        <v>https://www.google.com/maps/search/38.25, +40.08333</v>
      </c>
    </row>
    <row r="1076" spans="1:14" ht="15" customHeight="1" x14ac:dyDescent="0.2">
      <c r="A1076" s="10" t="s">
        <v>641</v>
      </c>
      <c r="B1076" s="14" t="s">
        <v>1413</v>
      </c>
      <c r="C1076" s="10" t="s">
        <v>1341</v>
      </c>
      <c r="D1076" s="10">
        <v>39</v>
      </c>
      <c r="E1076" s="10">
        <v>1</v>
      </c>
      <c r="F1076" s="10">
        <v>46</v>
      </c>
      <c r="G1076" s="10">
        <v>38</v>
      </c>
      <c r="H1076" s="10">
        <v>1</v>
      </c>
      <c r="I1076" s="10">
        <v>17</v>
      </c>
      <c r="J1076" s="10">
        <v>2</v>
      </c>
      <c r="K1076" s="10" t="s">
        <v>5</v>
      </c>
      <c r="L1076" s="12" t="s">
        <v>388</v>
      </c>
      <c r="M1076" s="10" t="str">
        <f t="shared" si="49"/>
        <v>new LokasyonData ("Ergani",39,1,46,38,1,17,2,"Turkey Standard Time"),</v>
      </c>
      <c r="N1076" s="13" t="str">
        <f t="shared" si="45"/>
        <v>https://www.google.com/maps/search/38.28333, +39.76667</v>
      </c>
    </row>
    <row r="1077" spans="1:14" ht="15" customHeight="1" x14ac:dyDescent="0.2">
      <c r="A1077" s="10" t="s">
        <v>710</v>
      </c>
      <c r="B1077" s="14" t="s">
        <v>1413</v>
      </c>
      <c r="C1077" s="10" t="s">
        <v>1341</v>
      </c>
      <c r="D1077" s="10">
        <v>40</v>
      </c>
      <c r="E1077" s="10">
        <v>1</v>
      </c>
      <c r="F1077" s="10">
        <v>24</v>
      </c>
      <c r="G1077" s="10">
        <v>38</v>
      </c>
      <c r="H1077" s="10">
        <v>1</v>
      </c>
      <c r="I1077" s="10">
        <v>24</v>
      </c>
      <c r="J1077" s="10">
        <v>2</v>
      </c>
      <c r="K1077" s="10" t="s">
        <v>5</v>
      </c>
      <c r="L1077" s="12" t="s">
        <v>388</v>
      </c>
      <c r="M1077" s="10" t="str">
        <f t="shared" si="49"/>
        <v>new LokasyonData ("Hani",40,1,24,38,1,24,2,"Turkey Standard Time"),</v>
      </c>
      <c r="N1077" s="13" t="str">
        <f t="shared" si="45"/>
        <v>https://www.google.com/maps/search/38.4, +40.4</v>
      </c>
    </row>
    <row r="1078" spans="1:14" ht="15" customHeight="1" x14ac:dyDescent="0.2">
      <c r="A1078" s="10" t="s">
        <v>721</v>
      </c>
      <c r="B1078" s="14" t="s">
        <v>1413</v>
      </c>
      <c r="C1078" s="10" t="s">
        <v>1341</v>
      </c>
      <c r="D1078" s="10">
        <v>40</v>
      </c>
      <c r="E1078" s="10">
        <v>1</v>
      </c>
      <c r="F1078" s="10">
        <v>50</v>
      </c>
      <c r="G1078" s="10">
        <v>38</v>
      </c>
      <c r="H1078" s="10">
        <v>1</v>
      </c>
      <c r="I1078" s="10">
        <v>15</v>
      </c>
      <c r="J1078" s="10">
        <v>2</v>
      </c>
      <c r="K1078" s="10" t="s">
        <v>5</v>
      </c>
      <c r="L1078" s="12" t="s">
        <v>388</v>
      </c>
      <c r="M1078" s="10" t="str">
        <f t="shared" si="49"/>
        <v>new LokasyonData ("Hazro",40,1,50,38,1,15,2,"Turkey Standard Time"),</v>
      </c>
      <c r="N1078" s="13" t="str">
        <f t="shared" si="45"/>
        <v>https://www.google.com/maps/search/38.25, +40.83333</v>
      </c>
    </row>
    <row r="1079" spans="1:14" ht="15" customHeight="1" x14ac:dyDescent="0.2">
      <c r="A1079" s="10" t="s">
        <v>798</v>
      </c>
      <c r="B1079" s="14" t="s">
        <v>1413</v>
      </c>
      <c r="C1079" s="10" t="s">
        <v>1341</v>
      </c>
      <c r="D1079" s="10">
        <v>41</v>
      </c>
      <c r="E1079" s="10">
        <v>1</v>
      </c>
      <c r="F1079" s="10">
        <v>12</v>
      </c>
      <c r="G1079" s="10">
        <v>37</v>
      </c>
      <c r="H1079" s="10">
        <v>1</v>
      </c>
      <c r="I1079" s="10">
        <v>34</v>
      </c>
      <c r="J1079" s="10">
        <v>2</v>
      </c>
      <c r="K1079" s="10" t="s">
        <v>5</v>
      </c>
      <c r="L1079" s="12" t="s">
        <v>388</v>
      </c>
      <c r="M1079" s="10" t="str">
        <f t="shared" si="49"/>
        <v>new LokasyonData ("Kayapınar",41,1,12,37,1,34,2,"Turkey Standard Time"),</v>
      </c>
      <c r="N1079" s="13" t="str">
        <f t="shared" si="45"/>
        <v>https://www.google.com/maps/search/37.56667, +41.2</v>
      </c>
    </row>
    <row r="1080" spans="1:14" ht="15" customHeight="1" x14ac:dyDescent="0.2">
      <c r="A1080" s="10" t="s">
        <v>844</v>
      </c>
      <c r="B1080" s="14" t="s">
        <v>1413</v>
      </c>
      <c r="C1080" s="10" t="s">
        <v>1341</v>
      </c>
      <c r="D1080" s="10">
        <v>41</v>
      </c>
      <c r="E1080" s="10">
        <v>1</v>
      </c>
      <c r="F1080" s="10">
        <v>2</v>
      </c>
      <c r="G1080" s="10">
        <v>38</v>
      </c>
      <c r="H1080" s="10">
        <v>1</v>
      </c>
      <c r="I1080" s="10">
        <v>31</v>
      </c>
      <c r="J1080" s="10">
        <v>2</v>
      </c>
      <c r="K1080" s="10" t="s">
        <v>5</v>
      </c>
      <c r="L1080" s="12" t="s">
        <v>388</v>
      </c>
      <c r="M1080" s="10" t="str">
        <f t="shared" si="49"/>
        <v>new LokasyonData ("Kulp",41,1,2,38,1,31,2,"Turkey Standard Time"),</v>
      </c>
      <c r="N1080" s="13" t="str">
        <f t="shared" si="45"/>
        <v>https://www.google.com/maps/search/38.51667, +41.03333</v>
      </c>
    </row>
    <row r="1081" spans="1:14" ht="15" customHeight="1" x14ac:dyDescent="0.2">
      <c r="A1081" s="10" t="s">
        <v>859</v>
      </c>
      <c r="B1081" s="14" t="s">
        <v>1413</v>
      </c>
      <c r="C1081" s="10" t="s">
        <v>1341</v>
      </c>
      <c r="D1081" s="10">
        <v>40</v>
      </c>
      <c r="E1081" s="10">
        <v>1</v>
      </c>
      <c r="F1081" s="10">
        <v>39</v>
      </c>
      <c r="G1081" s="10">
        <v>38</v>
      </c>
      <c r="H1081" s="10">
        <v>1</v>
      </c>
      <c r="I1081" s="10">
        <v>28</v>
      </c>
      <c r="J1081" s="10">
        <v>2</v>
      </c>
      <c r="K1081" s="10" t="s">
        <v>5</v>
      </c>
      <c r="L1081" s="12" t="s">
        <v>388</v>
      </c>
      <c r="M1081" s="10" t="str">
        <f t="shared" si="49"/>
        <v>new LokasyonData ("Lice",40,1,39,38,1,28,2,"Turkey Standard Time"),</v>
      </c>
      <c r="N1081" s="13" t="str">
        <f t="shared" si="45"/>
        <v>https://www.google.com/maps/search/38.46667, +40.65</v>
      </c>
    </row>
    <row r="1082" spans="1:14" ht="15" customHeight="1" x14ac:dyDescent="0.2">
      <c r="A1082" s="10" t="s">
        <v>974</v>
      </c>
      <c r="B1082" s="14" t="s">
        <v>1413</v>
      </c>
      <c r="C1082" s="10" t="s">
        <v>1341</v>
      </c>
      <c r="D1082" s="10">
        <v>41</v>
      </c>
      <c r="E1082" s="10">
        <v>1</v>
      </c>
      <c r="F1082" s="10">
        <v>1</v>
      </c>
      <c r="G1082" s="10">
        <v>38</v>
      </c>
      <c r="H1082" s="10">
        <v>1</v>
      </c>
      <c r="I1082" s="10">
        <v>8</v>
      </c>
      <c r="J1082" s="10">
        <v>2</v>
      </c>
      <c r="K1082" s="10" t="s">
        <v>5</v>
      </c>
      <c r="L1082" s="12" t="s">
        <v>388</v>
      </c>
      <c r="M1082" s="10" t="str">
        <f t="shared" si="49"/>
        <v>new LokasyonData ("Silvan",41,1,1,38,1,8,2,"Turkey Standard Time"),</v>
      </c>
      <c r="N1082" s="13" t="str">
        <f t="shared" si="45"/>
        <v>https://www.google.com/maps/search/38.13333, +41.01667</v>
      </c>
    </row>
    <row r="1083" spans="1:14" ht="15" customHeight="1" x14ac:dyDescent="0.2">
      <c r="A1083" s="10" t="s">
        <v>1582</v>
      </c>
      <c r="B1083" s="10" t="s">
        <v>619</v>
      </c>
      <c r="C1083" s="10" t="s">
        <v>1341</v>
      </c>
      <c r="D1083" s="10">
        <v>31</v>
      </c>
      <c r="E1083" s="10">
        <v>1</v>
      </c>
      <c r="F1083" s="10">
        <v>10</v>
      </c>
      <c r="G1083" s="10">
        <v>40</v>
      </c>
      <c r="H1083" s="10">
        <v>1</v>
      </c>
      <c r="I1083" s="10">
        <v>50</v>
      </c>
      <c r="J1083" s="10">
        <v>2</v>
      </c>
      <c r="K1083" s="10" t="s">
        <v>5</v>
      </c>
      <c r="L1083" s="12" t="s">
        <v>388</v>
      </c>
      <c r="M1083" s="10" t="str">
        <f t="shared" si="49"/>
        <v>new LokasyonData ("-",31,1,10,40,1,50,2,"Turkey Standard Time"),</v>
      </c>
      <c r="N1083" s="13" t="str">
        <f t="shared" si="45"/>
        <v>https://www.google.com/maps/search/40.83333, +31.16667</v>
      </c>
    </row>
    <row r="1084" spans="1:14" ht="15" customHeight="1" x14ac:dyDescent="0.2">
      <c r="A1084" s="10" t="s">
        <v>410</v>
      </c>
      <c r="B1084" s="10" t="s">
        <v>1359</v>
      </c>
      <c r="C1084" s="10" t="s">
        <v>1341</v>
      </c>
      <c r="D1084" s="10">
        <v>31</v>
      </c>
      <c r="E1084" s="10">
        <v>1</v>
      </c>
      <c r="F1084" s="10">
        <v>9</v>
      </c>
      <c r="G1084" s="10">
        <v>41</v>
      </c>
      <c r="H1084" s="10">
        <v>1</v>
      </c>
      <c r="I1084" s="10">
        <v>5</v>
      </c>
      <c r="J1084" s="10">
        <v>2</v>
      </c>
      <c r="K1084" s="10" t="s">
        <v>5</v>
      </c>
      <c r="L1084" s="12" t="s">
        <v>388</v>
      </c>
      <c r="M1084" s="10" t="str">
        <f t="shared" si="49"/>
        <v>new LokasyonData ("Akçakoca",31,1,9,41,1,5,2,"Turkey Standard Time"),</v>
      </c>
      <c r="N1084" s="13" t="str">
        <f t="shared" si="45"/>
        <v>https://www.google.com/maps/search/41.08333, +31.15</v>
      </c>
    </row>
    <row r="1085" spans="1:14" ht="15" customHeight="1" x14ac:dyDescent="0.2">
      <c r="A1085" s="10" t="s">
        <v>572</v>
      </c>
      <c r="B1085" s="14" t="s">
        <v>1431</v>
      </c>
      <c r="C1085" s="10" t="s">
        <v>1341</v>
      </c>
      <c r="D1085" s="10">
        <v>31</v>
      </c>
      <c r="E1085" s="10">
        <v>1</v>
      </c>
      <c r="F1085" s="10">
        <v>3</v>
      </c>
      <c r="G1085" s="10">
        <v>40</v>
      </c>
      <c r="H1085" s="10">
        <v>1</v>
      </c>
      <c r="I1085" s="10">
        <v>54</v>
      </c>
      <c r="J1085" s="10">
        <v>2</v>
      </c>
      <c r="K1085" s="10" t="s">
        <v>5</v>
      </c>
      <c r="L1085" s="12" t="s">
        <v>388</v>
      </c>
      <c r="M1085" s="10" t="str">
        <f t="shared" si="49"/>
        <v>new LokasyonData ("Çilimli",31,1,3,40,1,54,2,"Turkey Standard Time"),</v>
      </c>
      <c r="N1085" s="13" t="str">
        <f t="shared" si="45"/>
        <v>https://www.google.com/maps/search/40.9, +31.05</v>
      </c>
    </row>
    <row r="1086" spans="1:14" ht="15" customHeight="1" x14ac:dyDescent="0.2">
      <c r="A1086" s="10" t="s">
        <v>692</v>
      </c>
      <c r="B1086" s="14" t="s">
        <v>1431</v>
      </c>
      <c r="C1086" s="10" t="s">
        <v>1341</v>
      </c>
      <c r="D1086" s="10">
        <v>30</v>
      </c>
      <c r="E1086" s="10">
        <v>1</v>
      </c>
      <c r="F1086" s="10">
        <v>57</v>
      </c>
      <c r="G1086" s="10">
        <v>40</v>
      </c>
      <c r="H1086" s="10">
        <v>1</v>
      </c>
      <c r="I1086" s="10">
        <v>51</v>
      </c>
      <c r="J1086" s="10">
        <v>2</v>
      </c>
      <c r="K1086" s="10" t="s">
        <v>5</v>
      </c>
      <c r="L1086" s="12" t="s">
        <v>388</v>
      </c>
      <c r="M1086" s="10" t="str">
        <f t="shared" si="49"/>
        <v>new LokasyonData ("Gümüşova",30,1,57,40,1,51,2,"Turkey Standard Time"),</v>
      </c>
      <c r="N1086" s="13" t="str">
        <f t="shared" si="45"/>
        <v>https://www.google.com/maps/search/40.85, +30.95</v>
      </c>
    </row>
    <row r="1087" spans="1:14" ht="15" customHeight="1" x14ac:dyDescent="0.2">
      <c r="A1087" s="10" t="s">
        <v>800</v>
      </c>
      <c r="B1087" s="14" t="s">
        <v>1431</v>
      </c>
      <c r="C1087" s="10" t="s">
        <v>1341</v>
      </c>
      <c r="D1087" s="10">
        <v>31</v>
      </c>
      <c r="E1087" s="10">
        <v>1</v>
      </c>
      <c r="F1087" s="10">
        <v>20</v>
      </c>
      <c r="G1087" s="10">
        <v>40</v>
      </c>
      <c r="H1087" s="10">
        <v>1</v>
      </c>
      <c r="I1087" s="10">
        <v>46</v>
      </c>
      <c r="J1087" s="10">
        <v>2</v>
      </c>
      <c r="K1087" s="10" t="s">
        <v>5</v>
      </c>
      <c r="L1087" s="12" t="s">
        <v>388</v>
      </c>
      <c r="M1087" s="10" t="str">
        <f t="shared" si="49"/>
        <v>new LokasyonData ("Kaynaşlı",31,1,20,40,1,46,2,"Turkey Standard Time"),</v>
      </c>
      <c r="N1087" s="13" t="str">
        <f t="shared" si="45"/>
        <v>https://www.google.com/maps/search/40.76667, +31.33333</v>
      </c>
    </row>
    <row r="1088" spans="1:14" ht="15" customHeight="1" x14ac:dyDescent="0.2">
      <c r="A1088" s="10" t="s">
        <v>1093</v>
      </c>
      <c r="B1088" s="14" t="s">
        <v>1431</v>
      </c>
      <c r="C1088" s="10" t="s">
        <v>1341</v>
      </c>
      <c r="D1088" s="10">
        <v>31</v>
      </c>
      <c r="E1088" s="10">
        <v>1</v>
      </c>
      <c r="F1088" s="10">
        <v>27</v>
      </c>
      <c r="G1088" s="10">
        <v>40</v>
      </c>
      <c r="H1088" s="10">
        <v>1</v>
      </c>
      <c r="I1088" s="10">
        <v>57</v>
      </c>
      <c r="J1088" s="10">
        <v>2</v>
      </c>
      <c r="K1088" s="10" t="s">
        <v>5</v>
      </c>
      <c r="L1088" s="12" t="s">
        <v>388</v>
      </c>
      <c r="M1088" s="10" t="str">
        <f t="shared" si="49"/>
        <v>new LokasyonData ("Yığılca",31,1,27,40,1,57,2,"Turkey Standard Time"),</v>
      </c>
      <c r="N1088" s="13" t="str">
        <f t="shared" si="45"/>
        <v>https://www.google.com/maps/search/40.95, +31.45</v>
      </c>
    </row>
    <row r="1089" spans="1:14" ht="15" customHeight="1" x14ac:dyDescent="0.2">
      <c r="A1089" s="10" t="s">
        <v>1582</v>
      </c>
      <c r="B1089" s="10" t="s">
        <v>622</v>
      </c>
      <c r="C1089" s="10" t="s">
        <v>1341</v>
      </c>
      <c r="D1089" s="10">
        <v>26</v>
      </c>
      <c r="E1089" s="10">
        <v>1</v>
      </c>
      <c r="F1089" s="10">
        <v>33</v>
      </c>
      <c r="G1089" s="10">
        <v>41</v>
      </c>
      <c r="H1089" s="10">
        <v>1</v>
      </c>
      <c r="I1089" s="10">
        <v>39</v>
      </c>
      <c r="J1089" s="10">
        <v>2</v>
      </c>
      <c r="K1089" s="10" t="s">
        <v>5</v>
      </c>
      <c r="L1089" s="12" t="s">
        <v>388</v>
      </c>
      <c r="M1089" s="10" t="str">
        <f>"new LokasyonData ("""&amp;B1089&amp;""","&amp;D1089&amp;","&amp;E1089&amp;","&amp;F1089&amp;","&amp;G1089&amp;","&amp;H1089&amp;","&amp;I1089&amp;","&amp;J1089&amp;","""&amp;L1089&amp;"""),"</f>
        <v>new LokasyonData ("Edirne",26,1,33,41,1,39,2,"Turkey Standard Time"),</v>
      </c>
      <c r="N1089" s="13" t="str">
        <f t="shared" si="45"/>
        <v>https://www.google.com/maps/search/41.65, +26.55</v>
      </c>
    </row>
    <row r="1090" spans="1:14" ht="15" customHeight="1" x14ac:dyDescent="0.2">
      <c r="A1090" s="10" t="s">
        <v>1525</v>
      </c>
      <c r="B1090" s="10" t="s">
        <v>622</v>
      </c>
      <c r="C1090" s="10" t="s">
        <v>1341</v>
      </c>
      <c r="D1090" s="10">
        <v>26</v>
      </c>
      <c r="E1090" s="10">
        <v>1</v>
      </c>
      <c r="F1090" s="10">
        <v>50</v>
      </c>
      <c r="G1090" s="10">
        <v>41</v>
      </c>
      <c r="H1090" s="10">
        <v>1</v>
      </c>
      <c r="I1090" s="10">
        <v>38</v>
      </c>
      <c r="J1090" s="10">
        <v>2</v>
      </c>
      <c r="K1090" s="10" t="s">
        <v>5</v>
      </c>
      <c r="L1090" s="12" t="s">
        <v>388</v>
      </c>
      <c r="M1090" s="10" t="str">
        <f>"new LokasyonData ("""&amp;B1090&amp;""","&amp;D1090&amp;","&amp;E1090&amp;","&amp;F1090&amp;","&amp;G1090&amp;","&amp;H1090&amp;","&amp;I1090&amp;","&amp;J1090&amp;","""&amp;L1090&amp;"""),"</f>
        <v>new LokasyonData ("Edirne",26,1,50,41,1,38,2,"Turkey Standard Time"),</v>
      </c>
      <c r="N1090" s="13" t="str">
        <f t="shared" ref="N1090:N1153" si="50">HYPERLINK("https://www.google.com/maps/search/"&amp;ROUND(G1090+I1090/60,5)&amp;", +"&amp;ROUND(D1090+F1090/60,5))</f>
        <v>https://www.google.com/maps/search/41.63333, +26.83333</v>
      </c>
    </row>
    <row r="1091" spans="1:14" ht="15" customHeight="1" x14ac:dyDescent="0.2">
      <c r="A1091" s="10" t="s">
        <v>1544</v>
      </c>
      <c r="B1091" s="10" t="s">
        <v>622</v>
      </c>
      <c r="C1091" s="10" t="s">
        <v>1341</v>
      </c>
      <c r="D1091" s="10">
        <v>26</v>
      </c>
      <c r="E1091" s="10">
        <v>1</v>
      </c>
      <c r="F1091" s="10">
        <v>20</v>
      </c>
      <c r="G1091" s="10">
        <v>41</v>
      </c>
      <c r="H1091" s="10">
        <v>1</v>
      </c>
      <c r="I1091" s="10">
        <v>6</v>
      </c>
      <c r="J1091" s="10">
        <v>2</v>
      </c>
      <c r="K1091" s="10" t="s">
        <v>5</v>
      </c>
      <c r="L1091" s="12" t="s">
        <v>388</v>
      </c>
      <c r="M1091" s="10" t="str">
        <f>"new LokasyonData ("""&amp;B1091&amp;""","&amp;D1091&amp;","&amp;E1091&amp;","&amp;F1091&amp;","&amp;G1091&amp;","&amp;H1091&amp;","&amp;I1091&amp;","&amp;J1091&amp;","""&amp;L1091&amp;"""),"</f>
        <v>new LokasyonData ("Edirne",26,1,20,41,1,6,2,"Turkey Standard Time"),</v>
      </c>
      <c r="N1091" s="13" t="str">
        <f t="shared" si="50"/>
        <v>https://www.google.com/maps/search/41.1, +26.33333</v>
      </c>
    </row>
    <row r="1092" spans="1:14" ht="15" customHeight="1" x14ac:dyDescent="0.2">
      <c r="A1092" s="10" t="s">
        <v>635</v>
      </c>
      <c r="B1092" s="14" t="s">
        <v>1446</v>
      </c>
      <c r="C1092" s="10" t="s">
        <v>1341</v>
      </c>
      <c r="D1092" s="10">
        <v>26</v>
      </c>
      <c r="E1092" s="10">
        <v>1</v>
      </c>
      <c r="F1092" s="10">
        <v>5</v>
      </c>
      <c r="G1092" s="10">
        <v>40</v>
      </c>
      <c r="H1092" s="10">
        <v>1</v>
      </c>
      <c r="I1092" s="10">
        <v>43</v>
      </c>
      <c r="J1092" s="10">
        <v>2</v>
      </c>
      <c r="K1092" s="10" t="s">
        <v>5</v>
      </c>
      <c r="L1092" s="12" t="s">
        <v>388</v>
      </c>
      <c r="M1092" s="10" t="str">
        <f t="shared" ref="M1092:M1098" si="51">"new LokasyonData ("""&amp;A1092&amp;""","&amp;D1092&amp;","&amp;E1092&amp;","&amp;F1092&amp;","&amp;G1092&amp;","&amp;H1092&amp;","&amp;I1092&amp;","&amp;J1092&amp;","""&amp;L1092&amp;"""),"</f>
        <v>new LokasyonData ("Enez",26,1,5,40,1,43,2,"Turkey Standard Time"),</v>
      </c>
      <c r="N1092" s="13" t="str">
        <f t="shared" si="50"/>
        <v>https://www.google.com/maps/search/40.71667, +26.08333</v>
      </c>
    </row>
    <row r="1093" spans="1:14" ht="15" customHeight="1" x14ac:dyDescent="0.2">
      <c r="A1093" s="10" t="s">
        <v>716</v>
      </c>
      <c r="B1093" s="14" t="s">
        <v>1446</v>
      </c>
      <c r="C1093" s="10" t="s">
        <v>1341</v>
      </c>
      <c r="D1093" s="10">
        <v>26</v>
      </c>
      <c r="E1093" s="10">
        <v>1</v>
      </c>
      <c r="F1093" s="10">
        <v>49</v>
      </c>
      <c r="G1093" s="10">
        <v>41</v>
      </c>
      <c r="H1093" s="10">
        <v>1</v>
      </c>
      <c r="I1093" s="10">
        <v>33</v>
      </c>
      <c r="J1093" s="10">
        <v>2</v>
      </c>
      <c r="K1093" s="10" t="s">
        <v>5</v>
      </c>
      <c r="L1093" s="12" t="s">
        <v>388</v>
      </c>
      <c r="M1093" s="10" t="str">
        <f t="shared" si="51"/>
        <v>new LokasyonData ("Havsa",26,1,49,41,1,33,2,"Turkey Standard Time"),</v>
      </c>
      <c r="N1093" s="13" t="str">
        <f t="shared" si="50"/>
        <v>https://www.google.com/maps/search/41.55, +26.81667</v>
      </c>
    </row>
    <row r="1094" spans="1:14" ht="15" customHeight="1" x14ac:dyDescent="0.2">
      <c r="A1094" s="10" t="s">
        <v>753</v>
      </c>
      <c r="B1094" s="14" t="s">
        <v>1446</v>
      </c>
      <c r="C1094" s="10" t="s">
        <v>1341</v>
      </c>
      <c r="D1094" s="10">
        <v>26</v>
      </c>
      <c r="E1094" s="10">
        <v>1</v>
      </c>
      <c r="F1094" s="10">
        <v>22</v>
      </c>
      <c r="G1094" s="10">
        <v>40</v>
      </c>
      <c r="H1094" s="10">
        <v>1</v>
      </c>
      <c r="I1094" s="10">
        <v>55</v>
      </c>
      <c r="J1094" s="10">
        <v>2</v>
      </c>
      <c r="K1094" s="10" t="s">
        <v>5</v>
      </c>
      <c r="L1094" s="12" t="s">
        <v>388</v>
      </c>
      <c r="M1094" s="10" t="str">
        <f t="shared" si="51"/>
        <v>new LokasyonData ("İpsala",26,1,22,40,1,55,2,"Turkey Standard Time"),</v>
      </c>
      <c r="N1094" s="13" t="str">
        <f t="shared" si="50"/>
        <v>https://www.google.com/maps/search/40.91667, +26.36667</v>
      </c>
    </row>
    <row r="1095" spans="1:14" ht="15" customHeight="1" x14ac:dyDescent="0.2">
      <c r="A1095" s="10" t="s">
        <v>811</v>
      </c>
      <c r="B1095" s="14" t="s">
        <v>1446</v>
      </c>
      <c r="C1095" s="10" t="s">
        <v>1341</v>
      </c>
      <c r="D1095" s="10">
        <v>26</v>
      </c>
      <c r="E1095" s="10">
        <v>1</v>
      </c>
      <c r="F1095" s="10">
        <v>38</v>
      </c>
      <c r="G1095" s="10">
        <v>40</v>
      </c>
      <c r="H1095" s="10">
        <v>1</v>
      </c>
      <c r="I1095" s="10">
        <v>51</v>
      </c>
      <c r="J1095" s="10">
        <v>2</v>
      </c>
      <c r="K1095" s="10" t="s">
        <v>5</v>
      </c>
      <c r="L1095" s="12" t="s">
        <v>388</v>
      </c>
      <c r="M1095" s="10" t="str">
        <f t="shared" si="51"/>
        <v>new LokasyonData ("Keşan",26,1,38,40,1,51,2,"Turkey Standard Time"),</v>
      </c>
      <c r="N1095" s="13" t="str">
        <f t="shared" si="50"/>
        <v>https://www.google.com/maps/search/40.85, +26.63333</v>
      </c>
    </row>
    <row r="1096" spans="1:14" ht="15" customHeight="1" x14ac:dyDescent="0.2">
      <c r="A1096" s="10" t="s">
        <v>857</v>
      </c>
      <c r="B1096" s="14" t="s">
        <v>1446</v>
      </c>
      <c r="C1096" s="10" t="s">
        <v>1341</v>
      </c>
      <c r="D1096" s="10">
        <v>26</v>
      </c>
      <c r="E1096" s="10">
        <v>1</v>
      </c>
      <c r="F1096" s="10">
        <v>43</v>
      </c>
      <c r="G1096" s="10">
        <v>41</v>
      </c>
      <c r="H1096" s="10">
        <v>1</v>
      </c>
      <c r="I1096" s="10">
        <v>50</v>
      </c>
      <c r="J1096" s="10">
        <v>2</v>
      </c>
      <c r="K1096" s="10" t="s">
        <v>5</v>
      </c>
      <c r="L1096" s="12" t="s">
        <v>388</v>
      </c>
      <c r="M1096" s="10" t="str">
        <f t="shared" si="51"/>
        <v>new LokasyonData ("Lalapaşa",26,1,43,41,1,50,2,"Turkey Standard Time"),</v>
      </c>
      <c r="N1096" s="13" t="str">
        <f t="shared" si="50"/>
        <v>https://www.google.com/maps/search/41.83333, +26.71667</v>
      </c>
    </row>
    <row r="1097" spans="1:14" ht="15" customHeight="1" x14ac:dyDescent="0.2">
      <c r="A1097" s="10" t="s">
        <v>877</v>
      </c>
      <c r="B1097" s="14" t="s">
        <v>1446</v>
      </c>
      <c r="C1097" s="10" t="s">
        <v>1341</v>
      </c>
      <c r="D1097" s="10">
        <v>26</v>
      </c>
      <c r="E1097" s="10">
        <v>1</v>
      </c>
      <c r="F1097" s="10">
        <v>25</v>
      </c>
      <c r="G1097" s="10">
        <v>41</v>
      </c>
      <c r="H1097" s="10">
        <v>1</v>
      </c>
      <c r="I1097" s="10">
        <v>10</v>
      </c>
      <c r="J1097" s="10">
        <v>2</v>
      </c>
      <c r="K1097" s="10" t="s">
        <v>5</v>
      </c>
      <c r="L1097" s="12" t="s">
        <v>388</v>
      </c>
      <c r="M1097" s="10" t="str">
        <f t="shared" si="51"/>
        <v>new LokasyonData ("Meriç",26,1,25,41,1,10,2,"Turkey Standard Time"),</v>
      </c>
      <c r="N1097" s="13" t="str">
        <f t="shared" si="50"/>
        <v>https://www.google.com/maps/search/41.16667, +26.41667</v>
      </c>
    </row>
    <row r="1098" spans="1:14" ht="15" customHeight="1" x14ac:dyDescent="0.2">
      <c r="A1098" s="10" t="s">
        <v>1064</v>
      </c>
      <c r="B1098" s="14" t="s">
        <v>1446</v>
      </c>
      <c r="C1098" s="10" t="s">
        <v>1341</v>
      </c>
      <c r="D1098" s="10">
        <v>26</v>
      </c>
      <c r="E1098" s="10">
        <v>1</v>
      </c>
      <c r="F1098" s="10">
        <v>40</v>
      </c>
      <c r="G1098" s="10">
        <v>41</v>
      </c>
      <c r="H1098" s="10">
        <v>1</v>
      </c>
      <c r="I1098" s="10">
        <v>16</v>
      </c>
      <c r="J1098" s="10">
        <v>2</v>
      </c>
      <c r="K1098" s="10" t="s">
        <v>5</v>
      </c>
      <c r="L1098" s="12" t="s">
        <v>388</v>
      </c>
      <c r="M1098" s="10" t="str">
        <f t="shared" si="51"/>
        <v>new LokasyonData ("Uzunköprü",26,1,40,41,1,16,2,"Turkey Standard Time"),</v>
      </c>
      <c r="N1098" s="13" t="str">
        <f t="shared" si="50"/>
        <v>https://www.google.com/maps/search/41.26667, +26.66667</v>
      </c>
    </row>
    <row r="1099" spans="1:14" ht="15" customHeight="1" x14ac:dyDescent="0.2">
      <c r="A1099" s="10" t="s">
        <v>1582</v>
      </c>
      <c r="B1099" s="10" t="s">
        <v>626</v>
      </c>
      <c r="C1099" s="10" t="s">
        <v>1341</v>
      </c>
      <c r="D1099" s="10">
        <v>39</v>
      </c>
      <c r="E1099" s="10">
        <v>1</v>
      </c>
      <c r="F1099" s="10">
        <v>14</v>
      </c>
      <c r="G1099" s="10">
        <v>38</v>
      </c>
      <c r="H1099" s="10">
        <v>1</v>
      </c>
      <c r="I1099" s="10">
        <v>41</v>
      </c>
      <c r="J1099" s="10">
        <v>2</v>
      </c>
      <c r="K1099" s="10" t="s">
        <v>5</v>
      </c>
      <c r="L1099" s="12" t="s">
        <v>388</v>
      </c>
      <c r="M1099" s="10" t="str">
        <f>"new LokasyonData ("""&amp;B1099&amp;""","&amp;D1099&amp;","&amp;E1099&amp;","&amp;F1099&amp;","&amp;G1099&amp;","&amp;H1099&amp;","&amp;I1099&amp;","&amp;J1099&amp;","""&amp;L1099&amp;"""),"</f>
        <v>new LokasyonData ("Elazığ",39,1,14,38,1,41,2,"Turkey Standard Time"),</v>
      </c>
      <c r="N1099" s="13" t="str">
        <f t="shared" si="50"/>
        <v>https://www.google.com/maps/search/38.68333, +39.23333</v>
      </c>
    </row>
    <row r="1100" spans="1:14" ht="15" customHeight="1" x14ac:dyDescent="0.2">
      <c r="A1100" s="10" t="s">
        <v>1441</v>
      </c>
      <c r="B1100" s="10" t="s">
        <v>626</v>
      </c>
      <c r="C1100" s="10" t="s">
        <v>1341</v>
      </c>
      <c r="D1100" s="10">
        <v>38</v>
      </c>
      <c r="E1100" s="10">
        <v>1</v>
      </c>
      <c r="F1100" s="10">
        <v>34</v>
      </c>
      <c r="G1100" s="10">
        <v>38</v>
      </c>
      <c r="H1100" s="10">
        <v>1</v>
      </c>
      <c r="I1100" s="10">
        <v>38</v>
      </c>
      <c r="J1100" s="10">
        <v>2</v>
      </c>
      <c r="K1100" s="10" t="s">
        <v>5</v>
      </c>
      <c r="L1100" s="12" t="s">
        <v>388</v>
      </c>
      <c r="M1100" s="10" t="str">
        <f>"new LokasyonData ("""&amp;B1100&amp;""","&amp;D1100&amp;","&amp;E1100&amp;","&amp;F1100&amp;","&amp;G1100&amp;","&amp;H1100&amp;","&amp;I1100&amp;","&amp;J1100&amp;","""&amp;L1100&amp;"""),"</f>
        <v>new LokasyonData ("Elazığ",38,1,34,38,1,38,2,"Turkey Standard Time"),</v>
      </c>
      <c r="N1100" s="13" t="str">
        <f t="shared" si="50"/>
        <v>https://www.google.com/maps/search/38.63333, +38.56667</v>
      </c>
    </row>
    <row r="1101" spans="1:14" ht="15" customHeight="1" x14ac:dyDescent="0.2">
      <c r="A1101" s="10" t="s">
        <v>1442</v>
      </c>
      <c r="B1101" s="10" t="s">
        <v>626</v>
      </c>
      <c r="C1101" s="10" t="s">
        <v>1341</v>
      </c>
      <c r="D1101" s="10">
        <v>40</v>
      </c>
      <c r="E1101" s="10">
        <v>1</v>
      </c>
      <c r="F1101" s="10">
        <v>13</v>
      </c>
      <c r="G1101" s="10">
        <v>38</v>
      </c>
      <c r="H1101" s="10">
        <v>1</v>
      </c>
      <c r="I1101" s="10">
        <v>44</v>
      </c>
      <c r="J1101" s="10">
        <v>2</v>
      </c>
      <c r="K1101" s="10" t="s">
        <v>5</v>
      </c>
      <c r="L1101" s="12" t="s">
        <v>388</v>
      </c>
      <c r="M1101" s="10" t="str">
        <f>"new LokasyonData ("""&amp;B1101&amp;""","&amp;D1101&amp;","&amp;E1101&amp;","&amp;F1101&amp;","&amp;G1101&amp;","&amp;H1101&amp;","&amp;I1101&amp;","&amp;J1101&amp;","""&amp;L1101&amp;"""),"</f>
        <v>new LokasyonData ("Elazığ",40,1,13,38,1,44,2,"Turkey Standard Time"),</v>
      </c>
      <c r="N1101" s="13" t="str">
        <f t="shared" si="50"/>
        <v>https://www.google.com/maps/search/38.73333, +40.21667</v>
      </c>
    </row>
    <row r="1102" spans="1:14" ht="15" customHeight="1" x14ac:dyDescent="0.2">
      <c r="A1102" s="10" t="s">
        <v>737</v>
      </c>
      <c r="B1102" s="10" t="s">
        <v>626</v>
      </c>
      <c r="C1102" s="10" t="s">
        <v>1341</v>
      </c>
      <c r="D1102" s="10">
        <v>39</v>
      </c>
      <c r="E1102" s="10">
        <v>1</v>
      </c>
      <c r="F1102" s="10">
        <v>34</v>
      </c>
      <c r="G1102" s="10">
        <v>38</v>
      </c>
      <c r="H1102" s="10">
        <v>1</v>
      </c>
      <c r="I1102" s="10">
        <v>37</v>
      </c>
      <c r="J1102" s="10">
        <v>2</v>
      </c>
      <c r="K1102" s="10" t="s">
        <v>5</v>
      </c>
      <c r="L1102" s="12" t="s">
        <v>388</v>
      </c>
      <c r="M1102" s="10" t="str">
        <f>"new LokasyonData ("""&amp;A1102&amp;""","&amp;D1102&amp;","&amp;E1102&amp;","&amp;F1102&amp;","&amp;G1102&amp;","&amp;H1102&amp;","&amp;I1102&amp;","&amp;J1102&amp;","""&amp;L1102&amp;"""),"</f>
        <v>new LokasyonData ("İçme",39,1,34,38,1,37,2,"Turkey Standard Time"),</v>
      </c>
      <c r="N1102" s="13" t="str">
        <f t="shared" si="50"/>
        <v>https://www.google.com/maps/search/38.61667, +39.56667</v>
      </c>
    </row>
    <row r="1103" spans="1:14" ht="15" customHeight="1" x14ac:dyDescent="0.2">
      <c r="A1103" s="10" t="s">
        <v>1443</v>
      </c>
      <c r="B1103" s="10" t="s">
        <v>626</v>
      </c>
      <c r="C1103" s="10" t="s">
        <v>1341</v>
      </c>
      <c r="D1103" s="10">
        <v>39</v>
      </c>
      <c r="E1103" s="10">
        <v>1</v>
      </c>
      <c r="F1103" s="10">
        <v>40</v>
      </c>
      <c r="G1103" s="10">
        <v>38</v>
      </c>
      <c r="H1103" s="10">
        <v>1</v>
      </c>
      <c r="I1103" s="10">
        <v>23</v>
      </c>
      <c r="J1103" s="10">
        <v>2</v>
      </c>
      <c r="K1103" s="10" t="s">
        <v>5</v>
      </c>
      <c r="L1103" s="12" t="s">
        <v>388</v>
      </c>
      <c r="M1103" s="10" t="str">
        <f>"new LokasyonData ("""&amp;B1103&amp;""","&amp;D1103&amp;","&amp;E1103&amp;","&amp;F1103&amp;","&amp;G1103&amp;","&amp;H1103&amp;","&amp;I1103&amp;","&amp;J1103&amp;","""&amp;L1103&amp;"""),"</f>
        <v>new LokasyonData ("Elazığ",39,1,40,38,1,23,2,"Turkey Standard Time"),</v>
      </c>
      <c r="N1103" s="13" t="str">
        <f t="shared" si="50"/>
        <v>https://www.google.com/maps/search/38.38333, +39.66667</v>
      </c>
    </row>
    <row r="1104" spans="1:14" ht="15" customHeight="1" x14ac:dyDescent="0.2">
      <c r="A1104" s="10" t="s">
        <v>919</v>
      </c>
      <c r="B1104" s="10" t="s">
        <v>626</v>
      </c>
      <c r="C1104" s="10" t="s">
        <v>1341</v>
      </c>
      <c r="D1104" s="10">
        <v>39</v>
      </c>
      <c r="E1104" s="10">
        <v>1</v>
      </c>
      <c r="F1104" s="10">
        <v>57</v>
      </c>
      <c r="G1104" s="10">
        <v>38</v>
      </c>
      <c r="H1104" s="10">
        <v>1</v>
      </c>
      <c r="I1104" s="10">
        <v>42</v>
      </c>
      <c r="J1104" s="10">
        <v>2</v>
      </c>
      <c r="K1104" s="10" t="s">
        <v>5</v>
      </c>
      <c r="L1104" s="12" t="s">
        <v>388</v>
      </c>
      <c r="M1104" s="10" t="str">
        <f t="shared" ref="M1104:M1110" si="52">"new LokasyonData ("""&amp;A1104&amp;""","&amp;D1104&amp;","&amp;E1104&amp;","&amp;F1104&amp;","&amp;G1104&amp;","&amp;H1104&amp;","&amp;I1104&amp;","&amp;J1104&amp;","""&amp;L1104&amp;"""),"</f>
        <v>new LokasyonData ("Palu",39,1,57,38,1,42,2,"Turkey Standard Time"),</v>
      </c>
      <c r="N1104" s="13" t="str">
        <f t="shared" si="50"/>
        <v>https://www.google.com/maps/search/38.7, +39.95</v>
      </c>
    </row>
    <row r="1105" spans="1:14" ht="15" customHeight="1" x14ac:dyDescent="0.2">
      <c r="A1105" s="10" t="s">
        <v>400</v>
      </c>
      <c r="B1105" s="10" t="s">
        <v>1348</v>
      </c>
      <c r="C1105" s="10" t="s">
        <v>1341</v>
      </c>
      <c r="D1105" s="10">
        <v>38</v>
      </c>
      <c r="E1105" s="10">
        <v>1</v>
      </c>
      <c r="F1105" s="10">
        <v>43</v>
      </c>
      <c r="G1105" s="10">
        <v>38</v>
      </c>
      <c r="H1105" s="10">
        <v>1</v>
      </c>
      <c r="I1105" s="10">
        <v>57</v>
      </c>
      <c r="J1105" s="10">
        <v>2</v>
      </c>
      <c r="K1105" s="10" t="s">
        <v>5</v>
      </c>
      <c r="L1105" s="12" t="s">
        <v>388</v>
      </c>
      <c r="M1105" s="10" t="str">
        <f t="shared" si="52"/>
        <v>new LokasyonData ("Ağın",38,1,43,38,1,57,2,"Turkey Standard Time"),</v>
      </c>
      <c r="N1105" s="13" t="str">
        <f t="shared" si="50"/>
        <v>https://www.google.com/maps/search/38.95, +38.71667</v>
      </c>
    </row>
    <row r="1106" spans="1:14" ht="15" customHeight="1" x14ac:dyDescent="0.2">
      <c r="A1106" s="10" t="s">
        <v>450</v>
      </c>
      <c r="B1106" s="14" t="s">
        <v>1383</v>
      </c>
      <c r="C1106" s="10" t="s">
        <v>1341</v>
      </c>
      <c r="D1106" s="10">
        <v>40</v>
      </c>
      <c r="E1106" s="10">
        <v>1</v>
      </c>
      <c r="F1106" s="10">
        <v>9</v>
      </c>
      <c r="G1106" s="10">
        <v>38</v>
      </c>
      <c r="H1106" s="10">
        <v>1</v>
      </c>
      <c r="I1106" s="10">
        <v>34</v>
      </c>
      <c r="J1106" s="10">
        <v>2</v>
      </c>
      <c r="K1106" s="10" t="s">
        <v>5</v>
      </c>
      <c r="L1106" s="12" t="s">
        <v>388</v>
      </c>
      <c r="M1106" s="10" t="str">
        <f t="shared" si="52"/>
        <v>new LokasyonData ("Arıcak",40,1,9,38,1,34,2,"Turkey Standard Time"),</v>
      </c>
      <c r="N1106" s="13" t="str">
        <f t="shared" si="50"/>
        <v>https://www.google.com/maps/search/38.56667, +40.15</v>
      </c>
    </row>
    <row r="1107" spans="1:14" ht="15" customHeight="1" x14ac:dyDescent="0.2">
      <c r="A1107" s="10" t="s">
        <v>481</v>
      </c>
      <c r="B1107" s="14" t="s">
        <v>1383</v>
      </c>
      <c r="C1107" s="10" t="s">
        <v>1341</v>
      </c>
      <c r="D1107" s="10">
        <v>38</v>
      </c>
      <c r="E1107" s="10">
        <v>1</v>
      </c>
      <c r="F1107" s="10">
        <v>50</v>
      </c>
      <c r="G1107" s="10">
        <v>38</v>
      </c>
      <c r="H1107" s="10">
        <v>1</v>
      </c>
      <c r="I1107" s="10">
        <v>35</v>
      </c>
      <c r="J1107" s="10">
        <v>2</v>
      </c>
      <c r="K1107" s="10" t="s">
        <v>5</v>
      </c>
      <c r="L1107" s="12" t="s">
        <v>388</v>
      </c>
      <c r="M1107" s="10" t="str">
        <f t="shared" si="52"/>
        <v>new LokasyonData ("Baskil",38,1,50,38,1,35,2,"Turkey Standard Time"),</v>
      </c>
      <c r="N1107" s="13" t="str">
        <f t="shared" si="50"/>
        <v>https://www.google.com/maps/search/38.58333, +38.83333</v>
      </c>
    </row>
    <row r="1108" spans="1:14" ht="15" customHeight="1" x14ac:dyDescent="0.2">
      <c r="A1108" s="10" t="s">
        <v>782</v>
      </c>
      <c r="B1108" s="14" t="s">
        <v>1383</v>
      </c>
      <c r="C1108" s="10" t="s">
        <v>1341</v>
      </c>
      <c r="D1108" s="10">
        <v>40</v>
      </c>
      <c r="E1108" s="10">
        <v>1</v>
      </c>
      <c r="F1108" s="10">
        <v>4</v>
      </c>
      <c r="G1108" s="10">
        <v>38</v>
      </c>
      <c r="H1108" s="10">
        <v>1</v>
      </c>
      <c r="I1108" s="10">
        <v>58</v>
      </c>
      <c r="J1108" s="10">
        <v>2</v>
      </c>
      <c r="K1108" s="10" t="s">
        <v>5</v>
      </c>
      <c r="L1108" s="12" t="s">
        <v>388</v>
      </c>
      <c r="M1108" s="10" t="str">
        <f t="shared" si="52"/>
        <v>new LokasyonData ("Karakoçan",40,1,4,38,1,58,2,"Turkey Standard Time"),</v>
      </c>
      <c r="N1108" s="13" t="str">
        <f t="shared" si="50"/>
        <v>https://www.google.com/maps/search/38.96667, +40.06667</v>
      </c>
    </row>
    <row r="1109" spans="1:14" ht="15" customHeight="1" x14ac:dyDescent="0.2">
      <c r="A1109" s="10" t="s">
        <v>803</v>
      </c>
      <c r="B1109" s="14" t="s">
        <v>1383</v>
      </c>
      <c r="C1109" s="10" t="s">
        <v>1341</v>
      </c>
      <c r="D1109" s="10">
        <v>38</v>
      </c>
      <c r="E1109" s="10">
        <v>1</v>
      </c>
      <c r="F1109" s="10">
        <v>45</v>
      </c>
      <c r="G1109" s="10">
        <v>38</v>
      </c>
      <c r="H1109" s="10">
        <v>1</v>
      </c>
      <c r="I1109" s="10">
        <v>48</v>
      </c>
      <c r="J1109" s="10">
        <v>2</v>
      </c>
      <c r="K1109" s="10" t="s">
        <v>5</v>
      </c>
      <c r="L1109" s="12" t="s">
        <v>388</v>
      </c>
      <c r="M1109" s="10" t="str">
        <f t="shared" si="52"/>
        <v>new LokasyonData ("Keban",38,1,45,38,1,48,2,"Turkey Standard Time"),</v>
      </c>
      <c r="N1109" s="13" t="str">
        <f t="shared" si="50"/>
        <v>https://www.google.com/maps/search/38.8, +38.75</v>
      </c>
    </row>
    <row r="1110" spans="1:14" ht="15" customHeight="1" x14ac:dyDescent="0.2">
      <c r="A1110" s="10" t="s">
        <v>982</v>
      </c>
      <c r="B1110" s="14" t="s">
        <v>1383</v>
      </c>
      <c r="C1110" s="10" t="s">
        <v>1341</v>
      </c>
      <c r="D1110" s="10">
        <v>39</v>
      </c>
      <c r="E1110" s="10">
        <v>1</v>
      </c>
      <c r="F1110" s="10">
        <v>19</v>
      </c>
      <c r="G1110" s="10">
        <v>38</v>
      </c>
      <c r="H1110" s="10">
        <v>1</v>
      </c>
      <c r="I1110" s="10">
        <v>27</v>
      </c>
      <c r="J1110" s="10">
        <v>2</v>
      </c>
      <c r="K1110" s="10" t="s">
        <v>5</v>
      </c>
      <c r="L1110" s="12" t="s">
        <v>388</v>
      </c>
      <c r="M1110" s="10" t="str">
        <f t="shared" si="52"/>
        <v>new LokasyonData ("Sivrice",39,1,19,38,1,27,2,"Turkey Standard Time"),</v>
      </c>
      <c r="N1110" s="13" t="str">
        <f t="shared" si="50"/>
        <v>https://www.google.com/maps/search/38.45, +39.31667</v>
      </c>
    </row>
    <row r="1111" spans="1:14" ht="15" customHeight="1" x14ac:dyDescent="0.2">
      <c r="A1111" s="10" t="s">
        <v>1582</v>
      </c>
      <c r="B1111" s="10" t="s">
        <v>644</v>
      </c>
      <c r="C1111" s="10" t="s">
        <v>1341</v>
      </c>
      <c r="D1111" s="10">
        <v>39</v>
      </c>
      <c r="E1111" s="10">
        <v>1</v>
      </c>
      <c r="F1111" s="10">
        <v>29</v>
      </c>
      <c r="G1111" s="10">
        <v>39</v>
      </c>
      <c r="H1111" s="10">
        <v>1</v>
      </c>
      <c r="I1111" s="10">
        <v>44</v>
      </c>
      <c r="J1111" s="10">
        <v>2</v>
      </c>
      <c r="K1111" s="10" t="s">
        <v>5</v>
      </c>
      <c r="L1111" s="12" t="s">
        <v>388</v>
      </c>
      <c r="M1111" s="10" t="str">
        <f>"new LokasyonData ("""&amp;B1111&amp;""","&amp;D1111&amp;","&amp;E1111&amp;","&amp;F1111&amp;","&amp;G1111&amp;","&amp;H1111&amp;","&amp;I1111&amp;","&amp;J1111&amp;","""&amp;L1111&amp;"""),"</f>
        <v>new LokasyonData ("Erzincan",39,1,29,39,1,44,2,"Turkey Standard Time"),</v>
      </c>
      <c r="N1111" s="13" t="str">
        <f t="shared" si="50"/>
        <v>https://www.google.com/maps/search/39.73333, +39.48333</v>
      </c>
    </row>
    <row r="1112" spans="1:14" ht="15" customHeight="1" x14ac:dyDescent="0.2">
      <c r="A1112" s="10" t="s">
        <v>1477</v>
      </c>
      <c r="B1112" s="10" t="s">
        <v>644</v>
      </c>
      <c r="C1112" s="10" t="s">
        <v>1341</v>
      </c>
      <c r="D1112" s="10">
        <v>38</v>
      </c>
      <c r="E1112" s="10">
        <v>1</v>
      </c>
      <c r="F1112" s="10">
        <v>25</v>
      </c>
      <c r="G1112" s="10">
        <v>39</v>
      </c>
      <c r="H1112" s="10">
        <v>1</v>
      </c>
      <c r="I1112" s="10">
        <v>36</v>
      </c>
      <c r="J1112" s="10">
        <v>2</v>
      </c>
      <c r="K1112" s="10" t="s">
        <v>5</v>
      </c>
      <c r="L1112" s="12" t="s">
        <v>388</v>
      </c>
      <c r="M1112" s="10" t="str">
        <f>"new LokasyonData ("""&amp;B1112&amp;""","&amp;D1112&amp;","&amp;E1112&amp;","&amp;F1112&amp;","&amp;G1112&amp;","&amp;H1112&amp;","&amp;I1112&amp;","&amp;J1112&amp;","""&amp;L1112&amp;"""),"</f>
        <v>new LokasyonData ("Erzincan",38,1,25,39,1,36,2,"Turkey Standard Time"),</v>
      </c>
      <c r="N1112" s="13" t="str">
        <f t="shared" si="50"/>
        <v>https://www.google.com/maps/search/39.6, +38.41667</v>
      </c>
    </row>
    <row r="1113" spans="1:14" ht="15" customHeight="1" x14ac:dyDescent="0.2">
      <c r="A1113" s="10" t="s">
        <v>1492</v>
      </c>
      <c r="B1113" s="10" t="s">
        <v>644</v>
      </c>
      <c r="C1113" s="10" t="s">
        <v>1341</v>
      </c>
      <c r="D1113" s="10">
        <v>39</v>
      </c>
      <c r="E1113" s="10">
        <v>1</v>
      </c>
      <c r="F1113" s="10">
        <v>34</v>
      </c>
      <c r="G1113" s="10">
        <v>39</v>
      </c>
      <c r="H1113" s="10">
        <v>1</v>
      </c>
      <c r="I1113" s="10">
        <v>37</v>
      </c>
      <c r="J1113" s="10">
        <v>2</v>
      </c>
      <c r="K1113" s="10" t="s">
        <v>5</v>
      </c>
      <c r="L1113" s="12" t="s">
        <v>388</v>
      </c>
      <c r="M1113" s="10" t="str">
        <f>"new LokasyonData ("""&amp;B1113&amp;""","&amp;D1113&amp;","&amp;E1113&amp;","&amp;F1113&amp;","&amp;G1113&amp;","&amp;H1113&amp;","&amp;I1113&amp;","&amp;J1113&amp;","""&amp;L1113&amp;"""),"</f>
        <v>new LokasyonData ("Erzincan",39,1,34,39,1,37,2,"Turkey Standard Time"),</v>
      </c>
      <c r="N1113" s="13" t="str">
        <f t="shared" si="50"/>
        <v>https://www.google.com/maps/search/39.61667, +39.56667</v>
      </c>
    </row>
    <row r="1114" spans="1:14" ht="15" customHeight="1" x14ac:dyDescent="0.2">
      <c r="A1114" s="10" t="s">
        <v>1548</v>
      </c>
      <c r="B1114" s="10" t="s">
        <v>644</v>
      </c>
      <c r="C1114" s="10" t="s">
        <v>1341</v>
      </c>
      <c r="D1114" s="10">
        <v>38</v>
      </c>
      <c r="E1114" s="10">
        <v>1</v>
      </c>
      <c r="F1114" s="10">
        <v>51</v>
      </c>
      <c r="G1114" s="10">
        <v>39</v>
      </c>
      <c r="H1114" s="10">
        <v>1</v>
      </c>
      <c r="I1114" s="10">
        <v>32</v>
      </c>
      <c r="J1114" s="10">
        <v>2</v>
      </c>
      <c r="K1114" s="10" t="s">
        <v>5</v>
      </c>
      <c r="L1114" s="12" t="s">
        <v>388</v>
      </c>
      <c r="M1114" s="10" t="str">
        <f>"new LokasyonData ("""&amp;B1114&amp;""","&amp;D1114&amp;","&amp;E1114&amp;","&amp;F1114&amp;","&amp;G1114&amp;","&amp;H1114&amp;","&amp;I1114&amp;","&amp;J1114&amp;","""&amp;L1114&amp;"""),"</f>
        <v>new LokasyonData ("Erzincan",38,1,51,39,1,32,2,"Turkey Standard Time"),</v>
      </c>
      <c r="N1114" s="13" t="str">
        <f t="shared" si="50"/>
        <v>https://www.google.com/maps/search/39.53333, +38.85</v>
      </c>
    </row>
    <row r="1115" spans="1:14" ht="15" customHeight="1" x14ac:dyDescent="0.2">
      <c r="A1115" s="10" t="s">
        <v>559</v>
      </c>
      <c r="B1115" s="14" t="s">
        <v>1428</v>
      </c>
      <c r="C1115" s="10" t="s">
        <v>1341</v>
      </c>
      <c r="D1115" s="10">
        <v>40</v>
      </c>
      <c r="E1115" s="10">
        <v>1</v>
      </c>
      <c r="F1115" s="10">
        <v>1</v>
      </c>
      <c r="G1115" s="10">
        <v>39</v>
      </c>
      <c r="H1115" s="10">
        <v>1</v>
      </c>
      <c r="I1115" s="10">
        <v>48</v>
      </c>
      <c r="J1115" s="10">
        <v>2</v>
      </c>
      <c r="K1115" s="10" t="s">
        <v>5</v>
      </c>
      <c r="L1115" s="12" t="s">
        <v>388</v>
      </c>
      <c r="M1115" s="10" t="str">
        <f t="shared" ref="M1115:M1121" si="53">"new LokasyonData ("""&amp;A1115&amp;""","&amp;D1115&amp;","&amp;E1115&amp;","&amp;F1115&amp;","&amp;G1115&amp;","&amp;H1115&amp;","&amp;I1115&amp;","&amp;J1115&amp;","""&amp;L1115&amp;"""),"</f>
        <v>new LokasyonData ("Çayırlı",40,1,1,39,1,48,2,"Turkey Standard Time"),</v>
      </c>
      <c r="N1115" s="13" t="str">
        <f t="shared" si="50"/>
        <v>https://www.google.com/maps/search/39.8, +40.01667</v>
      </c>
    </row>
    <row r="1116" spans="1:14" ht="15" customHeight="1" x14ac:dyDescent="0.2">
      <c r="A1116" s="10" t="s">
        <v>744</v>
      </c>
      <c r="B1116" s="14" t="s">
        <v>1428</v>
      </c>
      <c r="C1116" s="10" t="s">
        <v>1341</v>
      </c>
      <c r="D1116" s="10">
        <v>38</v>
      </c>
      <c r="E1116" s="10">
        <v>1</v>
      </c>
      <c r="F1116" s="10">
        <v>34</v>
      </c>
      <c r="G1116" s="10">
        <v>39</v>
      </c>
      <c r="H1116" s="10">
        <v>1</v>
      </c>
      <c r="I1116" s="10">
        <v>28</v>
      </c>
      <c r="J1116" s="10">
        <v>2</v>
      </c>
      <c r="K1116" s="10" t="s">
        <v>5</v>
      </c>
      <c r="L1116" s="12" t="s">
        <v>388</v>
      </c>
      <c r="M1116" s="10" t="str">
        <f t="shared" si="53"/>
        <v>new LokasyonData ("İliç",38,1,34,39,1,28,2,"Turkey Standard Time"),</v>
      </c>
      <c r="N1116" s="13" t="str">
        <f t="shared" si="50"/>
        <v>https://www.google.com/maps/search/39.46667, +38.56667</v>
      </c>
    </row>
    <row r="1117" spans="1:14" ht="15" customHeight="1" x14ac:dyDescent="0.2">
      <c r="A1117" s="10" t="s">
        <v>807</v>
      </c>
      <c r="B1117" s="14" t="s">
        <v>1428</v>
      </c>
      <c r="C1117" s="10" t="s">
        <v>1341</v>
      </c>
      <c r="D1117" s="10">
        <v>39</v>
      </c>
      <c r="E1117" s="10">
        <v>1</v>
      </c>
      <c r="F1117" s="10">
        <v>2</v>
      </c>
      <c r="G1117" s="10">
        <v>39</v>
      </c>
      <c r="H1117" s="10">
        <v>1</v>
      </c>
      <c r="I1117" s="10">
        <v>36</v>
      </c>
      <c r="J1117" s="10">
        <v>2</v>
      </c>
      <c r="K1117" s="10" t="s">
        <v>5</v>
      </c>
      <c r="L1117" s="12" t="s">
        <v>388</v>
      </c>
      <c r="M1117" s="10" t="str">
        <f t="shared" si="53"/>
        <v>new LokasyonData ("Kemah",39,1,2,39,1,36,2,"Turkey Standard Time"),</v>
      </c>
      <c r="N1117" s="13" t="str">
        <f t="shared" si="50"/>
        <v>https://www.google.com/maps/search/39.6, +39.03333</v>
      </c>
    </row>
    <row r="1118" spans="1:14" ht="15" customHeight="1" x14ac:dyDescent="0.2">
      <c r="A1118" s="10" t="s">
        <v>808</v>
      </c>
      <c r="B1118" s="14" t="s">
        <v>1428</v>
      </c>
      <c r="C1118" s="10" t="s">
        <v>1341</v>
      </c>
      <c r="D1118" s="10">
        <v>38</v>
      </c>
      <c r="E1118" s="10">
        <v>1</v>
      </c>
      <c r="F1118" s="10">
        <v>29</v>
      </c>
      <c r="G1118" s="10">
        <v>39</v>
      </c>
      <c r="H1118" s="10">
        <v>1</v>
      </c>
      <c r="I1118" s="10">
        <v>16</v>
      </c>
      <c r="J1118" s="10">
        <v>2</v>
      </c>
      <c r="K1118" s="10" t="s">
        <v>5</v>
      </c>
      <c r="L1118" s="12" t="s">
        <v>388</v>
      </c>
      <c r="M1118" s="10" t="str">
        <f t="shared" si="53"/>
        <v>new LokasyonData ("Kemaliye",38,1,29,39,1,16,2,"Turkey Standard Time"),</v>
      </c>
      <c r="N1118" s="13" t="str">
        <f t="shared" si="50"/>
        <v>https://www.google.com/maps/search/39.26667, +38.48333</v>
      </c>
    </row>
    <row r="1119" spans="1:14" ht="15" customHeight="1" x14ac:dyDescent="0.2">
      <c r="A1119" s="10" t="s">
        <v>915</v>
      </c>
      <c r="B1119" s="14" t="s">
        <v>1428</v>
      </c>
      <c r="C1119" s="10" t="s">
        <v>1341</v>
      </c>
      <c r="D1119" s="10">
        <v>40</v>
      </c>
      <c r="E1119" s="10">
        <v>1</v>
      </c>
      <c r="F1119" s="10">
        <v>0</v>
      </c>
      <c r="G1119" s="10">
        <v>40</v>
      </c>
      <c r="H1119" s="10">
        <v>1</v>
      </c>
      <c r="I1119" s="10">
        <v>0</v>
      </c>
      <c r="J1119" s="10">
        <v>2</v>
      </c>
      <c r="K1119" s="10" t="s">
        <v>5</v>
      </c>
      <c r="L1119" s="12" t="s">
        <v>388</v>
      </c>
      <c r="M1119" s="10" t="str">
        <f t="shared" si="53"/>
        <v>new LokasyonData ("Otlukbeli",40,1,0,40,1,0,2,"Turkey Standard Time"),</v>
      </c>
      <c r="N1119" s="13" t="str">
        <f t="shared" si="50"/>
        <v>https://www.google.com/maps/search/40, +40</v>
      </c>
    </row>
    <row r="1120" spans="1:14" ht="15" customHeight="1" x14ac:dyDescent="0.2">
      <c r="A1120" s="10" t="s">
        <v>1032</v>
      </c>
      <c r="B1120" s="14" t="s">
        <v>1428</v>
      </c>
      <c r="C1120" s="10" t="s">
        <v>1341</v>
      </c>
      <c r="D1120" s="10">
        <v>40</v>
      </c>
      <c r="E1120" s="10">
        <v>1</v>
      </c>
      <c r="F1120" s="10">
        <v>24</v>
      </c>
      <c r="G1120" s="10">
        <v>39</v>
      </c>
      <c r="H1120" s="10">
        <v>1</v>
      </c>
      <c r="I1120" s="10">
        <v>47</v>
      </c>
      <c r="J1120" s="10">
        <v>2</v>
      </c>
      <c r="K1120" s="10" t="s">
        <v>5</v>
      </c>
      <c r="L1120" s="12" t="s">
        <v>388</v>
      </c>
      <c r="M1120" s="10" t="str">
        <f t="shared" si="53"/>
        <v>new LokasyonData ("Tercan",40,1,24,39,1,47,2,"Turkey Standard Time"),</v>
      </c>
      <c r="N1120" s="13" t="str">
        <f t="shared" si="50"/>
        <v>https://www.google.com/maps/search/39.78333, +40.4</v>
      </c>
    </row>
    <row r="1121" spans="1:14" ht="15" customHeight="1" x14ac:dyDescent="0.2">
      <c r="A1121" s="10" t="s">
        <v>1068</v>
      </c>
      <c r="B1121" s="14" t="s">
        <v>1428</v>
      </c>
      <c r="C1121" s="10" t="s">
        <v>1341</v>
      </c>
      <c r="D1121" s="10">
        <v>39</v>
      </c>
      <c r="E1121" s="10">
        <v>1</v>
      </c>
      <c r="F1121" s="10">
        <v>45</v>
      </c>
      <c r="G1121" s="10">
        <v>39</v>
      </c>
      <c r="H1121" s="10">
        <v>1</v>
      </c>
      <c r="I1121" s="10">
        <v>44</v>
      </c>
      <c r="J1121" s="10">
        <v>2</v>
      </c>
      <c r="K1121" s="10" t="s">
        <v>5</v>
      </c>
      <c r="L1121" s="12" t="s">
        <v>388</v>
      </c>
      <c r="M1121" s="10" t="str">
        <f t="shared" si="53"/>
        <v>new LokasyonData ("Üzümlü",39,1,45,39,1,44,2,"Turkey Standard Time"),</v>
      </c>
      <c r="N1121" s="13" t="str">
        <f t="shared" si="50"/>
        <v>https://www.google.com/maps/search/39.73333, +39.75</v>
      </c>
    </row>
    <row r="1122" spans="1:14" ht="15" customHeight="1" x14ac:dyDescent="0.2">
      <c r="A1122" s="10" t="s">
        <v>1582</v>
      </c>
      <c r="B1122" s="10" t="s">
        <v>645</v>
      </c>
      <c r="C1122" s="10" t="s">
        <v>1341</v>
      </c>
      <c r="D1122" s="10">
        <v>41</v>
      </c>
      <c r="E1122" s="10">
        <v>1</v>
      </c>
      <c r="F1122" s="10">
        <v>17</v>
      </c>
      <c r="G1122" s="10">
        <v>39</v>
      </c>
      <c r="H1122" s="10">
        <v>1</v>
      </c>
      <c r="I1122" s="10">
        <v>55</v>
      </c>
      <c r="J1122" s="10">
        <v>2</v>
      </c>
      <c r="K1122" s="10" t="s">
        <v>5</v>
      </c>
      <c r="L1122" s="12" t="s">
        <v>388</v>
      </c>
      <c r="M1122" s="10" t="str">
        <f t="shared" ref="M1122:M1129" si="54">"new LokasyonData ("""&amp;B1122&amp;""","&amp;D1122&amp;","&amp;E1122&amp;","&amp;F1122&amp;","&amp;G1122&amp;","&amp;H1122&amp;","&amp;I1122&amp;","&amp;J1122&amp;","""&amp;L1122&amp;"""),"</f>
        <v>new LokasyonData ("Erzurum",41,1,17,39,1,55,2,"Turkey Standard Time"),</v>
      </c>
      <c r="N1122" s="13" t="str">
        <f t="shared" si="50"/>
        <v>https://www.google.com/maps/search/39.91667, +41.28333</v>
      </c>
    </row>
    <row r="1123" spans="1:14" ht="15" customHeight="1" x14ac:dyDescent="0.2">
      <c r="A1123" s="10" t="s">
        <v>1474</v>
      </c>
      <c r="B1123" s="10" t="s">
        <v>645</v>
      </c>
      <c r="C1123" s="10" t="s">
        <v>1341</v>
      </c>
      <c r="D1123" s="10">
        <v>42</v>
      </c>
      <c r="E1123" s="10">
        <v>1</v>
      </c>
      <c r="F1123" s="10">
        <v>21</v>
      </c>
      <c r="G1123" s="10">
        <v>40</v>
      </c>
      <c r="H1123" s="10">
        <v>1</v>
      </c>
      <c r="I1123" s="10">
        <v>39</v>
      </c>
      <c r="J1123" s="10">
        <v>2</v>
      </c>
      <c r="K1123" s="10" t="s">
        <v>5</v>
      </c>
      <c r="L1123" s="12" t="s">
        <v>388</v>
      </c>
      <c r="M1123" s="10" t="str">
        <f t="shared" si="54"/>
        <v>new LokasyonData ("Erzurum",42,1,21,40,1,39,2,"Turkey Standard Time"),</v>
      </c>
      <c r="N1123" s="13" t="str">
        <f t="shared" si="50"/>
        <v>https://www.google.com/maps/search/40.65, +42.35</v>
      </c>
    </row>
    <row r="1124" spans="1:14" ht="15" customHeight="1" x14ac:dyDescent="0.2">
      <c r="A1124" s="10" t="s">
        <v>1498</v>
      </c>
      <c r="B1124" s="10" t="s">
        <v>645</v>
      </c>
      <c r="C1124" s="10" t="s">
        <v>1341</v>
      </c>
      <c r="D1124" s="10">
        <v>40</v>
      </c>
      <c r="E1124" s="10">
        <v>1</v>
      </c>
      <c r="F1124" s="10">
        <v>40</v>
      </c>
      <c r="G1124" s="10">
        <v>39</v>
      </c>
      <c r="H1124" s="10">
        <v>1</v>
      </c>
      <c r="I1124" s="10">
        <v>49</v>
      </c>
      <c r="J1124" s="10">
        <v>2</v>
      </c>
      <c r="K1124" s="10" t="s">
        <v>5</v>
      </c>
      <c r="L1124" s="12" t="s">
        <v>388</v>
      </c>
      <c r="M1124" s="10" t="str">
        <f t="shared" si="54"/>
        <v>new LokasyonData ("Erzurum",40,1,40,39,1,49,2,"Turkey Standard Time"),</v>
      </c>
      <c r="N1124" s="13" t="str">
        <f t="shared" si="50"/>
        <v>https://www.google.com/maps/search/39.81667, +40.66667</v>
      </c>
    </row>
    <row r="1125" spans="1:14" ht="15" customHeight="1" x14ac:dyDescent="0.2">
      <c r="A1125" s="10" t="s">
        <v>1514</v>
      </c>
      <c r="B1125" s="10" t="s">
        <v>645</v>
      </c>
      <c r="C1125" s="10" t="s">
        <v>1341</v>
      </c>
      <c r="D1125" s="10">
        <v>42</v>
      </c>
      <c r="E1125" s="10">
        <v>1</v>
      </c>
      <c r="F1125" s="10">
        <v>20</v>
      </c>
      <c r="G1125" s="10">
        <v>40</v>
      </c>
      <c r="H1125" s="10">
        <v>1</v>
      </c>
      <c r="I1125" s="10">
        <v>25</v>
      </c>
      <c r="J1125" s="10">
        <v>2</v>
      </c>
      <c r="K1125" s="10" t="s">
        <v>5</v>
      </c>
      <c r="L1125" s="12" t="s">
        <v>388</v>
      </c>
      <c r="M1125" s="10" t="str">
        <f t="shared" si="54"/>
        <v>new LokasyonData ("Erzurum",42,1,20,40,1,25,2,"Turkey Standard Time"),</v>
      </c>
      <c r="N1125" s="13" t="str">
        <f t="shared" si="50"/>
        <v>https://www.google.com/maps/search/40.41667, +42.33333</v>
      </c>
    </row>
    <row r="1126" spans="1:14" ht="15" customHeight="1" x14ac:dyDescent="0.2">
      <c r="A1126" s="10" t="s">
        <v>1526</v>
      </c>
      <c r="B1126" s="10" t="s">
        <v>645</v>
      </c>
      <c r="C1126" s="10" t="s">
        <v>1341</v>
      </c>
      <c r="D1126" s="10">
        <v>41</v>
      </c>
      <c r="E1126" s="10">
        <v>1</v>
      </c>
      <c r="F1126" s="10">
        <v>7</v>
      </c>
      <c r="G1126" s="10">
        <v>39</v>
      </c>
      <c r="H1126" s="10">
        <v>1</v>
      </c>
      <c r="I1126" s="10">
        <v>57</v>
      </c>
      <c r="J1126" s="10">
        <v>2</v>
      </c>
      <c r="K1126" s="10" t="s">
        <v>5</v>
      </c>
      <c r="L1126" s="12" t="s">
        <v>388</v>
      </c>
      <c r="M1126" s="10" t="str">
        <f t="shared" si="54"/>
        <v>new LokasyonData ("Erzurum",41,1,7,39,1,57,2,"Turkey Standard Time"),</v>
      </c>
      <c r="N1126" s="13" t="str">
        <f t="shared" si="50"/>
        <v>https://www.google.com/maps/search/39.95, +41.11667</v>
      </c>
    </row>
    <row r="1127" spans="1:14" ht="15" customHeight="1" x14ac:dyDescent="0.2">
      <c r="A1127" s="10" t="s">
        <v>1528</v>
      </c>
      <c r="B1127" s="10" t="s">
        <v>645</v>
      </c>
      <c r="C1127" s="10" t="s">
        <v>1341</v>
      </c>
      <c r="D1127" s="10">
        <v>41</v>
      </c>
      <c r="E1127" s="10">
        <v>1</v>
      </c>
      <c r="F1127" s="10">
        <v>7</v>
      </c>
      <c r="G1127" s="10">
        <v>39</v>
      </c>
      <c r="H1127" s="10">
        <v>1</v>
      </c>
      <c r="I1127" s="10">
        <v>57</v>
      </c>
      <c r="J1127" s="10">
        <v>2</v>
      </c>
      <c r="K1127" s="10" t="s">
        <v>5</v>
      </c>
      <c r="L1127" s="12" t="s">
        <v>388</v>
      </c>
      <c r="M1127" s="10" t="str">
        <f t="shared" si="54"/>
        <v>new LokasyonData ("Erzurum",41,1,7,39,1,57,2,"Turkey Standard Time"),</v>
      </c>
      <c r="N1127" s="13" t="str">
        <f t="shared" si="50"/>
        <v>https://www.google.com/maps/search/39.95, +41.11667</v>
      </c>
    </row>
    <row r="1128" spans="1:14" ht="15" customHeight="1" x14ac:dyDescent="0.2">
      <c r="A1128" s="10" t="s">
        <v>1463</v>
      </c>
      <c r="B1128" s="10" t="s">
        <v>645</v>
      </c>
      <c r="C1128" s="10" t="s">
        <v>1341</v>
      </c>
      <c r="D1128" s="10">
        <v>40</v>
      </c>
      <c r="E1128" s="10">
        <v>1</v>
      </c>
      <c r="F1128" s="10">
        <v>59</v>
      </c>
      <c r="G1128" s="10">
        <v>40</v>
      </c>
      <c r="H1128" s="10">
        <v>1</v>
      </c>
      <c r="I1128" s="10">
        <v>11</v>
      </c>
      <c r="J1128" s="10">
        <v>2</v>
      </c>
      <c r="K1128" s="10" t="s">
        <v>5</v>
      </c>
      <c r="L1128" s="12" t="s">
        <v>388</v>
      </c>
      <c r="M1128" s="10" t="str">
        <f t="shared" si="54"/>
        <v>new LokasyonData ("Erzurum",40,1,59,40,1,11,2,"Turkey Standard Time"),</v>
      </c>
      <c r="N1128" s="13" t="str">
        <f t="shared" si="50"/>
        <v>https://www.google.com/maps/search/40.18333, +40.98333</v>
      </c>
    </row>
    <row r="1129" spans="1:14" ht="15" customHeight="1" x14ac:dyDescent="0.2">
      <c r="A1129" s="10" t="s">
        <v>1567</v>
      </c>
      <c r="B1129" s="10" t="s">
        <v>645</v>
      </c>
      <c r="C1129" s="10" t="s">
        <v>1341</v>
      </c>
      <c r="D1129" s="10">
        <v>41</v>
      </c>
      <c r="E1129" s="10">
        <v>1</v>
      </c>
      <c r="F1129" s="10">
        <v>28</v>
      </c>
      <c r="G1129" s="10">
        <v>40</v>
      </c>
      <c r="H1129" s="10">
        <v>1</v>
      </c>
      <c r="I1129" s="10">
        <v>27</v>
      </c>
      <c r="J1129" s="10">
        <v>2</v>
      </c>
      <c r="K1129" s="10" t="s">
        <v>5</v>
      </c>
      <c r="L1129" s="12" t="s">
        <v>388</v>
      </c>
      <c r="M1129" s="10" t="str">
        <f t="shared" si="54"/>
        <v>new LokasyonData ("Erzurum",41,1,28,40,1,27,2,"Turkey Standard Time"),</v>
      </c>
      <c r="N1129" s="13" t="str">
        <f t="shared" si="50"/>
        <v>https://www.google.com/maps/search/40.45, +41.46667</v>
      </c>
    </row>
    <row r="1130" spans="1:14" ht="15" customHeight="1" x14ac:dyDescent="0.2">
      <c r="A1130" s="10" t="s">
        <v>1041</v>
      </c>
      <c r="B1130" s="10" t="s">
        <v>645</v>
      </c>
      <c r="C1130" s="10" t="s">
        <v>1341</v>
      </c>
      <c r="D1130" s="10">
        <v>41</v>
      </c>
      <c r="E1130" s="10">
        <v>1</v>
      </c>
      <c r="F1130" s="10">
        <v>36</v>
      </c>
      <c r="G1130" s="10">
        <v>40</v>
      </c>
      <c r="H1130" s="10">
        <v>1</v>
      </c>
      <c r="I1130" s="10">
        <v>19</v>
      </c>
      <c r="J1130" s="10">
        <v>2</v>
      </c>
      <c r="K1130" s="10" t="s">
        <v>5</v>
      </c>
      <c r="L1130" s="12" t="s">
        <v>388</v>
      </c>
      <c r="M1130" s="10" t="str">
        <f t="shared" ref="M1130:M1144" si="55">"new LokasyonData ("""&amp;A1130&amp;""","&amp;D1130&amp;","&amp;E1130&amp;","&amp;F1130&amp;","&amp;G1130&amp;","&amp;H1130&amp;","&amp;I1130&amp;","&amp;J1130&amp;","""&amp;L1130&amp;"""),"</f>
        <v>new LokasyonData ("Tortum",41,1,36,40,1,19,2,"Turkey Standard Time"),</v>
      </c>
      <c r="N1130" s="13" t="str">
        <f t="shared" si="50"/>
        <v>https://www.google.com/maps/search/40.31667, +41.6</v>
      </c>
    </row>
    <row r="1131" spans="1:14" ht="15" customHeight="1" x14ac:dyDescent="0.2">
      <c r="A1131" s="10" t="s">
        <v>1063</v>
      </c>
      <c r="B1131" s="10" t="s">
        <v>645</v>
      </c>
      <c r="C1131" s="10" t="s">
        <v>1341</v>
      </c>
      <c r="D1131" s="10">
        <v>41</v>
      </c>
      <c r="E1131" s="10">
        <v>1</v>
      </c>
      <c r="F1131" s="10">
        <v>37</v>
      </c>
      <c r="G1131" s="10">
        <v>40</v>
      </c>
      <c r="H1131" s="10">
        <v>1</v>
      </c>
      <c r="I1131" s="10">
        <v>32</v>
      </c>
      <c r="J1131" s="10">
        <v>2</v>
      </c>
      <c r="K1131" s="10" t="s">
        <v>5</v>
      </c>
      <c r="L1131" s="12" t="s">
        <v>388</v>
      </c>
      <c r="M1131" s="10" t="str">
        <f t="shared" si="55"/>
        <v>new LokasyonData ("Uzundere",41,1,37,40,1,32,2,"Turkey Standard Time"),</v>
      </c>
      <c r="N1131" s="13" t="str">
        <f t="shared" si="50"/>
        <v>https://www.google.com/maps/search/40.53333, +41.61667</v>
      </c>
    </row>
    <row r="1132" spans="1:14" ht="15" customHeight="1" x14ac:dyDescent="0.2">
      <c r="A1132" s="10" t="s">
        <v>457</v>
      </c>
      <c r="B1132" s="14" t="s">
        <v>1388</v>
      </c>
      <c r="C1132" s="10" t="s">
        <v>1341</v>
      </c>
      <c r="D1132" s="10">
        <v>40</v>
      </c>
      <c r="E1132" s="10">
        <v>1</v>
      </c>
      <c r="F1132" s="10">
        <v>42</v>
      </c>
      <c r="G1132" s="10">
        <v>39</v>
      </c>
      <c r="H1132" s="10">
        <v>1</v>
      </c>
      <c r="I1132" s="10">
        <v>55</v>
      </c>
      <c r="J1132" s="10">
        <v>2</v>
      </c>
      <c r="K1132" s="10" t="s">
        <v>5</v>
      </c>
      <c r="L1132" s="12" t="s">
        <v>388</v>
      </c>
      <c r="M1132" s="10" t="str">
        <f t="shared" si="55"/>
        <v>new LokasyonData ("Aşkale",40,1,42,39,1,55,2,"Turkey Standard Time"),</v>
      </c>
      <c r="N1132" s="13" t="str">
        <f t="shared" si="50"/>
        <v>https://www.google.com/maps/search/39.91667, +40.7</v>
      </c>
    </row>
    <row r="1133" spans="1:14" ht="15" customHeight="1" x14ac:dyDescent="0.2">
      <c r="A1133" s="10" t="s">
        <v>548</v>
      </c>
      <c r="B1133" s="14" t="s">
        <v>1388</v>
      </c>
      <c r="C1133" s="10" t="s">
        <v>1341</v>
      </c>
      <c r="D1133" s="10">
        <v>41</v>
      </c>
      <c r="E1133" s="10">
        <v>1</v>
      </c>
      <c r="F1133" s="10">
        <v>0</v>
      </c>
      <c r="G1133" s="10">
        <v>39</v>
      </c>
      <c r="H1133" s="10">
        <v>1</v>
      </c>
      <c r="I1133" s="10">
        <v>40</v>
      </c>
      <c r="J1133" s="10">
        <v>2</v>
      </c>
      <c r="K1133" s="10" t="s">
        <v>5</v>
      </c>
      <c r="L1133" s="12" t="s">
        <v>388</v>
      </c>
      <c r="M1133" s="10" t="str">
        <f t="shared" si="55"/>
        <v>new LokasyonData ("Çat",41,1,0,39,1,40,2,"Turkey Standard Time"),</v>
      </c>
      <c r="N1133" s="13" t="str">
        <f t="shared" si="50"/>
        <v>https://www.google.com/maps/search/39.66667, +41</v>
      </c>
    </row>
    <row r="1134" spans="1:14" ht="15" customHeight="1" x14ac:dyDescent="0.2">
      <c r="A1134" s="10" t="s">
        <v>729</v>
      </c>
      <c r="B1134" s="14" t="s">
        <v>1388</v>
      </c>
      <c r="C1134" s="10" t="s">
        <v>1341</v>
      </c>
      <c r="D1134" s="10">
        <v>42</v>
      </c>
      <c r="E1134" s="10">
        <v>1</v>
      </c>
      <c r="F1134" s="10">
        <v>11</v>
      </c>
      <c r="G1134" s="10">
        <v>40</v>
      </c>
      <c r="H1134" s="10">
        <v>1</v>
      </c>
      <c r="I1134" s="10">
        <v>3</v>
      </c>
      <c r="J1134" s="10">
        <v>2</v>
      </c>
      <c r="K1134" s="10" t="s">
        <v>5</v>
      </c>
      <c r="L1134" s="12" t="s">
        <v>388</v>
      </c>
      <c r="M1134" s="10" t="str">
        <f t="shared" si="55"/>
        <v>new LokasyonData ("Horasan",42,1,11,40,1,3,2,"Turkey Standard Time"),</v>
      </c>
      <c r="N1134" s="13" t="str">
        <f t="shared" si="50"/>
        <v>https://www.google.com/maps/search/40.05, +42.18333</v>
      </c>
    </row>
    <row r="1135" spans="1:14" ht="15" customHeight="1" x14ac:dyDescent="0.2">
      <c r="A1135" s="10" t="s">
        <v>757</v>
      </c>
      <c r="B1135" s="14" t="s">
        <v>1388</v>
      </c>
      <c r="C1135" s="10" t="s">
        <v>1341</v>
      </c>
      <c r="D1135" s="10">
        <v>41</v>
      </c>
      <c r="E1135" s="10">
        <v>1</v>
      </c>
      <c r="F1135" s="10">
        <v>0</v>
      </c>
      <c r="G1135" s="10">
        <v>40</v>
      </c>
      <c r="H1135" s="10">
        <v>1</v>
      </c>
      <c r="I1135" s="10">
        <v>30</v>
      </c>
      <c r="J1135" s="10">
        <v>2</v>
      </c>
      <c r="K1135" s="10" t="s">
        <v>5</v>
      </c>
      <c r="L1135" s="12" t="s">
        <v>388</v>
      </c>
      <c r="M1135" s="10" t="str">
        <f t="shared" si="55"/>
        <v>new LokasyonData ("İspir",41,1,0,40,1,30,2,"Turkey Standard Time"),</v>
      </c>
      <c r="N1135" s="13" t="str">
        <f t="shared" si="50"/>
        <v>https://www.google.com/maps/search/40.5, +41</v>
      </c>
    </row>
    <row r="1136" spans="1:14" ht="15" customHeight="1" x14ac:dyDescent="0.2">
      <c r="A1136" s="10" t="s">
        <v>778</v>
      </c>
      <c r="B1136" s="14" t="s">
        <v>1388</v>
      </c>
      <c r="C1136" s="10" t="s">
        <v>1341</v>
      </c>
      <c r="D1136" s="10">
        <v>41</v>
      </c>
      <c r="E1136" s="10">
        <v>1</v>
      </c>
      <c r="F1136" s="10">
        <v>59</v>
      </c>
      <c r="G1136" s="10">
        <v>39</v>
      </c>
      <c r="H1136" s="10">
        <v>1</v>
      </c>
      <c r="I1136" s="10">
        <v>18</v>
      </c>
      <c r="J1136" s="10">
        <v>2</v>
      </c>
      <c r="K1136" s="10" t="s">
        <v>5</v>
      </c>
      <c r="L1136" s="12" t="s">
        <v>388</v>
      </c>
      <c r="M1136" s="10" t="str">
        <f t="shared" si="55"/>
        <v>new LokasyonData ("Karaçoban",41,1,59,39,1,18,2,"Turkey Standard Time"),</v>
      </c>
      <c r="N1136" s="13" t="str">
        <f t="shared" si="50"/>
        <v>https://www.google.com/maps/search/39.3, +41.98333</v>
      </c>
    </row>
    <row r="1137" spans="1:14" ht="15" customHeight="1" x14ac:dyDescent="0.2">
      <c r="A1137" s="10" t="s">
        <v>789</v>
      </c>
      <c r="B1137" s="14" t="s">
        <v>1388</v>
      </c>
      <c r="C1137" s="10" t="s">
        <v>1341</v>
      </c>
      <c r="D1137" s="10">
        <v>42</v>
      </c>
      <c r="E1137" s="10">
        <v>1</v>
      </c>
      <c r="F1137" s="10">
        <v>9</v>
      </c>
      <c r="G1137" s="10">
        <v>39</v>
      </c>
      <c r="H1137" s="10">
        <v>1</v>
      </c>
      <c r="I1137" s="10">
        <v>41</v>
      </c>
      <c r="J1137" s="10">
        <v>2</v>
      </c>
      <c r="K1137" s="10" t="s">
        <v>5</v>
      </c>
      <c r="L1137" s="12" t="s">
        <v>388</v>
      </c>
      <c r="M1137" s="10" t="str">
        <f t="shared" si="55"/>
        <v>new LokasyonData ("Karayazı",42,1,9,39,1,41,2,"Turkey Standard Time"),</v>
      </c>
      <c r="N1137" s="13" t="str">
        <f t="shared" si="50"/>
        <v>https://www.google.com/maps/search/39.68333, +42.15</v>
      </c>
    </row>
    <row r="1138" spans="1:14" ht="15" customHeight="1" x14ac:dyDescent="0.2">
      <c r="A1138" s="10" t="s">
        <v>894</v>
      </c>
      <c r="B1138" s="14" t="s">
        <v>1388</v>
      </c>
      <c r="C1138" s="10" t="s">
        <v>1341</v>
      </c>
      <c r="D1138" s="10">
        <v>41</v>
      </c>
      <c r="E1138" s="10">
        <v>1</v>
      </c>
      <c r="F1138" s="10">
        <v>52</v>
      </c>
      <c r="G1138" s="10">
        <v>40</v>
      </c>
      <c r="H1138" s="10">
        <v>1</v>
      </c>
      <c r="I1138" s="10">
        <v>22</v>
      </c>
      <c r="J1138" s="10">
        <v>2</v>
      </c>
      <c r="K1138" s="10" t="s">
        <v>5</v>
      </c>
      <c r="L1138" s="12" t="s">
        <v>388</v>
      </c>
      <c r="M1138" s="10" t="str">
        <f t="shared" si="55"/>
        <v>new LokasyonData ("Narman",41,1,52,40,1,22,2,"Turkey Standard Time"),</v>
      </c>
      <c r="N1138" s="13" t="str">
        <f t="shared" si="50"/>
        <v>https://www.google.com/maps/search/40.36667, +41.86667</v>
      </c>
    </row>
    <row r="1139" spans="1:14" ht="15" customHeight="1" x14ac:dyDescent="0.2">
      <c r="A1139" s="10" t="s">
        <v>905</v>
      </c>
      <c r="B1139" s="14" t="s">
        <v>1388</v>
      </c>
      <c r="C1139" s="10" t="s">
        <v>1341</v>
      </c>
      <c r="D1139" s="10">
        <v>41</v>
      </c>
      <c r="E1139" s="10">
        <v>1</v>
      </c>
      <c r="F1139" s="10">
        <v>58</v>
      </c>
      <c r="G1139" s="10">
        <v>40</v>
      </c>
      <c r="H1139" s="10">
        <v>1</v>
      </c>
      <c r="I1139" s="10">
        <v>30</v>
      </c>
      <c r="J1139" s="10">
        <v>2</v>
      </c>
      <c r="K1139" s="10" t="s">
        <v>5</v>
      </c>
      <c r="L1139" s="12" t="s">
        <v>388</v>
      </c>
      <c r="M1139" s="10" t="str">
        <f t="shared" si="55"/>
        <v>new LokasyonData ("Oltu",41,1,58,40,1,30,2,"Turkey Standard Time"),</v>
      </c>
      <c r="N1139" s="13" t="str">
        <f t="shared" si="50"/>
        <v>https://www.google.com/maps/search/40.5, +41.96667</v>
      </c>
    </row>
    <row r="1140" spans="1:14" ht="15" customHeight="1" x14ac:dyDescent="0.2">
      <c r="A1140" s="10" t="s">
        <v>906</v>
      </c>
      <c r="B1140" s="14" t="s">
        <v>1388</v>
      </c>
      <c r="C1140" s="10" t="s">
        <v>1341</v>
      </c>
      <c r="D1140" s="10">
        <v>42</v>
      </c>
      <c r="E1140" s="10">
        <v>1</v>
      </c>
      <c r="F1140" s="10">
        <v>8</v>
      </c>
      <c r="G1140" s="10">
        <v>40</v>
      </c>
      <c r="H1140" s="10">
        <v>1</v>
      </c>
      <c r="I1140" s="10">
        <v>50</v>
      </c>
      <c r="J1140" s="10">
        <v>2</v>
      </c>
      <c r="K1140" s="10" t="s">
        <v>5</v>
      </c>
      <c r="L1140" s="12" t="s">
        <v>388</v>
      </c>
      <c r="M1140" s="10" t="str">
        <f t="shared" si="55"/>
        <v>new LokasyonData ("Olur",42,1,8,40,1,50,2,"Turkey Standard Time"),</v>
      </c>
      <c r="N1140" s="13" t="str">
        <f t="shared" si="50"/>
        <v>https://www.google.com/maps/search/40.83333, +42.13333</v>
      </c>
    </row>
    <row r="1141" spans="1:14" ht="15" customHeight="1" x14ac:dyDescent="0.2">
      <c r="A1141" s="10" t="s">
        <v>921</v>
      </c>
      <c r="B1141" s="14" t="s">
        <v>1388</v>
      </c>
      <c r="C1141" s="10" t="s">
        <v>1341</v>
      </c>
      <c r="D1141" s="10">
        <v>41</v>
      </c>
      <c r="E1141" s="10">
        <v>1</v>
      </c>
      <c r="F1141" s="10">
        <v>40</v>
      </c>
      <c r="G1141" s="10">
        <v>40</v>
      </c>
      <c r="H1141" s="10">
        <v>1</v>
      </c>
      <c r="I1141" s="10">
        <v>0</v>
      </c>
      <c r="J1141" s="10">
        <v>2</v>
      </c>
      <c r="K1141" s="10" t="s">
        <v>5</v>
      </c>
      <c r="L1141" s="12" t="s">
        <v>388</v>
      </c>
      <c r="M1141" s="10" t="str">
        <f t="shared" si="55"/>
        <v>new LokasyonData ("Pasinler",41,1,40,40,1,0,2,"Turkey Standard Time"),</v>
      </c>
      <c r="N1141" s="13" t="str">
        <f t="shared" si="50"/>
        <v>https://www.google.com/maps/search/40, +41.66667</v>
      </c>
    </row>
    <row r="1142" spans="1:14" ht="15" customHeight="1" x14ac:dyDescent="0.2">
      <c r="A1142" s="10" t="s">
        <v>925</v>
      </c>
      <c r="B1142" s="14" t="s">
        <v>1388</v>
      </c>
      <c r="C1142" s="10" t="s">
        <v>1341</v>
      </c>
      <c r="D1142" s="10">
        <v>40</v>
      </c>
      <c r="E1142" s="10">
        <v>1</v>
      </c>
      <c r="F1142" s="10">
        <v>47</v>
      </c>
      <c r="G1142" s="10">
        <v>40</v>
      </c>
      <c r="H1142" s="10">
        <v>1</v>
      </c>
      <c r="I1142" s="10">
        <v>25</v>
      </c>
      <c r="J1142" s="10">
        <v>2</v>
      </c>
      <c r="K1142" s="10" t="s">
        <v>5</v>
      </c>
      <c r="L1142" s="12" t="s">
        <v>388</v>
      </c>
      <c r="M1142" s="10" t="str">
        <f t="shared" si="55"/>
        <v>new LokasyonData ("Pazaryol",40,1,47,40,1,25,2,"Turkey Standard Time"),</v>
      </c>
      <c r="N1142" s="13" t="str">
        <f t="shared" si="50"/>
        <v>https://www.google.com/maps/search/40.41667, +40.78333</v>
      </c>
    </row>
    <row r="1143" spans="1:14" ht="15" customHeight="1" x14ac:dyDescent="0.2">
      <c r="A1143" s="10" t="s">
        <v>1011</v>
      </c>
      <c r="B1143" s="14" t="s">
        <v>1388</v>
      </c>
      <c r="C1143" s="10" t="s">
        <v>1341</v>
      </c>
      <c r="D1143" s="10">
        <v>42</v>
      </c>
      <c r="E1143" s="10">
        <v>1</v>
      </c>
      <c r="F1143" s="10">
        <v>20</v>
      </c>
      <c r="G1143" s="10">
        <v>40</v>
      </c>
      <c r="H1143" s="10">
        <v>1</v>
      </c>
      <c r="I1143" s="10">
        <v>33</v>
      </c>
      <c r="J1143" s="10">
        <v>2</v>
      </c>
      <c r="K1143" s="10" t="s">
        <v>5</v>
      </c>
      <c r="L1143" s="12" t="s">
        <v>388</v>
      </c>
      <c r="M1143" s="10" t="str">
        <f t="shared" si="55"/>
        <v>new LokasyonData ("Şenkaya",42,1,20,40,1,33,2,"Turkey Standard Time"),</v>
      </c>
      <c r="N1143" s="13" t="str">
        <f t="shared" si="50"/>
        <v>https://www.google.com/maps/search/40.55, +42.33333</v>
      </c>
    </row>
    <row r="1144" spans="1:14" ht="15" customHeight="1" x14ac:dyDescent="0.2">
      <c r="A1144" s="10" t="s">
        <v>1030</v>
      </c>
      <c r="B1144" s="14" t="s">
        <v>1388</v>
      </c>
      <c r="C1144" s="10" t="s">
        <v>1341</v>
      </c>
      <c r="D1144" s="10">
        <v>41</v>
      </c>
      <c r="E1144" s="10">
        <v>1</v>
      </c>
      <c r="F1144" s="10">
        <v>30</v>
      </c>
      <c r="G1144" s="10">
        <v>39</v>
      </c>
      <c r="H1144" s="10">
        <v>1</v>
      </c>
      <c r="I1144" s="10">
        <v>39</v>
      </c>
      <c r="J1144" s="10">
        <v>2</v>
      </c>
      <c r="K1144" s="10" t="s">
        <v>5</v>
      </c>
      <c r="L1144" s="12" t="s">
        <v>388</v>
      </c>
      <c r="M1144" s="10" t="str">
        <f t="shared" si="55"/>
        <v>new LokasyonData ("Tekman",41,1,30,39,1,39,2,"Turkey Standard Time"),</v>
      </c>
      <c r="N1144" s="13" t="str">
        <f t="shared" si="50"/>
        <v>https://www.google.com/maps/search/39.65, +41.5</v>
      </c>
    </row>
    <row r="1145" spans="1:14" ht="15" customHeight="1" x14ac:dyDescent="0.2">
      <c r="A1145" s="10" t="s">
        <v>1582</v>
      </c>
      <c r="B1145" s="10" t="s">
        <v>647</v>
      </c>
      <c r="C1145" s="10" t="s">
        <v>1341</v>
      </c>
      <c r="D1145" s="10">
        <v>30</v>
      </c>
      <c r="E1145" s="10">
        <v>1</v>
      </c>
      <c r="F1145" s="10">
        <v>30</v>
      </c>
      <c r="G1145" s="10">
        <v>39</v>
      </c>
      <c r="H1145" s="10">
        <v>1</v>
      </c>
      <c r="I1145" s="10">
        <v>46</v>
      </c>
      <c r="J1145" s="10">
        <v>2</v>
      </c>
      <c r="K1145" s="10" t="s">
        <v>5</v>
      </c>
      <c r="L1145" s="12" t="s">
        <v>388</v>
      </c>
      <c r="M1145" s="10" t="str">
        <f>"new LokasyonData ("""&amp;B1145&amp;""","&amp;D1145&amp;","&amp;E1145&amp;","&amp;F1145&amp;","&amp;G1145&amp;","&amp;H1145&amp;","&amp;I1145&amp;","&amp;J1145&amp;","""&amp;L1145&amp;"""),"</f>
        <v>new LokasyonData ("Eskişehir",30,1,30,39,1,46,2,"Turkey Standard Time"),</v>
      </c>
      <c r="N1145" s="13" t="str">
        <f t="shared" si="50"/>
        <v>https://www.google.com/maps/search/39.76667, +30.5</v>
      </c>
    </row>
    <row r="1146" spans="1:14" ht="15" customHeight="1" x14ac:dyDescent="0.2">
      <c r="A1146" s="10" t="s">
        <v>1447</v>
      </c>
      <c r="B1146" s="10" t="s">
        <v>647</v>
      </c>
      <c r="C1146" s="10" t="s">
        <v>1341</v>
      </c>
      <c r="D1146" s="10">
        <v>31</v>
      </c>
      <c r="E1146" s="10">
        <v>1</v>
      </c>
      <c r="F1146" s="10">
        <v>9</v>
      </c>
      <c r="G1146" s="10">
        <v>39</v>
      </c>
      <c r="H1146" s="10">
        <v>1</v>
      </c>
      <c r="I1146" s="10">
        <v>32</v>
      </c>
      <c r="J1146" s="10">
        <v>2</v>
      </c>
      <c r="K1146" s="10" t="s">
        <v>5</v>
      </c>
      <c r="L1146" s="12" t="s">
        <v>388</v>
      </c>
      <c r="M1146" s="10" t="str">
        <f>"new LokasyonData ("""&amp;B1146&amp;""","&amp;D1146&amp;","&amp;E1146&amp;","&amp;F1146&amp;","&amp;G1146&amp;","&amp;H1146&amp;","&amp;I1146&amp;","&amp;J1146&amp;","""&amp;L1146&amp;"""),"</f>
        <v>new LokasyonData ("Eskişehir",31,1,9,39,1,32,2,"Turkey Standard Time"),</v>
      </c>
      <c r="N1146" s="13" t="str">
        <f t="shared" si="50"/>
        <v>https://www.google.com/maps/search/39.53333, +31.15</v>
      </c>
    </row>
    <row r="1147" spans="1:14" ht="15" customHeight="1" x14ac:dyDescent="0.2">
      <c r="A1147" s="10" t="s">
        <v>967</v>
      </c>
      <c r="B1147" s="10" t="s">
        <v>647</v>
      </c>
      <c r="C1147" s="10" t="s">
        <v>1341</v>
      </c>
      <c r="D1147" s="10">
        <v>30</v>
      </c>
      <c r="E1147" s="10">
        <v>1</v>
      </c>
      <c r="F1147" s="10">
        <v>42</v>
      </c>
      <c r="G1147" s="10">
        <v>39</v>
      </c>
      <c r="H1147" s="10">
        <v>1</v>
      </c>
      <c r="I1147" s="10">
        <v>28</v>
      </c>
      <c r="J1147" s="10">
        <v>2</v>
      </c>
      <c r="K1147" s="10" t="s">
        <v>5</v>
      </c>
      <c r="L1147" s="12" t="s">
        <v>388</v>
      </c>
      <c r="M1147" s="10" t="str">
        <f t="shared" ref="M1147:M1156" si="56">"new LokasyonData ("""&amp;A1147&amp;""","&amp;D1147&amp;","&amp;E1147&amp;","&amp;F1147&amp;","&amp;G1147&amp;","&amp;H1147&amp;","&amp;I1147&amp;","&amp;J1147&amp;","""&amp;L1147&amp;"""),"</f>
        <v>new LokasyonData ("Seyitgazi",30,1,42,39,1,28,2,"Turkey Standard Time"),</v>
      </c>
      <c r="N1147" s="13" t="str">
        <f t="shared" si="50"/>
        <v>https://www.google.com/maps/search/39.46667, +30.7</v>
      </c>
    </row>
    <row r="1148" spans="1:14" ht="15" customHeight="1" x14ac:dyDescent="0.2">
      <c r="A1148" s="10" t="s">
        <v>983</v>
      </c>
      <c r="B1148" s="10" t="s">
        <v>647</v>
      </c>
      <c r="C1148" s="10" t="s">
        <v>1341</v>
      </c>
      <c r="D1148" s="10">
        <v>31</v>
      </c>
      <c r="E1148" s="10">
        <v>1</v>
      </c>
      <c r="F1148" s="10">
        <v>33</v>
      </c>
      <c r="G1148" s="10">
        <v>39</v>
      </c>
      <c r="H1148" s="10">
        <v>1</v>
      </c>
      <c r="I1148" s="10">
        <v>25</v>
      </c>
      <c r="J1148" s="10">
        <v>2</v>
      </c>
      <c r="K1148" s="10" t="s">
        <v>5</v>
      </c>
      <c r="L1148" s="12" t="s">
        <v>388</v>
      </c>
      <c r="M1148" s="10" t="str">
        <f t="shared" si="56"/>
        <v>new LokasyonData ("Sivrihisar",31,1,33,39,1,25,2,"Turkey Standard Time"),</v>
      </c>
      <c r="N1148" s="13" t="str">
        <f t="shared" si="50"/>
        <v>https://www.google.com/maps/search/39.41667, +31.55</v>
      </c>
    </row>
    <row r="1149" spans="1:14" ht="15" customHeight="1" x14ac:dyDescent="0.2">
      <c r="A1149" s="10" t="s">
        <v>430</v>
      </c>
      <c r="B1149" s="10" t="s">
        <v>1372</v>
      </c>
      <c r="C1149" s="10" t="s">
        <v>1341</v>
      </c>
      <c r="D1149" s="10">
        <v>30</v>
      </c>
      <c r="E1149" s="10">
        <v>1</v>
      </c>
      <c r="F1149" s="10">
        <v>56</v>
      </c>
      <c r="G1149" s="10">
        <v>39</v>
      </c>
      <c r="H1149" s="10">
        <v>1</v>
      </c>
      <c r="I1149" s="10">
        <v>47</v>
      </c>
      <c r="J1149" s="10">
        <v>2</v>
      </c>
      <c r="K1149" s="10" t="s">
        <v>5</v>
      </c>
      <c r="L1149" s="12" t="s">
        <v>388</v>
      </c>
      <c r="M1149" s="10" t="str">
        <f t="shared" si="56"/>
        <v>new LokasyonData ("Alpu",30,1,56,39,1,47,2,"Turkey Standard Time"),</v>
      </c>
      <c r="N1149" s="13" t="str">
        <f t="shared" si="50"/>
        <v>https://www.google.com/maps/search/39.78333, +30.93333</v>
      </c>
    </row>
    <row r="1150" spans="1:14" ht="15" customHeight="1" x14ac:dyDescent="0.2">
      <c r="A1150" s="10" t="s">
        <v>571</v>
      </c>
      <c r="B1150" s="14" t="s">
        <v>1430</v>
      </c>
      <c r="C1150" s="10" t="s">
        <v>1341</v>
      </c>
      <c r="D1150" s="10">
        <v>31</v>
      </c>
      <c r="E1150" s="10">
        <v>1</v>
      </c>
      <c r="F1150" s="10">
        <v>2</v>
      </c>
      <c r="G1150" s="10">
        <v>39</v>
      </c>
      <c r="H1150" s="10">
        <v>1</v>
      </c>
      <c r="I1150" s="10">
        <v>23</v>
      </c>
      <c r="J1150" s="10">
        <v>2</v>
      </c>
      <c r="K1150" s="10" t="s">
        <v>5</v>
      </c>
      <c r="L1150" s="12" t="s">
        <v>388</v>
      </c>
      <c r="M1150" s="10" t="str">
        <f t="shared" si="56"/>
        <v>new LokasyonData ("Çifteler",31,1,2,39,1,23,2,"Turkey Standard Time"),</v>
      </c>
      <c r="N1150" s="13" t="str">
        <f t="shared" si="50"/>
        <v>https://www.google.com/maps/search/39.38333, +31.03333</v>
      </c>
    </row>
    <row r="1151" spans="1:14" ht="15" customHeight="1" x14ac:dyDescent="0.2">
      <c r="A1151" s="10" t="s">
        <v>696</v>
      </c>
      <c r="B1151" s="14" t="s">
        <v>1430</v>
      </c>
      <c r="C1151" s="10" t="s">
        <v>1341</v>
      </c>
      <c r="D1151" s="10">
        <v>31</v>
      </c>
      <c r="E1151" s="10">
        <v>1</v>
      </c>
      <c r="F1151" s="10">
        <v>48</v>
      </c>
      <c r="G1151" s="10">
        <v>39</v>
      </c>
      <c r="H1151" s="10">
        <v>1</v>
      </c>
      <c r="I1151" s="10">
        <v>23</v>
      </c>
      <c r="J1151" s="10">
        <v>2</v>
      </c>
      <c r="K1151" s="10" t="s">
        <v>5</v>
      </c>
      <c r="L1151" s="12" t="s">
        <v>388</v>
      </c>
      <c r="M1151" s="10" t="str">
        <f t="shared" si="56"/>
        <v>new LokasyonData ("Günyüzü",31,1,48,39,1,23,2,"Turkey Standard Time"),</v>
      </c>
      <c r="N1151" s="13" t="str">
        <f t="shared" si="50"/>
        <v>https://www.google.com/maps/search/39.38333, +31.8</v>
      </c>
    </row>
    <row r="1152" spans="1:14" ht="15" customHeight="1" x14ac:dyDescent="0.2">
      <c r="A1152" s="10" t="s">
        <v>751</v>
      </c>
      <c r="B1152" s="14" t="s">
        <v>1430</v>
      </c>
      <c r="C1152" s="10" t="s">
        <v>1341</v>
      </c>
      <c r="D1152" s="10">
        <v>30</v>
      </c>
      <c r="E1152" s="10">
        <v>1</v>
      </c>
      <c r="F1152" s="10">
        <v>8</v>
      </c>
      <c r="G1152" s="10">
        <v>39</v>
      </c>
      <c r="H1152" s="10">
        <v>1</v>
      </c>
      <c r="I1152" s="10">
        <v>48</v>
      </c>
      <c r="J1152" s="10">
        <v>2</v>
      </c>
      <c r="K1152" s="10" t="s">
        <v>5</v>
      </c>
      <c r="L1152" s="12" t="s">
        <v>388</v>
      </c>
      <c r="M1152" s="10" t="str">
        <f t="shared" si="56"/>
        <v>new LokasyonData ("İnönü",30,1,8,39,1,48,2,"Turkey Standard Time"),</v>
      </c>
      <c r="N1152" s="13" t="str">
        <f t="shared" si="50"/>
        <v>https://www.google.com/maps/search/39.8, +30.13333</v>
      </c>
    </row>
    <row r="1153" spans="1:14" ht="15" customHeight="1" x14ac:dyDescent="0.2">
      <c r="A1153" s="10" t="s">
        <v>862</v>
      </c>
      <c r="B1153" s="14" t="s">
        <v>1430</v>
      </c>
      <c r="C1153" s="10" t="s">
        <v>1341</v>
      </c>
      <c r="D1153" s="10">
        <v>30</v>
      </c>
      <c r="E1153" s="10">
        <v>1</v>
      </c>
      <c r="F1153" s="10">
        <v>58</v>
      </c>
      <c r="G1153" s="10">
        <v>39</v>
      </c>
      <c r="H1153" s="10">
        <v>1</v>
      </c>
      <c r="I1153" s="10">
        <v>29</v>
      </c>
      <c r="J1153" s="10">
        <v>2</v>
      </c>
      <c r="K1153" s="10" t="s">
        <v>5</v>
      </c>
      <c r="L1153" s="12" t="s">
        <v>388</v>
      </c>
      <c r="M1153" s="10" t="str">
        <f t="shared" si="56"/>
        <v>new LokasyonData ("Mahmudiye",30,1,58,39,1,29,2,"Turkey Standard Time"),</v>
      </c>
      <c r="N1153" s="13" t="str">
        <f t="shared" si="50"/>
        <v>https://www.google.com/maps/search/39.48333, +30.96667</v>
      </c>
    </row>
    <row r="1154" spans="1:14" ht="15" customHeight="1" x14ac:dyDescent="0.2">
      <c r="A1154" s="10" t="s">
        <v>882</v>
      </c>
      <c r="B1154" s="14" t="s">
        <v>1430</v>
      </c>
      <c r="C1154" s="10" t="s">
        <v>1341</v>
      </c>
      <c r="D1154" s="10">
        <v>30</v>
      </c>
      <c r="E1154" s="10">
        <v>1</v>
      </c>
      <c r="F1154" s="10">
        <v>34</v>
      </c>
      <c r="G1154" s="10">
        <v>40</v>
      </c>
      <c r="H1154" s="10">
        <v>1</v>
      </c>
      <c r="I1154" s="10">
        <v>1</v>
      </c>
      <c r="J1154" s="10">
        <v>2</v>
      </c>
      <c r="K1154" s="10" t="s">
        <v>5</v>
      </c>
      <c r="L1154" s="12" t="s">
        <v>388</v>
      </c>
      <c r="M1154" s="10" t="str">
        <f t="shared" si="56"/>
        <v>new LokasyonData ("Mihalgazi",30,1,34,40,1,1,2,"Turkey Standard Time"),</v>
      </c>
      <c r="N1154" s="13" t="str">
        <f t="shared" ref="N1154:N1217" si="57">HYPERLINK("https://www.google.com/maps/search/"&amp;ROUND(G1154+I1154/60,5)&amp;", +"&amp;ROUND(D1154+F1154/60,5))</f>
        <v>https://www.google.com/maps/search/40.01667, +30.56667</v>
      </c>
    </row>
    <row r="1155" spans="1:14" ht="15" customHeight="1" x14ac:dyDescent="0.2">
      <c r="A1155" s="10" t="s">
        <v>950</v>
      </c>
      <c r="B1155" s="14" t="s">
        <v>1430</v>
      </c>
      <c r="C1155" s="10" t="s">
        <v>1341</v>
      </c>
      <c r="D1155" s="10">
        <v>30</v>
      </c>
      <c r="E1155" s="10">
        <v>1</v>
      </c>
      <c r="F1155" s="10">
        <v>38</v>
      </c>
      <c r="G1155" s="10">
        <v>40</v>
      </c>
      <c r="H1155" s="10">
        <v>1</v>
      </c>
      <c r="I1155" s="10">
        <v>1</v>
      </c>
      <c r="J1155" s="10">
        <v>2</v>
      </c>
      <c r="K1155" s="10" t="s">
        <v>5</v>
      </c>
      <c r="L1155" s="12" t="s">
        <v>388</v>
      </c>
      <c r="M1155" s="10" t="str">
        <f t="shared" si="56"/>
        <v>new LokasyonData ("Sarıcakaya",30,1,38,40,1,1,2,"Turkey Standard Time"),</v>
      </c>
      <c r="N1155" s="13" t="str">
        <f t="shared" si="57"/>
        <v>https://www.google.com/maps/search/40.01667, +30.63333</v>
      </c>
    </row>
    <row r="1156" spans="1:14" ht="15" customHeight="1" x14ac:dyDescent="0.2">
      <c r="A1156" s="10" t="s">
        <v>1031</v>
      </c>
      <c r="B1156" s="14" t="s">
        <v>1430</v>
      </c>
      <c r="C1156" s="10" t="s">
        <v>1341</v>
      </c>
      <c r="D1156" s="10">
        <v>32</v>
      </c>
      <c r="E1156" s="10">
        <v>1</v>
      </c>
      <c r="F1156" s="10">
        <v>44</v>
      </c>
      <c r="G1156" s="10">
        <v>36</v>
      </c>
      <c r="H1156" s="10">
        <v>1</v>
      </c>
      <c r="I1156" s="10">
        <v>40</v>
      </c>
      <c r="J1156" s="10">
        <v>2</v>
      </c>
      <c r="K1156" s="10" t="s">
        <v>5</v>
      </c>
      <c r="L1156" s="12" t="s">
        <v>388</v>
      </c>
      <c r="M1156" s="10" t="str">
        <f t="shared" si="56"/>
        <v>new LokasyonData ("Tepebaşı",32,1,44,36,1,40,2,"Turkey Standard Time"),</v>
      </c>
      <c r="N1156" s="13" t="str">
        <f t="shared" si="57"/>
        <v>https://www.google.com/maps/search/36.66667, +32.73333</v>
      </c>
    </row>
    <row r="1157" spans="1:14" ht="15" customHeight="1" x14ac:dyDescent="0.2">
      <c r="A1157" s="10" t="s">
        <v>1582</v>
      </c>
      <c r="B1157" s="10" t="s">
        <v>660</v>
      </c>
      <c r="C1157" s="10" t="s">
        <v>1341</v>
      </c>
      <c r="D1157" s="10">
        <v>37</v>
      </c>
      <c r="E1157" s="10">
        <v>1</v>
      </c>
      <c r="F1157" s="10">
        <v>22</v>
      </c>
      <c r="G1157" s="10">
        <v>37</v>
      </c>
      <c r="H1157" s="10">
        <v>1</v>
      </c>
      <c r="I1157" s="10">
        <v>5</v>
      </c>
      <c r="J1157" s="10">
        <v>2</v>
      </c>
      <c r="K1157" s="10" t="s">
        <v>5</v>
      </c>
      <c r="L1157" s="12" t="s">
        <v>388</v>
      </c>
      <c r="M1157" s="10" t="str">
        <f>"new LokasyonData ("""&amp;B1157&amp;""","&amp;D1157&amp;","&amp;E1157&amp;","&amp;F1157&amp;","&amp;G1157&amp;","&amp;H1157&amp;","&amp;I1157&amp;","&amp;J1157&amp;","""&amp;L1157&amp;"""),"</f>
        <v>new LokasyonData ("Gaziantep",37,1,22,37,1,5,2,"Turkey Standard Time"),</v>
      </c>
      <c r="N1157" s="13" t="str">
        <f t="shared" si="57"/>
        <v>https://www.google.com/maps/search/37.08333, +37.36667</v>
      </c>
    </row>
    <row r="1158" spans="1:14" ht="15" customHeight="1" x14ac:dyDescent="0.2">
      <c r="A1158" s="10" t="s">
        <v>1449</v>
      </c>
      <c r="B1158" s="10" t="s">
        <v>660</v>
      </c>
      <c r="C1158" s="10" t="s">
        <v>1341</v>
      </c>
      <c r="D1158" s="10">
        <v>36</v>
      </c>
      <c r="E1158" s="10">
        <v>1</v>
      </c>
      <c r="F1158" s="10">
        <v>55</v>
      </c>
      <c r="G1158" s="10">
        <v>36</v>
      </c>
      <c r="H1158" s="10">
        <v>1</v>
      </c>
      <c r="I1158" s="10">
        <v>53</v>
      </c>
      <c r="J1158" s="10">
        <v>2</v>
      </c>
      <c r="K1158" s="10" t="s">
        <v>5</v>
      </c>
      <c r="L1158" s="12" t="s">
        <v>388</v>
      </c>
      <c r="M1158" s="10" t="str">
        <f>"new LokasyonData ("""&amp;B1158&amp;""","&amp;D1158&amp;","&amp;E1158&amp;","&amp;F1158&amp;","&amp;G1158&amp;","&amp;H1158&amp;","&amp;I1158&amp;","&amp;J1158&amp;","""&amp;L1158&amp;"""),"</f>
        <v>new LokasyonData ("Gaziantep",36,1,55,36,1,53,2,"Turkey Standard Time"),</v>
      </c>
      <c r="N1158" s="13" t="str">
        <f t="shared" si="57"/>
        <v>https://www.google.com/maps/search/36.88333, +36.91667</v>
      </c>
    </row>
    <row r="1159" spans="1:14" ht="15" customHeight="1" x14ac:dyDescent="0.2">
      <c r="A1159" s="10" t="s">
        <v>1082</v>
      </c>
      <c r="B1159" s="10" t="s">
        <v>660</v>
      </c>
      <c r="C1159" s="10" t="s">
        <v>1341</v>
      </c>
      <c r="D1159" s="10">
        <v>37</v>
      </c>
      <c r="E1159" s="10">
        <v>1</v>
      </c>
      <c r="F1159" s="10">
        <v>35</v>
      </c>
      <c r="G1159" s="10">
        <v>37</v>
      </c>
      <c r="H1159" s="10">
        <v>1</v>
      </c>
      <c r="I1159" s="10">
        <v>19</v>
      </c>
      <c r="J1159" s="10">
        <v>2</v>
      </c>
      <c r="K1159" s="10" t="s">
        <v>5</v>
      </c>
      <c r="L1159" s="12" t="s">
        <v>388</v>
      </c>
      <c r="M1159" s="10" t="str">
        <f t="shared" ref="M1159:M1164" si="58">"new LokasyonData ("""&amp;A1159&amp;""","&amp;D1159&amp;","&amp;E1159&amp;","&amp;F1159&amp;","&amp;G1159&amp;","&amp;H1159&amp;","&amp;I1159&amp;","&amp;J1159&amp;","""&amp;L1159&amp;"""),"</f>
        <v>new LokasyonData ("Yavuzeli",37,1,35,37,1,19,2,"Turkey Standard Time"),</v>
      </c>
      <c r="N1159" s="13" t="str">
        <f t="shared" si="57"/>
        <v>https://www.google.com/maps/search/37.31667, +37.58333</v>
      </c>
    </row>
    <row r="1160" spans="1:14" ht="15" customHeight="1" x14ac:dyDescent="0.2">
      <c r="A1160" s="10" t="s">
        <v>441</v>
      </c>
      <c r="B1160" s="10" t="s">
        <v>1377</v>
      </c>
      <c r="C1160" s="10" t="s">
        <v>1341</v>
      </c>
      <c r="D1160" s="10">
        <v>37</v>
      </c>
      <c r="E1160" s="10">
        <v>1</v>
      </c>
      <c r="F1160" s="10">
        <v>41</v>
      </c>
      <c r="G1160" s="10">
        <v>37</v>
      </c>
      <c r="H1160" s="10">
        <v>1</v>
      </c>
      <c r="I1160" s="10">
        <v>26</v>
      </c>
      <c r="J1160" s="10">
        <v>2</v>
      </c>
      <c r="K1160" s="10" t="s">
        <v>5</v>
      </c>
      <c r="L1160" s="12" t="s">
        <v>388</v>
      </c>
      <c r="M1160" s="10" t="str">
        <f t="shared" si="58"/>
        <v>new LokasyonData ("Araban",37,1,41,37,1,26,2,"Turkey Standard Time"),</v>
      </c>
      <c r="N1160" s="13" t="str">
        <f t="shared" si="57"/>
        <v>https://www.google.com/maps/search/37.43333, +37.68333</v>
      </c>
    </row>
    <row r="1161" spans="1:14" ht="15" customHeight="1" x14ac:dyDescent="0.2">
      <c r="A1161" s="10" t="s">
        <v>756</v>
      </c>
      <c r="B1161" s="14" t="s">
        <v>1376</v>
      </c>
      <c r="C1161" s="10" t="s">
        <v>1341</v>
      </c>
      <c r="D1161" s="10">
        <v>36</v>
      </c>
      <c r="E1161" s="10">
        <v>1</v>
      </c>
      <c r="F1161" s="10">
        <v>38</v>
      </c>
      <c r="G1161" s="10">
        <v>37</v>
      </c>
      <c r="H1161" s="10">
        <v>1</v>
      </c>
      <c r="I1161" s="10">
        <v>2</v>
      </c>
      <c r="J1161" s="10">
        <v>2</v>
      </c>
      <c r="K1161" s="10" t="s">
        <v>5</v>
      </c>
      <c r="L1161" s="12" t="s">
        <v>388</v>
      </c>
      <c r="M1161" s="10" t="str">
        <f t="shared" si="58"/>
        <v>new LokasyonData ("İslahiye",36,1,38,37,1,2,2,"Turkey Standard Time"),</v>
      </c>
      <c r="N1161" s="13" t="str">
        <f t="shared" si="57"/>
        <v>https://www.google.com/maps/search/37.03333, +36.63333</v>
      </c>
    </row>
    <row r="1162" spans="1:14" ht="15" customHeight="1" x14ac:dyDescent="0.2">
      <c r="A1162" s="10" t="s">
        <v>900</v>
      </c>
      <c r="B1162" s="14" t="s">
        <v>1376</v>
      </c>
      <c r="C1162" s="10" t="s">
        <v>1341</v>
      </c>
      <c r="D1162" s="10">
        <v>37</v>
      </c>
      <c r="E1162" s="10">
        <v>1</v>
      </c>
      <c r="F1162" s="10">
        <v>46</v>
      </c>
      <c r="G1162" s="10">
        <v>37</v>
      </c>
      <c r="H1162" s="10">
        <v>1</v>
      </c>
      <c r="I1162" s="10">
        <v>1</v>
      </c>
      <c r="J1162" s="10">
        <v>2</v>
      </c>
      <c r="K1162" s="10" t="s">
        <v>5</v>
      </c>
      <c r="L1162" s="12" t="s">
        <v>388</v>
      </c>
      <c r="M1162" s="10" t="str">
        <f t="shared" si="58"/>
        <v>new LokasyonData ("Nizip",37,1,46,37,1,1,2,"Turkey Standard Time"),</v>
      </c>
      <c r="N1162" s="13" t="str">
        <f t="shared" si="57"/>
        <v>https://www.google.com/maps/search/37.01667, +37.76667</v>
      </c>
    </row>
    <row r="1163" spans="1:14" ht="15" customHeight="1" x14ac:dyDescent="0.2">
      <c r="A1163" s="10" t="s">
        <v>904</v>
      </c>
      <c r="B1163" s="14" t="s">
        <v>1376</v>
      </c>
      <c r="C1163" s="10" t="s">
        <v>1341</v>
      </c>
      <c r="D1163" s="10">
        <v>37</v>
      </c>
      <c r="E1163" s="10">
        <v>1</v>
      </c>
      <c r="F1163" s="10">
        <v>30</v>
      </c>
      <c r="G1163" s="10">
        <v>36</v>
      </c>
      <c r="H1163" s="10">
        <v>1</v>
      </c>
      <c r="I1163" s="10">
        <v>59</v>
      </c>
      <c r="J1163" s="10">
        <v>2</v>
      </c>
      <c r="K1163" s="10" t="s">
        <v>5</v>
      </c>
      <c r="L1163" s="12" t="s">
        <v>388</v>
      </c>
      <c r="M1163" s="10" t="str">
        <f t="shared" si="58"/>
        <v>new LokasyonData ("Oğuzeli",37,1,30,36,1,59,2,"Turkey Standard Time"),</v>
      </c>
      <c r="N1163" s="13" t="str">
        <f t="shared" si="57"/>
        <v>https://www.google.com/maps/search/36.98333, +37.5</v>
      </c>
    </row>
    <row r="1164" spans="1:14" ht="15" customHeight="1" x14ac:dyDescent="0.2">
      <c r="A1164" s="10" t="s">
        <v>1000</v>
      </c>
      <c r="B1164" s="14" t="s">
        <v>1376</v>
      </c>
      <c r="C1164" s="10" t="s">
        <v>1341</v>
      </c>
      <c r="D1164" s="10">
        <v>26</v>
      </c>
      <c r="E1164" s="10">
        <v>1</v>
      </c>
      <c r="F1164" s="10">
        <v>49</v>
      </c>
      <c r="G1164" s="10">
        <v>41</v>
      </c>
      <c r="H1164" s="10">
        <v>1</v>
      </c>
      <c r="I1164" s="10">
        <v>1</v>
      </c>
      <c r="J1164" s="10">
        <v>2</v>
      </c>
      <c r="K1164" s="10" t="s">
        <v>5</v>
      </c>
      <c r="L1164" s="12" t="s">
        <v>388</v>
      </c>
      <c r="M1164" s="10" t="str">
        <f t="shared" si="58"/>
        <v>new LokasyonData ("Şahin",26,1,49,41,1,1,2,"Turkey Standard Time"),</v>
      </c>
      <c r="N1164" s="13" t="str">
        <f t="shared" si="57"/>
        <v>https://www.google.com/maps/search/41.01667, +26.81667</v>
      </c>
    </row>
    <row r="1165" spans="1:14" ht="15" customHeight="1" x14ac:dyDescent="0.2">
      <c r="A1165" s="10" t="s">
        <v>1582</v>
      </c>
      <c r="B1165" s="10" t="s">
        <v>675</v>
      </c>
      <c r="C1165" s="10" t="s">
        <v>1341</v>
      </c>
      <c r="D1165" s="10">
        <v>38</v>
      </c>
      <c r="E1165" s="10">
        <v>1</v>
      </c>
      <c r="F1165" s="10">
        <v>25</v>
      </c>
      <c r="G1165" s="10">
        <v>40</v>
      </c>
      <c r="H1165" s="10">
        <v>1</v>
      </c>
      <c r="I1165" s="10">
        <v>54</v>
      </c>
      <c r="J1165" s="10">
        <v>2</v>
      </c>
      <c r="K1165" s="10" t="s">
        <v>5</v>
      </c>
      <c r="L1165" s="12" t="s">
        <v>388</v>
      </c>
      <c r="M1165" s="10" t="str">
        <f>"new LokasyonData ("""&amp;B1165&amp;""","&amp;D1165&amp;","&amp;E1165&amp;","&amp;F1165&amp;","&amp;G1165&amp;","&amp;H1165&amp;","&amp;I1165&amp;","&amp;J1165&amp;","""&amp;L1165&amp;"""),"</f>
        <v>new LokasyonData ("Giresun",38,1,25,40,1,54,2,"Turkey Standard Time"),</v>
      </c>
      <c r="N1165" s="13" t="str">
        <f t="shared" si="57"/>
        <v>https://www.google.com/maps/search/40.9, +38.41667</v>
      </c>
    </row>
    <row r="1166" spans="1:14" ht="15" customHeight="1" x14ac:dyDescent="0.2">
      <c r="A1166" s="10" t="s">
        <v>434</v>
      </c>
      <c r="B1166" s="10" t="s">
        <v>675</v>
      </c>
      <c r="C1166" s="10" t="s">
        <v>1341</v>
      </c>
      <c r="D1166" s="10">
        <v>38</v>
      </c>
      <c r="E1166" s="10">
        <v>1</v>
      </c>
      <c r="F1166" s="10">
        <v>46</v>
      </c>
      <c r="G1166" s="10">
        <v>40</v>
      </c>
      <c r="H1166" s="10">
        <v>1</v>
      </c>
      <c r="I1166" s="10">
        <v>20</v>
      </c>
      <c r="J1166" s="10">
        <v>2</v>
      </c>
      <c r="K1166" s="10" t="s">
        <v>5</v>
      </c>
      <c r="L1166" s="12" t="s">
        <v>388</v>
      </c>
      <c r="M1166" s="10" t="str">
        <f>"new LokasyonData ("""&amp;A1166&amp;""","&amp;D1166&amp;","&amp;E1166&amp;","&amp;F1166&amp;","&amp;G1166&amp;","&amp;H1166&amp;","&amp;I1166&amp;","&amp;J1166&amp;","""&amp;L1166&amp;"""),"</f>
        <v>new LokasyonData ("Alucra",38,1,46,40,1,20,2,"Turkey Standard Time"),</v>
      </c>
      <c r="N1166" s="13" t="str">
        <f t="shared" si="57"/>
        <v>https://www.google.com/maps/search/40.33333, +38.76667</v>
      </c>
    </row>
    <row r="1167" spans="1:14" ht="15" customHeight="1" x14ac:dyDescent="0.2">
      <c r="A1167" s="10" t="s">
        <v>1355</v>
      </c>
      <c r="B1167" s="10" t="s">
        <v>675</v>
      </c>
      <c r="C1167" s="10" t="s">
        <v>1341</v>
      </c>
      <c r="D1167" s="10">
        <v>38</v>
      </c>
      <c r="E1167" s="10">
        <v>1</v>
      </c>
      <c r="F1167" s="10">
        <v>55</v>
      </c>
      <c r="G1167" s="10">
        <v>40</v>
      </c>
      <c r="H1167" s="10">
        <v>1</v>
      </c>
      <c r="I1167" s="10">
        <v>47</v>
      </c>
      <c r="J1167" s="10">
        <v>2</v>
      </c>
      <c r="K1167" s="10" t="s">
        <v>5</v>
      </c>
      <c r="L1167" s="12" t="s">
        <v>388</v>
      </c>
      <c r="M1167" s="10" t="str">
        <f>"new LokasyonData ("""&amp;B1167&amp;""","&amp;D1167&amp;","&amp;E1167&amp;","&amp;F1167&amp;","&amp;G1167&amp;","&amp;H1167&amp;","&amp;I1167&amp;","&amp;J1167&amp;","""&amp;L1167&amp;"""),"</f>
        <v>new LokasyonData ("Giresun",38,1,55,40,1,47,2,"Turkey Standard Time"),</v>
      </c>
      <c r="N1167" s="13" t="str">
        <f t="shared" si="57"/>
        <v>https://www.google.com/maps/search/40.78333, +38.91667</v>
      </c>
    </row>
    <row r="1168" spans="1:14" ht="15" customHeight="1" x14ac:dyDescent="0.2">
      <c r="A1168" s="10" t="s">
        <v>520</v>
      </c>
      <c r="B1168" s="14" t="s">
        <v>1419</v>
      </c>
      <c r="C1168" s="10" t="s">
        <v>1341</v>
      </c>
      <c r="D1168" s="10">
        <v>38</v>
      </c>
      <c r="E1168" s="10">
        <v>1</v>
      </c>
      <c r="F1168" s="10">
        <v>14</v>
      </c>
      <c r="G1168" s="10">
        <v>40</v>
      </c>
      <c r="H1168" s="10">
        <v>1</v>
      </c>
      <c r="I1168" s="10">
        <v>56</v>
      </c>
      <c r="J1168" s="10">
        <v>2</v>
      </c>
      <c r="K1168" s="10" t="s">
        <v>5</v>
      </c>
      <c r="L1168" s="12" t="s">
        <v>388</v>
      </c>
      <c r="M1168" s="10" t="str">
        <f t="shared" ref="M1168:M1179" si="59">"new LokasyonData ("""&amp;A1168&amp;""","&amp;D1168&amp;","&amp;E1168&amp;","&amp;F1168&amp;","&amp;G1168&amp;","&amp;H1168&amp;","&amp;I1168&amp;","&amp;J1168&amp;","""&amp;L1168&amp;"""),"</f>
        <v>new LokasyonData ("Bulancak",38,1,14,40,1,56,2,"Turkey Standard Time"),</v>
      </c>
      <c r="N1168" s="13" t="str">
        <f t="shared" si="57"/>
        <v>https://www.google.com/maps/search/40.93333, +38.23333</v>
      </c>
    </row>
    <row r="1169" spans="1:14" ht="15" customHeight="1" x14ac:dyDescent="0.2">
      <c r="A1169" s="10" t="s">
        <v>540</v>
      </c>
      <c r="B1169" s="14" t="s">
        <v>1419</v>
      </c>
      <c r="C1169" s="10" t="s">
        <v>1341</v>
      </c>
      <c r="D1169" s="10">
        <v>38</v>
      </c>
      <c r="E1169" s="10">
        <v>1</v>
      </c>
      <c r="F1169" s="10">
        <v>46</v>
      </c>
      <c r="G1169" s="10">
        <v>40</v>
      </c>
      <c r="H1169" s="10">
        <v>1</v>
      </c>
      <c r="I1169" s="10">
        <v>7</v>
      </c>
      <c r="J1169" s="10">
        <v>2</v>
      </c>
      <c r="K1169" s="10" t="s">
        <v>5</v>
      </c>
      <c r="L1169" s="12" t="s">
        <v>388</v>
      </c>
      <c r="M1169" s="10" t="str">
        <f t="shared" si="59"/>
        <v>new LokasyonData ("Çamoluk",38,1,46,40,1,7,2,"Turkey Standard Time"),</v>
      </c>
      <c r="N1169" s="13" t="str">
        <f t="shared" si="57"/>
        <v>https://www.google.com/maps/search/40.11667, +38.76667</v>
      </c>
    </row>
    <row r="1170" spans="1:14" ht="15" customHeight="1" x14ac:dyDescent="0.2">
      <c r="A1170" s="10" t="s">
        <v>542</v>
      </c>
      <c r="B1170" s="14" t="s">
        <v>1419</v>
      </c>
      <c r="C1170" s="10" t="s">
        <v>1341</v>
      </c>
      <c r="D1170" s="10">
        <v>39</v>
      </c>
      <c r="E1170" s="10">
        <v>1</v>
      </c>
      <c r="F1170" s="10">
        <v>0</v>
      </c>
      <c r="G1170" s="10">
        <v>40</v>
      </c>
      <c r="H1170" s="10">
        <v>1</v>
      </c>
      <c r="I1170" s="10">
        <v>54</v>
      </c>
      <c r="J1170" s="10">
        <v>2</v>
      </c>
      <c r="K1170" s="10" t="s">
        <v>5</v>
      </c>
      <c r="L1170" s="12" t="s">
        <v>388</v>
      </c>
      <c r="M1170" s="10" t="str">
        <f t="shared" si="59"/>
        <v>new LokasyonData ("Çanakçı",39,1,0,40,1,54,2,"Turkey Standard Time"),</v>
      </c>
      <c r="N1170" s="13" t="str">
        <f t="shared" si="57"/>
        <v>https://www.google.com/maps/search/40.9, +39</v>
      </c>
    </row>
    <row r="1171" spans="1:14" ht="15" customHeight="1" x14ac:dyDescent="0.2">
      <c r="A1171" s="10" t="s">
        <v>592</v>
      </c>
      <c r="B1171" s="14" t="s">
        <v>1419</v>
      </c>
      <c r="C1171" s="10" t="s">
        <v>1341</v>
      </c>
      <c r="D1171" s="10">
        <v>38</v>
      </c>
      <c r="E1171" s="10">
        <v>1</v>
      </c>
      <c r="F1171" s="10">
        <v>28</v>
      </c>
      <c r="G1171" s="10">
        <v>40</v>
      </c>
      <c r="H1171" s="10">
        <v>1</v>
      </c>
      <c r="I1171" s="10">
        <v>45</v>
      </c>
      <c r="J1171" s="10">
        <v>2</v>
      </c>
      <c r="K1171" s="10" t="s">
        <v>5</v>
      </c>
      <c r="L1171" s="12" t="s">
        <v>388</v>
      </c>
      <c r="M1171" s="10" t="str">
        <f t="shared" si="59"/>
        <v>new LokasyonData ("Dereli",38,1,28,40,1,45,2,"Turkey Standard Time"),</v>
      </c>
      <c r="N1171" s="13" t="str">
        <f t="shared" si="57"/>
        <v>https://www.google.com/maps/search/40.75, +38.46667</v>
      </c>
    </row>
    <row r="1172" spans="1:14" ht="15" customHeight="1" x14ac:dyDescent="0.2">
      <c r="A1172" s="10" t="s">
        <v>648</v>
      </c>
      <c r="B1172" s="14" t="s">
        <v>1419</v>
      </c>
      <c r="C1172" s="10" t="s">
        <v>1341</v>
      </c>
      <c r="D1172" s="10">
        <v>38</v>
      </c>
      <c r="E1172" s="10">
        <v>1</v>
      </c>
      <c r="F1172" s="10">
        <v>43</v>
      </c>
      <c r="G1172" s="10">
        <v>40</v>
      </c>
      <c r="H1172" s="10">
        <v>1</v>
      </c>
      <c r="I1172" s="10">
        <v>56</v>
      </c>
      <c r="J1172" s="10">
        <v>2</v>
      </c>
      <c r="K1172" s="10" t="s">
        <v>5</v>
      </c>
      <c r="L1172" s="12" t="s">
        <v>388</v>
      </c>
      <c r="M1172" s="10" t="str">
        <f t="shared" si="59"/>
        <v>new LokasyonData ("Espiye",38,1,43,40,1,56,2,"Turkey Standard Time"),</v>
      </c>
      <c r="N1172" s="13" t="str">
        <f t="shared" si="57"/>
        <v>https://www.google.com/maps/search/40.93333, +38.71667</v>
      </c>
    </row>
    <row r="1173" spans="1:14" ht="15" customHeight="1" x14ac:dyDescent="0.2">
      <c r="A1173" s="10" t="s">
        <v>651</v>
      </c>
      <c r="B1173" s="14" t="s">
        <v>1419</v>
      </c>
      <c r="C1173" s="10" t="s">
        <v>1341</v>
      </c>
      <c r="D1173" s="10">
        <v>39</v>
      </c>
      <c r="E1173" s="10">
        <v>1</v>
      </c>
      <c r="F1173" s="10">
        <v>6</v>
      </c>
      <c r="G1173" s="10">
        <v>41</v>
      </c>
      <c r="H1173" s="10">
        <v>1</v>
      </c>
      <c r="I1173" s="10">
        <v>2</v>
      </c>
      <c r="J1173" s="10">
        <v>2</v>
      </c>
      <c r="K1173" s="10" t="s">
        <v>5</v>
      </c>
      <c r="L1173" s="12" t="s">
        <v>388</v>
      </c>
      <c r="M1173" s="10" t="str">
        <f t="shared" si="59"/>
        <v>new LokasyonData ("Eynesil",39,1,6,41,1,2,2,"Turkey Standard Time"),</v>
      </c>
      <c r="N1173" s="13" t="str">
        <f t="shared" si="57"/>
        <v>https://www.google.com/maps/search/41.03333, +39.1</v>
      </c>
    </row>
    <row r="1174" spans="1:14" ht="15" customHeight="1" x14ac:dyDescent="0.2">
      <c r="A1174" s="10" t="s">
        <v>685</v>
      </c>
      <c r="B1174" s="14" t="s">
        <v>1419</v>
      </c>
      <c r="C1174" s="10" t="s">
        <v>1341</v>
      </c>
      <c r="D1174" s="10">
        <v>39</v>
      </c>
      <c r="E1174" s="10">
        <v>1</v>
      </c>
      <c r="F1174" s="10">
        <v>0</v>
      </c>
      <c r="G1174" s="10">
        <v>41</v>
      </c>
      <c r="H1174" s="10">
        <v>1</v>
      </c>
      <c r="I1174" s="10">
        <v>1</v>
      </c>
      <c r="J1174" s="10">
        <v>2</v>
      </c>
      <c r="K1174" s="10" t="s">
        <v>5</v>
      </c>
      <c r="L1174" s="12" t="s">
        <v>388</v>
      </c>
      <c r="M1174" s="10" t="str">
        <f t="shared" si="59"/>
        <v>new LokasyonData ("Görele",39,1,0,41,1,1,2,"Turkey Standard Time"),</v>
      </c>
      <c r="N1174" s="13" t="str">
        <f t="shared" si="57"/>
        <v>https://www.google.com/maps/search/41.01667, +39</v>
      </c>
    </row>
    <row r="1175" spans="1:14" ht="15" customHeight="1" x14ac:dyDescent="0.2">
      <c r="A1175" s="10" t="s">
        <v>812</v>
      </c>
      <c r="B1175" s="14" t="s">
        <v>1419</v>
      </c>
      <c r="C1175" s="10" t="s">
        <v>1341</v>
      </c>
      <c r="D1175" s="10">
        <v>38</v>
      </c>
      <c r="E1175" s="10">
        <v>1</v>
      </c>
      <c r="F1175" s="10">
        <v>33</v>
      </c>
      <c r="G1175" s="10">
        <v>40</v>
      </c>
      <c r="H1175" s="10">
        <v>1</v>
      </c>
      <c r="I1175" s="10">
        <v>55</v>
      </c>
      <c r="J1175" s="10">
        <v>2</v>
      </c>
      <c r="K1175" s="10" t="s">
        <v>5</v>
      </c>
      <c r="L1175" s="12" t="s">
        <v>388</v>
      </c>
      <c r="M1175" s="10" t="str">
        <f t="shared" si="59"/>
        <v>new LokasyonData ("Keşap",38,1,33,40,1,55,2,"Turkey Standard Time"),</v>
      </c>
      <c r="N1175" s="13" t="str">
        <f t="shared" si="57"/>
        <v>https://www.google.com/maps/search/40.91667, +38.55</v>
      </c>
    </row>
    <row r="1176" spans="1:14" ht="15" customHeight="1" x14ac:dyDescent="0.2">
      <c r="A1176" s="10" t="s">
        <v>931</v>
      </c>
      <c r="B1176" s="14" t="s">
        <v>1419</v>
      </c>
      <c r="C1176" s="10" t="s">
        <v>1341</v>
      </c>
      <c r="D1176" s="10">
        <v>38</v>
      </c>
      <c r="E1176" s="10">
        <v>1</v>
      </c>
      <c r="F1176" s="10">
        <v>7</v>
      </c>
      <c r="G1176" s="10">
        <v>40</v>
      </c>
      <c r="H1176" s="10">
        <v>1</v>
      </c>
      <c r="I1176" s="10">
        <v>57</v>
      </c>
      <c r="J1176" s="10">
        <v>2</v>
      </c>
      <c r="K1176" s="10" t="s">
        <v>5</v>
      </c>
      <c r="L1176" s="12" t="s">
        <v>388</v>
      </c>
      <c r="M1176" s="10" t="str">
        <f t="shared" si="59"/>
        <v>new LokasyonData ("Piraziz",38,1,7,40,1,57,2,"Turkey Standard Time"),</v>
      </c>
      <c r="N1176" s="13" t="str">
        <f t="shared" si="57"/>
        <v>https://www.google.com/maps/search/40.95, +38.11667</v>
      </c>
    </row>
    <row r="1177" spans="1:14" ht="15" customHeight="1" x14ac:dyDescent="0.2">
      <c r="A1177" s="10" t="s">
        <v>1008</v>
      </c>
      <c r="B1177" s="14" t="s">
        <v>1419</v>
      </c>
      <c r="C1177" s="10" t="s">
        <v>1341</v>
      </c>
      <c r="D1177" s="10">
        <v>38</v>
      </c>
      <c r="E1177" s="10">
        <v>1</v>
      </c>
      <c r="F1177" s="10">
        <v>28</v>
      </c>
      <c r="G1177" s="10">
        <v>40</v>
      </c>
      <c r="H1177" s="10">
        <v>1</v>
      </c>
      <c r="I1177" s="10">
        <v>18</v>
      </c>
      <c r="J1177" s="10">
        <v>2</v>
      </c>
      <c r="K1177" s="10" t="s">
        <v>5</v>
      </c>
      <c r="L1177" s="12" t="s">
        <v>388</v>
      </c>
      <c r="M1177" s="10" t="str">
        <f t="shared" si="59"/>
        <v>new LokasyonData ("Şebinkarahisar",38,1,28,40,1,18,2,"Turkey Standard Time"),</v>
      </c>
      <c r="N1177" s="13" t="str">
        <f t="shared" si="57"/>
        <v>https://www.google.com/maps/search/40.3, +38.46667</v>
      </c>
    </row>
    <row r="1178" spans="1:14" ht="15" customHeight="1" x14ac:dyDescent="0.2">
      <c r="A1178" s="10" t="s">
        <v>1035</v>
      </c>
      <c r="B1178" s="14" t="s">
        <v>1419</v>
      </c>
      <c r="C1178" s="10" t="s">
        <v>1341</v>
      </c>
      <c r="D1178" s="10">
        <v>38</v>
      </c>
      <c r="E1178" s="10">
        <v>1</v>
      </c>
      <c r="F1178" s="10">
        <v>48</v>
      </c>
      <c r="G1178" s="10">
        <v>41</v>
      </c>
      <c r="H1178" s="10">
        <v>1</v>
      </c>
      <c r="I1178" s="10">
        <v>0</v>
      </c>
      <c r="J1178" s="10">
        <v>2</v>
      </c>
      <c r="K1178" s="10" t="s">
        <v>5</v>
      </c>
      <c r="L1178" s="12" t="s">
        <v>388</v>
      </c>
      <c r="M1178" s="10" t="str">
        <f t="shared" si="59"/>
        <v>new LokasyonData ("Tirebolu",38,1,48,41,1,0,2,"Turkey Standard Time"),</v>
      </c>
      <c r="N1178" s="13" t="str">
        <f t="shared" si="57"/>
        <v>https://www.google.com/maps/search/41, +38.8</v>
      </c>
    </row>
    <row r="1179" spans="1:14" ht="15" customHeight="1" x14ac:dyDescent="0.2">
      <c r="A1179" s="10" t="s">
        <v>1075</v>
      </c>
      <c r="B1179" s="14" t="s">
        <v>1419</v>
      </c>
      <c r="C1179" s="10" t="s">
        <v>1341</v>
      </c>
      <c r="D1179" s="10">
        <v>38</v>
      </c>
      <c r="E1179" s="10">
        <v>1</v>
      </c>
      <c r="F1179" s="10">
        <v>40</v>
      </c>
      <c r="G1179" s="10">
        <v>40</v>
      </c>
      <c r="H1179" s="10">
        <v>1</v>
      </c>
      <c r="I1179" s="10">
        <v>51</v>
      </c>
      <c r="J1179" s="10">
        <v>2</v>
      </c>
      <c r="K1179" s="10" t="s">
        <v>5</v>
      </c>
      <c r="L1179" s="12" t="s">
        <v>388</v>
      </c>
      <c r="M1179" s="10" t="str">
        <f t="shared" si="59"/>
        <v>new LokasyonData ("Yağlıdere",38,1,40,40,1,51,2,"Turkey Standard Time"),</v>
      </c>
      <c r="N1179" s="13" t="str">
        <f t="shared" si="57"/>
        <v>https://www.google.com/maps/search/40.85, +38.66667</v>
      </c>
    </row>
    <row r="1180" spans="1:14" ht="15" customHeight="1" x14ac:dyDescent="0.2">
      <c r="A1180" s="10" t="s">
        <v>1582</v>
      </c>
      <c r="B1180" s="10" t="s">
        <v>691</v>
      </c>
      <c r="C1180" s="10" t="s">
        <v>1341</v>
      </c>
      <c r="D1180" s="10">
        <v>39</v>
      </c>
      <c r="E1180" s="10">
        <v>1</v>
      </c>
      <c r="F1180" s="10">
        <v>26</v>
      </c>
      <c r="G1180" s="10">
        <v>40</v>
      </c>
      <c r="H1180" s="10">
        <v>1</v>
      </c>
      <c r="I1180" s="10">
        <v>27</v>
      </c>
      <c r="J1180" s="10">
        <v>2</v>
      </c>
      <c r="K1180" s="10" t="s">
        <v>5</v>
      </c>
      <c r="L1180" s="12" t="s">
        <v>388</v>
      </c>
      <c r="M1180" s="10" t="str">
        <f>"new LokasyonData ("""&amp;B1180&amp;""","&amp;D1180&amp;","&amp;E1180&amp;","&amp;F1180&amp;","&amp;G1180&amp;","&amp;H1180&amp;","&amp;I1180&amp;","&amp;J1180&amp;","""&amp;L1180&amp;"""),"</f>
        <v>new LokasyonData ("Gümüşhane",39,1,26,40,1,27,2,"Turkey Standard Time"),</v>
      </c>
      <c r="N1180" s="13" t="str">
        <f t="shared" si="57"/>
        <v>https://www.google.com/maps/search/40.45, +39.43333</v>
      </c>
    </row>
    <row r="1181" spans="1:14" ht="15" customHeight="1" x14ac:dyDescent="0.2">
      <c r="A1181" s="10" t="s">
        <v>1455</v>
      </c>
      <c r="B1181" s="10" t="s">
        <v>691</v>
      </c>
      <c r="C1181" s="10" t="s">
        <v>1341</v>
      </c>
      <c r="D1181" s="10">
        <v>39</v>
      </c>
      <c r="E1181" s="10">
        <v>1</v>
      </c>
      <c r="F1181" s="10">
        <v>44</v>
      </c>
      <c r="G1181" s="10">
        <v>40</v>
      </c>
      <c r="H1181" s="10">
        <v>1</v>
      </c>
      <c r="I1181" s="10">
        <v>23</v>
      </c>
      <c r="J1181" s="10">
        <v>2</v>
      </c>
      <c r="K1181" s="10" t="s">
        <v>5</v>
      </c>
      <c r="L1181" s="12" t="s">
        <v>388</v>
      </c>
      <c r="M1181" s="10" t="str">
        <f>"new LokasyonData ("""&amp;B1181&amp;""","&amp;D1181&amp;","&amp;E1181&amp;","&amp;F1181&amp;","&amp;G1181&amp;","&amp;H1181&amp;","&amp;I1181&amp;","&amp;J1181&amp;","""&amp;L1181&amp;"""),"</f>
        <v>new LokasyonData ("Gümüşhane",39,1,44,40,1,23,2,"Turkey Standard Time"),</v>
      </c>
      <c r="N1181" s="13" t="str">
        <f t="shared" si="57"/>
        <v>https://www.google.com/maps/search/40.38333, +39.73333</v>
      </c>
    </row>
    <row r="1182" spans="1:14" ht="15" customHeight="1" x14ac:dyDescent="0.2">
      <c r="A1182" s="10" t="s">
        <v>806</v>
      </c>
      <c r="B1182" s="10" t="s">
        <v>691</v>
      </c>
      <c r="C1182" s="10" t="s">
        <v>1341</v>
      </c>
      <c r="D1182" s="10">
        <v>39</v>
      </c>
      <c r="E1182" s="10">
        <v>1</v>
      </c>
      <c r="F1182" s="10">
        <v>29</v>
      </c>
      <c r="G1182" s="10">
        <v>40</v>
      </c>
      <c r="H1182" s="10">
        <v>1</v>
      </c>
      <c r="I1182" s="10">
        <v>8</v>
      </c>
      <c r="J1182" s="10">
        <v>2</v>
      </c>
      <c r="K1182" s="10" t="s">
        <v>5</v>
      </c>
      <c r="L1182" s="12" t="s">
        <v>388</v>
      </c>
      <c r="M1182" s="10" t="str">
        <f>"new LokasyonData ("""&amp;A1182&amp;""","&amp;D1182&amp;","&amp;E1182&amp;","&amp;F1182&amp;","&amp;G1182&amp;","&amp;H1182&amp;","&amp;I1182&amp;","&amp;J1182&amp;","""&amp;L1182&amp;"""),"</f>
        <v>new LokasyonData ("Kelkit",39,1,29,40,1,8,2,"Turkey Standard Time"),</v>
      </c>
      <c r="N1182" s="13" t="str">
        <f t="shared" si="57"/>
        <v>https://www.google.com/maps/search/40.13333, +39.48333</v>
      </c>
    </row>
    <row r="1183" spans="1:14" ht="15" customHeight="1" x14ac:dyDescent="0.2">
      <c r="A1183" s="10" t="s">
        <v>840</v>
      </c>
      <c r="B1183" s="10" t="s">
        <v>691</v>
      </c>
      <c r="C1183" s="10" t="s">
        <v>1341</v>
      </c>
      <c r="D1183" s="10">
        <v>39</v>
      </c>
      <c r="E1183" s="10">
        <v>1</v>
      </c>
      <c r="F1183" s="10">
        <v>42</v>
      </c>
      <c r="G1183" s="10">
        <v>40</v>
      </c>
      <c r="H1183" s="10">
        <v>1</v>
      </c>
      <c r="I1183" s="10">
        <v>12</v>
      </c>
      <c r="J1183" s="10">
        <v>2</v>
      </c>
      <c r="K1183" s="10" t="s">
        <v>5</v>
      </c>
      <c r="L1183" s="12" t="s">
        <v>388</v>
      </c>
      <c r="M1183" s="10" t="str">
        <f>"new LokasyonData ("""&amp;A1183&amp;""","&amp;D1183&amp;","&amp;E1183&amp;","&amp;F1183&amp;","&amp;G1183&amp;","&amp;H1183&amp;","&amp;I1183&amp;","&amp;J1183&amp;","""&amp;L1183&amp;"""),"</f>
        <v>new LokasyonData ("Köse",39,1,42,40,1,12,2,"Turkey Standard Time"),</v>
      </c>
      <c r="N1183" s="13" t="str">
        <f t="shared" si="57"/>
        <v>https://www.google.com/maps/search/40.2, +39.7</v>
      </c>
    </row>
    <row r="1184" spans="1:14" ht="15" customHeight="1" x14ac:dyDescent="0.2">
      <c r="A1184" s="10" t="s">
        <v>853</v>
      </c>
      <c r="B1184" s="10" t="s">
        <v>691</v>
      </c>
      <c r="C1184" s="10" t="s">
        <v>1341</v>
      </c>
      <c r="D1184" s="10">
        <v>39</v>
      </c>
      <c r="E1184" s="10">
        <v>1</v>
      </c>
      <c r="F1184" s="10">
        <v>5</v>
      </c>
      <c r="G1184" s="10">
        <v>40</v>
      </c>
      <c r="H1184" s="10">
        <v>1</v>
      </c>
      <c r="I1184" s="10">
        <v>40</v>
      </c>
      <c r="J1184" s="10">
        <v>2</v>
      </c>
      <c r="K1184" s="10" t="s">
        <v>5</v>
      </c>
      <c r="L1184" s="12" t="s">
        <v>388</v>
      </c>
      <c r="M1184" s="10" t="str">
        <f>"new LokasyonData ("""&amp;A1184&amp;""","&amp;D1184&amp;","&amp;E1184&amp;","&amp;F1184&amp;","&amp;G1184&amp;","&amp;H1184&amp;","&amp;I1184&amp;","&amp;J1184&amp;","""&amp;L1184&amp;"""),"</f>
        <v>new LokasyonData ("Kürtün",39,1,5,40,1,40,2,"Turkey Standard Time"),</v>
      </c>
      <c r="N1184" s="13" t="str">
        <f t="shared" si="57"/>
        <v>https://www.google.com/maps/search/40.66667, +39.08333</v>
      </c>
    </row>
    <row r="1185" spans="1:14" ht="15" customHeight="1" x14ac:dyDescent="0.2">
      <c r="A1185" s="10" t="s">
        <v>1443</v>
      </c>
      <c r="B1185" s="10" t="s">
        <v>691</v>
      </c>
      <c r="C1185" s="10" t="s">
        <v>1341</v>
      </c>
      <c r="D1185" s="10">
        <v>40</v>
      </c>
      <c r="E1185" s="10">
        <v>1</v>
      </c>
      <c r="F1185" s="10">
        <v>25</v>
      </c>
      <c r="G1185" s="10">
        <v>40</v>
      </c>
      <c r="H1185" s="10">
        <v>1</v>
      </c>
      <c r="I1185" s="10">
        <v>11</v>
      </c>
      <c r="J1185" s="10">
        <v>2</v>
      </c>
      <c r="K1185" s="10" t="s">
        <v>5</v>
      </c>
      <c r="L1185" s="12" t="s">
        <v>388</v>
      </c>
      <c r="M1185" s="10" t="str">
        <f>"new LokasyonData ("""&amp;B1185&amp;""","&amp;D1185&amp;","&amp;E1185&amp;","&amp;F1185&amp;","&amp;G1185&amp;","&amp;H1185&amp;","&amp;I1185&amp;","&amp;J1185&amp;","""&amp;L1185&amp;"""),"</f>
        <v>new LokasyonData ("Gümüşhane",40,1,25,40,1,11,2,"Turkey Standard Time"),</v>
      </c>
      <c r="N1185" s="13" t="str">
        <f t="shared" si="57"/>
        <v>https://www.google.com/maps/search/40.18333, +40.41667</v>
      </c>
    </row>
    <row r="1186" spans="1:14" ht="15" customHeight="1" x14ac:dyDescent="0.2">
      <c r="A1186" s="10" t="s">
        <v>1014</v>
      </c>
      <c r="B1186" s="10" t="s">
        <v>691</v>
      </c>
      <c r="C1186" s="10" t="s">
        <v>1341</v>
      </c>
      <c r="D1186" s="10">
        <v>39</v>
      </c>
      <c r="E1186" s="10">
        <v>1</v>
      </c>
      <c r="F1186" s="10">
        <v>8</v>
      </c>
      <c r="G1186" s="10">
        <v>40</v>
      </c>
      <c r="H1186" s="10">
        <v>1</v>
      </c>
      <c r="I1186" s="10">
        <v>22</v>
      </c>
      <c r="J1186" s="10">
        <v>2</v>
      </c>
      <c r="K1186" s="10" t="s">
        <v>5</v>
      </c>
      <c r="L1186" s="12" t="s">
        <v>388</v>
      </c>
      <c r="M1186" s="10" t="str">
        <f t="shared" ref="M1186:M1191" si="60">"new LokasyonData ("""&amp;A1186&amp;""","&amp;D1186&amp;","&amp;E1186&amp;","&amp;F1186&amp;","&amp;G1186&amp;","&amp;H1186&amp;","&amp;I1186&amp;","&amp;J1186&amp;","""&amp;L1186&amp;"""),"</f>
        <v>new LokasyonData ("Şiran",39,1,8,40,1,22,2,"Turkey Standard Time"),</v>
      </c>
      <c r="N1186" s="13" t="str">
        <f t="shared" si="57"/>
        <v>https://www.google.com/maps/search/40.36667, +39.13333</v>
      </c>
    </row>
    <row r="1187" spans="1:14" ht="15" customHeight="1" x14ac:dyDescent="0.2">
      <c r="A1187" s="10" t="s">
        <v>1042</v>
      </c>
      <c r="B1187" s="10" t="s">
        <v>691</v>
      </c>
      <c r="C1187" s="10" t="s">
        <v>1341</v>
      </c>
      <c r="D1187" s="10">
        <v>39</v>
      </c>
      <c r="E1187" s="10">
        <v>1</v>
      </c>
      <c r="F1187" s="10">
        <v>19</v>
      </c>
      <c r="G1187" s="10">
        <v>40</v>
      </c>
      <c r="H1187" s="10">
        <v>1</v>
      </c>
      <c r="I1187" s="10">
        <v>34</v>
      </c>
      <c r="J1187" s="10">
        <v>2</v>
      </c>
      <c r="K1187" s="10" t="s">
        <v>5</v>
      </c>
      <c r="L1187" s="12" t="s">
        <v>388</v>
      </c>
      <c r="M1187" s="10" t="str">
        <f t="shared" si="60"/>
        <v>new LokasyonData ("Torul",39,1,19,40,1,34,2,"Turkey Standard Time"),</v>
      </c>
      <c r="N1187" s="13" t="str">
        <f t="shared" si="57"/>
        <v>https://www.google.com/maps/search/40.56667, +39.31667</v>
      </c>
    </row>
    <row r="1188" spans="1:14" ht="15" customHeight="1" x14ac:dyDescent="0.2">
      <c r="A1188" s="10" t="s">
        <v>1582</v>
      </c>
      <c r="B1188" s="10" t="s">
        <v>705</v>
      </c>
      <c r="C1188" s="10" t="s">
        <v>1341</v>
      </c>
      <c r="D1188" s="10">
        <v>43</v>
      </c>
      <c r="E1188" s="10">
        <v>1</v>
      </c>
      <c r="F1188" s="10">
        <v>50</v>
      </c>
      <c r="G1188" s="10">
        <v>37</v>
      </c>
      <c r="H1188" s="10">
        <v>1</v>
      </c>
      <c r="I1188" s="10">
        <v>36</v>
      </c>
      <c r="J1188" s="10">
        <v>2</v>
      </c>
      <c r="K1188" s="10" t="s">
        <v>5</v>
      </c>
      <c r="L1188" s="12" t="s">
        <v>388</v>
      </c>
      <c r="M1188" s="10" t="str">
        <f t="shared" si="60"/>
        <v>new LokasyonData ("-",43,1,50,37,1,36,2,"Turkey Standard Time"),</v>
      </c>
      <c r="N1188" s="13" t="str">
        <f t="shared" si="57"/>
        <v>https://www.google.com/maps/search/37.6, +43.83333</v>
      </c>
    </row>
    <row r="1189" spans="1:14" ht="15" customHeight="1" x14ac:dyDescent="0.2">
      <c r="A1189" s="10" t="s">
        <v>1010</v>
      </c>
      <c r="B1189" s="10" t="s">
        <v>705</v>
      </c>
      <c r="C1189" s="10" t="s">
        <v>1341</v>
      </c>
      <c r="D1189" s="10">
        <v>44</v>
      </c>
      <c r="E1189" s="10">
        <v>1</v>
      </c>
      <c r="F1189" s="10">
        <v>36</v>
      </c>
      <c r="G1189" s="10">
        <v>37</v>
      </c>
      <c r="H1189" s="10">
        <v>1</v>
      </c>
      <c r="I1189" s="10">
        <v>20</v>
      </c>
      <c r="J1189" s="10">
        <v>2</v>
      </c>
      <c r="K1189" s="10" t="s">
        <v>5</v>
      </c>
      <c r="L1189" s="12" t="s">
        <v>388</v>
      </c>
      <c r="M1189" s="10" t="str">
        <f t="shared" si="60"/>
        <v>new LokasyonData ("Şemdinli",44,1,36,37,1,20,2,"Turkey Standard Time"),</v>
      </c>
      <c r="N1189" s="13" t="str">
        <f t="shared" si="57"/>
        <v>https://www.google.com/maps/search/37.33333, +44.6</v>
      </c>
    </row>
    <row r="1190" spans="1:14" ht="15" customHeight="1" x14ac:dyDescent="0.2">
      <c r="A1190" s="10" t="s">
        <v>1100</v>
      </c>
      <c r="B1190" s="10" t="s">
        <v>705</v>
      </c>
      <c r="C1190" s="10" t="s">
        <v>1341</v>
      </c>
      <c r="D1190" s="10">
        <v>44</v>
      </c>
      <c r="E1190" s="10">
        <v>1</v>
      </c>
      <c r="F1190" s="10">
        <v>19</v>
      </c>
      <c r="G1190" s="10">
        <v>37</v>
      </c>
      <c r="H1190" s="10">
        <v>1</v>
      </c>
      <c r="I1190" s="10">
        <v>35</v>
      </c>
      <c r="J1190" s="10">
        <v>2</v>
      </c>
      <c r="K1190" s="10" t="s">
        <v>5</v>
      </c>
      <c r="L1190" s="12" t="s">
        <v>388</v>
      </c>
      <c r="M1190" s="10" t="str">
        <f t="shared" si="60"/>
        <v>new LokasyonData ("Yüksekova",44,1,19,37,1,35,2,"Turkey Standard Time"),</v>
      </c>
      <c r="N1190" s="13" t="str">
        <f t="shared" si="57"/>
        <v>https://www.google.com/maps/search/37.58333, +44.31667</v>
      </c>
    </row>
    <row r="1191" spans="1:14" ht="15" customHeight="1" x14ac:dyDescent="0.2">
      <c r="A1191" s="10" t="s">
        <v>579</v>
      </c>
      <c r="B1191" s="14" t="s">
        <v>1434</v>
      </c>
      <c r="C1191" s="10" t="s">
        <v>1341</v>
      </c>
      <c r="D1191" s="10">
        <v>43</v>
      </c>
      <c r="E1191" s="10">
        <v>1</v>
      </c>
      <c r="F1191" s="10">
        <v>38</v>
      </c>
      <c r="G1191" s="10">
        <v>37</v>
      </c>
      <c r="H1191" s="10">
        <v>1</v>
      </c>
      <c r="I1191" s="10">
        <v>17</v>
      </c>
      <c r="J1191" s="10">
        <v>2</v>
      </c>
      <c r="K1191" s="10" t="s">
        <v>5</v>
      </c>
      <c r="L1191" s="12" t="s">
        <v>388</v>
      </c>
      <c r="M1191" s="10" t="str">
        <f t="shared" si="60"/>
        <v>new LokasyonData ("Çukurca",43,1,38,37,1,17,2,"Turkey Standard Time"),</v>
      </c>
      <c r="N1191" s="13" t="str">
        <f t="shared" si="57"/>
        <v>https://www.google.com/maps/search/37.28333, +43.63333</v>
      </c>
    </row>
    <row r="1192" spans="1:14" ht="15" customHeight="1" x14ac:dyDescent="0.2">
      <c r="A1192" s="10" t="s">
        <v>1582</v>
      </c>
      <c r="B1192" s="10" t="s">
        <v>714</v>
      </c>
      <c r="C1192" s="10" t="s">
        <v>1341</v>
      </c>
      <c r="D1192" s="10">
        <v>36</v>
      </c>
      <c r="E1192" s="10">
        <v>1</v>
      </c>
      <c r="F1192" s="10">
        <v>9</v>
      </c>
      <c r="G1192" s="10">
        <v>36</v>
      </c>
      <c r="H1192" s="10">
        <v>1</v>
      </c>
      <c r="I1192" s="10">
        <v>13</v>
      </c>
      <c r="J1192" s="10">
        <v>2</v>
      </c>
      <c r="K1192" s="10" t="s">
        <v>5</v>
      </c>
      <c r="L1192" s="12" t="s">
        <v>388</v>
      </c>
      <c r="M1192" s="10" t="str">
        <f>"new LokasyonData ("""&amp;B1192&amp;""","&amp;D1192&amp;","&amp;E1192&amp;","&amp;F1192&amp;","&amp;G1192&amp;","&amp;H1192&amp;","&amp;I1192&amp;","&amp;J1192&amp;","""&amp;L1192&amp;"""),"</f>
        <v>new LokasyonData ("Hatay",36,1,9,36,1,13,2,"Turkey Standard Time"),</v>
      </c>
      <c r="N1192" s="13" t="str">
        <f t="shared" si="57"/>
        <v>https://www.google.com/maps/search/36.21667, +36.15</v>
      </c>
    </row>
    <row r="1193" spans="1:14" ht="15" customHeight="1" x14ac:dyDescent="0.2">
      <c r="A1193" s="10" t="s">
        <v>1457</v>
      </c>
      <c r="B1193" s="10" t="s">
        <v>714</v>
      </c>
      <c r="C1193" s="10" t="s">
        <v>1341</v>
      </c>
      <c r="D1193" s="10">
        <v>36</v>
      </c>
      <c r="E1193" s="10">
        <v>1</v>
      </c>
      <c r="F1193" s="10">
        <v>22</v>
      </c>
      <c r="G1193" s="10">
        <v>36</v>
      </c>
      <c r="H1193" s="10">
        <v>1</v>
      </c>
      <c r="I1193" s="10">
        <v>47</v>
      </c>
      <c r="J1193" s="10">
        <v>2</v>
      </c>
      <c r="K1193" s="10" t="s">
        <v>5</v>
      </c>
      <c r="L1193" s="12" t="s">
        <v>388</v>
      </c>
      <c r="M1193" s="10" t="str">
        <f>"new LokasyonData ("""&amp;B1193&amp;""","&amp;D1193&amp;","&amp;E1193&amp;","&amp;F1193&amp;","&amp;G1193&amp;","&amp;H1193&amp;","&amp;I1193&amp;","&amp;J1193&amp;","""&amp;L1193&amp;"""),"</f>
        <v>new LokasyonData ("Hatay",36,1,22,36,1,47,2,"Turkey Standard Time"),</v>
      </c>
      <c r="N1193" s="13" t="str">
        <f t="shared" si="57"/>
        <v>https://www.google.com/maps/search/36.78333, +36.36667</v>
      </c>
    </row>
    <row r="1194" spans="1:14" ht="15" customHeight="1" x14ac:dyDescent="0.2">
      <c r="A1194" s="10" t="s">
        <v>432</v>
      </c>
      <c r="B1194" s="10" t="s">
        <v>1374</v>
      </c>
      <c r="C1194" s="10" t="s">
        <v>1341</v>
      </c>
      <c r="D1194" s="10">
        <v>36</v>
      </c>
      <c r="E1194" s="10">
        <v>1</v>
      </c>
      <c r="F1194" s="10">
        <v>14</v>
      </c>
      <c r="G1194" s="10">
        <v>36</v>
      </c>
      <c r="H1194" s="10">
        <v>1</v>
      </c>
      <c r="I1194" s="10">
        <v>6</v>
      </c>
      <c r="J1194" s="10">
        <v>2</v>
      </c>
      <c r="K1194" s="10" t="s">
        <v>5</v>
      </c>
      <c r="L1194" s="12" t="s">
        <v>388</v>
      </c>
      <c r="M1194" s="10" t="str">
        <f t="shared" ref="M1194:M1202" si="61">"new LokasyonData ("""&amp;A1194&amp;""","&amp;D1194&amp;","&amp;E1194&amp;","&amp;F1194&amp;","&amp;G1194&amp;","&amp;H1194&amp;","&amp;I1194&amp;","&amp;J1194&amp;","""&amp;L1194&amp;"""),"</f>
        <v>new LokasyonData ("Altınözü",36,1,14,36,1,6,2,"Turkey Standard Time"),</v>
      </c>
      <c r="N1194" s="13" t="str">
        <f t="shared" si="57"/>
        <v>https://www.google.com/maps/search/36.1, +36.23333</v>
      </c>
    </row>
    <row r="1195" spans="1:14" ht="15" customHeight="1" x14ac:dyDescent="0.2">
      <c r="A1195" s="10" t="s">
        <v>491</v>
      </c>
      <c r="B1195" s="14" t="s">
        <v>1407</v>
      </c>
      <c r="C1195" s="10" t="s">
        <v>1341</v>
      </c>
      <c r="D1195" s="10">
        <v>36</v>
      </c>
      <c r="E1195" s="10">
        <v>1</v>
      </c>
      <c r="F1195" s="10">
        <v>13</v>
      </c>
      <c r="G1195" s="10">
        <v>36</v>
      </c>
      <c r="H1195" s="10">
        <v>1</v>
      </c>
      <c r="I1195" s="10">
        <v>29</v>
      </c>
      <c r="J1195" s="10">
        <v>2</v>
      </c>
      <c r="K1195" s="10" t="s">
        <v>5</v>
      </c>
      <c r="L1195" s="12" t="s">
        <v>388</v>
      </c>
      <c r="M1195" s="10" t="str">
        <f t="shared" si="61"/>
        <v>new LokasyonData ("Belen",36,1,13,36,1,29,2,"Turkey Standard Time"),</v>
      </c>
      <c r="N1195" s="13" t="str">
        <f t="shared" si="57"/>
        <v>https://www.google.com/maps/search/36.48333, +36.21667</v>
      </c>
    </row>
    <row r="1196" spans="1:14" ht="15" customHeight="1" x14ac:dyDescent="0.2">
      <c r="A1196" s="10" t="s">
        <v>614</v>
      </c>
      <c r="B1196" s="14" t="s">
        <v>1407</v>
      </c>
      <c r="C1196" s="10" t="s">
        <v>1341</v>
      </c>
      <c r="D1196" s="10">
        <v>36</v>
      </c>
      <c r="E1196" s="10">
        <v>1</v>
      </c>
      <c r="F1196" s="10">
        <v>14</v>
      </c>
      <c r="G1196" s="10">
        <v>36</v>
      </c>
      <c r="H1196" s="10">
        <v>1</v>
      </c>
      <c r="I1196" s="10">
        <v>49</v>
      </c>
      <c r="J1196" s="10">
        <v>2</v>
      </c>
      <c r="K1196" s="10" t="s">
        <v>5</v>
      </c>
      <c r="L1196" s="12" t="s">
        <v>388</v>
      </c>
      <c r="M1196" s="10" t="str">
        <f t="shared" si="61"/>
        <v>new LokasyonData ("Dörtyol",36,1,14,36,1,49,2,"Turkey Standard Time"),</v>
      </c>
      <c r="N1196" s="13" t="str">
        <f t="shared" si="57"/>
        <v>https://www.google.com/maps/search/36.81667, +36.23333</v>
      </c>
    </row>
    <row r="1197" spans="1:14" ht="15" customHeight="1" x14ac:dyDescent="0.2">
      <c r="A1197" s="10" t="s">
        <v>713</v>
      </c>
      <c r="B1197" s="14" t="s">
        <v>1407</v>
      </c>
      <c r="C1197" s="10" t="s">
        <v>1341</v>
      </c>
      <c r="D1197" s="10">
        <v>36</v>
      </c>
      <c r="E1197" s="10">
        <v>1</v>
      </c>
      <c r="F1197" s="10">
        <v>32</v>
      </c>
      <c r="G1197" s="10">
        <v>36</v>
      </c>
      <c r="H1197" s="10">
        <v>1</v>
      </c>
      <c r="I1197" s="10">
        <v>48</v>
      </c>
      <c r="J1197" s="10">
        <v>2</v>
      </c>
      <c r="K1197" s="10" t="s">
        <v>5</v>
      </c>
      <c r="L1197" s="12" t="s">
        <v>388</v>
      </c>
      <c r="M1197" s="10" t="str">
        <f t="shared" si="61"/>
        <v>new LokasyonData ("Hassa",36,1,32,36,1,48,2,"Turkey Standard Time"),</v>
      </c>
      <c r="N1197" s="13" t="str">
        <f t="shared" si="57"/>
        <v>https://www.google.com/maps/search/36.8, +36.53333</v>
      </c>
    </row>
    <row r="1198" spans="1:14" ht="15" customHeight="1" x14ac:dyDescent="0.2">
      <c r="A1198" s="10" t="s">
        <v>755</v>
      </c>
      <c r="B1198" s="14" t="s">
        <v>1407</v>
      </c>
      <c r="C1198" s="10" t="s">
        <v>1341</v>
      </c>
      <c r="D1198" s="10">
        <v>36</v>
      </c>
      <c r="E1198" s="10">
        <v>1</v>
      </c>
      <c r="F1198" s="10">
        <v>11</v>
      </c>
      <c r="G1198" s="10">
        <v>36</v>
      </c>
      <c r="H1198" s="10">
        <v>1</v>
      </c>
      <c r="I1198" s="10">
        <v>34</v>
      </c>
      <c r="J1198" s="10">
        <v>2</v>
      </c>
      <c r="K1198" s="10" t="s">
        <v>5</v>
      </c>
      <c r="L1198" s="12" t="s">
        <v>388</v>
      </c>
      <c r="M1198" s="10" t="str">
        <f t="shared" si="61"/>
        <v>new LokasyonData ("İskenderun",36,1,11,36,1,34,2,"Turkey Standard Time"),</v>
      </c>
      <c r="N1198" s="13" t="str">
        <f t="shared" si="57"/>
        <v>https://www.google.com/maps/search/36.56667, +36.18333</v>
      </c>
    </row>
    <row r="1199" spans="1:14" ht="15" customHeight="1" x14ac:dyDescent="0.2">
      <c r="A1199" s="10" t="s">
        <v>818</v>
      </c>
      <c r="B1199" s="14" t="s">
        <v>1407</v>
      </c>
      <c r="C1199" s="10" t="s">
        <v>1341</v>
      </c>
      <c r="D1199" s="10">
        <v>36</v>
      </c>
      <c r="E1199" s="10">
        <v>1</v>
      </c>
      <c r="F1199" s="10">
        <v>22</v>
      </c>
      <c r="G1199" s="10">
        <v>36</v>
      </c>
      <c r="H1199" s="10">
        <v>1</v>
      </c>
      <c r="I1199" s="10">
        <v>30</v>
      </c>
      <c r="J1199" s="10">
        <v>2</v>
      </c>
      <c r="K1199" s="10" t="s">
        <v>5</v>
      </c>
      <c r="L1199" s="12" t="s">
        <v>388</v>
      </c>
      <c r="M1199" s="10" t="str">
        <f t="shared" si="61"/>
        <v>new LokasyonData ("Kırıkhan",36,1,22,36,1,30,2,"Turkey Standard Time"),</v>
      </c>
      <c r="N1199" s="13" t="str">
        <f t="shared" si="57"/>
        <v>https://www.google.com/maps/search/36.5, +36.36667</v>
      </c>
    </row>
    <row r="1200" spans="1:14" ht="15" customHeight="1" x14ac:dyDescent="0.2">
      <c r="A1200" s="10" t="s">
        <v>847</v>
      </c>
      <c r="B1200" s="14" t="s">
        <v>1407</v>
      </c>
      <c r="C1200" s="10" t="s">
        <v>1341</v>
      </c>
      <c r="D1200" s="10">
        <v>36</v>
      </c>
      <c r="E1200" s="10">
        <v>1</v>
      </c>
      <c r="F1200" s="10">
        <v>33</v>
      </c>
      <c r="G1200" s="10">
        <v>36</v>
      </c>
      <c r="H1200" s="10">
        <v>1</v>
      </c>
      <c r="I1200" s="10">
        <v>23</v>
      </c>
      <c r="J1200" s="10">
        <v>2</v>
      </c>
      <c r="K1200" s="10" t="s">
        <v>5</v>
      </c>
      <c r="L1200" s="12" t="s">
        <v>388</v>
      </c>
      <c r="M1200" s="10" t="str">
        <f t="shared" si="61"/>
        <v>new LokasyonData ("Kumlu",36,1,33,36,1,23,2,"Turkey Standard Time"),</v>
      </c>
      <c r="N1200" s="13" t="str">
        <f t="shared" si="57"/>
        <v>https://www.google.com/maps/search/36.38333, +36.55</v>
      </c>
    </row>
    <row r="1201" spans="1:14" ht="15" customHeight="1" x14ac:dyDescent="0.2">
      <c r="A1201" s="10" t="s">
        <v>936</v>
      </c>
      <c r="B1201" s="14" t="s">
        <v>1407</v>
      </c>
      <c r="C1201" s="10" t="s">
        <v>1341</v>
      </c>
      <c r="D1201" s="10">
        <v>36</v>
      </c>
      <c r="E1201" s="10">
        <v>1</v>
      </c>
      <c r="F1201" s="10">
        <v>34</v>
      </c>
      <c r="G1201" s="10">
        <v>36</v>
      </c>
      <c r="H1201" s="10">
        <v>1</v>
      </c>
      <c r="I1201" s="10">
        <v>16</v>
      </c>
      <c r="J1201" s="10">
        <v>2</v>
      </c>
      <c r="K1201" s="10" t="s">
        <v>5</v>
      </c>
      <c r="L1201" s="12" t="s">
        <v>388</v>
      </c>
      <c r="M1201" s="10" t="str">
        <f t="shared" si="61"/>
        <v>new LokasyonData ("Reyhanlı",36,1,34,36,1,16,2,"Turkey Standard Time"),</v>
      </c>
      <c r="N1201" s="13" t="str">
        <f t="shared" si="57"/>
        <v>https://www.google.com/maps/search/36.26667, +36.56667</v>
      </c>
    </row>
    <row r="1202" spans="1:14" ht="15" customHeight="1" x14ac:dyDescent="0.2">
      <c r="A1202" s="10" t="s">
        <v>1083</v>
      </c>
      <c r="B1202" s="14" t="s">
        <v>1407</v>
      </c>
      <c r="C1202" s="10" t="s">
        <v>1341</v>
      </c>
      <c r="D1202" s="10">
        <v>36</v>
      </c>
      <c r="E1202" s="10">
        <v>1</v>
      </c>
      <c r="F1202" s="10">
        <v>3</v>
      </c>
      <c r="G1202" s="10">
        <v>35</v>
      </c>
      <c r="H1202" s="10">
        <v>1</v>
      </c>
      <c r="I1202" s="10">
        <v>54</v>
      </c>
      <c r="J1202" s="10">
        <v>2</v>
      </c>
      <c r="K1202" s="10" t="s">
        <v>5</v>
      </c>
      <c r="L1202" s="12" t="s">
        <v>388</v>
      </c>
      <c r="M1202" s="10" t="str">
        <f t="shared" si="61"/>
        <v>new LokasyonData ("Yayladağı",36,1,3,35,1,54,2,"Turkey Standard Time"),</v>
      </c>
      <c r="N1202" s="13" t="str">
        <f t="shared" si="57"/>
        <v>https://www.google.com/maps/search/35.9, +36.05</v>
      </c>
    </row>
    <row r="1203" spans="1:14" ht="15" customHeight="1" x14ac:dyDescent="0.2">
      <c r="A1203" s="10" t="s">
        <v>1582</v>
      </c>
      <c r="B1203" s="10" t="s">
        <v>732</v>
      </c>
      <c r="C1203" s="10" t="s">
        <v>1341</v>
      </c>
      <c r="D1203" s="10">
        <v>44</v>
      </c>
      <c r="E1203" s="10">
        <v>1</v>
      </c>
      <c r="F1203" s="10">
        <v>3</v>
      </c>
      <c r="G1203" s="10">
        <v>39</v>
      </c>
      <c r="H1203" s="10">
        <v>1</v>
      </c>
      <c r="I1203" s="10">
        <v>55</v>
      </c>
      <c r="J1203" s="10">
        <v>2</v>
      </c>
      <c r="K1203" s="10" t="s">
        <v>5</v>
      </c>
      <c r="L1203" s="12" t="s">
        <v>388</v>
      </c>
      <c r="M1203" s="10" t="str">
        <f>"new LokasyonData ("""&amp;B1203&amp;""","&amp;D1203&amp;","&amp;E1203&amp;","&amp;F1203&amp;","&amp;G1203&amp;","&amp;H1203&amp;","&amp;I1203&amp;","&amp;J1203&amp;","""&amp;L1203&amp;"""),"</f>
        <v>new LokasyonData ("Iğdır",44,1,3,39,1,55,2,"Turkey Standard Time"),</v>
      </c>
      <c r="N1203" s="13" t="str">
        <f t="shared" si="57"/>
        <v>https://www.google.com/maps/search/39.91667, +44.05</v>
      </c>
    </row>
    <row r="1204" spans="1:14" ht="15" customHeight="1" x14ac:dyDescent="0.2">
      <c r="A1204" s="10" t="s">
        <v>1051</v>
      </c>
      <c r="B1204" s="10" t="s">
        <v>732</v>
      </c>
      <c r="C1204" s="10" t="s">
        <v>1341</v>
      </c>
      <c r="D1204" s="10">
        <v>43</v>
      </c>
      <c r="E1204" s="10">
        <v>1</v>
      </c>
      <c r="F1204" s="10">
        <v>40</v>
      </c>
      <c r="G1204" s="10">
        <v>40</v>
      </c>
      <c r="H1204" s="10">
        <v>1</v>
      </c>
      <c r="I1204" s="10">
        <v>3</v>
      </c>
      <c r="J1204" s="10">
        <v>2</v>
      </c>
      <c r="K1204" s="10" t="s">
        <v>5</v>
      </c>
      <c r="L1204" s="12" t="s">
        <v>388</v>
      </c>
      <c r="M1204" s="10" t="str">
        <f>"new LokasyonData ("""&amp;A1204&amp;""","&amp;D1204&amp;","&amp;E1204&amp;","&amp;F1204&amp;","&amp;G1204&amp;","&amp;H1204&amp;","&amp;I1204&amp;","&amp;J1204&amp;","""&amp;L1204&amp;"""),"</f>
        <v>new LokasyonData ("Tuzluca",43,1,40,40,1,3,2,"Turkey Standard Time"),</v>
      </c>
      <c r="N1204" s="13" t="str">
        <f t="shared" si="57"/>
        <v>https://www.google.com/maps/search/40.05, +43.66667</v>
      </c>
    </row>
    <row r="1205" spans="1:14" ht="15" customHeight="1" x14ac:dyDescent="0.2">
      <c r="A1205" s="10" t="s">
        <v>444</v>
      </c>
      <c r="B1205" s="10" t="s">
        <v>1378</v>
      </c>
      <c r="C1205" s="10" t="s">
        <v>1341</v>
      </c>
      <c r="D1205" s="10">
        <v>44</v>
      </c>
      <c r="E1205" s="10">
        <v>1</v>
      </c>
      <c r="F1205" s="10">
        <v>29</v>
      </c>
      <c r="G1205" s="10">
        <v>39</v>
      </c>
      <c r="H1205" s="10">
        <v>1</v>
      </c>
      <c r="I1205" s="10">
        <v>53</v>
      </c>
      <c r="J1205" s="10">
        <v>2</v>
      </c>
      <c r="K1205" s="10" t="s">
        <v>5</v>
      </c>
      <c r="L1205" s="12" t="s">
        <v>388</v>
      </c>
      <c r="M1205" s="10" t="str">
        <f>"new LokasyonData ("""&amp;A1205&amp;""","&amp;D1205&amp;","&amp;E1205&amp;","&amp;F1205&amp;","&amp;G1205&amp;","&amp;H1205&amp;","&amp;I1205&amp;","&amp;J1205&amp;","""&amp;L1205&amp;"""),"</f>
        <v>new LokasyonData ("Aralık",44,1,29,39,1,53,2,"Turkey Standard Time"),</v>
      </c>
      <c r="N1205" s="13" t="str">
        <f t="shared" si="57"/>
        <v>https://www.google.com/maps/search/39.88333, +44.48333</v>
      </c>
    </row>
    <row r="1206" spans="1:14" ht="15" customHeight="1" x14ac:dyDescent="0.2">
      <c r="A1206" s="10" t="s">
        <v>1582</v>
      </c>
      <c r="B1206" s="10" t="s">
        <v>736</v>
      </c>
      <c r="C1206" s="10" t="s">
        <v>1341</v>
      </c>
      <c r="D1206" s="10">
        <v>30</v>
      </c>
      <c r="E1206" s="10">
        <v>1</v>
      </c>
      <c r="F1206" s="10">
        <v>33</v>
      </c>
      <c r="G1206" s="10">
        <v>37</v>
      </c>
      <c r="H1206" s="10">
        <v>1</v>
      </c>
      <c r="I1206" s="10">
        <v>45</v>
      </c>
      <c r="J1206" s="10">
        <v>2</v>
      </c>
      <c r="K1206" s="10" t="s">
        <v>5</v>
      </c>
      <c r="L1206" s="12" t="s">
        <v>388</v>
      </c>
      <c r="M1206" s="10" t="str">
        <f>"new LokasyonData ("""&amp;B1206&amp;""","&amp;D1206&amp;","&amp;E1206&amp;","&amp;F1206&amp;","&amp;G1206&amp;","&amp;H1206&amp;","&amp;I1206&amp;","&amp;J1206&amp;","""&amp;L1206&amp;"""),"</f>
        <v>new LokasyonData ("Isparta",30,1,33,37,1,45,2,"Turkey Standard Time"),</v>
      </c>
      <c r="N1206" s="13" t="str">
        <f t="shared" si="57"/>
        <v>https://www.google.com/maps/search/37.75, +30.55</v>
      </c>
    </row>
    <row r="1207" spans="1:14" ht="15" customHeight="1" x14ac:dyDescent="0.2">
      <c r="A1207" s="10" t="s">
        <v>1460</v>
      </c>
      <c r="B1207" s="10" t="s">
        <v>736</v>
      </c>
      <c r="C1207" s="10" t="s">
        <v>1341</v>
      </c>
      <c r="D1207" s="10">
        <v>31</v>
      </c>
      <c r="E1207" s="10">
        <v>1</v>
      </c>
      <c r="F1207" s="10">
        <v>4</v>
      </c>
      <c r="G1207" s="10">
        <v>37</v>
      </c>
      <c r="H1207" s="10">
        <v>1</v>
      </c>
      <c r="I1207" s="10">
        <v>48</v>
      </c>
      <c r="J1207" s="10">
        <v>2</v>
      </c>
      <c r="K1207" s="10" t="s">
        <v>5</v>
      </c>
      <c r="L1207" s="12" t="s">
        <v>388</v>
      </c>
      <c r="M1207" s="10" t="str">
        <f>"new LokasyonData ("""&amp;B1207&amp;""","&amp;D1207&amp;","&amp;E1207&amp;","&amp;F1207&amp;","&amp;G1207&amp;","&amp;H1207&amp;","&amp;I1207&amp;","&amp;J1207&amp;","""&amp;L1207&amp;"""),"</f>
        <v>new LokasyonData ("Isparta",31,1,4,37,1,48,2,"Turkey Standard Time"),</v>
      </c>
      <c r="N1207" s="13" t="str">
        <f t="shared" si="57"/>
        <v>https://www.google.com/maps/search/37.8, +31.06667</v>
      </c>
    </row>
    <row r="1208" spans="1:14" ht="15" customHeight="1" x14ac:dyDescent="0.2">
      <c r="A1208" s="10" t="s">
        <v>1461</v>
      </c>
      <c r="B1208" s="10" t="s">
        <v>736</v>
      </c>
      <c r="C1208" s="10" t="s">
        <v>1341</v>
      </c>
      <c r="D1208" s="10">
        <v>30</v>
      </c>
      <c r="E1208" s="10">
        <v>1</v>
      </c>
      <c r="F1208" s="10">
        <v>43</v>
      </c>
      <c r="G1208" s="10">
        <v>38</v>
      </c>
      <c r="H1208" s="10">
        <v>1</v>
      </c>
      <c r="I1208" s="10">
        <v>2</v>
      </c>
      <c r="J1208" s="10">
        <v>2</v>
      </c>
      <c r="K1208" s="10" t="s">
        <v>5</v>
      </c>
      <c r="L1208" s="12" t="s">
        <v>388</v>
      </c>
      <c r="M1208" s="10" t="str">
        <f>"new LokasyonData ("""&amp;B1208&amp;""","&amp;D1208&amp;","&amp;E1208&amp;","&amp;F1208&amp;","&amp;G1208&amp;","&amp;H1208&amp;","&amp;I1208&amp;","&amp;J1208&amp;","""&amp;L1208&amp;"""),"</f>
        <v>new LokasyonData ("Isparta",30,1,43,38,1,2,2,"Turkey Standard Time"),</v>
      </c>
      <c r="N1208" s="13" t="str">
        <f t="shared" si="57"/>
        <v>https://www.google.com/maps/search/38.03333, +30.71667</v>
      </c>
    </row>
    <row r="1209" spans="1:14" ht="15" customHeight="1" x14ac:dyDescent="0.2">
      <c r="A1209" s="10" t="s">
        <v>963</v>
      </c>
      <c r="B1209" s="10" t="s">
        <v>736</v>
      </c>
      <c r="C1209" s="10" t="s">
        <v>1341</v>
      </c>
      <c r="D1209" s="10">
        <v>30</v>
      </c>
      <c r="E1209" s="10">
        <v>1</v>
      </c>
      <c r="F1209" s="10">
        <v>34</v>
      </c>
      <c r="G1209" s="10">
        <v>38</v>
      </c>
      <c r="H1209" s="10">
        <v>1</v>
      </c>
      <c r="I1209" s="10">
        <v>6</v>
      </c>
      <c r="J1209" s="10">
        <v>2</v>
      </c>
      <c r="K1209" s="10" t="s">
        <v>5</v>
      </c>
      <c r="L1209" s="12" t="s">
        <v>388</v>
      </c>
      <c r="M1209" s="10" t="str">
        <f t="shared" ref="M1209:M1218" si="62">"new LokasyonData ("""&amp;A1209&amp;""","&amp;D1209&amp;","&amp;E1209&amp;","&amp;F1209&amp;","&amp;G1209&amp;","&amp;H1209&amp;","&amp;I1209&amp;","&amp;J1209&amp;","""&amp;L1209&amp;"""),"</f>
        <v>new LokasyonData ("Senirkent",30,1,34,38,1,6,2,"Turkey Standard Time"),</v>
      </c>
      <c r="N1209" s="13" t="str">
        <f t="shared" si="57"/>
        <v>https://www.google.com/maps/search/38.1, +30.56667</v>
      </c>
    </row>
    <row r="1210" spans="1:14" ht="15" customHeight="1" x14ac:dyDescent="0.2">
      <c r="A1210" s="10" t="s">
        <v>998</v>
      </c>
      <c r="B1210" s="10" t="s">
        <v>736</v>
      </c>
      <c r="C1210" s="10" t="s">
        <v>1341</v>
      </c>
      <c r="D1210" s="10">
        <v>30</v>
      </c>
      <c r="E1210" s="10">
        <v>1</v>
      </c>
      <c r="F1210" s="10">
        <v>58</v>
      </c>
      <c r="G1210" s="10">
        <v>37</v>
      </c>
      <c r="H1210" s="10">
        <v>1</v>
      </c>
      <c r="I1210" s="10">
        <v>29</v>
      </c>
      <c r="J1210" s="10">
        <v>2</v>
      </c>
      <c r="K1210" s="10" t="s">
        <v>5</v>
      </c>
      <c r="L1210" s="12" t="s">
        <v>388</v>
      </c>
      <c r="M1210" s="10" t="str">
        <f t="shared" si="62"/>
        <v>new LokasyonData ("Sütçüler",30,1,58,37,1,29,2,"Turkey Standard Time"),</v>
      </c>
      <c r="N1210" s="13" t="str">
        <f t="shared" si="57"/>
        <v>https://www.google.com/maps/search/37.48333, +30.96667</v>
      </c>
    </row>
    <row r="1211" spans="1:14" ht="15" customHeight="1" x14ac:dyDescent="0.2">
      <c r="A1211" s="10" t="s">
        <v>1004</v>
      </c>
      <c r="B1211" s="10" t="s">
        <v>736</v>
      </c>
      <c r="C1211" s="10" t="s">
        <v>1341</v>
      </c>
      <c r="D1211" s="10">
        <v>31</v>
      </c>
      <c r="E1211" s="10">
        <v>1</v>
      </c>
      <c r="F1211" s="10">
        <v>21</v>
      </c>
      <c r="G1211" s="10">
        <v>38</v>
      </c>
      <c r="H1211" s="10">
        <v>1</v>
      </c>
      <c r="I1211" s="10">
        <v>5</v>
      </c>
      <c r="J1211" s="10">
        <v>2</v>
      </c>
      <c r="K1211" s="10" t="s">
        <v>5</v>
      </c>
      <c r="L1211" s="12" t="s">
        <v>388</v>
      </c>
      <c r="M1211" s="10" t="str">
        <f t="shared" si="62"/>
        <v>new LokasyonData ("Şarkikaraağaç",31,1,21,38,1,5,2,"Turkey Standard Time"),</v>
      </c>
      <c r="N1211" s="13" t="str">
        <f t="shared" si="57"/>
        <v>https://www.google.com/maps/search/38.08333, +31.35</v>
      </c>
    </row>
    <row r="1212" spans="1:14" ht="15" customHeight="1" x14ac:dyDescent="0.2">
      <c r="A1212" s="10" t="s">
        <v>1057</v>
      </c>
      <c r="B1212" s="10" t="s">
        <v>736</v>
      </c>
      <c r="C1212" s="10" t="s">
        <v>1341</v>
      </c>
      <c r="D1212" s="10">
        <v>30</v>
      </c>
      <c r="E1212" s="10">
        <v>1</v>
      </c>
      <c r="F1212" s="10">
        <v>22</v>
      </c>
      <c r="G1212" s="10">
        <v>38</v>
      </c>
      <c r="H1212" s="10">
        <v>1</v>
      </c>
      <c r="I1212" s="10">
        <v>4</v>
      </c>
      <c r="J1212" s="10">
        <v>2</v>
      </c>
      <c r="K1212" s="10" t="s">
        <v>5</v>
      </c>
      <c r="L1212" s="12" t="s">
        <v>388</v>
      </c>
      <c r="M1212" s="10" t="str">
        <f t="shared" si="62"/>
        <v>new LokasyonData ("Uluborlu",30,1,22,38,1,4,2,"Turkey Standard Time"),</v>
      </c>
      <c r="N1212" s="13" t="str">
        <f t="shared" si="57"/>
        <v>https://www.google.com/maps/search/38.06667, +30.36667</v>
      </c>
    </row>
    <row r="1213" spans="1:14" ht="15" customHeight="1" x14ac:dyDescent="0.2">
      <c r="A1213" s="10" t="s">
        <v>1079</v>
      </c>
      <c r="B1213" s="10" t="s">
        <v>736</v>
      </c>
      <c r="C1213" s="10" t="s">
        <v>1341</v>
      </c>
      <c r="D1213" s="10">
        <v>31</v>
      </c>
      <c r="E1213" s="10">
        <v>1</v>
      </c>
      <c r="F1213" s="10">
        <v>9</v>
      </c>
      <c r="G1213" s="10">
        <v>38</v>
      </c>
      <c r="H1213" s="10">
        <v>1</v>
      </c>
      <c r="I1213" s="10">
        <v>17</v>
      </c>
      <c r="J1213" s="10">
        <v>2</v>
      </c>
      <c r="K1213" s="10" t="s">
        <v>5</v>
      </c>
      <c r="L1213" s="12" t="s">
        <v>388</v>
      </c>
      <c r="M1213" s="10" t="str">
        <f t="shared" si="62"/>
        <v>new LokasyonData ("Yalvaç",31,1,9,38,1,17,2,"Turkey Standard Time"),</v>
      </c>
      <c r="N1213" s="13" t="str">
        <f t="shared" si="57"/>
        <v>https://www.google.com/maps/search/38.28333, +31.15</v>
      </c>
    </row>
    <row r="1214" spans="1:14" ht="15" customHeight="1" x14ac:dyDescent="0.2">
      <c r="A1214" s="9" t="s">
        <v>1089</v>
      </c>
      <c r="B1214" s="10" t="s">
        <v>736</v>
      </c>
      <c r="C1214" s="10" t="s">
        <v>1341</v>
      </c>
      <c r="D1214" s="10">
        <v>31</v>
      </c>
      <c r="E1214" s="10">
        <v>1</v>
      </c>
      <c r="F1214" s="10">
        <v>24</v>
      </c>
      <c r="G1214" s="10">
        <v>37</v>
      </c>
      <c r="H1214" s="10">
        <v>1</v>
      </c>
      <c r="I1214" s="10">
        <v>43</v>
      </c>
      <c r="J1214" s="10">
        <v>2</v>
      </c>
      <c r="K1214" s="10" t="s">
        <v>5</v>
      </c>
      <c r="L1214" s="12" t="s">
        <v>388</v>
      </c>
      <c r="M1214" s="10" t="str">
        <f t="shared" si="62"/>
        <v>new LokasyonData ("Yenişarbademli",31,1,24,37,1,43,2,"Turkey Standard Time"),</v>
      </c>
      <c r="N1214" s="13" t="str">
        <f t="shared" si="57"/>
        <v>https://www.google.com/maps/search/37.71667, +31.4</v>
      </c>
    </row>
    <row r="1215" spans="1:14" ht="15" customHeight="1" x14ac:dyDescent="0.2">
      <c r="A1215" s="10" t="s">
        <v>458</v>
      </c>
      <c r="B1215" s="14" t="s">
        <v>1389</v>
      </c>
      <c r="C1215" s="10" t="s">
        <v>1341</v>
      </c>
      <c r="D1215" s="10">
        <v>30</v>
      </c>
      <c r="E1215" s="10">
        <v>1</v>
      </c>
      <c r="F1215" s="10">
        <v>38</v>
      </c>
      <c r="G1215" s="10">
        <v>37</v>
      </c>
      <c r="H1215" s="10">
        <v>1</v>
      </c>
      <c r="I1215" s="10">
        <v>56</v>
      </c>
      <c r="J1215" s="10">
        <v>2</v>
      </c>
      <c r="K1215" s="10" t="s">
        <v>5</v>
      </c>
      <c r="L1215" s="12" t="s">
        <v>388</v>
      </c>
      <c r="M1215" s="10" t="str">
        <f t="shared" si="62"/>
        <v>new LokasyonData ("Atabey",30,1,38,37,1,56,2,"Turkey Standard Time"),</v>
      </c>
      <c r="N1215" s="13" t="str">
        <f t="shared" si="57"/>
        <v>https://www.google.com/maps/search/37.93333, +30.63333</v>
      </c>
    </row>
    <row r="1216" spans="1:14" ht="15" customHeight="1" x14ac:dyDescent="0.2">
      <c r="A1216" s="10" t="s">
        <v>663</v>
      </c>
      <c r="B1216" s="14" t="s">
        <v>1389</v>
      </c>
      <c r="C1216" s="10" t="s">
        <v>1341</v>
      </c>
      <c r="D1216" s="10">
        <v>30</v>
      </c>
      <c r="E1216" s="10">
        <v>1</v>
      </c>
      <c r="F1216" s="10">
        <v>59</v>
      </c>
      <c r="G1216" s="10">
        <v>38</v>
      </c>
      <c r="H1216" s="10">
        <v>1</v>
      </c>
      <c r="I1216" s="10">
        <v>8</v>
      </c>
      <c r="J1216" s="10">
        <v>2</v>
      </c>
      <c r="K1216" s="10" t="s">
        <v>5</v>
      </c>
      <c r="L1216" s="12" t="s">
        <v>388</v>
      </c>
      <c r="M1216" s="10" t="str">
        <f t="shared" si="62"/>
        <v>new LokasyonData ("Gelendost",30,1,59,38,1,8,2,"Turkey Standard Time"),</v>
      </c>
      <c r="N1216" s="13" t="str">
        <f t="shared" si="57"/>
        <v>https://www.google.com/maps/search/38.13333, +30.98333</v>
      </c>
    </row>
    <row r="1217" spans="1:14" ht="15" customHeight="1" x14ac:dyDescent="0.2">
      <c r="A1217" s="10" t="s">
        <v>683</v>
      </c>
      <c r="B1217" s="14" t="s">
        <v>1389</v>
      </c>
      <c r="C1217" s="10" t="s">
        <v>1341</v>
      </c>
      <c r="D1217" s="10">
        <v>27</v>
      </c>
      <c r="E1217" s="10">
        <v>1</v>
      </c>
      <c r="F1217" s="10">
        <v>39</v>
      </c>
      <c r="G1217" s="10">
        <v>40</v>
      </c>
      <c r="H1217" s="10">
        <v>1</v>
      </c>
      <c r="I1217" s="10">
        <v>6</v>
      </c>
      <c r="J1217" s="10">
        <v>2</v>
      </c>
      <c r="K1217" s="10" t="s">
        <v>5</v>
      </c>
      <c r="L1217" s="12" t="s">
        <v>388</v>
      </c>
      <c r="M1217" s="10" t="str">
        <f t="shared" si="62"/>
        <v>new LokasyonData ("Gönen",27,1,39,40,1,6,2,"Turkey Standard Time"),</v>
      </c>
      <c r="N1217" s="13" t="str">
        <f t="shared" si="57"/>
        <v>https://www.google.com/maps/search/40.1, +27.65</v>
      </c>
    </row>
    <row r="1218" spans="1:14" ht="15" customHeight="1" x14ac:dyDescent="0.2">
      <c r="A1218" s="10" t="s">
        <v>804</v>
      </c>
      <c r="B1218" s="14" t="s">
        <v>1389</v>
      </c>
      <c r="C1218" s="10" t="s">
        <v>1341</v>
      </c>
      <c r="D1218" s="10">
        <v>30</v>
      </c>
      <c r="E1218" s="10">
        <v>1</v>
      </c>
      <c r="F1218" s="10">
        <v>17</v>
      </c>
      <c r="G1218" s="10">
        <v>37</v>
      </c>
      <c r="H1218" s="10">
        <v>1</v>
      </c>
      <c r="I1218" s="10">
        <v>56</v>
      </c>
      <c r="J1218" s="10">
        <v>2</v>
      </c>
      <c r="K1218" s="10" t="s">
        <v>5</v>
      </c>
      <c r="L1218" s="12" t="s">
        <v>388</v>
      </c>
      <c r="M1218" s="10" t="str">
        <f t="shared" si="62"/>
        <v>new LokasyonData ("Keçiborlu",30,1,17,37,1,56,2,"Turkey Standard Time"),</v>
      </c>
      <c r="N1218" s="13" t="str">
        <f t="shared" ref="N1218:N1281" si="63">HYPERLINK("https://www.google.com/maps/search/"&amp;ROUND(G1218+I1218/60,5)&amp;", +"&amp;ROUND(D1218+F1218/60,5))</f>
        <v>https://www.google.com/maps/search/37.93333, +30.28333</v>
      </c>
    </row>
    <row r="1219" spans="1:14" ht="15" customHeight="1" x14ac:dyDescent="0.2">
      <c r="A1219" s="10" t="s">
        <v>1582</v>
      </c>
      <c r="B1219" s="10" t="s">
        <v>758</v>
      </c>
      <c r="C1219" s="10" t="s">
        <v>1341</v>
      </c>
      <c r="D1219" s="10">
        <v>28</v>
      </c>
      <c r="E1219" s="10">
        <v>1</v>
      </c>
      <c r="F1219" s="10">
        <v>58</v>
      </c>
      <c r="G1219" s="10">
        <v>41</v>
      </c>
      <c r="H1219" s="10">
        <v>1</v>
      </c>
      <c r="I1219" s="10">
        <v>1</v>
      </c>
      <c r="J1219" s="10">
        <v>2</v>
      </c>
      <c r="K1219" s="10" t="s">
        <v>5</v>
      </c>
      <c r="L1219" s="12" t="s">
        <v>388</v>
      </c>
      <c r="M1219" s="10" t="str">
        <f>"new LokasyonData ("""&amp;B1219&amp;""","&amp;D1219&amp;","&amp;E1219&amp;","&amp;F1219&amp;","&amp;G1219&amp;","&amp;H1219&amp;","&amp;I1219&amp;","&amp;J1219&amp;","""&amp;L1219&amp;"""),"</f>
        <v>new LokasyonData ("İstanbul",28,1,58,41,1,1,2,"Turkey Standard Time"),</v>
      </c>
      <c r="N1219" s="13" t="str">
        <f t="shared" si="63"/>
        <v>https://www.google.com/maps/search/41.01667, +28.96667</v>
      </c>
    </row>
    <row r="1220" spans="1:14" ht="15" customHeight="1" x14ac:dyDescent="0.2">
      <c r="A1220" s="10" t="s">
        <v>1470</v>
      </c>
      <c r="B1220" s="10" t="s">
        <v>758</v>
      </c>
      <c r="C1220" s="10" t="s">
        <v>1341</v>
      </c>
      <c r="D1220" s="10">
        <v>29</v>
      </c>
      <c r="E1220" s="10">
        <v>1</v>
      </c>
      <c r="F1220" s="10">
        <v>7</v>
      </c>
      <c r="G1220" s="10">
        <v>40</v>
      </c>
      <c r="H1220" s="10">
        <v>1</v>
      </c>
      <c r="I1220" s="10">
        <v>52</v>
      </c>
      <c r="J1220" s="10">
        <v>2</v>
      </c>
      <c r="K1220" s="10" t="s">
        <v>5</v>
      </c>
      <c r="L1220" s="12" t="s">
        <v>388</v>
      </c>
      <c r="M1220" s="10" t="str">
        <f>"new LokasyonData ("""&amp;B1220&amp;""","&amp;D1220&amp;","&amp;E1220&amp;","&amp;F1220&amp;","&amp;G1220&amp;","&amp;H1220&amp;","&amp;I1220&amp;","&amp;J1220&amp;","""&amp;L1220&amp;"""),"</f>
        <v>new LokasyonData ("İstanbul",29,1,7,40,1,52,2,"Turkey Standard Time"),</v>
      </c>
      <c r="N1220" s="13" t="str">
        <f t="shared" si="63"/>
        <v>https://www.google.com/maps/search/40.86667, +29.11667</v>
      </c>
    </row>
    <row r="1221" spans="1:14" ht="15" customHeight="1" x14ac:dyDescent="0.2">
      <c r="A1221" s="10" t="s">
        <v>404</v>
      </c>
      <c r="B1221" s="10" t="s">
        <v>758</v>
      </c>
      <c r="C1221" s="10" t="s">
        <v>1341</v>
      </c>
      <c r="D1221" s="10">
        <v>29</v>
      </c>
      <c r="E1221" s="10">
        <v>1</v>
      </c>
      <c r="F1221" s="10">
        <v>50</v>
      </c>
      <c r="G1221" s="10">
        <v>41</v>
      </c>
      <c r="H1221" s="10">
        <v>1</v>
      </c>
      <c r="I1221" s="10">
        <v>8</v>
      </c>
      <c r="J1221" s="10">
        <v>2</v>
      </c>
      <c r="K1221" s="10" t="s">
        <v>5</v>
      </c>
      <c r="L1221" s="12" t="s">
        <v>388</v>
      </c>
      <c r="M1221" s="10" t="str">
        <f>"new LokasyonData ("""&amp;A1221&amp;""","&amp;D1221&amp;","&amp;E1221&amp;","&amp;F1221&amp;","&amp;G1221&amp;","&amp;H1221&amp;","&amp;I1221&amp;","&amp;J1221&amp;","""&amp;L1221&amp;"""),"</f>
        <v>new LokasyonData ("Ağva",29,1,50,41,1,8,2,"Turkey Standard Time"),</v>
      </c>
      <c r="N1221" s="13" t="str">
        <f t="shared" si="63"/>
        <v>https://www.google.com/maps/search/41.13333, +29.83333</v>
      </c>
    </row>
    <row r="1222" spans="1:14" ht="15" customHeight="1" x14ac:dyDescent="0.2">
      <c r="A1222" s="10" t="s">
        <v>1475</v>
      </c>
      <c r="B1222" s="10" t="s">
        <v>758</v>
      </c>
      <c r="C1222" s="10" t="s">
        <v>1341</v>
      </c>
      <c r="D1222" s="10">
        <v>28</v>
      </c>
      <c r="E1222" s="10">
        <v>1</v>
      </c>
      <c r="F1222" s="10">
        <v>56</v>
      </c>
      <c r="G1222" s="10">
        <v>41</v>
      </c>
      <c r="H1222" s="10">
        <v>1</v>
      </c>
      <c r="I1222" s="10">
        <v>4</v>
      </c>
      <c r="J1222" s="10">
        <v>2</v>
      </c>
      <c r="K1222" s="10" t="s">
        <v>5</v>
      </c>
      <c r="L1222" s="12" t="s">
        <v>388</v>
      </c>
      <c r="M1222" s="10" t="str">
        <f t="shared" ref="M1222:M1241" si="64">"new LokasyonData ("""&amp;B1222&amp;""","&amp;D1222&amp;","&amp;E1222&amp;","&amp;F1222&amp;","&amp;G1222&amp;","&amp;H1222&amp;","&amp;I1222&amp;","&amp;J1222&amp;","""&amp;L1222&amp;"""),"</f>
        <v>new LokasyonData ("İstanbul",28,1,56,41,1,4,2,"Turkey Standard Time"),</v>
      </c>
      <c r="N1222" s="13" t="str">
        <f t="shared" si="63"/>
        <v>https://www.google.com/maps/search/41.06667, +28.93333</v>
      </c>
    </row>
    <row r="1223" spans="1:14" ht="15" customHeight="1" x14ac:dyDescent="0.2">
      <c r="A1223" s="10" t="s">
        <v>1476</v>
      </c>
      <c r="B1223" s="10" t="s">
        <v>758</v>
      </c>
      <c r="C1223" s="10" t="s">
        <v>1341</v>
      </c>
      <c r="D1223" s="10">
        <v>29</v>
      </c>
      <c r="E1223" s="10">
        <v>1</v>
      </c>
      <c r="F1223" s="10">
        <v>9</v>
      </c>
      <c r="G1223" s="10">
        <v>41</v>
      </c>
      <c r="H1223" s="10">
        <v>1</v>
      </c>
      <c r="I1223" s="10">
        <v>12</v>
      </c>
      <c r="J1223" s="10">
        <v>2</v>
      </c>
      <c r="K1223" s="10" t="s">
        <v>5</v>
      </c>
      <c r="L1223" s="12" t="s">
        <v>388</v>
      </c>
      <c r="M1223" s="10" t="str">
        <f t="shared" si="64"/>
        <v>new LokasyonData ("İstanbul",29,1,9,41,1,12,2,"Turkey Standard Time"),</v>
      </c>
      <c r="N1223" s="13" t="str">
        <f t="shared" si="63"/>
        <v>https://www.google.com/maps/search/41.2, +29.15</v>
      </c>
    </row>
    <row r="1224" spans="1:14" ht="15" customHeight="1" x14ac:dyDescent="0.2">
      <c r="A1224" s="10" t="s">
        <v>1479</v>
      </c>
      <c r="B1224" s="10" t="s">
        <v>758</v>
      </c>
      <c r="C1224" s="10" t="s">
        <v>1341</v>
      </c>
      <c r="D1224" s="10">
        <v>28</v>
      </c>
      <c r="E1224" s="10">
        <v>1</v>
      </c>
      <c r="F1224" s="10">
        <v>59</v>
      </c>
      <c r="G1224" s="10">
        <v>41</v>
      </c>
      <c r="H1224" s="10">
        <v>1</v>
      </c>
      <c r="I1224" s="10">
        <v>11</v>
      </c>
      <c r="J1224" s="10">
        <v>2</v>
      </c>
      <c r="K1224" s="10" t="s">
        <v>5</v>
      </c>
      <c r="L1224" s="12" t="s">
        <v>388</v>
      </c>
      <c r="M1224" s="10" t="str">
        <f t="shared" si="64"/>
        <v>new LokasyonData ("İstanbul",28,1,59,41,1,11,2,"Turkey Standard Time"),</v>
      </c>
      <c r="N1224" s="13" t="str">
        <f t="shared" si="63"/>
        <v>https://www.google.com/maps/search/41.18333, +28.98333</v>
      </c>
    </row>
    <row r="1225" spans="1:14" ht="15" customHeight="1" x14ac:dyDescent="0.2">
      <c r="A1225" s="10" t="s">
        <v>1480</v>
      </c>
      <c r="B1225" s="10" t="s">
        <v>758</v>
      </c>
      <c r="C1225" s="10" t="s">
        <v>1341</v>
      </c>
      <c r="D1225" s="10">
        <v>28</v>
      </c>
      <c r="E1225" s="10">
        <v>1</v>
      </c>
      <c r="F1225" s="10">
        <v>52</v>
      </c>
      <c r="G1225" s="10">
        <v>41</v>
      </c>
      <c r="H1225" s="10">
        <v>1</v>
      </c>
      <c r="I1225" s="10">
        <v>0</v>
      </c>
      <c r="J1225" s="10">
        <v>2</v>
      </c>
      <c r="K1225" s="10" t="s">
        <v>5</v>
      </c>
      <c r="L1225" s="12" t="s">
        <v>388</v>
      </c>
      <c r="M1225" s="10" t="str">
        <f t="shared" si="64"/>
        <v>new LokasyonData ("İstanbul",28,1,52,41,1,0,2,"Turkey Standard Time"),</v>
      </c>
      <c r="N1225" s="13" t="str">
        <f t="shared" si="63"/>
        <v>https://www.google.com/maps/search/41, +28.86667</v>
      </c>
    </row>
    <row r="1226" spans="1:14" ht="15" customHeight="1" x14ac:dyDescent="0.2">
      <c r="A1226" s="10" t="s">
        <v>1482</v>
      </c>
      <c r="B1226" s="10" t="s">
        <v>758</v>
      </c>
      <c r="C1226" s="10" t="s">
        <v>1341</v>
      </c>
      <c r="D1226" s="10">
        <v>29</v>
      </c>
      <c r="E1226" s="10">
        <v>1</v>
      </c>
      <c r="F1226" s="10">
        <v>8</v>
      </c>
      <c r="G1226" s="10">
        <v>40</v>
      </c>
      <c r="H1226" s="10">
        <v>1</v>
      </c>
      <c r="I1226" s="10">
        <v>56</v>
      </c>
      <c r="J1226" s="10">
        <v>2</v>
      </c>
      <c r="K1226" s="10" t="s">
        <v>5</v>
      </c>
      <c r="L1226" s="12" t="s">
        <v>388</v>
      </c>
      <c r="M1226" s="10" t="str">
        <f t="shared" si="64"/>
        <v>new LokasyonData ("İstanbul",29,1,8,40,1,56,2,"Turkey Standard Time"),</v>
      </c>
      <c r="N1226" s="13" t="str">
        <f t="shared" si="63"/>
        <v>https://www.google.com/maps/search/40.93333, +29.13333</v>
      </c>
    </row>
    <row r="1227" spans="1:14" ht="15" customHeight="1" x14ac:dyDescent="0.2">
      <c r="A1227" s="10" t="s">
        <v>1486</v>
      </c>
      <c r="B1227" s="10" t="s">
        <v>758</v>
      </c>
      <c r="C1227" s="10" t="s">
        <v>1341</v>
      </c>
      <c r="D1227" s="10">
        <v>29</v>
      </c>
      <c r="E1227" s="10">
        <v>1</v>
      </c>
      <c r="F1227" s="10">
        <v>5</v>
      </c>
      <c r="G1227" s="10">
        <v>41</v>
      </c>
      <c r="H1227" s="10">
        <v>1</v>
      </c>
      <c r="I1227" s="10">
        <v>8</v>
      </c>
      <c r="J1227" s="10">
        <v>2</v>
      </c>
      <c r="K1227" s="10" t="s">
        <v>5</v>
      </c>
      <c r="L1227" s="12" t="s">
        <v>388</v>
      </c>
      <c r="M1227" s="10" t="str">
        <f t="shared" si="64"/>
        <v>new LokasyonData ("İstanbul",29,1,5,41,1,8,2,"Turkey Standard Time"),</v>
      </c>
      <c r="N1227" s="13" t="str">
        <f t="shared" si="63"/>
        <v>https://www.google.com/maps/search/41.13333, +29.08333</v>
      </c>
    </row>
    <row r="1228" spans="1:14" ht="15" customHeight="1" x14ac:dyDescent="0.2">
      <c r="A1228" s="10" t="s">
        <v>1490</v>
      </c>
      <c r="B1228" s="10" t="s">
        <v>758</v>
      </c>
      <c r="C1228" s="10" t="s">
        <v>1341</v>
      </c>
      <c r="D1228" s="10">
        <v>29</v>
      </c>
      <c r="E1228" s="10">
        <v>1</v>
      </c>
      <c r="F1228" s="10">
        <v>7</v>
      </c>
      <c r="G1228" s="10">
        <v>40</v>
      </c>
      <c r="H1228" s="10">
        <v>1</v>
      </c>
      <c r="I1228" s="10">
        <v>52</v>
      </c>
      <c r="J1228" s="10">
        <v>2</v>
      </c>
      <c r="K1228" s="10" t="s">
        <v>5</v>
      </c>
      <c r="L1228" s="12" t="s">
        <v>388</v>
      </c>
      <c r="M1228" s="10" t="str">
        <f t="shared" si="64"/>
        <v>new LokasyonData ("İstanbul",29,1,7,40,1,52,2,"Turkey Standard Time"),</v>
      </c>
      <c r="N1228" s="13" t="str">
        <f t="shared" si="63"/>
        <v>https://www.google.com/maps/search/40.86667, +29.11667</v>
      </c>
    </row>
    <row r="1229" spans="1:14" ht="15" customHeight="1" x14ac:dyDescent="0.2">
      <c r="A1229" s="10" t="s">
        <v>1491</v>
      </c>
      <c r="B1229" s="10" t="s">
        <v>758</v>
      </c>
      <c r="C1229" s="10" t="s">
        <v>1341</v>
      </c>
      <c r="D1229" s="10">
        <v>28</v>
      </c>
      <c r="E1229" s="10">
        <v>1</v>
      </c>
      <c r="F1229" s="10">
        <v>35</v>
      </c>
      <c r="G1229" s="10">
        <v>41</v>
      </c>
      <c r="H1229" s="10">
        <v>1</v>
      </c>
      <c r="I1229" s="10">
        <v>1</v>
      </c>
      <c r="J1229" s="10">
        <v>2</v>
      </c>
      <c r="K1229" s="10" t="s">
        <v>5</v>
      </c>
      <c r="L1229" s="12" t="s">
        <v>388</v>
      </c>
      <c r="M1229" s="10" t="str">
        <f t="shared" si="64"/>
        <v>new LokasyonData ("İstanbul",28,1,35,41,1,1,2,"Turkey Standard Time"),</v>
      </c>
      <c r="N1229" s="13" t="str">
        <f t="shared" si="63"/>
        <v>https://www.google.com/maps/search/41.01667, +28.58333</v>
      </c>
    </row>
    <row r="1230" spans="1:14" ht="15" customHeight="1" x14ac:dyDescent="0.2">
      <c r="A1230" s="10" t="s">
        <v>1495</v>
      </c>
      <c r="B1230" s="10" t="s">
        <v>758</v>
      </c>
      <c r="C1230" s="10" t="s">
        <v>1341</v>
      </c>
      <c r="D1230" s="10">
        <v>29</v>
      </c>
      <c r="E1230" s="10">
        <v>1</v>
      </c>
      <c r="F1230" s="10">
        <v>10</v>
      </c>
      <c r="G1230" s="10">
        <v>41</v>
      </c>
      <c r="H1230" s="10">
        <v>1</v>
      </c>
      <c r="I1230" s="10">
        <v>3</v>
      </c>
      <c r="J1230" s="10">
        <v>2</v>
      </c>
      <c r="K1230" s="10" t="s">
        <v>5</v>
      </c>
      <c r="L1230" s="12" t="s">
        <v>388</v>
      </c>
      <c r="M1230" s="10" t="str">
        <f t="shared" si="64"/>
        <v>new LokasyonData ("İstanbul",29,1,10,41,1,3,2,"Turkey Standard Time"),</v>
      </c>
      <c r="N1230" s="13" t="str">
        <f t="shared" si="63"/>
        <v>https://www.google.com/maps/search/41.05, +29.16667</v>
      </c>
    </row>
    <row r="1231" spans="1:14" ht="15" customHeight="1" x14ac:dyDescent="0.2">
      <c r="A1231" s="10" t="s">
        <v>1497</v>
      </c>
      <c r="B1231" s="10" t="s">
        <v>758</v>
      </c>
      <c r="C1231" s="10" t="s">
        <v>1341</v>
      </c>
      <c r="D1231" s="10">
        <v>28</v>
      </c>
      <c r="E1231" s="10">
        <v>1</v>
      </c>
      <c r="F1231" s="10">
        <v>0</v>
      </c>
      <c r="G1231" s="10">
        <v>41</v>
      </c>
      <c r="H1231" s="10">
        <v>1</v>
      </c>
      <c r="I1231" s="10">
        <v>17</v>
      </c>
      <c r="J1231" s="10">
        <v>2</v>
      </c>
      <c r="K1231" s="10" t="s">
        <v>5</v>
      </c>
      <c r="L1231" s="12" t="s">
        <v>388</v>
      </c>
      <c r="M1231" s="10" t="str">
        <f t="shared" si="64"/>
        <v>new LokasyonData ("İstanbul",28,1,0,41,1,17,2,"Turkey Standard Time"),</v>
      </c>
      <c r="N1231" s="13" t="str">
        <f t="shared" si="63"/>
        <v>https://www.google.com/maps/search/41.28333, +28</v>
      </c>
    </row>
    <row r="1232" spans="1:14" ht="15" customHeight="1" x14ac:dyDescent="0.2">
      <c r="A1232" s="10" t="s">
        <v>1509</v>
      </c>
      <c r="B1232" s="10" t="s">
        <v>758</v>
      </c>
      <c r="C1232" s="10" t="s">
        <v>1341</v>
      </c>
      <c r="D1232" s="10">
        <v>29</v>
      </c>
      <c r="E1232" s="10">
        <v>1</v>
      </c>
      <c r="F1232" s="10">
        <v>9</v>
      </c>
      <c r="G1232" s="10">
        <v>41</v>
      </c>
      <c r="H1232" s="10">
        <v>1</v>
      </c>
      <c r="I1232" s="10">
        <v>2</v>
      </c>
      <c r="J1232" s="10">
        <v>2</v>
      </c>
      <c r="K1232" s="10" t="s">
        <v>5</v>
      </c>
      <c r="L1232" s="12" t="s">
        <v>388</v>
      </c>
      <c r="M1232" s="10" t="str">
        <f t="shared" si="64"/>
        <v>new LokasyonData ("İstanbul",29,1,9,41,1,2,2,"Turkey Standard Time"),</v>
      </c>
      <c r="N1232" s="13" t="str">
        <f t="shared" si="63"/>
        <v>https://www.google.com/maps/search/41.03333, +29.15</v>
      </c>
    </row>
    <row r="1233" spans="1:14" ht="15" customHeight="1" x14ac:dyDescent="0.2">
      <c r="A1233" s="10" t="s">
        <v>1510</v>
      </c>
      <c r="B1233" s="10" t="s">
        <v>758</v>
      </c>
      <c r="C1233" s="10" t="s">
        <v>1341</v>
      </c>
      <c r="D1233" s="10">
        <v>28</v>
      </c>
      <c r="E1233" s="10">
        <v>1</v>
      </c>
      <c r="F1233" s="10">
        <v>53</v>
      </c>
      <c r="G1233" s="10">
        <v>41</v>
      </c>
      <c r="H1233" s="10">
        <v>1</v>
      </c>
      <c r="I1233" s="10">
        <v>3</v>
      </c>
      <c r="J1233" s="10">
        <v>2</v>
      </c>
      <c r="K1233" s="10" t="s">
        <v>5</v>
      </c>
      <c r="L1233" s="12" t="s">
        <v>388</v>
      </c>
      <c r="M1233" s="10" t="str">
        <f t="shared" si="64"/>
        <v>new LokasyonData ("İstanbul",28,1,53,41,1,3,2,"Turkey Standard Time"),</v>
      </c>
      <c r="N1233" s="13" t="str">
        <f t="shared" si="63"/>
        <v>https://www.google.com/maps/search/41.05, +28.88333</v>
      </c>
    </row>
    <row r="1234" spans="1:14" ht="15" customHeight="1" x14ac:dyDescent="0.2">
      <c r="A1234" s="10" t="s">
        <v>1512</v>
      </c>
      <c r="B1234" s="10" t="s">
        <v>758</v>
      </c>
      <c r="C1234" s="10" t="s">
        <v>1341</v>
      </c>
      <c r="D1234" s="10">
        <v>28</v>
      </c>
      <c r="E1234" s="10">
        <v>1</v>
      </c>
      <c r="F1234" s="10">
        <v>51</v>
      </c>
      <c r="G1234" s="10">
        <v>41</v>
      </c>
      <c r="H1234" s="10">
        <v>1</v>
      </c>
      <c r="I1234" s="10">
        <v>2</v>
      </c>
      <c r="J1234" s="10">
        <v>2</v>
      </c>
      <c r="K1234" s="10" t="s">
        <v>5</v>
      </c>
      <c r="L1234" s="12" t="s">
        <v>388</v>
      </c>
      <c r="M1234" s="10" t="str">
        <f t="shared" si="64"/>
        <v>new LokasyonData ("İstanbul",28,1,51,41,1,2,2,"Turkey Standard Time"),</v>
      </c>
      <c r="N1234" s="13" t="str">
        <f t="shared" si="63"/>
        <v>https://www.google.com/maps/search/41.03333, +28.85</v>
      </c>
    </row>
    <row r="1235" spans="1:14" ht="15" customHeight="1" x14ac:dyDescent="0.2">
      <c r="A1235" s="10" t="s">
        <v>1513</v>
      </c>
      <c r="B1235" s="10" t="s">
        <v>758</v>
      </c>
      <c r="C1235" s="10" t="s">
        <v>1341</v>
      </c>
      <c r="D1235" s="10">
        <v>28</v>
      </c>
      <c r="E1235" s="10">
        <v>1</v>
      </c>
      <c r="F1235" s="10">
        <v>55</v>
      </c>
      <c r="G1235" s="10">
        <v>41</v>
      </c>
      <c r="H1235" s="10">
        <v>1</v>
      </c>
      <c r="I1235" s="10">
        <v>6</v>
      </c>
      <c r="J1235" s="10">
        <v>2</v>
      </c>
      <c r="K1235" s="10" t="s">
        <v>5</v>
      </c>
      <c r="L1235" s="12" t="s">
        <v>388</v>
      </c>
      <c r="M1235" s="10" t="str">
        <f t="shared" si="64"/>
        <v>new LokasyonData ("İstanbul",28,1,55,41,1,6,2,"Turkey Standard Time"),</v>
      </c>
      <c r="N1235" s="13" t="str">
        <f t="shared" si="63"/>
        <v>https://www.google.com/maps/search/41.1, +28.91667</v>
      </c>
    </row>
    <row r="1236" spans="1:14" ht="15" customHeight="1" x14ac:dyDescent="0.2">
      <c r="A1236" s="10" t="s">
        <v>1515</v>
      </c>
      <c r="B1236" s="10" t="s">
        <v>758</v>
      </c>
      <c r="C1236" s="10" t="s">
        <v>1341</v>
      </c>
      <c r="D1236" s="10">
        <v>28</v>
      </c>
      <c r="E1236" s="10">
        <v>1</v>
      </c>
      <c r="F1236" s="10">
        <v>51</v>
      </c>
      <c r="G1236" s="10">
        <v>41</v>
      </c>
      <c r="H1236" s="10">
        <v>1</v>
      </c>
      <c r="I1236" s="10">
        <v>7</v>
      </c>
      <c r="J1236" s="10">
        <v>2</v>
      </c>
      <c r="K1236" s="10" t="s">
        <v>5</v>
      </c>
      <c r="L1236" s="12" t="s">
        <v>388</v>
      </c>
      <c r="M1236" s="10" t="str">
        <f t="shared" si="64"/>
        <v>new LokasyonData ("İstanbul",28,1,51,41,1,7,2,"Turkey Standard Time"),</v>
      </c>
      <c r="N1236" s="13" t="str">
        <f t="shared" si="63"/>
        <v>https://www.google.com/maps/search/41.11667, +28.85</v>
      </c>
    </row>
    <row r="1237" spans="1:14" ht="15" customHeight="1" x14ac:dyDescent="0.2">
      <c r="A1237" s="10" t="s">
        <v>1516</v>
      </c>
      <c r="B1237" s="10" t="s">
        <v>758</v>
      </c>
      <c r="C1237" s="10" t="s">
        <v>1341</v>
      </c>
      <c r="D1237" s="10">
        <v>29</v>
      </c>
      <c r="E1237" s="10">
        <v>1</v>
      </c>
      <c r="F1237" s="10">
        <v>25</v>
      </c>
      <c r="G1237" s="10">
        <v>40</v>
      </c>
      <c r="H1237" s="10">
        <v>1</v>
      </c>
      <c r="I1237" s="10">
        <v>47</v>
      </c>
      <c r="J1237" s="10">
        <v>2</v>
      </c>
      <c r="K1237" s="10" t="s">
        <v>5</v>
      </c>
      <c r="L1237" s="12" t="s">
        <v>388</v>
      </c>
      <c r="M1237" s="10" t="str">
        <f t="shared" si="64"/>
        <v>new LokasyonData ("İstanbul",29,1,25,40,1,47,2,"Turkey Standard Time"),</v>
      </c>
      <c r="N1237" s="13" t="str">
        <f t="shared" si="63"/>
        <v>https://www.google.com/maps/search/40.78333, +29.41667</v>
      </c>
    </row>
    <row r="1238" spans="1:14" ht="15" customHeight="1" x14ac:dyDescent="0.2">
      <c r="A1238" s="10" t="s">
        <v>1522</v>
      </c>
      <c r="B1238" s="10" t="s">
        <v>758</v>
      </c>
      <c r="C1238" s="10" t="s">
        <v>1341</v>
      </c>
      <c r="D1238" s="10">
        <v>28</v>
      </c>
      <c r="E1238" s="10">
        <v>1</v>
      </c>
      <c r="F1238" s="10">
        <v>53</v>
      </c>
      <c r="G1238" s="10">
        <v>41</v>
      </c>
      <c r="H1238" s="10">
        <v>1</v>
      </c>
      <c r="I1238" s="10">
        <v>1</v>
      </c>
      <c r="J1238" s="10">
        <v>2</v>
      </c>
      <c r="K1238" s="10" t="s">
        <v>5</v>
      </c>
      <c r="L1238" s="12" t="s">
        <v>388</v>
      </c>
      <c r="M1238" s="10" t="str">
        <f t="shared" si="64"/>
        <v>new LokasyonData ("İstanbul",28,1,53,41,1,1,2,"Turkey Standard Time"),</v>
      </c>
      <c r="N1238" s="13" t="str">
        <f t="shared" si="63"/>
        <v>https://www.google.com/maps/search/41.01667, +28.88333</v>
      </c>
    </row>
    <row r="1239" spans="1:14" ht="15" customHeight="1" x14ac:dyDescent="0.2">
      <c r="A1239" s="10" t="s">
        <v>1524</v>
      </c>
      <c r="B1239" s="10" t="s">
        <v>758</v>
      </c>
      <c r="C1239" s="10" t="s">
        <v>1341</v>
      </c>
      <c r="D1239" s="10">
        <v>28</v>
      </c>
      <c r="E1239" s="10">
        <v>1</v>
      </c>
      <c r="F1239" s="10">
        <v>47</v>
      </c>
      <c r="G1239" s="10">
        <v>41</v>
      </c>
      <c r="H1239" s="10">
        <v>1</v>
      </c>
      <c r="I1239" s="10">
        <v>2</v>
      </c>
      <c r="J1239" s="10">
        <v>2</v>
      </c>
      <c r="K1239" s="10" t="s">
        <v>5</v>
      </c>
      <c r="L1239" s="12" t="s">
        <v>388</v>
      </c>
      <c r="M1239" s="10" t="str">
        <f t="shared" si="64"/>
        <v>new LokasyonData ("İstanbul",28,1,47,41,1,2,2,"Turkey Standard Time"),</v>
      </c>
      <c r="N1239" s="13" t="str">
        <f t="shared" si="63"/>
        <v>https://www.google.com/maps/search/41.03333, +28.78333</v>
      </c>
    </row>
    <row r="1240" spans="1:14" ht="15" customHeight="1" x14ac:dyDescent="0.2">
      <c r="A1240" s="10" t="s">
        <v>1527</v>
      </c>
      <c r="B1240" s="10" t="s">
        <v>758</v>
      </c>
      <c r="C1240" s="10" t="s">
        <v>1341</v>
      </c>
      <c r="D1240" s="10">
        <v>28</v>
      </c>
      <c r="E1240" s="10">
        <v>1</v>
      </c>
      <c r="F1240" s="10">
        <v>47</v>
      </c>
      <c r="G1240" s="10">
        <v>41</v>
      </c>
      <c r="H1240" s="10">
        <v>1</v>
      </c>
      <c r="I1240" s="10">
        <v>4</v>
      </c>
      <c r="J1240" s="10">
        <v>2</v>
      </c>
      <c r="K1240" s="10" t="s">
        <v>5</v>
      </c>
      <c r="L1240" s="12" t="s">
        <v>388</v>
      </c>
      <c r="M1240" s="10" t="str">
        <f t="shared" si="64"/>
        <v>new LokasyonData ("İstanbul",28,1,47,41,1,4,2,"Turkey Standard Time"),</v>
      </c>
      <c r="N1240" s="13" t="str">
        <f t="shared" si="63"/>
        <v>https://www.google.com/maps/search/41.06667, +28.78333</v>
      </c>
    </row>
    <row r="1241" spans="1:14" ht="15" customHeight="1" x14ac:dyDescent="0.2">
      <c r="A1241" s="10" t="s">
        <v>1529</v>
      </c>
      <c r="B1241" s="10" t="s">
        <v>758</v>
      </c>
      <c r="C1241" s="10" t="s">
        <v>1341</v>
      </c>
      <c r="D1241" s="10">
        <v>29</v>
      </c>
      <c r="E1241" s="10">
        <v>1</v>
      </c>
      <c r="F1241" s="10">
        <v>3</v>
      </c>
      <c r="G1241" s="10">
        <v>40</v>
      </c>
      <c r="H1241" s="10">
        <v>1</v>
      </c>
      <c r="I1241" s="10">
        <v>58</v>
      </c>
      <c r="J1241" s="10">
        <v>2</v>
      </c>
      <c r="K1241" s="10" t="s">
        <v>5</v>
      </c>
      <c r="L1241" s="12" t="s">
        <v>388</v>
      </c>
      <c r="M1241" s="10" t="str">
        <f t="shared" si="64"/>
        <v>new LokasyonData ("İstanbul",29,1,3,40,1,58,2,"Turkey Standard Time"),</v>
      </c>
      <c r="N1241" s="13" t="str">
        <f t="shared" si="63"/>
        <v>https://www.google.com/maps/search/40.96667, +29.05</v>
      </c>
    </row>
    <row r="1242" spans="1:14" ht="15" customHeight="1" x14ac:dyDescent="0.2">
      <c r="A1242" s="10" t="s">
        <v>1529</v>
      </c>
      <c r="B1242" s="10" t="s">
        <v>758</v>
      </c>
      <c r="C1242" s="10" t="s">
        <v>1341</v>
      </c>
      <c r="D1242" s="10">
        <v>29</v>
      </c>
      <c r="E1242" s="10">
        <v>1</v>
      </c>
      <c r="F1242" s="10">
        <v>54</v>
      </c>
      <c r="G1242" s="10">
        <v>41</v>
      </c>
      <c r="H1242" s="10">
        <v>1</v>
      </c>
      <c r="I1242" s="10">
        <v>7</v>
      </c>
      <c r="J1242" s="10">
        <v>2</v>
      </c>
      <c r="K1242" s="10" t="s">
        <v>5</v>
      </c>
      <c r="L1242" s="12" t="s">
        <v>388</v>
      </c>
      <c r="M1242" s="10" t="str">
        <f>"new LokasyonData ("""&amp;A1242&amp;""","&amp;D1242&amp;","&amp;E1242&amp;","&amp;F1242&amp;","&amp;G1242&amp;","&amp;H1242&amp;","&amp;I1242&amp;","&amp;J1242&amp;","""&amp;L1242&amp;"""),"</f>
        <v>new LokasyonData ("Kadıköy",29,1,54,41,1,7,2,"Turkey Standard Time"),</v>
      </c>
      <c r="N1242" s="13" t="str">
        <f t="shared" si="63"/>
        <v>https://www.google.com/maps/search/41.11667, +29.9</v>
      </c>
    </row>
    <row r="1243" spans="1:14" ht="15" customHeight="1" x14ac:dyDescent="0.2">
      <c r="A1243" s="10" t="s">
        <v>1530</v>
      </c>
      <c r="B1243" s="10" t="s">
        <v>758</v>
      </c>
      <c r="C1243" s="10" t="s">
        <v>1341</v>
      </c>
      <c r="D1243" s="10">
        <v>28</v>
      </c>
      <c r="E1243" s="10">
        <v>1</v>
      </c>
      <c r="F1243" s="10">
        <v>58</v>
      </c>
      <c r="G1243" s="10">
        <v>41</v>
      </c>
      <c r="H1243" s="10">
        <v>1</v>
      </c>
      <c r="I1243" s="10">
        <v>4</v>
      </c>
      <c r="J1243" s="10">
        <v>2</v>
      </c>
      <c r="K1243" s="10" t="s">
        <v>5</v>
      </c>
      <c r="L1243" s="12" t="s">
        <v>388</v>
      </c>
      <c r="M1243" s="10" t="str">
        <f t="shared" ref="M1243:M1257" si="65">"new LokasyonData ("""&amp;B1243&amp;""","&amp;D1243&amp;","&amp;E1243&amp;","&amp;F1243&amp;","&amp;G1243&amp;","&amp;H1243&amp;","&amp;I1243&amp;","&amp;J1243&amp;","""&amp;L1243&amp;"""),"</f>
        <v>new LokasyonData ("İstanbul",28,1,58,41,1,4,2,"Turkey Standard Time"),</v>
      </c>
      <c r="N1243" s="13" t="str">
        <f t="shared" si="63"/>
        <v>https://www.google.com/maps/search/41.06667, +28.96667</v>
      </c>
    </row>
    <row r="1244" spans="1:14" ht="15" customHeight="1" x14ac:dyDescent="0.2">
      <c r="A1244" s="10" t="s">
        <v>1531</v>
      </c>
      <c r="B1244" s="10" t="s">
        <v>758</v>
      </c>
      <c r="C1244" s="10" t="s">
        <v>1341</v>
      </c>
      <c r="D1244" s="10">
        <v>29</v>
      </c>
      <c r="E1244" s="10">
        <v>1</v>
      </c>
      <c r="F1244" s="10">
        <v>10</v>
      </c>
      <c r="G1244" s="10">
        <v>40</v>
      </c>
      <c r="H1244" s="10">
        <v>1</v>
      </c>
      <c r="I1244" s="10">
        <v>54</v>
      </c>
      <c r="J1244" s="10">
        <v>2</v>
      </c>
      <c r="K1244" s="10" t="s">
        <v>5</v>
      </c>
      <c r="L1244" s="12" t="s">
        <v>388</v>
      </c>
      <c r="M1244" s="10" t="str">
        <f t="shared" si="65"/>
        <v>new LokasyonData ("İstanbul",29,1,10,40,1,54,2,"Turkey Standard Time"),</v>
      </c>
      <c r="N1244" s="13" t="str">
        <f t="shared" si="63"/>
        <v>https://www.google.com/maps/search/40.9, +29.16667</v>
      </c>
    </row>
    <row r="1245" spans="1:14" ht="15" customHeight="1" x14ac:dyDescent="0.2">
      <c r="A1245" s="10" t="s">
        <v>1535</v>
      </c>
      <c r="B1245" s="10" t="s">
        <v>758</v>
      </c>
      <c r="C1245" s="10" t="s">
        <v>1341</v>
      </c>
      <c r="D1245" s="10">
        <v>28</v>
      </c>
      <c r="E1245" s="10">
        <v>1</v>
      </c>
      <c r="F1245" s="10">
        <v>55</v>
      </c>
      <c r="G1245" s="10">
        <v>41</v>
      </c>
      <c r="H1245" s="10">
        <v>1</v>
      </c>
      <c r="I1245" s="10">
        <v>9</v>
      </c>
      <c r="J1245" s="10">
        <v>2</v>
      </c>
      <c r="K1245" s="10" t="s">
        <v>5</v>
      </c>
      <c r="L1245" s="12" t="s">
        <v>388</v>
      </c>
      <c r="M1245" s="10" t="str">
        <f t="shared" si="65"/>
        <v>new LokasyonData ("İstanbul",28,1,55,41,1,9,2,"Turkey Standard Time"),</v>
      </c>
      <c r="N1245" s="13" t="str">
        <f t="shared" si="63"/>
        <v>https://www.google.com/maps/search/41.15, +28.91667</v>
      </c>
    </row>
    <row r="1246" spans="1:14" ht="15" customHeight="1" x14ac:dyDescent="0.2">
      <c r="A1246" s="10" t="s">
        <v>1536</v>
      </c>
      <c r="B1246" s="10" t="s">
        <v>758</v>
      </c>
      <c r="C1246" s="10" t="s">
        <v>1341</v>
      </c>
      <c r="D1246" s="10">
        <v>29</v>
      </c>
      <c r="E1246" s="10">
        <v>1</v>
      </c>
      <c r="F1246" s="10">
        <v>1</v>
      </c>
      <c r="G1246" s="10">
        <v>41</v>
      </c>
      <c r="H1246" s="10">
        <v>1</v>
      </c>
      <c r="I1246" s="10">
        <v>15</v>
      </c>
      <c r="J1246" s="10">
        <v>2</v>
      </c>
      <c r="K1246" s="10" t="s">
        <v>5</v>
      </c>
      <c r="L1246" s="12" t="s">
        <v>388</v>
      </c>
      <c r="M1246" s="10" t="str">
        <f t="shared" si="65"/>
        <v>new LokasyonData ("İstanbul",29,1,1,41,1,15,2,"Turkey Standard Time"),</v>
      </c>
      <c r="N1246" s="13" t="str">
        <f t="shared" si="63"/>
        <v>https://www.google.com/maps/search/41.25, +29.01667</v>
      </c>
    </row>
    <row r="1247" spans="1:14" ht="15" customHeight="1" x14ac:dyDescent="0.2">
      <c r="A1247" s="10" t="s">
        <v>1542</v>
      </c>
      <c r="B1247" s="10" t="s">
        <v>758</v>
      </c>
      <c r="C1247" s="10" t="s">
        <v>1341</v>
      </c>
      <c r="D1247" s="10">
        <v>29</v>
      </c>
      <c r="E1247" s="10">
        <v>1</v>
      </c>
      <c r="F1247" s="10">
        <v>6</v>
      </c>
      <c r="G1247" s="10">
        <v>40</v>
      </c>
      <c r="H1247" s="10">
        <v>1</v>
      </c>
      <c r="I1247" s="10">
        <v>58</v>
      </c>
      <c r="J1247" s="10">
        <v>2</v>
      </c>
      <c r="K1247" s="10" t="s">
        <v>5</v>
      </c>
      <c r="L1247" s="12" t="s">
        <v>388</v>
      </c>
      <c r="M1247" s="10" t="str">
        <f t="shared" si="65"/>
        <v>new LokasyonData ("İstanbul",29,1,6,40,1,58,2,"Turkey Standard Time"),</v>
      </c>
      <c r="N1247" s="13" t="str">
        <f t="shared" si="63"/>
        <v>https://www.google.com/maps/search/40.96667, +29.1</v>
      </c>
    </row>
    <row r="1248" spans="1:14" ht="15" customHeight="1" x14ac:dyDescent="0.2">
      <c r="A1248" s="10" t="s">
        <v>1543</v>
      </c>
      <c r="B1248" s="10" t="s">
        <v>758</v>
      </c>
      <c r="C1248" s="10" t="s">
        <v>1341</v>
      </c>
      <c r="D1248" s="10">
        <v>28</v>
      </c>
      <c r="E1248" s="10">
        <v>1</v>
      </c>
      <c r="F1248" s="10">
        <v>46</v>
      </c>
      <c r="G1248" s="10">
        <v>40</v>
      </c>
      <c r="H1248" s="10">
        <v>1</v>
      </c>
      <c r="I1248" s="10">
        <v>59</v>
      </c>
      <c r="J1248" s="10">
        <v>2</v>
      </c>
      <c r="K1248" s="10" t="s">
        <v>5</v>
      </c>
      <c r="L1248" s="12" t="s">
        <v>388</v>
      </c>
      <c r="M1248" s="10" t="str">
        <f t="shared" si="65"/>
        <v>new LokasyonData ("İstanbul",28,1,46,40,1,59,2,"Turkey Standard Time"),</v>
      </c>
      <c r="N1248" s="13" t="str">
        <f t="shared" si="63"/>
        <v>https://www.google.com/maps/search/40.98333, +28.76667</v>
      </c>
    </row>
    <row r="1249" spans="1:14" ht="15" customHeight="1" x14ac:dyDescent="0.2">
      <c r="A1249" s="10" t="s">
        <v>1545</v>
      </c>
      <c r="B1249" s="10" t="s">
        <v>758</v>
      </c>
      <c r="C1249" s="10" t="s">
        <v>1341</v>
      </c>
      <c r="D1249" s="10">
        <v>29</v>
      </c>
      <c r="E1249" s="10">
        <v>1</v>
      </c>
      <c r="F1249" s="10">
        <v>8</v>
      </c>
      <c r="G1249" s="10">
        <v>40</v>
      </c>
      <c r="H1249" s="10">
        <v>1</v>
      </c>
      <c r="I1249" s="10">
        <v>55</v>
      </c>
      <c r="J1249" s="10">
        <v>2</v>
      </c>
      <c r="K1249" s="10" t="s">
        <v>5</v>
      </c>
      <c r="L1249" s="12" t="s">
        <v>388</v>
      </c>
      <c r="M1249" s="10" t="str">
        <f t="shared" si="65"/>
        <v>new LokasyonData ("İstanbul",29,1,8,40,1,55,2,"Turkey Standard Time"),</v>
      </c>
      <c r="N1249" s="13" t="str">
        <f t="shared" si="63"/>
        <v>https://www.google.com/maps/search/40.91667, +29.13333</v>
      </c>
    </row>
    <row r="1250" spans="1:14" ht="15" customHeight="1" x14ac:dyDescent="0.2">
      <c r="A1250" s="10" t="s">
        <v>917</v>
      </c>
      <c r="B1250" s="10" t="s">
        <v>758</v>
      </c>
      <c r="C1250" s="10" t="s">
        <v>1341</v>
      </c>
      <c r="D1250" s="10">
        <v>29</v>
      </c>
      <c r="E1250" s="10">
        <v>1</v>
      </c>
      <c r="F1250" s="10">
        <v>19</v>
      </c>
      <c r="G1250" s="10">
        <v>41</v>
      </c>
      <c r="H1250" s="10">
        <v>1</v>
      </c>
      <c r="I1250" s="10">
        <v>5</v>
      </c>
      <c r="J1250" s="10">
        <v>2</v>
      </c>
      <c r="K1250" s="10" t="s">
        <v>5</v>
      </c>
      <c r="L1250" s="12" t="s">
        <v>388</v>
      </c>
      <c r="M1250" s="10" t="str">
        <f t="shared" si="65"/>
        <v>new LokasyonData ("İstanbul",29,1,19,41,1,5,2,"Turkey Standard Time"),</v>
      </c>
      <c r="N1250" s="13" t="str">
        <f t="shared" si="63"/>
        <v>https://www.google.com/maps/search/41.08333, +29.31667</v>
      </c>
    </row>
    <row r="1251" spans="1:14" ht="15" customHeight="1" x14ac:dyDescent="0.2">
      <c r="A1251" s="10" t="s">
        <v>1552</v>
      </c>
      <c r="B1251" s="10" t="s">
        <v>758</v>
      </c>
      <c r="C1251" s="10" t="s">
        <v>1341</v>
      </c>
      <c r="D1251" s="10">
        <v>29</v>
      </c>
      <c r="E1251" s="10">
        <v>1</v>
      </c>
      <c r="F1251" s="10">
        <v>13</v>
      </c>
      <c r="G1251" s="10">
        <v>40</v>
      </c>
      <c r="H1251" s="10">
        <v>1</v>
      </c>
      <c r="I1251" s="10">
        <v>53</v>
      </c>
      <c r="J1251" s="10">
        <v>2</v>
      </c>
      <c r="K1251" s="10" t="s">
        <v>5</v>
      </c>
      <c r="L1251" s="12" t="s">
        <v>388</v>
      </c>
      <c r="M1251" s="10" t="str">
        <f t="shared" si="65"/>
        <v>new LokasyonData ("İstanbul",29,1,13,40,1,53,2,"Turkey Standard Time"),</v>
      </c>
      <c r="N1251" s="13" t="str">
        <f t="shared" si="63"/>
        <v>https://www.google.com/maps/search/40.88333, +29.21667</v>
      </c>
    </row>
    <row r="1252" spans="1:14" ht="15" customHeight="1" x14ac:dyDescent="0.2">
      <c r="A1252" s="10" t="s">
        <v>1554</v>
      </c>
      <c r="B1252" s="10" t="s">
        <v>758</v>
      </c>
      <c r="C1252" s="10" t="s">
        <v>1341</v>
      </c>
      <c r="D1252" s="10">
        <v>29</v>
      </c>
      <c r="E1252" s="10">
        <v>1</v>
      </c>
      <c r="F1252" s="10">
        <v>12</v>
      </c>
      <c r="G1252" s="10">
        <v>41</v>
      </c>
      <c r="H1252" s="10">
        <v>1</v>
      </c>
      <c r="I1252" s="10">
        <v>7</v>
      </c>
      <c r="J1252" s="10">
        <v>2</v>
      </c>
      <c r="K1252" s="10" t="s">
        <v>5</v>
      </c>
      <c r="L1252" s="12" t="s">
        <v>388</v>
      </c>
      <c r="M1252" s="10" t="str">
        <f t="shared" si="65"/>
        <v>new LokasyonData ("İstanbul",29,1,12,41,1,7,2,"Turkey Standard Time"),</v>
      </c>
      <c r="N1252" s="13" t="str">
        <f t="shared" si="63"/>
        <v>https://www.google.com/maps/search/41.11667, +29.2</v>
      </c>
    </row>
    <row r="1253" spans="1:14" ht="15" customHeight="1" x14ac:dyDescent="0.2">
      <c r="A1253" s="10" t="s">
        <v>1555</v>
      </c>
      <c r="B1253" s="10" t="s">
        <v>758</v>
      </c>
      <c r="C1253" s="10" t="s">
        <v>1341</v>
      </c>
      <c r="D1253" s="10">
        <v>29</v>
      </c>
      <c r="E1253" s="10">
        <v>1</v>
      </c>
      <c r="F1253" s="10">
        <v>15</v>
      </c>
      <c r="G1253" s="10">
        <v>41</v>
      </c>
      <c r="H1253" s="10">
        <v>1</v>
      </c>
      <c r="I1253" s="10">
        <v>5</v>
      </c>
      <c r="J1253" s="10">
        <v>2</v>
      </c>
      <c r="K1253" s="10" t="s">
        <v>5</v>
      </c>
      <c r="L1253" s="12" t="s">
        <v>388</v>
      </c>
      <c r="M1253" s="10" t="str">
        <f t="shared" si="65"/>
        <v>new LokasyonData ("İstanbul",29,1,15,41,1,5,2,"Turkey Standard Time"),</v>
      </c>
      <c r="N1253" s="13" t="str">
        <f t="shared" si="63"/>
        <v>https://www.google.com/maps/search/41.08333, +29.25</v>
      </c>
    </row>
    <row r="1254" spans="1:14" ht="15" customHeight="1" x14ac:dyDescent="0.2">
      <c r="A1254" s="10" t="s">
        <v>1556</v>
      </c>
      <c r="B1254" s="10" t="s">
        <v>758</v>
      </c>
      <c r="C1254" s="10" t="s">
        <v>1341</v>
      </c>
      <c r="D1254" s="10">
        <v>29</v>
      </c>
      <c r="E1254" s="10">
        <v>1</v>
      </c>
      <c r="F1254" s="10">
        <v>12</v>
      </c>
      <c r="G1254" s="10">
        <v>41</v>
      </c>
      <c r="H1254" s="10">
        <v>1</v>
      </c>
      <c r="I1254" s="10">
        <v>13</v>
      </c>
      <c r="J1254" s="10">
        <v>2</v>
      </c>
      <c r="K1254" s="10" t="s">
        <v>5</v>
      </c>
      <c r="L1254" s="12" t="s">
        <v>388</v>
      </c>
      <c r="M1254" s="10" t="str">
        <f t="shared" si="65"/>
        <v>new LokasyonData ("İstanbul",29,1,12,41,1,13,2,"Turkey Standard Time"),</v>
      </c>
      <c r="N1254" s="13" t="str">
        <f t="shared" si="63"/>
        <v>https://www.google.com/maps/search/41.21667, +29.2</v>
      </c>
    </row>
    <row r="1255" spans="1:14" ht="15" customHeight="1" x14ac:dyDescent="0.2">
      <c r="A1255" s="10" t="s">
        <v>1557</v>
      </c>
      <c r="B1255" s="10" t="s">
        <v>758</v>
      </c>
      <c r="C1255" s="10" t="s">
        <v>1341</v>
      </c>
      <c r="D1255" s="10">
        <v>29</v>
      </c>
      <c r="E1255" s="10">
        <v>1</v>
      </c>
      <c r="F1255" s="10">
        <v>6</v>
      </c>
      <c r="G1255" s="10">
        <v>41</v>
      </c>
      <c r="H1255" s="10">
        <v>1</v>
      </c>
      <c r="I1255" s="10">
        <v>14</v>
      </c>
      <c r="J1255" s="10">
        <v>2</v>
      </c>
      <c r="K1255" s="10" t="s">
        <v>5</v>
      </c>
      <c r="L1255" s="12" t="s">
        <v>388</v>
      </c>
      <c r="M1255" s="10" t="str">
        <f t="shared" si="65"/>
        <v>new LokasyonData ("İstanbul",29,1,6,41,1,14,2,"Turkey Standard Time"),</v>
      </c>
      <c r="N1255" s="13" t="str">
        <f t="shared" si="63"/>
        <v>https://www.google.com/maps/search/41.23333, +29.1</v>
      </c>
    </row>
    <row r="1256" spans="1:14" ht="15" customHeight="1" x14ac:dyDescent="0.2">
      <c r="A1256" s="10" t="s">
        <v>1558</v>
      </c>
      <c r="B1256" s="10" t="s">
        <v>758</v>
      </c>
      <c r="C1256" s="10" t="s">
        <v>1341</v>
      </c>
      <c r="D1256" s="10">
        <v>29</v>
      </c>
      <c r="E1256" s="10">
        <v>1</v>
      </c>
      <c r="F1256" s="10">
        <v>14</v>
      </c>
      <c r="G1256" s="10">
        <v>40</v>
      </c>
      <c r="H1256" s="10">
        <v>1</v>
      </c>
      <c r="I1256" s="10">
        <v>59</v>
      </c>
      <c r="J1256" s="10">
        <v>2</v>
      </c>
      <c r="K1256" s="10" t="s">
        <v>5</v>
      </c>
      <c r="L1256" s="12" t="s">
        <v>388</v>
      </c>
      <c r="M1256" s="10" t="str">
        <f t="shared" si="65"/>
        <v>new LokasyonData ("İstanbul",29,1,14,40,1,59,2,"Turkey Standard Time"),</v>
      </c>
      <c r="N1256" s="13" t="str">
        <f t="shared" si="63"/>
        <v>https://www.google.com/maps/search/40.98333, +29.23333</v>
      </c>
    </row>
    <row r="1257" spans="1:14" ht="15" customHeight="1" x14ac:dyDescent="0.2">
      <c r="A1257" s="10" t="s">
        <v>1561</v>
      </c>
      <c r="B1257" s="10" t="s">
        <v>758</v>
      </c>
      <c r="C1257" s="10" t="s">
        <v>1341</v>
      </c>
      <c r="D1257" s="10">
        <v>29</v>
      </c>
      <c r="E1257" s="10">
        <v>1</v>
      </c>
      <c r="F1257" s="10">
        <v>2</v>
      </c>
      <c r="G1257" s="10">
        <v>41</v>
      </c>
      <c r="H1257" s="10">
        <v>1</v>
      </c>
      <c r="I1257" s="10">
        <v>11</v>
      </c>
      <c r="J1257" s="10">
        <v>2</v>
      </c>
      <c r="K1257" s="10" t="s">
        <v>5</v>
      </c>
      <c r="L1257" s="12" t="s">
        <v>388</v>
      </c>
      <c r="M1257" s="10" t="str">
        <f t="shared" si="65"/>
        <v>new LokasyonData ("İstanbul",29,1,2,41,1,11,2,"Turkey Standard Time"),</v>
      </c>
      <c r="N1257" s="13" t="str">
        <f t="shared" si="63"/>
        <v>https://www.google.com/maps/search/41.18333, +29.03333</v>
      </c>
    </row>
    <row r="1258" spans="1:14" ht="15" customHeight="1" x14ac:dyDescent="0.2">
      <c r="A1258" s="10" t="s">
        <v>972</v>
      </c>
      <c r="B1258" s="10" t="s">
        <v>758</v>
      </c>
      <c r="C1258" s="10" t="s">
        <v>1341</v>
      </c>
      <c r="D1258" s="10">
        <v>28</v>
      </c>
      <c r="E1258" s="10">
        <v>1</v>
      </c>
      <c r="F1258" s="10">
        <v>15</v>
      </c>
      <c r="G1258" s="10">
        <v>41</v>
      </c>
      <c r="H1258" s="10">
        <v>1</v>
      </c>
      <c r="I1258" s="10">
        <v>5</v>
      </c>
      <c r="J1258" s="10">
        <v>2</v>
      </c>
      <c r="K1258" s="10" t="s">
        <v>5</v>
      </c>
      <c r="L1258" s="12" t="s">
        <v>388</v>
      </c>
      <c r="M1258" s="10" t="str">
        <f>"new LokasyonData ("""&amp;A1258&amp;""","&amp;D1258&amp;","&amp;E1258&amp;","&amp;F1258&amp;","&amp;G1258&amp;","&amp;H1258&amp;","&amp;I1258&amp;","&amp;J1258&amp;","""&amp;L1258&amp;"""),"</f>
        <v>new LokasyonData ("Silivri",28,1,15,41,1,5,2,"Turkey Standard Time"),</v>
      </c>
      <c r="N1258" s="13" t="str">
        <f t="shared" si="63"/>
        <v>https://www.google.com/maps/search/41.08333, +28.25</v>
      </c>
    </row>
    <row r="1259" spans="1:14" ht="15" customHeight="1" x14ac:dyDescent="0.2">
      <c r="A1259" s="10" t="s">
        <v>1563</v>
      </c>
      <c r="B1259" s="10" t="s">
        <v>758</v>
      </c>
      <c r="C1259" s="10" t="s">
        <v>1341</v>
      </c>
      <c r="D1259" s="10">
        <v>29</v>
      </c>
      <c r="E1259" s="10">
        <v>1</v>
      </c>
      <c r="F1259" s="10">
        <v>12</v>
      </c>
      <c r="G1259" s="10">
        <v>40</v>
      </c>
      <c r="H1259" s="10">
        <v>1</v>
      </c>
      <c r="I1259" s="10">
        <v>55</v>
      </c>
      <c r="J1259" s="10">
        <v>2</v>
      </c>
      <c r="K1259" s="10" t="s">
        <v>5</v>
      </c>
      <c r="L1259" s="12" t="s">
        <v>388</v>
      </c>
      <c r="M1259" s="10" t="str">
        <f t="shared" ref="M1259:M1267" si="66">"new LokasyonData ("""&amp;B1259&amp;""","&amp;D1259&amp;","&amp;E1259&amp;","&amp;F1259&amp;","&amp;G1259&amp;","&amp;H1259&amp;","&amp;I1259&amp;","&amp;J1259&amp;","""&amp;L1259&amp;"""),"</f>
        <v>new LokasyonData ("İstanbul",29,1,12,40,1,55,2,"Turkey Standard Time"),</v>
      </c>
      <c r="N1259" s="13" t="str">
        <f t="shared" si="63"/>
        <v>https://www.google.com/maps/search/40.91667, +29.2</v>
      </c>
    </row>
    <row r="1260" spans="1:14" ht="15" customHeight="1" x14ac:dyDescent="0.2">
      <c r="A1260" s="10" t="s">
        <v>1565</v>
      </c>
      <c r="B1260" s="10" t="s">
        <v>758</v>
      </c>
      <c r="C1260" s="10" t="s">
        <v>1341</v>
      </c>
      <c r="D1260" s="10">
        <v>29</v>
      </c>
      <c r="E1260" s="10">
        <v>1</v>
      </c>
      <c r="F1260" s="10">
        <v>19</v>
      </c>
      <c r="G1260" s="10">
        <v>41</v>
      </c>
      <c r="H1260" s="10">
        <v>1</v>
      </c>
      <c r="I1260" s="10">
        <v>3</v>
      </c>
      <c r="J1260" s="10">
        <v>2</v>
      </c>
      <c r="K1260" s="10" t="s">
        <v>5</v>
      </c>
      <c r="L1260" s="12" t="s">
        <v>388</v>
      </c>
      <c r="M1260" s="10" t="str">
        <f t="shared" si="66"/>
        <v>new LokasyonData ("İstanbul",29,1,19,41,1,3,2,"Turkey Standard Time"),</v>
      </c>
      <c r="N1260" s="13" t="str">
        <f t="shared" si="63"/>
        <v>https://www.google.com/maps/search/41.05, +29.31667</v>
      </c>
    </row>
    <row r="1261" spans="1:14" ht="15" customHeight="1" x14ac:dyDescent="0.2">
      <c r="A1261" s="10" t="s">
        <v>1566</v>
      </c>
      <c r="B1261" s="10" t="s">
        <v>758</v>
      </c>
      <c r="C1261" s="10" t="s">
        <v>1341</v>
      </c>
      <c r="D1261" s="10">
        <v>29</v>
      </c>
      <c r="E1261" s="10">
        <v>1</v>
      </c>
      <c r="F1261" s="10">
        <v>11</v>
      </c>
      <c r="G1261" s="10">
        <v>41</v>
      </c>
      <c r="H1261" s="10">
        <v>1</v>
      </c>
      <c r="I1261" s="10">
        <v>2</v>
      </c>
      <c r="J1261" s="10">
        <v>2</v>
      </c>
      <c r="K1261" s="10" t="s">
        <v>5</v>
      </c>
      <c r="L1261" s="12" t="s">
        <v>388</v>
      </c>
      <c r="M1261" s="10" t="str">
        <f t="shared" si="66"/>
        <v>new LokasyonData ("İstanbul",29,1,11,41,1,2,2,"Turkey Standard Time"),</v>
      </c>
      <c r="N1261" s="13" t="str">
        <f t="shared" si="63"/>
        <v>https://www.google.com/maps/search/41.03333, +29.18333</v>
      </c>
    </row>
    <row r="1262" spans="1:14" ht="15" customHeight="1" x14ac:dyDescent="0.2">
      <c r="A1262" s="10" t="s">
        <v>1568</v>
      </c>
      <c r="B1262" s="10" t="s">
        <v>758</v>
      </c>
      <c r="C1262" s="10" t="s">
        <v>1341</v>
      </c>
      <c r="D1262" s="10">
        <v>29</v>
      </c>
      <c r="E1262" s="10">
        <v>1</v>
      </c>
      <c r="F1262" s="10">
        <v>35</v>
      </c>
      <c r="G1262" s="10">
        <v>41</v>
      </c>
      <c r="H1262" s="10">
        <v>1</v>
      </c>
      <c r="I1262" s="10">
        <v>10</v>
      </c>
      <c r="J1262" s="10">
        <v>2</v>
      </c>
      <c r="K1262" s="10" t="s">
        <v>5</v>
      </c>
      <c r="L1262" s="12" t="s">
        <v>388</v>
      </c>
      <c r="M1262" s="10" t="str">
        <f t="shared" si="66"/>
        <v>new LokasyonData ("İstanbul",29,1,35,41,1,10,2,"Turkey Standard Time"),</v>
      </c>
      <c r="N1262" s="13" t="str">
        <f t="shared" si="63"/>
        <v>https://www.google.com/maps/search/41.16667, +29.58333</v>
      </c>
    </row>
    <row r="1263" spans="1:14" ht="15" customHeight="1" x14ac:dyDescent="0.2">
      <c r="A1263" s="10" t="s">
        <v>1065</v>
      </c>
      <c r="B1263" s="10" t="s">
        <v>758</v>
      </c>
      <c r="C1263" s="10" t="s">
        <v>1341</v>
      </c>
      <c r="D1263" s="10">
        <v>29</v>
      </c>
      <c r="E1263" s="10">
        <v>1</v>
      </c>
      <c r="F1263" s="10">
        <v>5</v>
      </c>
      <c r="G1263" s="10">
        <v>41</v>
      </c>
      <c r="H1263" s="10">
        <v>1</v>
      </c>
      <c r="I1263" s="10">
        <v>1</v>
      </c>
      <c r="J1263" s="10">
        <v>2</v>
      </c>
      <c r="K1263" s="10" t="s">
        <v>5</v>
      </c>
      <c r="L1263" s="12" t="s">
        <v>388</v>
      </c>
      <c r="M1263" s="10" t="str">
        <f t="shared" si="66"/>
        <v>new LokasyonData ("İstanbul",29,1,5,41,1,1,2,"Turkey Standard Time"),</v>
      </c>
      <c r="N1263" s="13" t="str">
        <f t="shared" si="63"/>
        <v>https://www.google.com/maps/search/41.01667, +29.08333</v>
      </c>
    </row>
    <row r="1264" spans="1:14" ht="15" customHeight="1" x14ac:dyDescent="0.2">
      <c r="A1264" s="10" t="s">
        <v>1572</v>
      </c>
      <c r="B1264" s="10" t="s">
        <v>758</v>
      </c>
      <c r="C1264" s="10" t="s">
        <v>1341</v>
      </c>
      <c r="D1264" s="10">
        <v>29</v>
      </c>
      <c r="E1264" s="10">
        <v>1</v>
      </c>
      <c r="F1264" s="10">
        <v>1</v>
      </c>
      <c r="G1264" s="10">
        <v>41</v>
      </c>
      <c r="H1264" s="10">
        <v>1</v>
      </c>
      <c r="I1264" s="10">
        <v>1</v>
      </c>
      <c r="J1264" s="10">
        <v>2</v>
      </c>
      <c r="K1264" s="10" t="s">
        <v>5</v>
      </c>
      <c r="L1264" s="12" t="s">
        <v>388</v>
      </c>
      <c r="M1264" s="10" t="str">
        <f t="shared" si="66"/>
        <v>new LokasyonData ("İstanbul",29,1,1,41,1,1,2,"Turkey Standard Time"),</v>
      </c>
      <c r="N1264" s="13" t="str">
        <f t="shared" si="63"/>
        <v>https://www.google.com/maps/search/41.01667, +29.01667</v>
      </c>
    </row>
    <row r="1265" spans="1:14" ht="15" customHeight="1" x14ac:dyDescent="0.2">
      <c r="A1265" s="10" t="s">
        <v>1077</v>
      </c>
      <c r="B1265" s="10" t="s">
        <v>758</v>
      </c>
      <c r="C1265" s="10" t="s">
        <v>1341</v>
      </c>
      <c r="D1265" s="10">
        <v>29</v>
      </c>
      <c r="E1265" s="10">
        <v>1</v>
      </c>
      <c r="F1265" s="10">
        <v>13</v>
      </c>
      <c r="G1265" s="10">
        <v>40</v>
      </c>
      <c r="H1265" s="10">
        <v>1</v>
      </c>
      <c r="I1265" s="10">
        <v>55</v>
      </c>
      <c r="J1265" s="10">
        <v>2</v>
      </c>
      <c r="K1265" s="10" t="s">
        <v>5</v>
      </c>
      <c r="L1265" s="12" t="s">
        <v>388</v>
      </c>
      <c r="M1265" s="10" t="str">
        <f t="shared" si="66"/>
        <v>new LokasyonData ("İstanbul",29,1,13,40,1,55,2,"Turkey Standard Time"),</v>
      </c>
      <c r="N1265" s="13" t="str">
        <f t="shared" si="63"/>
        <v>https://www.google.com/maps/search/40.91667, +29.21667</v>
      </c>
    </row>
    <row r="1266" spans="1:14" ht="15" customHeight="1" x14ac:dyDescent="0.2">
      <c r="A1266" s="10" t="s">
        <v>1575</v>
      </c>
      <c r="B1266" s="10" t="s">
        <v>758</v>
      </c>
      <c r="C1266" s="10" t="s">
        <v>1341</v>
      </c>
      <c r="D1266" s="10">
        <v>28</v>
      </c>
      <c r="E1266" s="10">
        <v>1</v>
      </c>
      <c r="F1266" s="10">
        <v>49</v>
      </c>
      <c r="G1266" s="10">
        <v>40</v>
      </c>
      <c r="H1266" s="10">
        <v>1</v>
      </c>
      <c r="I1266" s="10">
        <v>57</v>
      </c>
      <c r="J1266" s="10">
        <v>2</v>
      </c>
      <c r="K1266" s="10" t="s">
        <v>5</v>
      </c>
      <c r="L1266" s="12" t="s">
        <v>388</v>
      </c>
      <c r="M1266" s="10" t="str">
        <f t="shared" si="66"/>
        <v>new LokasyonData ("İstanbul",28,1,49,40,1,57,2,"Turkey Standard Time"),</v>
      </c>
      <c r="N1266" s="13" t="str">
        <f t="shared" si="63"/>
        <v>https://www.google.com/maps/search/40.95, +28.81667</v>
      </c>
    </row>
    <row r="1267" spans="1:14" ht="15" customHeight="1" x14ac:dyDescent="0.2">
      <c r="A1267" s="10" t="s">
        <v>1578</v>
      </c>
      <c r="B1267" s="10" t="s">
        <v>758</v>
      </c>
      <c r="C1267" s="10" t="s">
        <v>1341</v>
      </c>
      <c r="D1267" s="10">
        <v>29</v>
      </c>
      <c r="E1267" s="10">
        <v>1</v>
      </c>
      <c r="F1267" s="10">
        <v>1</v>
      </c>
      <c r="G1267" s="10">
        <v>41</v>
      </c>
      <c r="H1267" s="10">
        <v>1</v>
      </c>
      <c r="I1267" s="10">
        <v>11</v>
      </c>
      <c r="J1267" s="10">
        <v>2</v>
      </c>
      <c r="K1267" s="10" t="s">
        <v>5</v>
      </c>
      <c r="L1267" s="12" t="s">
        <v>388</v>
      </c>
      <c r="M1267" s="10" t="str">
        <f t="shared" si="66"/>
        <v>new LokasyonData ("İstanbul",29,1,1,41,1,11,2,"Turkey Standard Time"),</v>
      </c>
      <c r="N1267" s="13" t="str">
        <f t="shared" si="63"/>
        <v>https://www.google.com/maps/search/41.18333, +29.01667</v>
      </c>
    </row>
    <row r="1268" spans="1:14" ht="15" customHeight="1" x14ac:dyDescent="0.2">
      <c r="A1268" s="10" t="s">
        <v>550</v>
      </c>
      <c r="B1268" s="14" t="s">
        <v>1425</v>
      </c>
      <c r="C1268" s="10" t="s">
        <v>1341</v>
      </c>
      <c r="D1268" s="10">
        <v>28</v>
      </c>
      <c r="E1268" s="10">
        <v>1</v>
      </c>
      <c r="F1268" s="10">
        <v>27</v>
      </c>
      <c r="G1268" s="10">
        <v>41</v>
      </c>
      <c r="H1268" s="10">
        <v>1</v>
      </c>
      <c r="I1268" s="10">
        <v>9</v>
      </c>
      <c r="J1268" s="10">
        <v>2</v>
      </c>
      <c r="K1268" s="10" t="s">
        <v>5</v>
      </c>
      <c r="L1268" s="12" t="s">
        <v>388</v>
      </c>
      <c r="M1268" s="10" t="str">
        <f>"new LokasyonData ("""&amp;A1268&amp;""","&amp;D1268&amp;","&amp;E1268&amp;","&amp;F1268&amp;","&amp;G1268&amp;","&amp;H1268&amp;","&amp;I1268&amp;","&amp;J1268&amp;","""&amp;L1268&amp;"""),"</f>
        <v>new LokasyonData ("Çatalca",28,1,27,41,1,9,2,"Turkey Standard Time"),</v>
      </c>
      <c r="N1268" s="13" t="str">
        <f t="shared" si="63"/>
        <v>https://www.google.com/maps/search/41.15, +28.45</v>
      </c>
    </row>
    <row r="1269" spans="1:14" ht="15" customHeight="1" x14ac:dyDescent="0.2">
      <c r="A1269" s="10" t="s">
        <v>1582</v>
      </c>
      <c r="B1269" s="10" t="s">
        <v>761</v>
      </c>
      <c r="C1269" s="10" t="s">
        <v>1341</v>
      </c>
      <c r="D1269" s="10">
        <v>27</v>
      </c>
      <c r="E1269" s="10">
        <v>1</v>
      </c>
      <c r="F1269" s="10">
        <v>9</v>
      </c>
      <c r="G1269" s="10">
        <v>38</v>
      </c>
      <c r="H1269" s="10">
        <v>1</v>
      </c>
      <c r="I1269" s="10">
        <v>24</v>
      </c>
      <c r="J1269" s="10">
        <v>2</v>
      </c>
      <c r="K1269" s="10" t="s">
        <v>5</v>
      </c>
      <c r="L1269" s="12" t="s">
        <v>388</v>
      </c>
      <c r="M1269" s="10" t="str">
        <f>"new LokasyonData ("""&amp;B1269&amp;""","&amp;D1269&amp;","&amp;E1269&amp;","&amp;F1269&amp;","&amp;G1269&amp;","&amp;H1269&amp;","&amp;I1269&amp;","&amp;J1269&amp;","""&amp;L1269&amp;"""),"</f>
        <v>new LokasyonData ("İzmir",27,1,9,38,1,24,2,"Turkey Standard Time"),</v>
      </c>
      <c r="N1269" s="13" t="str">
        <f t="shared" si="63"/>
        <v>https://www.google.com/maps/search/38.4, +27.15</v>
      </c>
    </row>
    <row r="1270" spans="1:14" ht="15" customHeight="1" x14ac:dyDescent="0.2">
      <c r="A1270" s="10" t="s">
        <v>424</v>
      </c>
      <c r="B1270" s="10" t="s">
        <v>761</v>
      </c>
      <c r="C1270" s="10" t="s">
        <v>1341</v>
      </c>
      <c r="D1270" s="10">
        <v>26</v>
      </c>
      <c r="E1270" s="10">
        <v>1</v>
      </c>
      <c r="F1270" s="10">
        <v>22</v>
      </c>
      <c r="G1270" s="10">
        <v>38</v>
      </c>
      <c r="H1270" s="10">
        <v>1</v>
      </c>
      <c r="I1270" s="10">
        <v>15</v>
      </c>
      <c r="J1270" s="10">
        <v>2</v>
      </c>
      <c r="K1270" s="10" t="s">
        <v>5</v>
      </c>
      <c r="L1270" s="12" t="s">
        <v>388</v>
      </c>
      <c r="M1270" s="10" t="str">
        <f>"new LokasyonData ("""&amp;A1270&amp;""","&amp;D1270&amp;","&amp;E1270&amp;","&amp;F1270&amp;","&amp;G1270&amp;","&amp;H1270&amp;","&amp;I1270&amp;","&amp;J1270&amp;","""&amp;L1270&amp;"""),"</f>
        <v>new LokasyonData ("Alaçatı",26,1,22,38,1,15,2,"Turkey Standard Time"),</v>
      </c>
      <c r="N1270" s="13" t="str">
        <f t="shared" si="63"/>
        <v>https://www.google.com/maps/search/38.25, +26.36667</v>
      </c>
    </row>
    <row r="1271" spans="1:14" ht="15" customHeight="1" x14ac:dyDescent="0.2">
      <c r="A1271" s="10" t="s">
        <v>1481</v>
      </c>
      <c r="B1271" s="10" t="s">
        <v>761</v>
      </c>
      <c r="C1271" s="10" t="s">
        <v>1341</v>
      </c>
      <c r="D1271" s="10">
        <v>26</v>
      </c>
      <c r="E1271" s="10">
        <v>1</v>
      </c>
      <c r="F1271" s="10">
        <v>35</v>
      </c>
      <c r="G1271" s="10">
        <v>38</v>
      </c>
      <c r="H1271" s="10">
        <v>1</v>
      </c>
      <c r="I1271" s="10">
        <v>17</v>
      </c>
      <c r="J1271" s="10">
        <v>2</v>
      </c>
      <c r="K1271" s="10" t="s">
        <v>5</v>
      </c>
      <c r="L1271" s="12" t="s">
        <v>388</v>
      </c>
      <c r="M1271" s="10" t="str">
        <f>"new LokasyonData ("""&amp;B1271&amp;""","&amp;D1271&amp;","&amp;E1271&amp;","&amp;F1271&amp;","&amp;G1271&amp;","&amp;H1271&amp;","&amp;I1271&amp;","&amp;J1271&amp;","""&amp;L1271&amp;"""),"</f>
        <v>new LokasyonData ("İzmir",26,1,35,38,1,17,2,"Turkey Standard Time"),</v>
      </c>
      <c r="N1271" s="13" t="str">
        <f t="shared" si="63"/>
        <v>https://www.google.com/maps/search/38.28333, +26.58333</v>
      </c>
    </row>
    <row r="1272" spans="1:14" ht="15" customHeight="1" x14ac:dyDescent="0.2">
      <c r="A1272" s="10" t="s">
        <v>1457</v>
      </c>
      <c r="B1272" s="10" t="s">
        <v>761</v>
      </c>
      <c r="C1272" s="10" t="s">
        <v>1341</v>
      </c>
      <c r="D1272" s="10">
        <v>28</v>
      </c>
      <c r="E1272" s="10">
        <v>1</v>
      </c>
      <c r="F1272" s="10">
        <v>5</v>
      </c>
      <c r="G1272" s="10">
        <v>38</v>
      </c>
      <c r="H1272" s="10">
        <v>1</v>
      </c>
      <c r="I1272" s="10">
        <v>19</v>
      </c>
      <c r="J1272" s="10">
        <v>2</v>
      </c>
      <c r="K1272" s="10" t="s">
        <v>5</v>
      </c>
      <c r="L1272" s="12" t="s">
        <v>388</v>
      </c>
      <c r="M1272" s="10" t="str">
        <f>"new LokasyonData ("""&amp;B1272&amp;""","&amp;D1272&amp;","&amp;E1272&amp;","&amp;F1272&amp;","&amp;G1272&amp;","&amp;H1272&amp;","&amp;I1272&amp;","&amp;J1272&amp;","""&amp;L1272&amp;"""),"</f>
        <v>new LokasyonData ("İzmir",28,1,5,38,1,19,2,"Turkey Standard Time"),</v>
      </c>
      <c r="N1272" s="13" t="str">
        <f t="shared" si="63"/>
        <v>https://www.google.com/maps/search/38.31667, +28.08333</v>
      </c>
    </row>
    <row r="1273" spans="1:14" ht="15" customHeight="1" x14ac:dyDescent="0.2">
      <c r="A1273" s="10" t="s">
        <v>1503</v>
      </c>
      <c r="B1273" s="10" t="s">
        <v>761</v>
      </c>
      <c r="C1273" s="10" t="s">
        <v>1341</v>
      </c>
      <c r="D1273" s="10">
        <v>27</v>
      </c>
      <c r="E1273" s="10">
        <v>1</v>
      </c>
      <c r="F1273" s="10">
        <v>8</v>
      </c>
      <c r="G1273" s="10">
        <v>38</v>
      </c>
      <c r="H1273" s="10">
        <v>1</v>
      </c>
      <c r="I1273" s="10">
        <v>6</v>
      </c>
      <c r="J1273" s="10">
        <v>2</v>
      </c>
      <c r="K1273" s="10" t="s">
        <v>5</v>
      </c>
      <c r="L1273" s="12" t="s">
        <v>388</v>
      </c>
      <c r="M1273" s="10" t="str">
        <f>"new LokasyonData ("""&amp;B1273&amp;""","&amp;D1273&amp;","&amp;E1273&amp;","&amp;F1273&amp;","&amp;G1273&amp;","&amp;H1273&amp;","&amp;I1273&amp;","&amp;J1273&amp;","""&amp;L1273&amp;"""),"</f>
        <v>new LokasyonData ("İzmir",27,1,8,38,1,6,2,"Turkey Standard Time"),</v>
      </c>
      <c r="N1273" s="13" t="str">
        <f t="shared" si="63"/>
        <v>https://www.google.com/maps/search/38.1, +27.13333</v>
      </c>
    </row>
    <row r="1274" spans="1:14" ht="15" customHeight="1" x14ac:dyDescent="0.2">
      <c r="A1274" s="10" t="s">
        <v>1533</v>
      </c>
      <c r="B1274" s="10" t="s">
        <v>761</v>
      </c>
      <c r="C1274" s="10" t="s">
        <v>1341</v>
      </c>
      <c r="D1274" s="10">
        <v>27</v>
      </c>
      <c r="E1274" s="10">
        <v>1</v>
      </c>
      <c r="F1274" s="10">
        <v>25</v>
      </c>
      <c r="G1274" s="10">
        <v>38</v>
      </c>
      <c r="H1274" s="10">
        <v>1</v>
      </c>
      <c r="I1274" s="10">
        <v>25</v>
      </c>
      <c r="J1274" s="10">
        <v>2</v>
      </c>
      <c r="K1274" s="10" t="s">
        <v>5</v>
      </c>
      <c r="L1274" s="12" t="s">
        <v>388</v>
      </c>
      <c r="M1274" s="10" t="str">
        <f>"new LokasyonData ("""&amp;B1274&amp;""","&amp;D1274&amp;","&amp;E1274&amp;","&amp;F1274&amp;","&amp;G1274&amp;","&amp;H1274&amp;","&amp;I1274&amp;","&amp;J1274&amp;","""&amp;L1274&amp;"""),"</f>
        <v>new LokasyonData ("İzmir",27,1,25,38,1,25,2,"Turkey Standard Time"),</v>
      </c>
      <c r="N1274" s="13" t="str">
        <f t="shared" si="63"/>
        <v>https://www.google.com/maps/search/38.41667, +27.41667</v>
      </c>
    </row>
    <row r="1275" spans="1:14" ht="15" customHeight="1" x14ac:dyDescent="0.2">
      <c r="A1275" s="10" t="s">
        <v>428</v>
      </c>
      <c r="B1275" s="10" t="s">
        <v>1370</v>
      </c>
      <c r="C1275" s="10" t="s">
        <v>1341</v>
      </c>
      <c r="D1275" s="10">
        <v>26</v>
      </c>
      <c r="E1275" s="10">
        <v>1</v>
      </c>
      <c r="F1275" s="10">
        <v>59</v>
      </c>
      <c r="G1275" s="10">
        <v>38</v>
      </c>
      <c r="H1275" s="10">
        <v>1</v>
      </c>
      <c r="I1275" s="10">
        <v>47</v>
      </c>
      <c r="J1275" s="10">
        <v>2</v>
      </c>
      <c r="K1275" s="10" t="s">
        <v>5</v>
      </c>
      <c r="L1275" s="12" t="s">
        <v>388</v>
      </c>
      <c r="M1275" s="10" t="str">
        <f t="shared" ref="M1275:M1296" si="67">"new LokasyonData ("""&amp;A1275&amp;""","&amp;D1275&amp;","&amp;E1275&amp;","&amp;F1275&amp;","&amp;G1275&amp;","&amp;H1275&amp;","&amp;I1275&amp;","&amp;J1275&amp;","""&amp;L1275&amp;"""),"</f>
        <v>new LokasyonData ("Aliağa",26,1,59,38,1,47,2,"Turkey Standard Time"),</v>
      </c>
      <c r="N1275" s="13" t="str">
        <f t="shared" si="63"/>
        <v>https://www.google.com/maps/search/38.78333, +26.98333</v>
      </c>
    </row>
    <row r="1276" spans="1:14" ht="15" customHeight="1" x14ac:dyDescent="0.2">
      <c r="A1276" s="10" t="s">
        <v>486</v>
      </c>
      <c r="B1276" s="14" t="s">
        <v>1404</v>
      </c>
      <c r="C1276" s="10" t="s">
        <v>1341</v>
      </c>
      <c r="D1276" s="10">
        <v>27</v>
      </c>
      <c r="E1276" s="10">
        <v>1</v>
      </c>
      <c r="F1276" s="10">
        <v>39</v>
      </c>
      <c r="G1276" s="10">
        <v>38</v>
      </c>
      <c r="H1276" s="10">
        <v>1</v>
      </c>
      <c r="I1276" s="10">
        <v>13</v>
      </c>
      <c r="J1276" s="10">
        <v>2</v>
      </c>
      <c r="K1276" s="10" t="s">
        <v>5</v>
      </c>
      <c r="L1276" s="12" t="s">
        <v>388</v>
      </c>
      <c r="M1276" s="10" t="str">
        <f t="shared" si="67"/>
        <v>new LokasyonData ("Bayındır",27,1,39,38,1,13,2,"Turkey Standard Time"),</v>
      </c>
      <c r="N1276" s="13" t="str">
        <f t="shared" si="63"/>
        <v>https://www.google.com/maps/search/38.21667, +27.65</v>
      </c>
    </row>
    <row r="1277" spans="1:14" ht="15" customHeight="1" x14ac:dyDescent="0.2">
      <c r="A1277" s="10" t="s">
        <v>492</v>
      </c>
      <c r="B1277" s="14" t="s">
        <v>1404</v>
      </c>
      <c r="C1277" s="10" t="s">
        <v>1341</v>
      </c>
      <c r="D1277" s="10">
        <v>27</v>
      </c>
      <c r="E1277" s="10">
        <v>1</v>
      </c>
      <c r="F1277" s="10">
        <v>11</v>
      </c>
      <c r="G1277" s="10">
        <v>39</v>
      </c>
      <c r="H1277" s="10">
        <v>1</v>
      </c>
      <c r="I1277" s="10">
        <v>6</v>
      </c>
      <c r="J1277" s="10">
        <v>2</v>
      </c>
      <c r="K1277" s="10" t="s">
        <v>5</v>
      </c>
      <c r="L1277" s="12" t="s">
        <v>388</v>
      </c>
      <c r="M1277" s="10" t="str">
        <f t="shared" si="67"/>
        <v>new LokasyonData ("Bergama",27,1,11,39,1,6,2,"Turkey Standard Time"),</v>
      </c>
      <c r="N1277" s="13" t="str">
        <f t="shared" si="63"/>
        <v>https://www.google.com/maps/search/39.1, +27.18333</v>
      </c>
    </row>
    <row r="1278" spans="1:14" ht="15" customHeight="1" x14ac:dyDescent="0.2">
      <c r="A1278" s="10" t="s">
        <v>496</v>
      </c>
      <c r="B1278" s="14" t="s">
        <v>1404</v>
      </c>
      <c r="C1278" s="10" t="s">
        <v>1341</v>
      </c>
      <c r="D1278" s="10">
        <v>28</v>
      </c>
      <c r="E1278" s="10">
        <v>1</v>
      </c>
      <c r="F1278" s="10">
        <v>12</v>
      </c>
      <c r="G1278" s="10">
        <v>38</v>
      </c>
      <c r="H1278" s="10">
        <v>1</v>
      </c>
      <c r="I1278" s="10">
        <v>5</v>
      </c>
      <c r="J1278" s="10">
        <v>2</v>
      </c>
      <c r="K1278" s="10" t="s">
        <v>5</v>
      </c>
      <c r="L1278" s="12" t="s">
        <v>388</v>
      </c>
      <c r="M1278" s="10" t="str">
        <f t="shared" si="67"/>
        <v>new LokasyonData ("Beydağ",28,1,12,38,1,5,2,"Turkey Standard Time"),</v>
      </c>
      <c r="N1278" s="13" t="str">
        <f t="shared" si="63"/>
        <v>https://www.google.com/maps/search/38.08333, +28.2</v>
      </c>
    </row>
    <row r="1279" spans="1:14" ht="15" customHeight="1" x14ac:dyDescent="0.2">
      <c r="A1279" s="10" t="s">
        <v>513</v>
      </c>
      <c r="B1279" s="10" t="s">
        <v>1404</v>
      </c>
      <c r="C1279" s="10" t="s">
        <v>1341</v>
      </c>
      <c r="D1279" s="10">
        <v>27</v>
      </c>
      <c r="E1279" s="10">
        <v>1</v>
      </c>
      <c r="F1279" s="10">
        <v>13</v>
      </c>
      <c r="G1279" s="10">
        <v>38</v>
      </c>
      <c r="H1279" s="10">
        <v>1</v>
      </c>
      <c r="I1279" s="10">
        <v>27</v>
      </c>
      <c r="J1279" s="10">
        <v>2</v>
      </c>
      <c r="K1279" s="10" t="s">
        <v>5</v>
      </c>
      <c r="L1279" s="12" t="s">
        <v>388</v>
      </c>
      <c r="M1279" s="10" t="str">
        <f t="shared" si="67"/>
        <v>new LokasyonData ("Bornava",27,1,13,38,1,27,2,"Turkey Standard Time"),</v>
      </c>
      <c r="N1279" s="13" t="str">
        <f t="shared" si="63"/>
        <v>https://www.google.com/maps/search/38.45, +27.21667</v>
      </c>
    </row>
    <row r="1280" spans="1:14" ht="15" customHeight="1" x14ac:dyDescent="0.2">
      <c r="A1280" s="10" t="s">
        <v>519</v>
      </c>
      <c r="B1280" s="10" t="s">
        <v>1404</v>
      </c>
      <c r="C1280" s="10" t="s">
        <v>1341</v>
      </c>
      <c r="D1280" s="10">
        <v>27</v>
      </c>
      <c r="E1280" s="10">
        <v>1</v>
      </c>
      <c r="F1280" s="10">
        <v>10</v>
      </c>
      <c r="G1280" s="10">
        <v>38</v>
      </c>
      <c r="H1280" s="10">
        <v>1</v>
      </c>
      <c r="I1280" s="10">
        <v>21</v>
      </c>
      <c r="J1280" s="10">
        <v>2</v>
      </c>
      <c r="K1280" s="10" t="s">
        <v>5</v>
      </c>
      <c r="L1280" s="12" t="s">
        <v>388</v>
      </c>
      <c r="M1280" s="10" t="str">
        <f t="shared" si="67"/>
        <v>new LokasyonData ("Buca",27,1,10,38,1,21,2,"Turkey Standard Time"),</v>
      </c>
      <c r="N1280" s="13" t="str">
        <f t="shared" si="63"/>
        <v>https://www.google.com/maps/search/38.35, +27.16667</v>
      </c>
    </row>
    <row r="1281" spans="1:14" ht="15" customHeight="1" x14ac:dyDescent="0.2">
      <c r="A1281" s="10" t="s">
        <v>566</v>
      </c>
      <c r="B1281" s="10" t="s">
        <v>1404</v>
      </c>
      <c r="C1281" s="10" t="s">
        <v>1341</v>
      </c>
      <c r="D1281" s="10">
        <v>26</v>
      </c>
      <c r="E1281" s="10">
        <v>1</v>
      </c>
      <c r="F1281" s="10">
        <v>18</v>
      </c>
      <c r="G1281" s="10">
        <v>38</v>
      </c>
      <c r="H1281" s="10">
        <v>1</v>
      </c>
      <c r="I1281" s="10">
        <v>17</v>
      </c>
      <c r="J1281" s="10">
        <v>2</v>
      </c>
      <c r="K1281" s="10" t="s">
        <v>5</v>
      </c>
      <c r="L1281" s="12" t="s">
        <v>388</v>
      </c>
      <c r="M1281" s="10" t="str">
        <f t="shared" si="67"/>
        <v>new LokasyonData ("Çeşme",26,1,18,38,1,17,2,"Turkey Standard Time"),</v>
      </c>
      <c r="N1281" s="13" t="str">
        <f t="shared" si="63"/>
        <v>https://www.google.com/maps/search/38.28333, +26.3</v>
      </c>
    </row>
    <row r="1282" spans="1:14" ht="15" customHeight="1" x14ac:dyDescent="0.2">
      <c r="A1282" s="10" t="s">
        <v>601</v>
      </c>
      <c r="B1282" s="14" t="s">
        <v>1404</v>
      </c>
      <c r="C1282" s="10" t="s">
        <v>1341</v>
      </c>
      <c r="D1282" s="10">
        <v>26</v>
      </c>
      <c r="E1282" s="10">
        <v>1</v>
      </c>
      <c r="F1282" s="10">
        <v>53</v>
      </c>
      <c r="G1282" s="10">
        <v>39</v>
      </c>
      <c r="H1282" s="10">
        <v>1</v>
      </c>
      <c r="I1282" s="10">
        <v>4</v>
      </c>
      <c r="J1282" s="10">
        <v>2</v>
      </c>
      <c r="K1282" s="10" t="s">
        <v>5</v>
      </c>
      <c r="L1282" s="12" t="s">
        <v>388</v>
      </c>
      <c r="M1282" s="10" t="str">
        <f t="shared" si="67"/>
        <v>new LokasyonData ("Dikili",26,1,53,39,1,4,2,"Turkey Standard Time"),</v>
      </c>
      <c r="N1282" s="13" t="str">
        <f t="shared" ref="N1282:N1345" si="68">HYPERLINK("https://www.google.com/maps/search/"&amp;ROUND(G1282+I1282/60,5)&amp;", +"&amp;ROUND(D1282+F1282/60,5))</f>
        <v>https://www.google.com/maps/search/39.06667, +26.88333</v>
      </c>
    </row>
    <row r="1283" spans="1:14" ht="15" customHeight="1" x14ac:dyDescent="0.2">
      <c r="A1283" s="10" t="s">
        <v>659</v>
      </c>
      <c r="B1283" s="14" t="s">
        <v>1404</v>
      </c>
      <c r="C1283" s="10" t="s">
        <v>1341</v>
      </c>
      <c r="D1283" s="10">
        <v>26</v>
      </c>
      <c r="E1283" s="10">
        <v>1</v>
      </c>
      <c r="F1283" s="10">
        <v>46</v>
      </c>
      <c r="G1283" s="10">
        <v>38</v>
      </c>
      <c r="H1283" s="10">
        <v>1</v>
      </c>
      <c r="I1283" s="10">
        <v>39</v>
      </c>
      <c r="J1283" s="10">
        <v>2</v>
      </c>
      <c r="K1283" s="10" t="s">
        <v>5</v>
      </c>
      <c r="L1283" s="12" t="s">
        <v>388</v>
      </c>
      <c r="M1283" s="10" t="str">
        <f t="shared" si="67"/>
        <v>new LokasyonData ("Foça",26,1,46,38,1,39,2,"Turkey Standard Time"),</v>
      </c>
      <c r="N1283" s="13" t="str">
        <f t="shared" si="68"/>
        <v>https://www.google.com/maps/search/38.65, +26.76667</v>
      </c>
    </row>
    <row r="1284" spans="1:14" ht="15" customHeight="1" x14ac:dyDescent="0.2">
      <c r="A1284" s="10" t="s">
        <v>700</v>
      </c>
      <c r="B1284" s="14" t="s">
        <v>1404</v>
      </c>
      <c r="C1284" s="10" t="s">
        <v>1341</v>
      </c>
      <c r="D1284" s="10">
        <v>26</v>
      </c>
      <c r="E1284" s="10">
        <v>1</v>
      </c>
      <c r="F1284" s="10">
        <v>53</v>
      </c>
      <c r="G1284" s="10">
        <v>38</v>
      </c>
      <c r="H1284" s="10">
        <v>1</v>
      </c>
      <c r="I1284" s="10">
        <v>21</v>
      </c>
      <c r="J1284" s="10">
        <v>2</v>
      </c>
      <c r="K1284" s="10" t="s">
        <v>5</v>
      </c>
      <c r="L1284" s="12" t="s">
        <v>388</v>
      </c>
      <c r="M1284" s="10" t="str">
        <f t="shared" si="67"/>
        <v>new LokasyonData ("Güzelbahçe",26,1,53,38,1,21,2,"Turkey Standard Time"),</v>
      </c>
      <c r="N1284" s="13" t="str">
        <f t="shared" si="68"/>
        <v>https://www.google.com/maps/search/38.35, +26.88333</v>
      </c>
    </row>
    <row r="1285" spans="1:14" ht="15" customHeight="1" x14ac:dyDescent="0.2">
      <c r="A1285" s="10" t="s">
        <v>794</v>
      </c>
      <c r="B1285" s="14" t="s">
        <v>1404</v>
      </c>
      <c r="C1285" s="10" t="s">
        <v>1341</v>
      </c>
      <c r="D1285" s="10">
        <v>27</v>
      </c>
      <c r="E1285" s="10">
        <v>1</v>
      </c>
      <c r="F1285" s="10">
        <v>4</v>
      </c>
      <c r="G1285" s="10">
        <v>38</v>
      </c>
      <c r="H1285" s="10">
        <v>1</v>
      </c>
      <c r="I1285" s="10">
        <v>27</v>
      </c>
      <c r="J1285" s="10">
        <v>2</v>
      </c>
      <c r="K1285" s="10" t="s">
        <v>5</v>
      </c>
      <c r="L1285" s="12" t="s">
        <v>388</v>
      </c>
      <c r="M1285" s="10" t="str">
        <f t="shared" si="67"/>
        <v>new LokasyonData ("Karşıyaka",27,1,4,38,1,27,2,"Turkey Standard Time"),</v>
      </c>
      <c r="N1285" s="13" t="str">
        <f t="shared" si="68"/>
        <v>https://www.google.com/maps/search/38.45, +27.06667</v>
      </c>
    </row>
    <row r="1286" spans="1:14" ht="15" customHeight="1" x14ac:dyDescent="0.2">
      <c r="A1286" s="10" t="s">
        <v>814</v>
      </c>
      <c r="B1286" s="14" t="s">
        <v>1404</v>
      </c>
      <c r="C1286" s="10" t="s">
        <v>1341</v>
      </c>
      <c r="D1286" s="10">
        <v>27</v>
      </c>
      <c r="E1286" s="10">
        <v>1</v>
      </c>
      <c r="F1286" s="10">
        <v>22</v>
      </c>
      <c r="G1286" s="10">
        <v>39</v>
      </c>
      <c r="H1286" s="10">
        <v>1</v>
      </c>
      <c r="I1286" s="10">
        <v>5</v>
      </c>
      <c r="J1286" s="10">
        <v>2</v>
      </c>
      <c r="K1286" s="10" t="s">
        <v>5</v>
      </c>
      <c r="L1286" s="12" t="s">
        <v>388</v>
      </c>
      <c r="M1286" s="10" t="str">
        <f t="shared" si="67"/>
        <v>new LokasyonData ("Kınık",27,1,22,39,1,5,2,"Turkey Standard Time"),</v>
      </c>
      <c r="N1286" s="13" t="str">
        <f t="shared" si="68"/>
        <v>https://www.google.com/maps/search/39.08333, +27.36667</v>
      </c>
    </row>
    <row r="1287" spans="1:14" ht="15" customHeight="1" x14ac:dyDescent="0.2">
      <c r="A1287" s="10" t="s">
        <v>825</v>
      </c>
      <c r="B1287" s="14" t="s">
        <v>1404</v>
      </c>
      <c r="C1287" s="10" t="s">
        <v>1341</v>
      </c>
      <c r="D1287" s="10">
        <v>28</v>
      </c>
      <c r="E1287" s="10">
        <v>1</v>
      </c>
      <c r="F1287" s="10">
        <v>13</v>
      </c>
      <c r="G1287" s="10">
        <v>38</v>
      </c>
      <c r="H1287" s="10">
        <v>1</v>
      </c>
      <c r="I1287" s="10">
        <v>13</v>
      </c>
      <c r="J1287" s="10">
        <v>2</v>
      </c>
      <c r="K1287" s="10" t="s">
        <v>5</v>
      </c>
      <c r="L1287" s="12" t="s">
        <v>388</v>
      </c>
      <c r="M1287" s="10" t="str">
        <f t="shared" si="67"/>
        <v>new LokasyonData ("Kiraz",28,1,13,38,1,13,2,"Turkey Standard Time"),</v>
      </c>
      <c r="N1287" s="13" t="str">
        <f t="shared" si="68"/>
        <v>https://www.google.com/maps/search/38.21667, +28.21667</v>
      </c>
    </row>
    <row r="1288" spans="1:14" ht="15" customHeight="1" x14ac:dyDescent="0.2">
      <c r="A1288" s="10" t="s">
        <v>875</v>
      </c>
      <c r="B1288" s="14" t="s">
        <v>1404</v>
      </c>
      <c r="C1288" s="10" t="s">
        <v>1341</v>
      </c>
      <c r="D1288" s="10">
        <v>27</v>
      </c>
      <c r="E1288" s="10">
        <v>1</v>
      </c>
      <c r="F1288" s="10">
        <v>3</v>
      </c>
      <c r="G1288" s="10">
        <v>38</v>
      </c>
      <c r="H1288" s="10">
        <v>1</v>
      </c>
      <c r="I1288" s="10">
        <v>36</v>
      </c>
      <c r="J1288" s="10">
        <v>2</v>
      </c>
      <c r="K1288" s="10" t="s">
        <v>5</v>
      </c>
      <c r="L1288" s="12" t="s">
        <v>388</v>
      </c>
      <c r="M1288" s="10" t="str">
        <f t="shared" si="67"/>
        <v>new LokasyonData ("Menemen",27,1,3,38,1,36,2,"Turkey Standard Time"),</v>
      </c>
      <c r="N1288" s="13" t="str">
        <f t="shared" si="68"/>
        <v>https://www.google.com/maps/search/38.6, +27.05</v>
      </c>
    </row>
    <row r="1289" spans="1:14" ht="15" customHeight="1" x14ac:dyDescent="0.2">
      <c r="A1289" s="10" t="s">
        <v>893</v>
      </c>
      <c r="B1289" s="14" t="s">
        <v>1404</v>
      </c>
      <c r="C1289" s="10" t="s">
        <v>1341</v>
      </c>
      <c r="D1289" s="10">
        <v>41</v>
      </c>
      <c r="E1289" s="10">
        <v>1</v>
      </c>
      <c r="F1289" s="10">
        <v>56</v>
      </c>
      <c r="G1289" s="10">
        <v>38</v>
      </c>
      <c r="H1289" s="10">
        <v>1</v>
      </c>
      <c r="I1289" s="10">
        <v>14</v>
      </c>
      <c r="J1289" s="10">
        <v>2</v>
      </c>
      <c r="K1289" s="10" t="s">
        <v>5</v>
      </c>
      <c r="L1289" s="12" t="s">
        <v>388</v>
      </c>
      <c r="M1289" s="10" t="str">
        <f t="shared" si="67"/>
        <v>new LokasyonData ("Narlıdere",41,1,56,38,1,14,2,"Turkey Standard Time"),</v>
      </c>
      <c r="N1289" s="13" t="str">
        <f t="shared" si="68"/>
        <v>https://www.google.com/maps/search/38.23333, +41.93333</v>
      </c>
    </row>
    <row r="1290" spans="1:14" ht="15" customHeight="1" x14ac:dyDescent="0.2">
      <c r="A1290" s="10" t="s">
        <v>916</v>
      </c>
      <c r="B1290" s="14" t="s">
        <v>1404</v>
      </c>
      <c r="C1290" s="10" t="s">
        <v>1341</v>
      </c>
      <c r="D1290" s="10">
        <v>27</v>
      </c>
      <c r="E1290" s="10">
        <v>1</v>
      </c>
      <c r="F1290" s="10">
        <v>58</v>
      </c>
      <c r="G1290" s="10">
        <v>38</v>
      </c>
      <c r="H1290" s="10">
        <v>1</v>
      </c>
      <c r="I1290" s="10">
        <v>13</v>
      </c>
      <c r="J1290" s="10">
        <v>2</v>
      </c>
      <c r="K1290" s="10" t="s">
        <v>5</v>
      </c>
      <c r="L1290" s="12" t="s">
        <v>388</v>
      </c>
      <c r="M1290" s="10" t="str">
        <f t="shared" si="67"/>
        <v>new LokasyonData ("Ödemiş",27,1,58,38,1,13,2,"Turkey Standard Time"),</v>
      </c>
      <c r="N1290" s="13" t="str">
        <f t="shared" si="68"/>
        <v>https://www.google.com/maps/search/38.21667, +27.96667</v>
      </c>
    </row>
    <row r="1291" spans="1:14" ht="15" customHeight="1" x14ac:dyDescent="0.2">
      <c r="A1291" s="10" t="s">
        <v>959</v>
      </c>
      <c r="B1291" s="14" t="s">
        <v>1404</v>
      </c>
      <c r="C1291" s="10" t="s">
        <v>1341</v>
      </c>
      <c r="D1291" s="10">
        <v>26</v>
      </c>
      <c r="E1291" s="10">
        <v>1</v>
      </c>
      <c r="F1291" s="10">
        <v>50</v>
      </c>
      <c r="G1291" s="10">
        <v>38</v>
      </c>
      <c r="H1291" s="10">
        <v>1</v>
      </c>
      <c r="I1291" s="10">
        <v>11</v>
      </c>
      <c r="J1291" s="10">
        <v>2</v>
      </c>
      <c r="K1291" s="10" t="s">
        <v>5</v>
      </c>
      <c r="L1291" s="12" t="s">
        <v>388</v>
      </c>
      <c r="M1291" s="10" t="str">
        <f t="shared" si="67"/>
        <v>new LokasyonData ("Seferihisar",26,1,50,38,1,11,2,"Turkey Standard Time"),</v>
      </c>
      <c r="N1291" s="13" t="str">
        <f t="shared" si="68"/>
        <v>https://www.google.com/maps/search/38.18333, +26.83333</v>
      </c>
    </row>
    <row r="1292" spans="1:14" ht="15" customHeight="1" x14ac:dyDescent="0.2">
      <c r="A1292" s="10" t="s">
        <v>960</v>
      </c>
      <c r="B1292" s="14" t="s">
        <v>1404</v>
      </c>
      <c r="C1292" s="10" t="s">
        <v>1341</v>
      </c>
      <c r="D1292" s="10">
        <v>27</v>
      </c>
      <c r="E1292" s="10">
        <v>1</v>
      </c>
      <c r="F1292" s="10">
        <v>21</v>
      </c>
      <c r="G1292" s="10">
        <v>37</v>
      </c>
      <c r="H1292" s="10">
        <v>1</v>
      </c>
      <c r="I1292" s="10">
        <v>57</v>
      </c>
      <c r="J1292" s="10">
        <v>2</v>
      </c>
      <c r="K1292" s="10" t="s">
        <v>5</v>
      </c>
      <c r="L1292" s="12" t="s">
        <v>388</v>
      </c>
      <c r="M1292" s="10" t="str">
        <f t="shared" si="67"/>
        <v>new LokasyonData ("Selçuk",27,1,21,37,1,57,2,"Turkey Standard Time"),</v>
      </c>
      <c r="N1292" s="13" t="str">
        <f t="shared" si="68"/>
        <v>https://www.google.com/maps/search/37.95, +27.35</v>
      </c>
    </row>
    <row r="1293" spans="1:14" ht="15" customHeight="1" x14ac:dyDescent="0.2">
      <c r="A1293" s="10" t="s">
        <v>1034</v>
      </c>
      <c r="B1293" s="14" t="s">
        <v>1404</v>
      </c>
      <c r="C1293" s="10" t="s">
        <v>1341</v>
      </c>
      <c r="D1293" s="10">
        <v>27</v>
      </c>
      <c r="E1293" s="10">
        <v>1</v>
      </c>
      <c r="F1293" s="10">
        <v>44</v>
      </c>
      <c r="G1293" s="10">
        <v>38</v>
      </c>
      <c r="H1293" s="10">
        <v>1</v>
      </c>
      <c r="I1293" s="10">
        <v>4</v>
      </c>
      <c r="J1293" s="10">
        <v>2</v>
      </c>
      <c r="K1293" s="10" t="s">
        <v>5</v>
      </c>
      <c r="L1293" s="12" t="s">
        <v>388</v>
      </c>
      <c r="M1293" s="10" t="str">
        <f t="shared" si="67"/>
        <v>new LokasyonData ("Tire",27,1,44,38,1,4,2,"Turkey Standard Time"),</v>
      </c>
      <c r="N1293" s="13" t="str">
        <f t="shared" si="68"/>
        <v>https://www.google.com/maps/search/38.06667, +27.73333</v>
      </c>
    </row>
    <row r="1294" spans="1:14" ht="15" customHeight="1" x14ac:dyDescent="0.2">
      <c r="A1294" s="10" t="s">
        <v>1040</v>
      </c>
      <c r="B1294" s="14" t="s">
        <v>1404</v>
      </c>
      <c r="C1294" s="10" t="s">
        <v>1341</v>
      </c>
      <c r="D1294" s="10">
        <v>27</v>
      </c>
      <c r="E1294" s="10">
        <v>1</v>
      </c>
      <c r="F1294" s="10">
        <v>21</v>
      </c>
      <c r="G1294" s="10">
        <v>38</v>
      </c>
      <c r="H1294" s="10">
        <v>1</v>
      </c>
      <c r="I1294" s="10">
        <v>10</v>
      </c>
      <c r="J1294" s="10">
        <v>2</v>
      </c>
      <c r="K1294" s="10" t="s">
        <v>5</v>
      </c>
      <c r="L1294" s="12" t="s">
        <v>388</v>
      </c>
      <c r="M1294" s="10" t="str">
        <f t="shared" si="67"/>
        <v>new LokasyonData ("Torbalı",27,1,21,38,1,10,2,"Turkey Standard Time"),</v>
      </c>
      <c r="N1294" s="13" t="str">
        <f t="shared" si="68"/>
        <v>https://www.google.com/maps/search/38.16667, +27.35</v>
      </c>
    </row>
    <row r="1295" spans="1:14" ht="15" customHeight="1" x14ac:dyDescent="0.2">
      <c r="A1295" s="10" t="s">
        <v>1061</v>
      </c>
      <c r="B1295" s="14" t="s">
        <v>1404</v>
      </c>
      <c r="C1295" s="10" t="s">
        <v>1341</v>
      </c>
      <c r="D1295" s="10">
        <v>26</v>
      </c>
      <c r="E1295" s="10">
        <v>1</v>
      </c>
      <c r="F1295" s="10">
        <v>45</v>
      </c>
      <c r="G1295" s="10">
        <v>38</v>
      </c>
      <c r="H1295" s="10">
        <v>1</v>
      </c>
      <c r="I1295" s="10">
        <v>18</v>
      </c>
      <c r="J1295" s="10">
        <v>2</v>
      </c>
      <c r="K1295" s="10" t="s">
        <v>5</v>
      </c>
      <c r="L1295" s="12" t="s">
        <v>388</v>
      </c>
      <c r="M1295" s="10" t="str">
        <f t="shared" si="67"/>
        <v>new LokasyonData ("Urla",26,1,45,38,1,18,2,"Turkey Standard Time"),</v>
      </c>
      <c r="N1295" s="13" t="str">
        <f t="shared" si="68"/>
        <v>https://www.google.com/maps/search/38.3, +26.75</v>
      </c>
    </row>
    <row r="1296" spans="1:14" ht="15" customHeight="1" x14ac:dyDescent="0.2">
      <c r="A1296" s="10" t="s">
        <v>1088</v>
      </c>
      <c r="B1296" s="14" t="s">
        <v>1404</v>
      </c>
      <c r="C1296" s="10" t="s">
        <v>1341</v>
      </c>
      <c r="D1296" s="10">
        <v>26</v>
      </c>
      <c r="E1296" s="10">
        <v>1</v>
      </c>
      <c r="F1296" s="10">
        <v>51</v>
      </c>
      <c r="G1296" s="10">
        <v>38</v>
      </c>
      <c r="H1296" s="10">
        <v>1</v>
      </c>
      <c r="I1296" s="10">
        <v>44</v>
      </c>
      <c r="J1296" s="10">
        <v>2</v>
      </c>
      <c r="K1296" s="10" t="s">
        <v>5</v>
      </c>
      <c r="L1296" s="12" t="s">
        <v>388</v>
      </c>
      <c r="M1296" s="10" t="str">
        <f t="shared" si="67"/>
        <v>new LokasyonData ("Yenifoça",26,1,51,38,1,44,2,"Turkey Standard Time"),</v>
      </c>
      <c r="N1296" s="13" t="str">
        <f t="shared" si="68"/>
        <v>https://www.google.com/maps/search/38.73333, +26.85</v>
      </c>
    </row>
    <row r="1297" spans="1:14" ht="15" customHeight="1" x14ac:dyDescent="0.2">
      <c r="A1297" s="10" t="s">
        <v>1582</v>
      </c>
      <c r="B1297" s="10" t="s">
        <v>1131</v>
      </c>
      <c r="C1297" s="10" t="s">
        <v>1341</v>
      </c>
      <c r="D1297" s="10">
        <v>36</v>
      </c>
      <c r="E1297" s="10">
        <v>1</v>
      </c>
      <c r="F1297" s="10">
        <v>56</v>
      </c>
      <c r="G1297" s="10">
        <v>37</v>
      </c>
      <c r="H1297" s="10">
        <v>1</v>
      </c>
      <c r="I1297" s="10">
        <v>35</v>
      </c>
      <c r="J1297" s="10">
        <v>2</v>
      </c>
      <c r="K1297" s="10" t="s">
        <v>5</v>
      </c>
      <c r="L1297" s="12" t="s">
        <v>388</v>
      </c>
      <c r="M1297" s="10" t="str">
        <f>"new LokasyonData ("""&amp;B1297&amp;""","&amp;D1297&amp;","&amp;E1297&amp;","&amp;F1297&amp;","&amp;G1297&amp;","&amp;H1297&amp;","&amp;I1297&amp;","&amp;J1297&amp;","""&amp;L1297&amp;"""),"</f>
        <v>new LokasyonData ("Kahramanmaraş",36,1,56,37,1,35,2,"Turkey Standard Time"),</v>
      </c>
      <c r="N1297" s="13" t="str">
        <f t="shared" si="68"/>
        <v>https://www.google.com/maps/search/37.58333, +36.93333</v>
      </c>
    </row>
    <row r="1298" spans="1:14" ht="15" customHeight="1" x14ac:dyDescent="0.2">
      <c r="A1298" s="10" t="s">
        <v>1466</v>
      </c>
      <c r="B1298" s="10" t="s">
        <v>1131</v>
      </c>
      <c r="C1298" s="10" t="s">
        <v>1341</v>
      </c>
      <c r="D1298" s="10">
        <v>37</v>
      </c>
      <c r="E1298" s="10">
        <v>1</v>
      </c>
      <c r="F1298" s="10">
        <v>9</v>
      </c>
      <c r="G1298" s="10">
        <v>37</v>
      </c>
      <c r="H1298" s="10">
        <v>1</v>
      </c>
      <c r="I1298" s="10">
        <v>23</v>
      </c>
      <c r="J1298" s="10">
        <v>2</v>
      </c>
      <c r="K1298" s="10" t="s">
        <v>5</v>
      </c>
      <c r="L1298" s="12" t="s">
        <v>388</v>
      </c>
      <c r="M1298" s="10" t="str">
        <f>"new LokasyonData ("""&amp;B1298&amp;""","&amp;D1298&amp;","&amp;E1298&amp;","&amp;F1298&amp;","&amp;G1298&amp;","&amp;H1298&amp;","&amp;I1298&amp;","&amp;J1298&amp;","""&amp;L1298&amp;"""),"</f>
        <v>new LokasyonData ("Kahramanmaraş",37,1,9,37,1,23,2,"Turkey Standard Time"),</v>
      </c>
      <c r="N1298" s="13" t="str">
        <f t="shared" si="68"/>
        <v>https://www.google.com/maps/search/37.38333, +37.15</v>
      </c>
    </row>
    <row r="1299" spans="1:14" ht="15" customHeight="1" x14ac:dyDescent="0.2">
      <c r="A1299" s="10" t="s">
        <v>1053</v>
      </c>
      <c r="B1299" s="10" t="s">
        <v>1131</v>
      </c>
      <c r="C1299" s="10" t="s">
        <v>1341</v>
      </c>
      <c r="D1299" s="10">
        <v>36</v>
      </c>
      <c r="E1299" s="10">
        <v>1</v>
      </c>
      <c r="F1299" s="10">
        <v>52</v>
      </c>
      <c r="G1299" s="10">
        <v>37</v>
      </c>
      <c r="H1299" s="10">
        <v>1</v>
      </c>
      <c r="I1299" s="10">
        <v>23</v>
      </c>
      <c r="J1299" s="10">
        <v>2</v>
      </c>
      <c r="K1299" s="10" t="s">
        <v>5</v>
      </c>
      <c r="L1299" s="12" t="s">
        <v>388</v>
      </c>
      <c r="M1299" s="10" t="str">
        <f>"new LokasyonData ("""&amp;A1299&amp;""","&amp;D1299&amp;","&amp;E1299&amp;","&amp;F1299&amp;","&amp;G1299&amp;","&amp;H1299&amp;","&amp;I1299&amp;","&amp;J1299&amp;","""&amp;L1299&amp;"""),"</f>
        <v>new LokasyonData ("Türkoğlu",36,1,52,37,1,23,2,"Turkey Standard Time"),</v>
      </c>
      <c r="N1299" s="13" t="str">
        <f t="shared" si="68"/>
        <v>https://www.google.com/maps/search/37.38333, +36.86667</v>
      </c>
    </row>
    <row r="1300" spans="1:14" ht="15" customHeight="1" x14ac:dyDescent="0.2">
      <c r="A1300" s="10" t="s">
        <v>1573</v>
      </c>
      <c r="B1300" s="10" t="s">
        <v>2343</v>
      </c>
      <c r="C1300" s="10" t="s">
        <v>1341</v>
      </c>
      <c r="D1300" s="10">
        <v>36</v>
      </c>
      <c r="E1300" s="10">
        <v>1</v>
      </c>
      <c r="F1300" s="10">
        <v>37</v>
      </c>
      <c r="G1300" s="10">
        <v>37</v>
      </c>
      <c r="H1300" s="10">
        <v>1</v>
      </c>
      <c r="I1300" s="10">
        <v>36</v>
      </c>
      <c r="J1300" s="10">
        <v>2</v>
      </c>
      <c r="K1300" s="10" t="s">
        <v>5</v>
      </c>
      <c r="L1300" s="12" t="s">
        <v>388</v>
      </c>
      <c r="M1300" s="10" t="str">
        <f>"new LokasyonData ("""&amp;B1300&amp;""","&amp;D1300&amp;","&amp;E1300&amp;","&amp;F1300&amp;","&amp;G1300&amp;","&amp;H1300&amp;","&amp;I1300&amp;","&amp;J1300&amp;","""&amp;L1300&amp;"""),"</f>
        <v>new LokasyonData ("KahramanMaraş",36,1,37,37,1,36,2,"Turkey Standard Time"),</v>
      </c>
      <c r="N1300" s="13" t="str">
        <f t="shared" si="68"/>
        <v>https://www.google.com/maps/search/37.6, +36.61667</v>
      </c>
    </row>
    <row r="1301" spans="1:14" ht="15" customHeight="1" x14ac:dyDescent="0.2">
      <c r="A1301" s="10" t="s">
        <v>397</v>
      </c>
      <c r="B1301" s="10" t="s">
        <v>1346</v>
      </c>
      <c r="C1301" s="10" t="s">
        <v>1341</v>
      </c>
      <c r="D1301" s="10">
        <v>36</v>
      </c>
      <c r="E1301" s="10">
        <v>1</v>
      </c>
      <c r="F1301" s="10">
        <v>55</v>
      </c>
      <c r="G1301" s="10">
        <v>38</v>
      </c>
      <c r="H1301" s="10">
        <v>1</v>
      </c>
      <c r="I1301" s="10">
        <v>15</v>
      </c>
      <c r="J1301" s="10">
        <v>2</v>
      </c>
      <c r="K1301" s="10" t="s">
        <v>5</v>
      </c>
      <c r="L1301" s="12" t="s">
        <v>388</v>
      </c>
      <c r="M1301" s="10" t="str">
        <f t="shared" ref="M1301:M1314" si="69">"new LokasyonData ("""&amp;A1301&amp;""","&amp;D1301&amp;","&amp;E1301&amp;","&amp;F1301&amp;","&amp;G1301&amp;","&amp;H1301&amp;","&amp;I1301&amp;","&amp;J1301&amp;","""&amp;L1301&amp;"""),"</f>
        <v>new LokasyonData ("Afşin",36,1,55,38,1,15,2,"Turkey Standard Time"),</v>
      </c>
      <c r="N1301" s="13" t="str">
        <f t="shared" si="68"/>
        <v>https://www.google.com/maps/search/38.25, +36.91667</v>
      </c>
    </row>
    <row r="1302" spans="1:14" ht="15" customHeight="1" x14ac:dyDescent="0.2">
      <c r="A1302" s="10" t="s">
        <v>438</v>
      </c>
      <c r="B1302" s="10" t="s">
        <v>1346</v>
      </c>
      <c r="C1302" s="10" t="s">
        <v>1341</v>
      </c>
      <c r="D1302" s="10">
        <v>36</v>
      </c>
      <c r="E1302" s="10">
        <v>1</v>
      </c>
      <c r="F1302" s="10">
        <v>20</v>
      </c>
      <c r="G1302" s="10">
        <v>37</v>
      </c>
      <c r="H1302" s="10">
        <v>1</v>
      </c>
      <c r="I1302" s="10">
        <v>34</v>
      </c>
      <c r="J1302" s="10">
        <v>2</v>
      </c>
      <c r="K1302" s="10" t="s">
        <v>5</v>
      </c>
      <c r="L1302" s="12" t="s">
        <v>388</v>
      </c>
      <c r="M1302" s="10" t="str">
        <f t="shared" si="69"/>
        <v>new LokasyonData ("Andırın",36,1,20,37,1,34,2,"Turkey Standard Time"),</v>
      </c>
      <c r="N1302" s="13" t="str">
        <f t="shared" si="68"/>
        <v>https://www.google.com/maps/search/37.56667, +36.33333</v>
      </c>
    </row>
    <row r="1303" spans="1:14" ht="15" customHeight="1" x14ac:dyDescent="0.2">
      <c r="A1303" s="10" t="s">
        <v>901</v>
      </c>
      <c r="B1303" s="10" t="s">
        <v>1346</v>
      </c>
      <c r="C1303" s="10" t="s">
        <v>1341</v>
      </c>
      <c r="D1303" s="10">
        <v>37</v>
      </c>
      <c r="E1303" s="10">
        <v>1</v>
      </c>
      <c r="F1303" s="10">
        <v>27</v>
      </c>
      <c r="G1303" s="10">
        <v>37</v>
      </c>
      <c r="H1303" s="10">
        <v>1</v>
      </c>
      <c r="I1303" s="10">
        <v>58</v>
      </c>
      <c r="J1303" s="10">
        <v>2</v>
      </c>
      <c r="K1303" s="10" t="s">
        <v>5</v>
      </c>
      <c r="L1303" s="12" t="s">
        <v>388</v>
      </c>
      <c r="M1303" s="10" t="str">
        <f t="shared" si="69"/>
        <v>new LokasyonData ("Nurhak",37,1,27,37,1,58,2,"Turkey Standard Time"),</v>
      </c>
      <c r="N1303" s="13" t="str">
        <f t="shared" si="68"/>
        <v>https://www.google.com/maps/search/37.96667, +37.45</v>
      </c>
    </row>
    <row r="1304" spans="1:14" ht="15" customHeight="1" x14ac:dyDescent="0.2">
      <c r="A1304" s="10" t="s">
        <v>923</v>
      </c>
      <c r="B1304" s="10" t="s">
        <v>1346</v>
      </c>
      <c r="C1304" s="10" t="s">
        <v>1341</v>
      </c>
      <c r="D1304" s="10">
        <v>37</v>
      </c>
      <c r="E1304" s="10">
        <v>1</v>
      </c>
      <c r="F1304" s="10">
        <v>17</v>
      </c>
      <c r="G1304" s="10">
        <v>37</v>
      </c>
      <c r="H1304" s="10">
        <v>1</v>
      </c>
      <c r="I1304" s="10">
        <v>28</v>
      </c>
      <c r="J1304" s="10">
        <v>2</v>
      </c>
      <c r="K1304" s="10" t="s">
        <v>5</v>
      </c>
      <c r="L1304" s="12" t="s">
        <v>388</v>
      </c>
      <c r="M1304" s="10" t="str">
        <f t="shared" si="69"/>
        <v>new LokasyonData ("Pazarcık",37,1,17,37,1,28,2,"Turkey Standard Time"),</v>
      </c>
      <c r="N1304" s="13" t="str">
        <f t="shared" si="68"/>
        <v>https://www.google.com/maps/search/37.46667, +37.28333</v>
      </c>
    </row>
    <row r="1305" spans="1:14" ht="15" customHeight="1" x14ac:dyDescent="0.2">
      <c r="A1305" s="10" t="s">
        <v>628</v>
      </c>
      <c r="B1305" s="14" t="s">
        <v>1445</v>
      </c>
      <c r="C1305" s="10" t="s">
        <v>1341</v>
      </c>
      <c r="D1305" s="10">
        <v>37</v>
      </c>
      <c r="E1305" s="10">
        <v>1</v>
      </c>
      <c r="F1305" s="10">
        <v>12</v>
      </c>
      <c r="G1305" s="10">
        <v>38</v>
      </c>
      <c r="H1305" s="10">
        <v>1</v>
      </c>
      <c r="I1305" s="10">
        <v>13</v>
      </c>
      <c r="J1305" s="10">
        <v>2</v>
      </c>
      <c r="K1305" s="10" t="s">
        <v>5</v>
      </c>
      <c r="L1305" s="12" t="s">
        <v>388</v>
      </c>
      <c r="M1305" s="10" t="str">
        <f t="shared" si="69"/>
        <v>new LokasyonData ("Elbistan",37,1,12,38,1,13,2,"Turkey Standard Time"),</v>
      </c>
      <c r="N1305" s="13" t="str">
        <f t="shared" si="68"/>
        <v>https://www.google.com/maps/search/38.21667, +37.2</v>
      </c>
    </row>
    <row r="1306" spans="1:14" ht="15" customHeight="1" x14ac:dyDescent="0.2">
      <c r="A1306" s="10" t="s">
        <v>677</v>
      </c>
      <c r="B1306" s="14" t="s">
        <v>1445</v>
      </c>
      <c r="C1306" s="10" t="s">
        <v>1341</v>
      </c>
      <c r="D1306" s="10">
        <v>36</v>
      </c>
      <c r="E1306" s="10">
        <v>1</v>
      </c>
      <c r="F1306" s="10">
        <v>30</v>
      </c>
      <c r="G1306" s="10">
        <v>38</v>
      </c>
      <c r="H1306" s="10">
        <v>1</v>
      </c>
      <c r="I1306" s="10">
        <v>3</v>
      </c>
      <c r="J1306" s="10">
        <v>2</v>
      </c>
      <c r="K1306" s="10" t="s">
        <v>5</v>
      </c>
      <c r="L1306" s="12" t="s">
        <v>388</v>
      </c>
      <c r="M1306" s="10" t="str">
        <f t="shared" si="69"/>
        <v>new LokasyonData ("Göksun",36,1,30,38,1,3,2,"Turkey Standard Time"),</v>
      </c>
      <c r="N1306" s="13" t="str">
        <f t="shared" si="68"/>
        <v>https://www.google.com/maps/search/38.05, +36.5</v>
      </c>
    </row>
    <row r="1307" spans="1:14" ht="15" customHeight="1" x14ac:dyDescent="0.2">
      <c r="A1307" s="10" t="s">
        <v>1582</v>
      </c>
      <c r="B1307" s="10" t="s">
        <v>775</v>
      </c>
      <c r="C1307" s="10" t="s">
        <v>1341</v>
      </c>
      <c r="D1307" s="10">
        <v>32</v>
      </c>
      <c r="E1307" s="10">
        <v>1</v>
      </c>
      <c r="F1307" s="10">
        <v>37</v>
      </c>
      <c r="G1307" s="10">
        <v>41</v>
      </c>
      <c r="H1307" s="10">
        <v>1</v>
      </c>
      <c r="I1307" s="10">
        <v>12</v>
      </c>
      <c r="J1307" s="10">
        <v>2</v>
      </c>
      <c r="K1307" s="10" t="s">
        <v>5</v>
      </c>
      <c r="L1307" s="12" t="s">
        <v>388</v>
      </c>
      <c r="M1307" s="10" t="str">
        <f t="shared" si="69"/>
        <v>new LokasyonData ("-",32,1,37,41,1,12,2,"Turkey Standard Time"),</v>
      </c>
      <c r="N1307" s="13" t="str">
        <f t="shared" si="68"/>
        <v>https://www.google.com/maps/search/41.2, +32.61667</v>
      </c>
    </row>
    <row r="1308" spans="1:14" ht="15" customHeight="1" x14ac:dyDescent="0.2">
      <c r="A1308" s="10" t="s">
        <v>624</v>
      </c>
      <c r="B1308" s="14" t="s">
        <v>1440</v>
      </c>
      <c r="C1308" s="10" t="s">
        <v>1341</v>
      </c>
      <c r="D1308" s="10">
        <v>32</v>
      </c>
      <c r="E1308" s="10">
        <v>1</v>
      </c>
      <c r="F1308" s="10">
        <v>57</v>
      </c>
      <c r="G1308" s="10">
        <v>41</v>
      </c>
      <c r="H1308" s="10">
        <v>1</v>
      </c>
      <c r="I1308" s="10">
        <v>25</v>
      </c>
      <c r="J1308" s="10">
        <v>2</v>
      </c>
      <c r="K1308" s="10" t="s">
        <v>5</v>
      </c>
      <c r="L1308" s="12" t="s">
        <v>388</v>
      </c>
      <c r="M1308" s="10" t="str">
        <f t="shared" si="69"/>
        <v>new LokasyonData ("Eflani",32,1,57,41,1,25,2,"Turkey Standard Time"),</v>
      </c>
      <c r="N1308" s="13" t="str">
        <f t="shared" si="68"/>
        <v>https://www.google.com/maps/search/41.41667, +32.95</v>
      </c>
    </row>
    <row r="1309" spans="1:14" ht="15" customHeight="1" x14ac:dyDescent="0.2">
      <c r="A1309" s="10" t="s">
        <v>646</v>
      </c>
      <c r="B1309" s="14" t="s">
        <v>1440</v>
      </c>
      <c r="C1309" s="10" t="s">
        <v>1341</v>
      </c>
      <c r="D1309" s="10">
        <v>32</v>
      </c>
      <c r="E1309" s="10">
        <v>1</v>
      </c>
      <c r="F1309" s="10">
        <v>33</v>
      </c>
      <c r="G1309" s="10">
        <v>40</v>
      </c>
      <c r="H1309" s="10">
        <v>1</v>
      </c>
      <c r="I1309" s="10">
        <v>58</v>
      </c>
      <c r="J1309" s="10">
        <v>2</v>
      </c>
      <c r="K1309" s="10" t="s">
        <v>5</v>
      </c>
      <c r="L1309" s="12" t="s">
        <v>388</v>
      </c>
      <c r="M1309" s="10" t="str">
        <f t="shared" si="69"/>
        <v>new LokasyonData ("Eskipazar",32,1,33,40,1,58,2,"Turkey Standard Time"),</v>
      </c>
      <c r="N1309" s="13" t="str">
        <f t="shared" si="68"/>
        <v>https://www.google.com/maps/search/40.96667, +32.55</v>
      </c>
    </row>
    <row r="1310" spans="1:14" ht="15" customHeight="1" x14ac:dyDescent="0.2">
      <c r="A1310" s="10" t="s">
        <v>938</v>
      </c>
      <c r="B1310" s="14" t="s">
        <v>1440</v>
      </c>
      <c r="C1310" s="10" t="s">
        <v>1341</v>
      </c>
      <c r="D1310" s="10">
        <v>32</v>
      </c>
      <c r="E1310" s="10">
        <v>1</v>
      </c>
      <c r="F1310" s="10">
        <v>41</v>
      </c>
      <c r="G1310" s="10">
        <v>41</v>
      </c>
      <c r="H1310" s="10">
        <v>1</v>
      </c>
      <c r="I1310" s="10">
        <v>14</v>
      </c>
      <c r="J1310" s="10">
        <v>2</v>
      </c>
      <c r="K1310" s="10" t="s">
        <v>5</v>
      </c>
      <c r="L1310" s="12" t="s">
        <v>388</v>
      </c>
      <c r="M1310" s="10" t="str">
        <f t="shared" si="69"/>
        <v>new LokasyonData ("Safranbolu",32,1,41,41,1,14,2,"Turkey Standard Time"),</v>
      </c>
      <c r="N1310" s="13" t="str">
        <f t="shared" si="68"/>
        <v>https://www.google.com/maps/search/41.23333, +32.68333</v>
      </c>
    </row>
    <row r="1311" spans="1:14" ht="15" customHeight="1" x14ac:dyDescent="0.2">
      <c r="A1311" s="10" t="s">
        <v>1582</v>
      </c>
      <c r="B1311" s="10" t="s">
        <v>783</v>
      </c>
      <c r="C1311" s="10" t="s">
        <v>1341</v>
      </c>
      <c r="D1311" s="10">
        <v>33</v>
      </c>
      <c r="E1311" s="10">
        <v>1</v>
      </c>
      <c r="F1311" s="10">
        <v>12</v>
      </c>
      <c r="G1311" s="10">
        <v>37</v>
      </c>
      <c r="H1311" s="10">
        <v>1</v>
      </c>
      <c r="I1311" s="10">
        <v>11</v>
      </c>
      <c r="J1311" s="10">
        <v>2</v>
      </c>
      <c r="K1311" s="10" t="s">
        <v>5</v>
      </c>
      <c r="L1311" s="12" t="s">
        <v>388</v>
      </c>
      <c r="M1311" s="10" t="str">
        <f t="shared" si="69"/>
        <v>new LokasyonData ("-",33,1,12,37,1,11,2,"Turkey Standard Time"),</v>
      </c>
      <c r="N1311" s="13" t="str">
        <f t="shared" si="68"/>
        <v>https://www.google.com/maps/search/37.18333, +33.2</v>
      </c>
    </row>
    <row r="1312" spans="1:14" ht="15" customHeight="1" x14ac:dyDescent="0.2">
      <c r="A1312" s="10" t="s">
        <v>466</v>
      </c>
      <c r="B1312" s="14" t="s">
        <v>1396</v>
      </c>
      <c r="C1312" s="10" t="s">
        <v>1341</v>
      </c>
      <c r="D1312" s="10">
        <v>33</v>
      </c>
      <c r="E1312" s="10">
        <v>1</v>
      </c>
      <c r="F1312" s="10">
        <v>43</v>
      </c>
      <c r="G1312" s="10">
        <v>37</v>
      </c>
      <c r="H1312" s="10">
        <v>1</v>
      </c>
      <c r="I1312" s="10">
        <v>21</v>
      </c>
      <c r="J1312" s="10">
        <v>2</v>
      </c>
      <c r="K1312" s="10" t="s">
        <v>5</v>
      </c>
      <c r="L1312" s="12" t="s">
        <v>388</v>
      </c>
      <c r="M1312" s="10" t="str">
        <f t="shared" si="69"/>
        <v>new LokasyonData ("Ayrancı",33,1,43,37,1,21,2,"Turkey Standard Time"),</v>
      </c>
      <c r="N1312" s="13" t="str">
        <f t="shared" si="68"/>
        <v>https://www.google.com/maps/search/37.35, +33.71667</v>
      </c>
    </row>
    <row r="1313" spans="1:14" ht="15" customHeight="1" x14ac:dyDescent="0.2">
      <c r="A1313" s="10" t="s">
        <v>642</v>
      </c>
      <c r="B1313" s="14" t="s">
        <v>1396</v>
      </c>
      <c r="C1313" s="10" t="s">
        <v>1341</v>
      </c>
      <c r="D1313" s="10">
        <v>32</v>
      </c>
      <c r="E1313" s="10">
        <v>1</v>
      </c>
      <c r="F1313" s="10">
        <v>54</v>
      </c>
      <c r="G1313" s="10">
        <v>36</v>
      </c>
      <c r="H1313" s="10">
        <v>1</v>
      </c>
      <c r="I1313" s="10">
        <v>37</v>
      </c>
      <c r="J1313" s="10">
        <v>2</v>
      </c>
      <c r="K1313" s="10" t="s">
        <v>5</v>
      </c>
      <c r="L1313" s="12" t="s">
        <v>388</v>
      </c>
      <c r="M1313" s="10" t="str">
        <f t="shared" si="69"/>
        <v>new LokasyonData ("Ermenek",32,1,54,36,1,37,2,"Turkey Standard Time"),</v>
      </c>
      <c r="N1313" s="13" t="str">
        <f t="shared" si="68"/>
        <v>https://www.google.com/maps/search/36.61667, +32.9</v>
      </c>
    </row>
    <row r="1314" spans="1:14" ht="15" customHeight="1" x14ac:dyDescent="0.2">
      <c r="A1314" s="10" t="s">
        <v>1580</v>
      </c>
      <c r="B1314" s="14" t="s">
        <v>1396</v>
      </c>
      <c r="C1314" s="10" t="s">
        <v>1341</v>
      </c>
      <c r="D1314" s="10">
        <v>32</v>
      </c>
      <c r="E1314" s="10">
        <v>1</v>
      </c>
      <c r="F1314" s="10">
        <v>57</v>
      </c>
      <c r="G1314" s="10">
        <v>37</v>
      </c>
      <c r="H1314" s="10">
        <v>1</v>
      </c>
      <c r="I1314" s="10">
        <v>14</v>
      </c>
      <c r="J1314" s="10">
        <v>2</v>
      </c>
      <c r="K1314" s="10" t="s">
        <v>5</v>
      </c>
      <c r="L1314" s="12" t="s">
        <v>388</v>
      </c>
      <c r="M1314" s="10" t="str">
        <f t="shared" si="69"/>
        <v>new LokasyonData ("KazımKarabekir",32,1,57,37,1,14,2,"Turkey Standard Time"),</v>
      </c>
      <c r="N1314" s="13" t="str">
        <f t="shared" si="68"/>
        <v>https://www.google.com/maps/search/37.23333, +32.95</v>
      </c>
    </row>
    <row r="1315" spans="1:14" ht="15" customHeight="1" x14ac:dyDescent="0.2">
      <c r="A1315" s="10" t="s">
        <v>1582</v>
      </c>
      <c r="B1315" s="10" t="s">
        <v>793</v>
      </c>
      <c r="C1315" s="10" t="s">
        <v>1341</v>
      </c>
      <c r="D1315" s="10">
        <v>43</v>
      </c>
      <c r="E1315" s="10">
        <v>1</v>
      </c>
      <c r="F1315" s="10">
        <v>5</v>
      </c>
      <c r="G1315" s="10">
        <v>40</v>
      </c>
      <c r="H1315" s="10">
        <v>1</v>
      </c>
      <c r="I1315" s="10">
        <v>36</v>
      </c>
      <c r="J1315" s="10">
        <v>2</v>
      </c>
      <c r="K1315" s="10" t="s">
        <v>5</v>
      </c>
      <c r="L1315" s="12" t="s">
        <v>388</v>
      </c>
      <c r="M1315" s="10" t="str">
        <f>"new LokasyonData ("""&amp;B1315&amp;""","&amp;D1315&amp;","&amp;E1315&amp;","&amp;F1315&amp;","&amp;G1315&amp;","&amp;H1315&amp;","&amp;I1315&amp;","&amp;J1315&amp;","""&amp;L1315&amp;"""),"</f>
        <v>new LokasyonData ("Kars",43,1,5,40,1,36,2,"Turkey Standard Time"),</v>
      </c>
      <c r="N1315" s="13" t="str">
        <f t="shared" si="68"/>
        <v>https://www.google.com/maps/search/40.6, +43.08333</v>
      </c>
    </row>
    <row r="1316" spans="1:14" ht="15" customHeight="1" x14ac:dyDescent="0.2">
      <c r="A1316" s="10" t="s">
        <v>1514</v>
      </c>
      <c r="B1316" s="10" t="s">
        <v>793</v>
      </c>
      <c r="C1316" s="10" t="s">
        <v>1341</v>
      </c>
      <c r="D1316" s="10">
        <v>43</v>
      </c>
      <c r="E1316" s="10">
        <v>1</v>
      </c>
      <c r="F1316" s="10">
        <v>28</v>
      </c>
      <c r="G1316" s="10">
        <v>40</v>
      </c>
      <c r="H1316" s="10">
        <v>1</v>
      </c>
      <c r="I1316" s="10">
        <v>5</v>
      </c>
      <c r="J1316" s="10">
        <v>2</v>
      </c>
      <c r="K1316" s="10" t="s">
        <v>5</v>
      </c>
      <c r="L1316" s="12" t="s">
        <v>388</v>
      </c>
      <c r="M1316" s="10" t="str">
        <f>"new LokasyonData ("""&amp;B1316&amp;""","&amp;D1316&amp;","&amp;E1316&amp;","&amp;F1316&amp;","&amp;G1316&amp;","&amp;H1316&amp;","&amp;I1316&amp;","&amp;J1316&amp;","""&amp;L1316&amp;"""),"</f>
        <v>new LokasyonData ("Kars",43,1,28,40,1,5,2,"Turkey Standard Time"),</v>
      </c>
      <c r="N1316" s="13" t="str">
        <f t="shared" si="68"/>
        <v>https://www.google.com/maps/search/40.08333, +43.46667</v>
      </c>
    </row>
    <row r="1317" spans="1:14" ht="15" customHeight="1" x14ac:dyDescent="0.2">
      <c r="A1317" s="10" t="s">
        <v>1525</v>
      </c>
      <c r="B1317" s="10" t="s">
        <v>793</v>
      </c>
      <c r="C1317" s="10" t="s">
        <v>1341</v>
      </c>
      <c r="D1317" s="10">
        <v>42</v>
      </c>
      <c r="E1317" s="10">
        <v>1</v>
      </c>
      <c r="F1317" s="10">
        <v>52</v>
      </c>
      <c r="G1317" s="10">
        <v>40</v>
      </c>
      <c r="H1317" s="10">
        <v>1</v>
      </c>
      <c r="I1317" s="10">
        <v>59</v>
      </c>
      <c r="J1317" s="10">
        <v>2</v>
      </c>
      <c r="K1317" s="10" t="s">
        <v>5</v>
      </c>
      <c r="L1317" s="12" t="s">
        <v>388</v>
      </c>
      <c r="M1317" s="10" t="str">
        <f>"new LokasyonData ("""&amp;B1317&amp;""","&amp;D1317&amp;","&amp;E1317&amp;","&amp;F1317&amp;","&amp;G1317&amp;","&amp;H1317&amp;","&amp;I1317&amp;","&amp;J1317&amp;","""&amp;L1317&amp;"""),"</f>
        <v>new LokasyonData ("Kars",42,1,52,40,1,59,2,"Turkey Standard Time"),</v>
      </c>
      <c r="N1317" s="13" t="str">
        <f t="shared" si="68"/>
        <v>https://www.google.com/maps/search/40.98333, +42.86667</v>
      </c>
    </row>
    <row r="1318" spans="1:14" ht="15" customHeight="1" x14ac:dyDescent="0.2">
      <c r="A1318" s="10" t="s">
        <v>419</v>
      </c>
      <c r="B1318" s="10" t="s">
        <v>1362</v>
      </c>
      <c r="C1318" s="10" t="s">
        <v>1341</v>
      </c>
      <c r="D1318" s="10">
        <v>43</v>
      </c>
      <c r="E1318" s="10">
        <v>1</v>
      </c>
      <c r="F1318" s="10">
        <v>38</v>
      </c>
      <c r="G1318" s="10">
        <v>40</v>
      </c>
      <c r="H1318" s="10">
        <v>1</v>
      </c>
      <c r="I1318" s="10">
        <v>46</v>
      </c>
      <c r="J1318" s="10">
        <v>2</v>
      </c>
      <c r="K1318" s="10" t="s">
        <v>5</v>
      </c>
      <c r="L1318" s="12" t="s">
        <v>388</v>
      </c>
      <c r="M1318" s="10" t="str">
        <f t="shared" ref="M1318:M1324" si="70">"new LokasyonData ("""&amp;A1318&amp;""","&amp;D1318&amp;","&amp;E1318&amp;","&amp;F1318&amp;","&amp;G1318&amp;","&amp;H1318&amp;","&amp;I1318&amp;","&amp;J1318&amp;","""&amp;L1318&amp;"""),"</f>
        <v>new LokasyonData ("Akyaka",43,1,38,40,1,46,2,"Turkey Standard Time"),</v>
      </c>
      <c r="N1318" s="13" t="str">
        <f t="shared" si="68"/>
        <v>https://www.google.com/maps/search/40.76667, +43.63333</v>
      </c>
    </row>
    <row r="1319" spans="1:14" ht="15" customHeight="1" x14ac:dyDescent="0.2">
      <c r="A1319" s="10" t="s">
        <v>951</v>
      </c>
      <c r="B1319" s="10" t="s">
        <v>1362</v>
      </c>
      <c r="C1319" s="10" t="s">
        <v>1341</v>
      </c>
      <c r="D1319" s="10">
        <v>42</v>
      </c>
      <c r="E1319" s="10">
        <v>1</v>
      </c>
      <c r="F1319" s="10">
        <v>35</v>
      </c>
      <c r="G1319" s="10">
        <v>40</v>
      </c>
      <c r="H1319" s="10">
        <v>1</v>
      </c>
      <c r="I1319" s="10">
        <v>20</v>
      </c>
      <c r="J1319" s="10">
        <v>2</v>
      </c>
      <c r="K1319" s="10" t="s">
        <v>5</v>
      </c>
      <c r="L1319" s="12" t="s">
        <v>388</v>
      </c>
      <c r="M1319" s="10" t="str">
        <f t="shared" si="70"/>
        <v>new LokasyonData ("Sarıkamış",42,1,35,40,1,20,2,"Turkey Standard Time"),</v>
      </c>
      <c r="N1319" s="13" t="str">
        <f t="shared" si="68"/>
        <v>https://www.google.com/maps/search/40.33333, +42.58333</v>
      </c>
    </row>
    <row r="1320" spans="1:14" ht="15" customHeight="1" x14ac:dyDescent="0.2">
      <c r="A1320" s="10" t="s">
        <v>962</v>
      </c>
      <c r="B1320" s="10" t="s">
        <v>1362</v>
      </c>
      <c r="C1320" s="10" t="s">
        <v>1341</v>
      </c>
      <c r="D1320" s="10">
        <v>42</v>
      </c>
      <c r="E1320" s="10">
        <v>1</v>
      </c>
      <c r="F1320" s="10">
        <v>46</v>
      </c>
      <c r="G1320" s="10">
        <v>40</v>
      </c>
      <c r="H1320" s="10">
        <v>1</v>
      </c>
      <c r="I1320" s="10">
        <v>29</v>
      </c>
      <c r="J1320" s="10">
        <v>2</v>
      </c>
      <c r="K1320" s="10" t="s">
        <v>5</v>
      </c>
      <c r="L1320" s="12" t="s">
        <v>388</v>
      </c>
      <c r="M1320" s="10" t="str">
        <f t="shared" si="70"/>
        <v>new LokasyonData ("Selim",42,1,46,40,1,29,2,"Turkey Standard Time"),</v>
      </c>
      <c r="N1320" s="13" t="str">
        <f t="shared" si="68"/>
        <v>https://www.google.com/maps/search/40.48333, +42.76667</v>
      </c>
    </row>
    <row r="1321" spans="1:14" ht="15" customHeight="1" x14ac:dyDescent="0.2">
      <c r="A1321" s="10" t="s">
        <v>451</v>
      </c>
      <c r="B1321" s="14" t="s">
        <v>1384</v>
      </c>
      <c r="C1321" s="10" t="s">
        <v>1341</v>
      </c>
      <c r="D1321" s="10">
        <v>43</v>
      </c>
      <c r="E1321" s="10">
        <v>1</v>
      </c>
      <c r="F1321" s="10">
        <v>20</v>
      </c>
      <c r="G1321" s="10">
        <v>40</v>
      </c>
      <c r="H1321" s="10">
        <v>1</v>
      </c>
      <c r="I1321" s="10">
        <v>52</v>
      </c>
      <c r="J1321" s="10">
        <v>2</v>
      </c>
      <c r="K1321" s="10" t="s">
        <v>5</v>
      </c>
      <c r="L1321" s="12" t="s">
        <v>388</v>
      </c>
      <c r="M1321" s="10" t="str">
        <f t="shared" si="70"/>
        <v>new LokasyonData ("Arpaçay",43,1,20,40,1,52,2,"Turkey Standard Time"),</v>
      </c>
      <c r="N1321" s="13" t="str">
        <f t="shared" si="68"/>
        <v>https://www.google.com/maps/search/40.86667, +43.33333</v>
      </c>
    </row>
    <row r="1322" spans="1:14" ht="15" customHeight="1" x14ac:dyDescent="0.2">
      <c r="A1322" s="10" t="s">
        <v>600</v>
      </c>
      <c r="B1322" s="14" t="s">
        <v>1384</v>
      </c>
      <c r="C1322" s="10" t="s">
        <v>1341</v>
      </c>
      <c r="D1322" s="10">
        <v>43</v>
      </c>
      <c r="E1322" s="10">
        <v>1</v>
      </c>
      <c r="F1322" s="10">
        <v>24</v>
      </c>
      <c r="G1322" s="10">
        <v>40</v>
      </c>
      <c r="H1322" s="10">
        <v>1</v>
      </c>
      <c r="I1322" s="10">
        <v>23</v>
      </c>
      <c r="J1322" s="10">
        <v>2</v>
      </c>
      <c r="K1322" s="10" t="s">
        <v>5</v>
      </c>
      <c r="L1322" s="12" t="s">
        <v>388</v>
      </c>
      <c r="M1322" s="10" t="str">
        <f t="shared" si="70"/>
        <v>new LokasyonData ("Digor",43,1,24,40,1,23,2,"Turkey Standard Time"),</v>
      </c>
      <c r="N1322" s="13" t="str">
        <f t="shared" si="68"/>
        <v>https://www.google.com/maps/search/40.38333, +43.4</v>
      </c>
    </row>
    <row r="1323" spans="1:14" ht="15" customHeight="1" x14ac:dyDescent="0.2">
      <c r="A1323" s="10" t="s">
        <v>768</v>
      </c>
      <c r="B1323" s="14" t="s">
        <v>1384</v>
      </c>
      <c r="C1323" s="10" t="s">
        <v>1341</v>
      </c>
      <c r="D1323" s="10">
        <v>43</v>
      </c>
      <c r="E1323" s="10">
        <v>1</v>
      </c>
      <c r="F1323" s="10">
        <v>8</v>
      </c>
      <c r="G1323" s="10">
        <v>40</v>
      </c>
      <c r="H1323" s="10">
        <v>1</v>
      </c>
      <c r="I1323" s="10">
        <v>9</v>
      </c>
      <c r="J1323" s="10">
        <v>2</v>
      </c>
      <c r="K1323" s="10" t="s">
        <v>5</v>
      </c>
      <c r="L1323" s="12" t="s">
        <v>388</v>
      </c>
      <c r="M1323" s="10" t="str">
        <f t="shared" si="70"/>
        <v>new LokasyonData ("Kağızman",43,1,8,40,1,9,2,"Turkey Standard Time"),</v>
      </c>
      <c r="N1323" s="13" t="str">
        <f t="shared" si="68"/>
        <v>https://www.google.com/maps/search/40.15, +43.13333</v>
      </c>
    </row>
    <row r="1324" spans="1:14" ht="15" customHeight="1" x14ac:dyDescent="0.2">
      <c r="A1324" s="10" t="s">
        <v>995</v>
      </c>
      <c r="B1324" s="14" t="s">
        <v>1384</v>
      </c>
      <c r="C1324" s="10" t="s">
        <v>1341</v>
      </c>
      <c r="D1324" s="10">
        <v>43</v>
      </c>
      <c r="E1324" s="10">
        <v>1</v>
      </c>
      <c r="F1324" s="10">
        <v>8</v>
      </c>
      <c r="G1324" s="10">
        <v>40</v>
      </c>
      <c r="H1324" s="10">
        <v>1</v>
      </c>
      <c r="I1324" s="10">
        <v>47</v>
      </c>
      <c r="J1324" s="10">
        <v>2</v>
      </c>
      <c r="K1324" s="10" t="s">
        <v>5</v>
      </c>
      <c r="L1324" s="12" t="s">
        <v>388</v>
      </c>
      <c r="M1324" s="10" t="str">
        <f t="shared" si="70"/>
        <v>new LokasyonData ("Susuz",43,1,8,40,1,47,2,"Turkey Standard Time"),</v>
      </c>
      <c r="N1324" s="13" t="str">
        <f t="shared" si="68"/>
        <v>https://www.google.com/maps/search/40.78333, +43.13333</v>
      </c>
    </row>
    <row r="1325" spans="1:14" ht="15" customHeight="1" x14ac:dyDescent="0.2">
      <c r="A1325" s="10" t="s">
        <v>1582</v>
      </c>
      <c r="B1325" s="10" t="s">
        <v>795</v>
      </c>
      <c r="C1325" s="10" t="s">
        <v>1341</v>
      </c>
      <c r="D1325" s="10">
        <v>33</v>
      </c>
      <c r="E1325" s="10">
        <v>1</v>
      </c>
      <c r="F1325" s="10">
        <v>47</v>
      </c>
      <c r="G1325" s="10">
        <v>41</v>
      </c>
      <c r="H1325" s="10">
        <v>1</v>
      </c>
      <c r="I1325" s="10">
        <v>22</v>
      </c>
      <c r="J1325" s="10">
        <v>2</v>
      </c>
      <c r="K1325" s="10" t="s">
        <v>5</v>
      </c>
      <c r="L1325" s="12" t="s">
        <v>388</v>
      </c>
      <c r="M1325" s="10" t="str">
        <f>"new LokasyonData ("""&amp;B1325&amp;""","&amp;D1325&amp;","&amp;E1325&amp;","&amp;F1325&amp;","&amp;G1325&amp;","&amp;H1325&amp;","&amp;I1325&amp;","&amp;J1325&amp;","""&amp;L1325&amp;"""),"</f>
        <v>new LokasyonData ("Kastamonu",33,1,47,41,1,22,2,"Turkey Standard Time"),</v>
      </c>
      <c r="N1325" s="13" t="str">
        <f t="shared" si="68"/>
        <v>https://www.google.com/maps/search/41.36667, +33.78333</v>
      </c>
    </row>
    <row r="1326" spans="1:14" ht="15" customHeight="1" x14ac:dyDescent="0.2">
      <c r="A1326" s="10" t="s">
        <v>1487</v>
      </c>
      <c r="B1326" s="10" t="s">
        <v>795</v>
      </c>
      <c r="C1326" s="10" t="s">
        <v>1341</v>
      </c>
      <c r="D1326" s="10">
        <v>34</v>
      </c>
      <c r="E1326" s="10">
        <v>1</v>
      </c>
      <c r="F1326" s="10">
        <v>2</v>
      </c>
      <c r="G1326" s="10">
        <v>41</v>
      </c>
      <c r="H1326" s="10">
        <v>1</v>
      </c>
      <c r="I1326" s="10">
        <v>56</v>
      </c>
      <c r="J1326" s="10">
        <v>2</v>
      </c>
      <c r="K1326" s="10" t="s">
        <v>5</v>
      </c>
      <c r="L1326" s="12" t="s">
        <v>388</v>
      </c>
      <c r="M1326" s="10" t="str">
        <f>"new LokasyonData ("""&amp;B1326&amp;""","&amp;D1326&amp;","&amp;E1326&amp;","&amp;F1326&amp;","&amp;G1326&amp;","&amp;H1326&amp;","&amp;I1326&amp;","&amp;J1326&amp;","""&amp;L1326&amp;"""),"</f>
        <v>new LokasyonData ("Kastamonu",34,1,2,41,1,56,2,"Turkey Standard Time"),</v>
      </c>
      <c r="N1326" s="13" t="str">
        <f t="shared" si="68"/>
        <v>https://www.google.com/maps/search/41.93333, +34.03333</v>
      </c>
    </row>
    <row r="1327" spans="1:14" ht="15" customHeight="1" x14ac:dyDescent="0.2">
      <c r="A1327" s="10" t="s">
        <v>1508</v>
      </c>
      <c r="B1327" s="10" t="s">
        <v>795</v>
      </c>
      <c r="C1327" s="10" t="s">
        <v>1341</v>
      </c>
      <c r="D1327" s="10">
        <v>33</v>
      </c>
      <c r="E1327" s="10">
        <v>1</v>
      </c>
      <c r="F1327" s="10">
        <v>26</v>
      </c>
      <c r="G1327" s="10">
        <v>42</v>
      </c>
      <c r="H1327" s="10">
        <v>1</v>
      </c>
      <c r="I1327" s="10">
        <v>0</v>
      </c>
      <c r="J1327" s="10">
        <v>2</v>
      </c>
      <c r="K1327" s="10" t="s">
        <v>5</v>
      </c>
      <c r="L1327" s="12" t="s">
        <v>388</v>
      </c>
      <c r="M1327" s="10" t="str">
        <f>"new LokasyonData ("""&amp;B1327&amp;""","&amp;D1327&amp;","&amp;E1327&amp;","&amp;F1327&amp;","&amp;G1327&amp;","&amp;H1327&amp;","&amp;I1327&amp;","&amp;J1327&amp;","""&amp;L1327&amp;"""),"</f>
        <v>new LokasyonData ("Kastamonu",33,1,26,42,1,0,2,"Turkey Standard Time"),</v>
      </c>
      <c r="N1327" s="13" t="str">
        <f t="shared" si="68"/>
        <v>https://www.google.com/maps/search/42, +33.43333</v>
      </c>
    </row>
    <row r="1328" spans="1:14" ht="15" customHeight="1" x14ac:dyDescent="0.2">
      <c r="A1328" s="10" t="s">
        <v>390</v>
      </c>
      <c r="B1328" s="10" t="s">
        <v>1342</v>
      </c>
      <c r="C1328" s="10" t="s">
        <v>1341</v>
      </c>
      <c r="D1328" s="10">
        <v>34</v>
      </c>
      <c r="E1328" s="10">
        <v>1</v>
      </c>
      <c r="F1328" s="10">
        <v>2</v>
      </c>
      <c r="G1328" s="10">
        <v>41</v>
      </c>
      <c r="H1328" s="10">
        <v>1</v>
      </c>
      <c r="I1328" s="10">
        <v>59</v>
      </c>
      <c r="J1328" s="10">
        <v>2</v>
      </c>
      <c r="K1328" s="10" t="s">
        <v>5</v>
      </c>
      <c r="L1328" s="12" t="s">
        <v>388</v>
      </c>
      <c r="M1328" s="10" t="str">
        <f t="shared" ref="M1328:M1342" si="71">"new LokasyonData ("""&amp;A1328&amp;""","&amp;D1328&amp;","&amp;E1328&amp;","&amp;F1328&amp;","&amp;G1328&amp;","&amp;H1328&amp;","&amp;I1328&amp;","&amp;J1328&amp;","""&amp;L1328&amp;"""),"</f>
        <v>new LokasyonData ("Abana",34,1,2,41,1,59,2,"Turkey Standard Time"),</v>
      </c>
      <c r="N1328" s="13" t="str">
        <f t="shared" si="68"/>
        <v>https://www.google.com/maps/search/41.98333, +34.03333</v>
      </c>
    </row>
    <row r="1329" spans="1:14" ht="15" customHeight="1" x14ac:dyDescent="0.2">
      <c r="A1329" s="10" t="s">
        <v>402</v>
      </c>
      <c r="B1329" s="10" t="s">
        <v>1342</v>
      </c>
      <c r="C1329" s="10" t="s">
        <v>1341</v>
      </c>
      <c r="D1329" s="10">
        <v>33</v>
      </c>
      <c r="E1329" s="10">
        <v>1</v>
      </c>
      <c r="F1329" s="10">
        <v>30</v>
      </c>
      <c r="G1329" s="10">
        <v>41</v>
      </c>
      <c r="H1329" s="10">
        <v>1</v>
      </c>
      <c r="I1329" s="10">
        <v>41</v>
      </c>
      <c r="J1329" s="10">
        <v>2</v>
      </c>
      <c r="K1329" s="10" t="s">
        <v>5</v>
      </c>
      <c r="L1329" s="12" t="s">
        <v>388</v>
      </c>
      <c r="M1329" s="10" t="str">
        <f t="shared" si="71"/>
        <v>new LokasyonData ("Ağlı",33,1,30,41,1,41,2,"Turkey Standard Time"),</v>
      </c>
      <c r="N1329" s="13" t="str">
        <f t="shared" si="68"/>
        <v>https://www.google.com/maps/search/41.68333, +33.5</v>
      </c>
    </row>
    <row r="1330" spans="1:14" ht="15" customHeight="1" x14ac:dyDescent="0.2">
      <c r="A1330" s="10" t="s">
        <v>442</v>
      </c>
      <c r="B1330" s="10" t="s">
        <v>1342</v>
      </c>
      <c r="C1330" s="10" t="s">
        <v>1341</v>
      </c>
      <c r="D1330" s="10">
        <v>33</v>
      </c>
      <c r="E1330" s="10">
        <v>1</v>
      </c>
      <c r="F1330" s="10">
        <v>21</v>
      </c>
      <c r="G1330" s="10">
        <v>41</v>
      </c>
      <c r="H1330" s="10">
        <v>1</v>
      </c>
      <c r="I1330" s="10">
        <v>41</v>
      </c>
      <c r="J1330" s="10">
        <v>2</v>
      </c>
      <c r="K1330" s="10" t="s">
        <v>5</v>
      </c>
      <c r="L1330" s="12" t="s">
        <v>388</v>
      </c>
      <c r="M1330" s="10" t="str">
        <f t="shared" si="71"/>
        <v>new LokasyonData ("Araç",33,1,21,41,1,41,2,"Turkey Standard Time"),</v>
      </c>
      <c r="N1330" s="13" t="str">
        <f t="shared" si="68"/>
        <v>https://www.google.com/maps/search/41.68333, +33.35</v>
      </c>
    </row>
    <row r="1331" spans="1:14" ht="15" customHeight="1" x14ac:dyDescent="0.2">
      <c r="A1331" s="10" t="s">
        <v>468</v>
      </c>
      <c r="B1331" s="14" t="s">
        <v>1397</v>
      </c>
      <c r="C1331" s="10" t="s">
        <v>1341</v>
      </c>
      <c r="D1331" s="10">
        <v>33</v>
      </c>
      <c r="E1331" s="10">
        <v>1</v>
      </c>
      <c r="F1331" s="10">
        <v>18</v>
      </c>
      <c r="G1331" s="10">
        <v>41</v>
      </c>
      <c r="H1331" s="10">
        <v>1</v>
      </c>
      <c r="I1331" s="10">
        <v>38</v>
      </c>
      <c r="J1331" s="10">
        <v>2</v>
      </c>
      <c r="K1331" s="10" t="s">
        <v>5</v>
      </c>
      <c r="L1331" s="12" t="s">
        <v>388</v>
      </c>
      <c r="M1331" s="10" t="str">
        <f t="shared" si="71"/>
        <v>new LokasyonData ("Azdavay",33,1,18,41,1,38,2,"Turkey Standard Time"),</v>
      </c>
      <c r="N1331" s="13" t="str">
        <f t="shared" si="68"/>
        <v>https://www.google.com/maps/search/41.63333, +33.3</v>
      </c>
    </row>
    <row r="1332" spans="1:14" ht="15" customHeight="1" x14ac:dyDescent="0.2">
      <c r="A1332" s="10" t="s">
        <v>530</v>
      </c>
      <c r="B1332" s="14" t="s">
        <v>1397</v>
      </c>
      <c r="C1332" s="10" t="s">
        <v>1341</v>
      </c>
      <c r="D1332" s="10">
        <v>33</v>
      </c>
      <c r="E1332" s="10">
        <v>1</v>
      </c>
      <c r="F1332" s="10">
        <v>0</v>
      </c>
      <c r="G1332" s="10">
        <v>41</v>
      </c>
      <c r="H1332" s="10">
        <v>1</v>
      </c>
      <c r="I1332" s="10">
        <v>54</v>
      </c>
      <c r="J1332" s="10">
        <v>2</v>
      </c>
      <c r="K1332" s="10" t="s">
        <v>5</v>
      </c>
      <c r="L1332" s="12" t="s">
        <v>388</v>
      </c>
      <c r="M1332" s="10" t="str">
        <f t="shared" si="71"/>
        <v>new LokasyonData ("Cide",33,1,0,41,1,54,2,"Turkey Standard Time"),</v>
      </c>
      <c r="N1332" s="13" t="str">
        <f t="shared" si="68"/>
        <v>https://www.google.com/maps/search/41.9, +33</v>
      </c>
    </row>
    <row r="1333" spans="1:14" ht="15" customHeight="1" x14ac:dyDescent="0.2">
      <c r="A1333" s="10" t="s">
        <v>551</v>
      </c>
      <c r="B1333" s="14" t="s">
        <v>1397</v>
      </c>
      <c r="C1333" s="10" t="s">
        <v>1341</v>
      </c>
      <c r="D1333" s="10">
        <v>34</v>
      </c>
      <c r="E1333" s="10">
        <v>1</v>
      </c>
      <c r="F1333" s="10">
        <v>13</v>
      </c>
      <c r="G1333" s="10">
        <v>41</v>
      </c>
      <c r="H1333" s="10">
        <v>1</v>
      </c>
      <c r="I1333" s="10">
        <v>58</v>
      </c>
      <c r="J1333" s="10">
        <v>2</v>
      </c>
      <c r="K1333" s="10" t="s">
        <v>5</v>
      </c>
      <c r="L1333" s="12" t="s">
        <v>388</v>
      </c>
      <c r="M1333" s="10" t="str">
        <f t="shared" si="71"/>
        <v>new LokasyonData ("Çatalzeytin",34,1,13,41,1,58,2,"Turkey Standard Time"),</v>
      </c>
      <c r="N1333" s="13" t="str">
        <f t="shared" si="68"/>
        <v>https://www.google.com/maps/search/41.96667, +34.21667</v>
      </c>
    </row>
    <row r="1334" spans="1:14" ht="15" customHeight="1" x14ac:dyDescent="0.2">
      <c r="A1334" s="10" t="s">
        <v>583</v>
      </c>
      <c r="B1334" s="14" t="s">
        <v>1397</v>
      </c>
      <c r="C1334" s="10" t="s">
        <v>1341</v>
      </c>
      <c r="D1334" s="10">
        <v>33</v>
      </c>
      <c r="E1334" s="10">
        <v>1</v>
      </c>
      <c r="F1334" s="10">
        <v>26</v>
      </c>
      <c r="G1334" s="10">
        <v>41</v>
      </c>
      <c r="H1334" s="10">
        <v>1</v>
      </c>
      <c r="I1334" s="10">
        <v>28</v>
      </c>
      <c r="J1334" s="10">
        <v>2</v>
      </c>
      <c r="K1334" s="10" t="s">
        <v>5</v>
      </c>
      <c r="L1334" s="12" t="s">
        <v>388</v>
      </c>
      <c r="M1334" s="10" t="str">
        <f t="shared" si="71"/>
        <v>new LokasyonData ("Daday",33,1,26,41,1,28,2,"Turkey Standard Time"),</v>
      </c>
      <c r="N1334" s="13" t="str">
        <f t="shared" si="68"/>
        <v>https://www.google.com/maps/search/41.46667, +33.43333</v>
      </c>
    </row>
    <row r="1335" spans="1:14" ht="15" customHeight="1" x14ac:dyDescent="0.2">
      <c r="A1335" s="10" t="s">
        <v>599</v>
      </c>
      <c r="B1335" s="14" t="s">
        <v>1397</v>
      </c>
      <c r="C1335" s="10" t="s">
        <v>1341</v>
      </c>
      <c r="D1335" s="10">
        <v>33</v>
      </c>
      <c r="E1335" s="10">
        <v>1</v>
      </c>
      <c r="F1335" s="10">
        <v>50</v>
      </c>
      <c r="G1335" s="10">
        <v>41</v>
      </c>
      <c r="H1335" s="10">
        <v>1</v>
      </c>
      <c r="I1335" s="10">
        <v>37</v>
      </c>
      <c r="J1335" s="10">
        <v>2</v>
      </c>
      <c r="K1335" s="10" t="s">
        <v>5</v>
      </c>
      <c r="L1335" s="12" t="s">
        <v>388</v>
      </c>
      <c r="M1335" s="10" t="str">
        <f t="shared" si="71"/>
        <v>new LokasyonData ("Devrekani",33,1,50,41,1,37,2,"Turkey Standard Time"),</v>
      </c>
      <c r="N1335" s="13" t="str">
        <f t="shared" si="68"/>
        <v>https://www.google.com/maps/search/41.61667, +33.83333</v>
      </c>
    </row>
    <row r="1336" spans="1:14" ht="15" customHeight="1" x14ac:dyDescent="0.2">
      <c r="A1336" s="10" t="s">
        <v>740</v>
      </c>
      <c r="B1336" s="14" t="s">
        <v>1397</v>
      </c>
      <c r="C1336" s="10" t="s">
        <v>1341</v>
      </c>
      <c r="D1336" s="10">
        <v>33</v>
      </c>
      <c r="E1336" s="10">
        <v>1</v>
      </c>
      <c r="F1336" s="10">
        <v>33</v>
      </c>
      <c r="G1336" s="10">
        <v>41</v>
      </c>
      <c r="H1336" s="10">
        <v>1</v>
      </c>
      <c r="I1336" s="10">
        <v>13</v>
      </c>
      <c r="J1336" s="10">
        <v>2</v>
      </c>
      <c r="K1336" s="10" t="s">
        <v>5</v>
      </c>
      <c r="L1336" s="12" t="s">
        <v>388</v>
      </c>
      <c r="M1336" s="10" t="str">
        <f t="shared" si="71"/>
        <v>new LokasyonData ("İhsangazi",33,1,33,41,1,13,2,"Turkey Standard Time"),</v>
      </c>
      <c r="N1336" s="13" t="str">
        <f t="shared" si="68"/>
        <v>https://www.google.com/maps/search/41.21667, +33.55</v>
      </c>
    </row>
    <row r="1337" spans="1:14" ht="15" customHeight="1" x14ac:dyDescent="0.2">
      <c r="A1337" s="10" t="s">
        <v>748</v>
      </c>
      <c r="B1337" s="14" t="s">
        <v>1397</v>
      </c>
      <c r="C1337" s="10" t="s">
        <v>1341</v>
      </c>
      <c r="D1337" s="10">
        <v>33</v>
      </c>
      <c r="E1337" s="10">
        <v>1</v>
      </c>
      <c r="F1337" s="10">
        <v>44</v>
      </c>
      <c r="G1337" s="10">
        <v>41</v>
      </c>
      <c r="H1337" s="10">
        <v>1</v>
      </c>
      <c r="I1337" s="10">
        <v>59</v>
      </c>
      <c r="J1337" s="10">
        <v>2</v>
      </c>
      <c r="K1337" s="10" t="s">
        <v>5</v>
      </c>
      <c r="L1337" s="12" t="s">
        <v>388</v>
      </c>
      <c r="M1337" s="10" t="str">
        <f t="shared" si="71"/>
        <v>new LokasyonData ("İnebolu",33,1,44,41,1,59,2,"Turkey Standard Time"),</v>
      </c>
      <c r="N1337" s="13" t="str">
        <f t="shared" si="68"/>
        <v>https://www.google.com/maps/search/41.98333, +33.73333</v>
      </c>
    </row>
    <row r="1338" spans="1:14" ht="15" customHeight="1" x14ac:dyDescent="0.2">
      <c r="A1338" s="10" t="s">
        <v>852</v>
      </c>
      <c r="B1338" s="14" t="s">
        <v>1397</v>
      </c>
      <c r="C1338" s="10" t="s">
        <v>1341</v>
      </c>
      <c r="D1338" s="10">
        <v>33</v>
      </c>
      <c r="E1338" s="10">
        <v>1</v>
      </c>
      <c r="F1338" s="10">
        <v>43</v>
      </c>
      <c r="G1338" s="10">
        <v>41</v>
      </c>
      <c r="H1338" s="10">
        <v>1</v>
      </c>
      <c r="I1338" s="10">
        <v>49</v>
      </c>
      <c r="J1338" s="10">
        <v>2</v>
      </c>
      <c r="K1338" s="10" t="s">
        <v>5</v>
      </c>
      <c r="L1338" s="12" t="s">
        <v>388</v>
      </c>
      <c r="M1338" s="10" t="str">
        <f t="shared" si="71"/>
        <v>new LokasyonData ("Küre",33,1,43,41,1,49,2,"Turkey Standard Time"),</v>
      </c>
      <c r="N1338" s="13" t="str">
        <f t="shared" si="68"/>
        <v>https://www.google.com/maps/search/41.81667, +33.71667</v>
      </c>
    </row>
    <row r="1339" spans="1:14" ht="15" customHeight="1" x14ac:dyDescent="0.2">
      <c r="A1339" s="10" t="s">
        <v>965</v>
      </c>
      <c r="B1339" s="14" t="s">
        <v>1397</v>
      </c>
      <c r="C1339" s="10" t="s">
        <v>1341</v>
      </c>
      <c r="D1339" s="10">
        <v>33</v>
      </c>
      <c r="E1339" s="10">
        <v>1</v>
      </c>
      <c r="F1339" s="10">
        <v>43</v>
      </c>
      <c r="G1339" s="10">
        <v>41</v>
      </c>
      <c r="H1339" s="10">
        <v>1</v>
      </c>
      <c r="I1339" s="10">
        <v>37</v>
      </c>
      <c r="J1339" s="10">
        <v>2</v>
      </c>
      <c r="K1339" s="10" t="s">
        <v>5</v>
      </c>
      <c r="L1339" s="12" t="s">
        <v>388</v>
      </c>
      <c r="M1339" s="10" t="str">
        <f t="shared" si="71"/>
        <v>new LokasyonData ("Seydiler",33,1,43,41,1,37,2,"Turkey Standard Time"),</v>
      </c>
      <c r="N1339" s="13" t="str">
        <f t="shared" si="68"/>
        <v>https://www.google.com/maps/search/41.61667, +33.71667</v>
      </c>
    </row>
    <row r="1340" spans="1:14" ht="15" customHeight="1" x14ac:dyDescent="0.2">
      <c r="A1340" s="10" t="s">
        <v>1012</v>
      </c>
      <c r="B1340" s="14" t="s">
        <v>1397</v>
      </c>
      <c r="C1340" s="10" t="s">
        <v>1341</v>
      </c>
      <c r="D1340" s="10">
        <v>33</v>
      </c>
      <c r="E1340" s="10">
        <v>1</v>
      </c>
      <c r="F1340" s="10">
        <v>17</v>
      </c>
      <c r="G1340" s="10">
        <v>41</v>
      </c>
      <c r="H1340" s="10">
        <v>1</v>
      </c>
      <c r="I1340" s="10">
        <v>50</v>
      </c>
      <c r="J1340" s="10">
        <v>2</v>
      </c>
      <c r="K1340" s="10" t="s">
        <v>5</v>
      </c>
      <c r="L1340" s="12" t="s">
        <v>388</v>
      </c>
      <c r="M1340" s="10" t="str">
        <f t="shared" si="71"/>
        <v>new LokasyonData ("Şenpazar",33,1,17,41,1,50,2,"Turkey Standard Time"),</v>
      </c>
      <c r="N1340" s="13" t="str">
        <f t="shared" si="68"/>
        <v>https://www.google.com/maps/search/41.83333, +33.28333</v>
      </c>
    </row>
    <row r="1341" spans="1:14" ht="15" customHeight="1" x14ac:dyDescent="0.2">
      <c r="A1341" s="10" t="s">
        <v>1022</v>
      </c>
      <c r="B1341" s="14" t="s">
        <v>1397</v>
      </c>
      <c r="C1341" s="10" t="s">
        <v>1341</v>
      </c>
      <c r="D1341" s="10">
        <v>34</v>
      </c>
      <c r="E1341" s="10">
        <v>1</v>
      </c>
      <c r="F1341" s="10">
        <v>12</v>
      </c>
      <c r="G1341" s="10">
        <v>41</v>
      </c>
      <c r="H1341" s="10">
        <v>1</v>
      </c>
      <c r="I1341" s="10">
        <v>30</v>
      </c>
      <c r="J1341" s="10">
        <v>2</v>
      </c>
      <c r="K1341" s="10" t="s">
        <v>5</v>
      </c>
      <c r="L1341" s="12" t="s">
        <v>388</v>
      </c>
      <c r="M1341" s="10" t="str">
        <f t="shared" si="71"/>
        <v>new LokasyonData ("Taşköprü",34,1,12,41,1,30,2,"Turkey Standard Time"),</v>
      </c>
      <c r="N1341" s="13" t="str">
        <f t="shared" si="68"/>
        <v>https://www.google.com/maps/search/41.5, +34.2</v>
      </c>
    </row>
    <row r="1342" spans="1:14" ht="15" customHeight="1" x14ac:dyDescent="0.2">
      <c r="A1342" s="10" t="s">
        <v>1043</v>
      </c>
      <c r="B1342" s="14" t="s">
        <v>1397</v>
      </c>
      <c r="C1342" s="10" t="s">
        <v>1341</v>
      </c>
      <c r="D1342" s="10">
        <v>34</v>
      </c>
      <c r="E1342" s="10">
        <v>1</v>
      </c>
      <c r="F1342" s="10">
        <v>3</v>
      </c>
      <c r="G1342" s="10">
        <v>41</v>
      </c>
      <c r="H1342" s="10">
        <v>1</v>
      </c>
      <c r="I1342" s="10">
        <v>0</v>
      </c>
      <c r="J1342" s="10">
        <v>2</v>
      </c>
      <c r="K1342" s="10" t="s">
        <v>5</v>
      </c>
      <c r="L1342" s="12" t="s">
        <v>388</v>
      </c>
      <c r="M1342" s="10" t="str">
        <f t="shared" si="71"/>
        <v>new LokasyonData ("Tosya",34,1,3,41,1,0,2,"Turkey Standard Time"),</v>
      </c>
      <c r="N1342" s="13" t="str">
        <f t="shared" si="68"/>
        <v>https://www.google.com/maps/search/41, +34.05</v>
      </c>
    </row>
    <row r="1343" spans="1:14" ht="15" customHeight="1" x14ac:dyDescent="0.2">
      <c r="A1343" s="10" t="s">
        <v>1582</v>
      </c>
      <c r="B1343" s="10" t="s">
        <v>801</v>
      </c>
      <c r="C1343" s="10" t="s">
        <v>1341</v>
      </c>
      <c r="D1343" s="10">
        <v>35</v>
      </c>
      <c r="E1343" s="10">
        <v>1</v>
      </c>
      <c r="F1343" s="10">
        <v>30</v>
      </c>
      <c r="G1343" s="10">
        <v>38</v>
      </c>
      <c r="H1343" s="10">
        <v>1</v>
      </c>
      <c r="I1343" s="10">
        <v>44</v>
      </c>
      <c r="J1343" s="10">
        <v>2</v>
      </c>
      <c r="K1343" s="10" t="s">
        <v>5</v>
      </c>
      <c r="L1343" s="12" t="s">
        <v>388</v>
      </c>
      <c r="M1343" s="10" t="str">
        <f>"new LokasyonData ("""&amp;B1343&amp;""","&amp;D1343&amp;","&amp;E1343&amp;","&amp;F1343&amp;","&amp;G1343&amp;","&amp;H1343&amp;","&amp;I1343&amp;","&amp;J1343&amp;","""&amp;L1343&amp;"""),"</f>
        <v>new LokasyonData ("Kayseri",35,1,30,38,1,44,2,"Turkey Standard Time"),</v>
      </c>
      <c r="N1343" s="13" t="str">
        <f t="shared" si="68"/>
        <v>https://www.google.com/maps/search/38.73333, +35.5</v>
      </c>
    </row>
    <row r="1344" spans="1:14" ht="15" customHeight="1" x14ac:dyDescent="0.2">
      <c r="A1344" s="10" t="s">
        <v>1499</v>
      </c>
      <c r="B1344" s="10" t="s">
        <v>801</v>
      </c>
      <c r="C1344" s="10" t="s">
        <v>1341</v>
      </c>
      <c r="D1344" s="10">
        <v>35</v>
      </c>
      <c r="E1344" s="10">
        <v>1</v>
      </c>
      <c r="F1344" s="10">
        <v>43</v>
      </c>
      <c r="G1344" s="10">
        <v>39</v>
      </c>
      <c r="H1344" s="10">
        <v>1</v>
      </c>
      <c r="I1344" s="10">
        <v>8</v>
      </c>
      <c r="J1344" s="10">
        <v>2</v>
      </c>
      <c r="K1344" s="10" t="s">
        <v>5</v>
      </c>
      <c r="L1344" s="12" t="s">
        <v>388</v>
      </c>
      <c r="M1344" s="10" t="str">
        <f>"new LokasyonData ("""&amp;B1344&amp;""","&amp;D1344&amp;","&amp;E1344&amp;","&amp;F1344&amp;","&amp;G1344&amp;","&amp;H1344&amp;","&amp;I1344&amp;","&amp;J1344&amp;","""&amp;L1344&amp;"""),"</f>
        <v>new LokasyonData ("Kayseri",35,1,43,39,1,8,2,"Turkey Standard Time"),</v>
      </c>
      <c r="N1344" s="13" t="str">
        <f t="shared" si="68"/>
        <v>https://www.google.com/maps/search/39.13333, +35.71667</v>
      </c>
    </row>
    <row r="1345" spans="1:14" ht="15" customHeight="1" x14ac:dyDescent="0.2">
      <c r="A1345" s="10" t="s">
        <v>929</v>
      </c>
      <c r="B1345" s="10" t="s">
        <v>801</v>
      </c>
      <c r="C1345" s="10" t="s">
        <v>1341</v>
      </c>
      <c r="D1345" s="10">
        <v>36</v>
      </c>
      <c r="E1345" s="10">
        <v>1</v>
      </c>
      <c r="F1345" s="10">
        <v>25</v>
      </c>
      <c r="G1345" s="10">
        <v>38</v>
      </c>
      <c r="H1345" s="10">
        <v>1</v>
      </c>
      <c r="I1345" s="10">
        <v>44</v>
      </c>
      <c r="J1345" s="10">
        <v>2</v>
      </c>
      <c r="K1345" s="10" t="s">
        <v>5</v>
      </c>
      <c r="L1345" s="12" t="s">
        <v>388</v>
      </c>
      <c r="M1345" s="10" t="str">
        <f t="shared" ref="M1345:M1357" si="72">"new LokasyonData ("""&amp;A1345&amp;""","&amp;D1345&amp;","&amp;E1345&amp;","&amp;F1345&amp;","&amp;G1345&amp;","&amp;H1345&amp;","&amp;I1345&amp;","&amp;J1345&amp;","""&amp;L1345&amp;"""),"</f>
        <v>new LokasyonData ("Pınarbaşı",36,1,25,38,1,44,2,"Turkey Standard Time"),</v>
      </c>
      <c r="N1345" s="13" t="str">
        <f t="shared" si="68"/>
        <v>https://www.google.com/maps/search/38.73333, +36.41667</v>
      </c>
    </row>
    <row r="1346" spans="1:14" ht="15" customHeight="1" x14ac:dyDescent="0.2">
      <c r="A1346" s="10" t="s">
        <v>954</v>
      </c>
      <c r="B1346" s="10" t="s">
        <v>801</v>
      </c>
      <c r="C1346" s="10" t="s">
        <v>1341</v>
      </c>
      <c r="D1346" s="10">
        <v>36</v>
      </c>
      <c r="E1346" s="10">
        <v>1</v>
      </c>
      <c r="F1346" s="10">
        <v>31</v>
      </c>
      <c r="G1346" s="10">
        <v>38</v>
      </c>
      <c r="H1346" s="10">
        <v>1</v>
      </c>
      <c r="I1346" s="10">
        <v>29</v>
      </c>
      <c r="J1346" s="10">
        <v>2</v>
      </c>
      <c r="K1346" s="10" t="s">
        <v>5</v>
      </c>
      <c r="L1346" s="12" t="s">
        <v>388</v>
      </c>
      <c r="M1346" s="10" t="str">
        <f t="shared" si="72"/>
        <v>new LokasyonData ("Sarız",36,1,31,38,1,29,2,"Turkey Standard Time"),</v>
      </c>
      <c r="N1346" s="13" t="str">
        <f t="shared" ref="N1346:N1409" si="73">HYPERLINK("https://www.google.com/maps/search/"&amp;ROUND(G1346+I1346/60,5)&amp;", +"&amp;ROUND(D1346+F1346/60,5))</f>
        <v>https://www.google.com/maps/search/38.48333, +36.51667</v>
      </c>
    </row>
    <row r="1347" spans="1:14" ht="15" customHeight="1" x14ac:dyDescent="0.2">
      <c r="A1347" s="10" t="s">
        <v>413</v>
      </c>
      <c r="B1347" s="10" t="s">
        <v>1360</v>
      </c>
      <c r="C1347" s="10" t="s">
        <v>1341</v>
      </c>
      <c r="D1347" s="10">
        <v>36</v>
      </c>
      <c r="E1347" s="10">
        <v>1</v>
      </c>
      <c r="F1347" s="10">
        <v>12</v>
      </c>
      <c r="G1347" s="10">
        <v>39</v>
      </c>
      <c r="H1347" s="10">
        <v>1</v>
      </c>
      <c r="I1347" s="10">
        <v>0</v>
      </c>
      <c r="J1347" s="10">
        <v>2</v>
      </c>
      <c r="K1347" s="10" t="s">
        <v>5</v>
      </c>
      <c r="L1347" s="12" t="s">
        <v>388</v>
      </c>
      <c r="M1347" s="10" t="str">
        <f t="shared" si="72"/>
        <v>new LokasyonData ("Akkışla",36,1,12,39,1,0,2,"Turkey Standard Time"),</v>
      </c>
      <c r="N1347" s="13" t="str">
        <f t="shared" si="73"/>
        <v>https://www.google.com/maps/search/39, +36.2</v>
      </c>
    </row>
    <row r="1348" spans="1:14" ht="15" customHeight="1" x14ac:dyDescent="0.2">
      <c r="A1348" s="10" t="s">
        <v>526</v>
      </c>
      <c r="B1348" s="14" t="s">
        <v>1421</v>
      </c>
      <c r="C1348" s="10" t="s">
        <v>1341</v>
      </c>
      <c r="D1348" s="10">
        <v>35</v>
      </c>
      <c r="E1348" s="10">
        <v>1</v>
      </c>
      <c r="F1348" s="10">
        <v>51</v>
      </c>
      <c r="G1348" s="10">
        <v>38</v>
      </c>
      <c r="H1348" s="10">
        <v>1</v>
      </c>
      <c r="I1348" s="10">
        <v>51</v>
      </c>
      <c r="J1348" s="10">
        <v>2</v>
      </c>
      <c r="K1348" s="10" t="s">
        <v>5</v>
      </c>
      <c r="L1348" s="12" t="s">
        <v>388</v>
      </c>
      <c r="M1348" s="10" t="str">
        <f t="shared" si="72"/>
        <v>new LokasyonData ("Bünyan",35,1,51,38,1,51,2,"Turkey Standard Time"),</v>
      </c>
      <c r="N1348" s="13" t="str">
        <f t="shared" si="73"/>
        <v>https://www.google.com/maps/search/38.85, +35.85</v>
      </c>
    </row>
    <row r="1349" spans="1:14" ht="15" customHeight="1" x14ac:dyDescent="0.2">
      <c r="A1349" s="10" t="s">
        <v>597</v>
      </c>
      <c r="B1349" s="14" t="s">
        <v>1421</v>
      </c>
      <c r="C1349" s="10" t="s">
        <v>1341</v>
      </c>
      <c r="D1349" s="10">
        <v>35</v>
      </c>
      <c r="E1349" s="10">
        <v>1</v>
      </c>
      <c r="F1349" s="10">
        <v>31</v>
      </c>
      <c r="G1349" s="10">
        <v>38</v>
      </c>
      <c r="H1349" s="10">
        <v>1</v>
      </c>
      <c r="I1349" s="10">
        <v>23</v>
      </c>
      <c r="J1349" s="10">
        <v>2</v>
      </c>
      <c r="K1349" s="10" t="s">
        <v>5</v>
      </c>
      <c r="L1349" s="12" t="s">
        <v>388</v>
      </c>
      <c r="M1349" s="10" t="str">
        <f t="shared" si="72"/>
        <v>new LokasyonData ("Develi",35,1,31,38,1,23,2,"Turkey Standard Time"),</v>
      </c>
      <c r="N1349" s="13" t="str">
        <f t="shared" si="73"/>
        <v>https://www.google.com/maps/search/38.38333, +35.51667</v>
      </c>
    </row>
    <row r="1350" spans="1:14" ht="15" customHeight="1" x14ac:dyDescent="0.2">
      <c r="A1350" s="10" t="s">
        <v>655</v>
      </c>
      <c r="B1350" s="14" t="s">
        <v>1421</v>
      </c>
      <c r="C1350" s="10" t="s">
        <v>1341</v>
      </c>
      <c r="D1350" s="10">
        <v>35</v>
      </c>
      <c r="E1350" s="10">
        <v>1</v>
      </c>
      <c r="F1350" s="10">
        <v>35</v>
      </c>
      <c r="G1350" s="10">
        <v>39</v>
      </c>
      <c r="H1350" s="10">
        <v>1</v>
      </c>
      <c r="I1350" s="10">
        <v>6</v>
      </c>
      <c r="J1350" s="10">
        <v>2</v>
      </c>
      <c r="K1350" s="10" t="s">
        <v>5</v>
      </c>
      <c r="L1350" s="12" t="s">
        <v>388</v>
      </c>
      <c r="M1350" s="10" t="str">
        <f t="shared" si="72"/>
        <v>new LokasyonData ("Felahiye",35,1,35,39,1,6,2,"Turkey Standard Time"),</v>
      </c>
      <c r="N1350" s="13" t="str">
        <f t="shared" si="73"/>
        <v>https://www.google.com/maps/search/39.1, +35.58333</v>
      </c>
    </row>
    <row r="1351" spans="1:14" ht="15" customHeight="1" x14ac:dyDescent="0.2">
      <c r="A1351" s="10" t="s">
        <v>703</v>
      </c>
      <c r="B1351" s="14" t="s">
        <v>1421</v>
      </c>
      <c r="C1351" s="10" t="s">
        <v>1341</v>
      </c>
      <c r="D1351" s="10">
        <v>35</v>
      </c>
      <c r="E1351" s="10">
        <v>1</v>
      </c>
      <c r="F1351" s="10">
        <v>27</v>
      </c>
      <c r="G1351" s="10">
        <v>38</v>
      </c>
      <c r="H1351" s="10">
        <v>1</v>
      </c>
      <c r="I1351" s="10">
        <v>38</v>
      </c>
      <c r="J1351" s="10">
        <v>2</v>
      </c>
      <c r="K1351" s="10" t="s">
        <v>5</v>
      </c>
      <c r="L1351" s="12" t="s">
        <v>388</v>
      </c>
      <c r="M1351" s="10" t="str">
        <f t="shared" si="72"/>
        <v>new LokasyonData ("Hacılar",35,1,27,38,1,38,2,"Turkey Standard Time"),</v>
      </c>
      <c r="N1351" s="13" t="str">
        <f t="shared" si="73"/>
        <v>https://www.google.com/maps/search/38.63333, +35.45</v>
      </c>
    </row>
    <row r="1352" spans="1:14" ht="15" customHeight="1" x14ac:dyDescent="0.2">
      <c r="A1352" s="10" t="s">
        <v>746</v>
      </c>
      <c r="B1352" s="14" t="s">
        <v>1421</v>
      </c>
      <c r="C1352" s="10" t="s">
        <v>1341</v>
      </c>
      <c r="D1352" s="10">
        <v>35</v>
      </c>
      <c r="E1352" s="10">
        <v>1</v>
      </c>
      <c r="F1352" s="10">
        <v>11</v>
      </c>
      <c r="G1352" s="10">
        <v>38</v>
      </c>
      <c r="H1352" s="10">
        <v>1</v>
      </c>
      <c r="I1352" s="10">
        <v>36</v>
      </c>
      <c r="J1352" s="10">
        <v>2</v>
      </c>
      <c r="K1352" s="10" t="s">
        <v>5</v>
      </c>
      <c r="L1352" s="12" t="s">
        <v>388</v>
      </c>
      <c r="M1352" s="10" t="str">
        <f t="shared" si="72"/>
        <v>new LokasyonData ("İncesu",35,1,11,38,1,36,2,"Turkey Standard Time"),</v>
      </c>
      <c r="N1352" s="13" t="str">
        <f t="shared" si="73"/>
        <v>https://www.google.com/maps/search/38.6, +35.18333</v>
      </c>
    </row>
    <row r="1353" spans="1:14" ht="15" customHeight="1" x14ac:dyDescent="0.2">
      <c r="A1353" s="10" t="s">
        <v>953</v>
      </c>
      <c r="B1353" s="14" t="s">
        <v>1421</v>
      </c>
      <c r="C1353" s="10" t="s">
        <v>1341</v>
      </c>
      <c r="D1353" s="10">
        <v>35</v>
      </c>
      <c r="E1353" s="10">
        <v>1</v>
      </c>
      <c r="F1353" s="10">
        <v>58</v>
      </c>
      <c r="G1353" s="10">
        <v>39</v>
      </c>
      <c r="H1353" s="10">
        <v>1</v>
      </c>
      <c r="I1353" s="10">
        <v>4</v>
      </c>
      <c r="J1353" s="10">
        <v>2</v>
      </c>
      <c r="K1353" s="10" t="s">
        <v>5</v>
      </c>
      <c r="L1353" s="12" t="s">
        <v>388</v>
      </c>
      <c r="M1353" s="10" t="str">
        <f t="shared" si="72"/>
        <v>new LokasyonData ("Sarıoğlan",35,1,58,39,1,4,2,"Turkey Standard Time"),</v>
      </c>
      <c r="N1353" s="13" t="str">
        <f t="shared" si="73"/>
        <v>https://www.google.com/maps/search/39.06667, +35.96667</v>
      </c>
    </row>
    <row r="1354" spans="1:14" ht="15" customHeight="1" x14ac:dyDescent="0.2">
      <c r="A1354" s="10" t="s">
        <v>1018</v>
      </c>
      <c r="B1354" s="14" t="s">
        <v>1421</v>
      </c>
      <c r="C1354" s="10" t="s">
        <v>1341</v>
      </c>
      <c r="D1354" s="10">
        <v>35</v>
      </c>
      <c r="E1354" s="10">
        <v>1</v>
      </c>
      <c r="F1354" s="10">
        <v>36</v>
      </c>
      <c r="G1354" s="10">
        <v>38</v>
      </c>
      <c r="H1354" s="10">
        <v>1</v>
      </c>
      <c r="I1354" s="10">
        <v>44</v>
      </c>
      <c r="J1354" s="10">
        <v>2</v>
      </c>
      <c r="K1354" s="10" t="s">
        <v>5</v>
      </c>
      <c r="L1354" s="12" t="s">
        <v>388</v>
      </c>
      <c r="M1354" s="10" t="str">
        <f t="shared" si="72"/>
        <v>new LokasyonData ("Talas",35,1,36,38,1,44,2,"Turkey Standard Time"),</v>
      </c>
      <c r="N1354" s="13" t="str">
        <f t="shared" si="73"/>
        <v>https://www.google.com/maps/search/38.73333, +35.6</v>
      </c>
    </row>
    <row r="1355" spans="1:14" ht="15" customHeight="1" x14ac:dyDescent="0.2">
      <c r="A1355" s="10" t="s">
        <v>1037</v>
      </c>
      <c r="B1355" s="14" t="s">
        <v>1421</v>
      </c>
      <c r="C1355" s="10" t="s">
        <v>1341</v>
      </c>
      <c r="D1355" s="10">
        <v>35</v>
      </c>
      <c r="E1355" s="10">
        <v>1</v>
      </c>
      <c r="F1355" s="10">
        <v>48</v>
      </c>
      <c r="G1355" s="10">
        <v>38</v>
      </c>
      <c r="H1355" s="10">
        <v>1</v>
      </c>
      <c r="I1355" s="10">
        <v>27</v>
      </c>
      <c r="J1355" s="10">
        <v>2</v>
      </c>
      <c r="K1355" s="10" t="s">
        <v>5</v>
      </c>
      <c r="L1355" s="12" t="s">
        <v>388</v>
      </c>
      <c r="M1355" s="10" t="str">
        <f t="shared" si="72"/>
        <v>new LokasyonData ("Tomarza",35,1,48,38,1,27,2,"Turkey Standard Time"),</v>
      </c>
      <c r="N1355" s="13" t="str">
        <f t="shared" si="73"/>
        <v>https://www.google.com/maps/search/38.45, +35.8</v>
      </c>
    </row>
    <row r="1356" spans="1:14" ht="15" customHeight="1" x14ac:dyDescent="0.2">
      <c r="A1356" s="10" t="s">
        <v>1076</v>
      </c>
      <c r="B1356" s="14" t="s">
        <v>1421</v>
      </c>
      <c r="C1356" s="10" t="s">
        <v>1341</v>
      </c>
      <c r="D1356" s="10">
        <v>35</v>
      </c>
      <c r="E1356" s="10">
        <v>1</v>
      </c>
      <c r="F1356" s="10">
        <v>22</v>
      </c>
      <c r="G1356" s="10">
        <v>38</v>
      </c>
      <c r="H1356" s="10">
        <v>1</v>
      </c>
      <c r="I1356" s="10">
        <v>5</v>
      </c>
      <c r="J1356" s="10">
        <v>2</v>
      </c>
      <c r="K1356" s="10" t="s">
        <v>5</v>
      </c>
      <c r="L1356" s="12" t="s">
        <v>388</v>
      </c>
      <c r="M1356" s="10" t="str">
        <f t="shared" si="72"/>
        <v>new LokasyonData ("Yahyalı",35,1,22,38,1,5,2,"Turkey Standard Time"),</v>
      </c>
      <c r="N1356" s="13" t="str">
        <f t="shared" si="73"/>
        <v>https://www.google.com/maps/search/38.08333, +35.36667</v>
      </c>
    </row>
    <row r="1357" spans="1:14" ht="15" customHeight="1" x14ac:dyDescent="0.2">
      <c r="A1357" s="10" t="s">
        <v>1092</v>
      </c>
      <c r="B1357" s="14" t="s">
        <v>1421</v>
      </c>
      <c r="C1357" s="10" t="s">
        <v>1341</v>
      </c>
      <c r="D1357" s="10">
        <v>35</v>
      </c>
      <c r="E1357" s="10">
        <v>1</v>
      </c>
      <c r="F1357" s="10">
        <v>6</v>
      </c>
      <c r="G1357" s="10">
        <v>38</v>
      </c>
      <c r="H1357" s="10">
        <v>1</v>
      </c>
      <c r="I1357" s="10">
        <v>22</v>
      </c>
      <c r="J1357" s="10">
        <v>2</v>
      </c>
      <c r="K1357" s="10" t="s">
        <v>5</v>
      </c>
      <c r="L1357" s="12" t="s">
        <v>388</v>
      </c>
      <c r="M1357" s="10" t="str">
        <f t="shared" si="72"/>
        <v>new LokasyonData ("Yeşilhisar",35,1,6,38,1,22,2,"Turkey Standard Time"),</v>
      </c>
      <c r="N1357" s="13" t="str">
        <f t="shared" si="73"/>
        <v>https://www.google.com/maps/search/38.36667, +35.1</v>
      </c>
    </row>
    <row r="1358" spans="1:14" ht="15" customHeight="1" x14ac:dyDescent="0.2">
      <c r="A1358" s="10" t="s">
        <v>1582</v>
      </c>
      <c r="B1358" s="10" t="s">
        <v>819</v>
      </c>
      <c r="C1358" s="10" t="s">
        <v>1341</v>
      </c>
      <c r="D1358" s="10">
        <v>33</v>
      </c>
      <c r="E1358" s="10">
        <v>1</v>
      </c>
      <c r="F1358" s="10">
        <v>37</v>
      </c>
      <c r="G1358" s="10">
        <v>39</v>
      </c>
      <c r="H1358" s="10">
        <v>1</v>
      </c>
      <c r="I1358" s="10">
        <v>52</v>
      </c>
      <c r="J1358" s="10">
        <v>2</v>
      </c>
      <c r="K1358" s="10" t="s">
        <v>5</v>
      </c>
      <c r="L1358" s="12" t="s">
        <v>388</v>
      </c>
      <c r="M1358" s="10" t="str">
        <f>"new LokasyonData ("""&amp;B1358&amp;""","&amp;D1358&amp;","&amp;E1358&amp;","&amp;F1358&amp;","&amp;G1358&amp;","&amp;H1358&amp;","&amp;I1358&amp;","&amp;J1358&amp;","""&amp;L1358&amp;"""),"</f>
        <v>new LokasyonData ("Kırıkkale",33,1,37,39,1,52,2,"Turkey Standard Time"),</v>
      </c>
      <c r="N1358" s="13" t="str">
        <f t="shared" si="73"/>
        <v>https://www.google.com/maps/search/39.86667, +33.61667</v>
      </c>
    </row>
    <row r="1359" spans="1:14" ht="15" customHeight="1" x14ac:dyDescent="0.2">
      <c r="A1359" s="10" t="s">
        <v>476</v>
      </c>
      <c r="B1359" s="14" t="s">
        <v>1401</v>
      </c>
      <c r="C1359" s="10" t="s">
        <v>1341</v>
      </c>
      <c r="D1359" s="10">
        <v>33</v>
      </c>
      <c r="E1359" s="10">
        <v>1</v>
      </c>
      <c r="F1359" s="10">
        <v>44</v>
      </c>
      <c r="G1359" s="10">
        <v>39</v>
      </c>
      <c r="H1359" s="10">
        <v>1</v>
      </c>
      <c r="I1359" s="10">
        <v>56</v>
      </c>
      <c r="J1359" s="10">
        <v>2</v>
      </c>
      <c r="K1359" s="10" t="s">
        <v>5</v>
      </c>
      <c r="L1359" s="12" t="s">
        <v>388</v>
      </c>
      <c r="M1359" s="10" t="str">
        <f t="shared" ref="M1359:M1364" si="74">"new LokasyonData ("""&amp;A1359&amp;""","&amp;D1359&amp;","&amp;E1359&amp;","&amp;F1359&amp;","&amp;G1359&amp;","&amp;H1359&amp;","&amp;I1359&amp;","&amp;J1359&amp;","""&amp;L1359&amp;"""),"</f>
        <v>new LokasyonData ("Balışeyh",33,1,44,39,1,56,2,"Turkey Standard Time"),</v>
      </c>
      <c r="N1359" s="13" t="str">
        <f t="shared" si="73"/>
        <v>https://www.google.com/maps/search/39.93333, +33.73333</v>
      </c>
    </row>
    <row r="1360" spans="1:14" ht="15" customHeight="1" x14ac:dyDescent="0.2">
      <c r="A1360" s="10" t="s">
        <v>561</v>
      </c>
      <c r="B1360" s="14" t="s">
        <v>1401</v>
      </c>
      <c r="C1360" s="10" t="s">
        <v>1341</v>
      </c>
      <c r="D1360" s="10">
        <v>33</v>
      </c>
      <c r="E1360" s="10">
        <v>1</v>
      </c>
      <c r="F1360" s="10">
        <v>33</v>
      </c>
      <c r="G1360" s="10">
        <v>39</v>
      </c>
      <c r="H1360" s="10">
        <v>1</v>
      </c>
      <c r="I1360" s="10">
        <v>27</v>
      </c>
      <c r="J1360" s="10">
        <v>2</v>
      </c>
      <c r="K1360" s="10" t="s">
        <v>5</v>
      </c>
      <c r="L1360" s="12" t="s">
        <v>388</v>
      </c>
      <c r="M1360" s="10" t="str">
        <f t="shared" si="74"/>
        <v>new LokasyonData ("Çelebi",33,1,33,39,1,27,2,"Turkey Standard Time"),</v>
      </c>
      <c r="N1360" s="13" t="str">
        <f t="shared" si="73"/>
        <v>https://www.google.com/maps/search/39.45, +33.55</v>
      </c>
    </row>
    <row r="1361" spans="1:14" ht="15" customHeight="1" x14ac:dyDescent="0.2">
      <c r="A1361" s="10" t="s">
        <v>588</v>
      </c>
      <c r="B1361" s="14" t="s">
        <v>1401</v>
      </c>
      <c r="C1361" s="10" t="s">
        <v>1341</v>
      </c>
      <c r="D1361" s="10">
        <v>34</v>
      </c>
      <c r="E1361" s="10">
        <v>1</v>
      </c>
      <c r="F1361" s="10">
        <v>1</v>
      </c>
      <c r="G1361" s="10">
        <v>39</v>
      </c>
      <c r="H1361" s="10">
        <v>1</v>
      </c>
      <c r="I1361" s="10">
        <v>57</v>
      </c>
      <c r="J1361" s="10">
        <v>2</v>
      </c>
      <c r="K1361" s="10" t="s">
        <v>5</v>
      </c>
      <c r="L1361" s="12" t="s">
        <v>388</v>
      </c>
      <c r="M1361" s="10" t="str">
        <f t="shared" si="74"/>
        <v>new LokasyonData ("Delice",34,1,1,39,1,57,2,"Turkey Standard Time"),</v>
      </c>
      <c r="N1361" s="13" t="str">
        <f t="shared" si="73"/>
        <v>https://www.google.com/maps/search/39.95, +34.01667</v>
      </c>
    </row>
    <row r="1362" spans="1:14" ht="15" customHeight="1" x14ac:dyDescent="0.2">
      <c r="A1362" s="10" t="s">
        <v>781</v>
      </c>
      <c r="B1362" s="14" t="s">
        <v>1401</v>
      </c>
      <c r="C1362" s="10" t="s">
        <v>1341</v>
      </c>
      <c r="D1362" s="10">
        <v>33</v>
      </c>
      <c r="E1362" s="10">
        <v>1</v>
      </c>
      <c r="F1362" s="10">
        <v>24</v>
      </c>
      <c r="G1362" s="10">
        <v>39</v>
      </c>
      <c r="H1362" s="10">
        <v>1</v>
      </c>
      <c r="I1362" s="10">
        <v>37</v>
      </c>
      <c r="J1362" s="10">
        <v>2</v>
      </c>
      <c r="K1362" s="10" t="s">
        <v>5</v>
      </c>
      <c r="L1362" s="12" t="s">
        <v>388</v>
      </c>
      <c r="M1362" s="10" t="str">
        <f t="shared" si="74"/>
        <v>new LokasyonData ("Karakeçili",33,1,24,39,1,37,2,"Turkey Standard Time"),</v>
      </c>
      <c r="N1362" s="13" t="str">
        <f t="shared" si="73"/>
        <v>https://www.google.com/maps/search/39.61667, +33.4</v>
      </c>
    </row>
    <row r="1363" spans="1:14" ht="15" customHeight="1" x14ac:dyDescent="0.2">
      <c r="A1363" s="10" t="s">
        <v>810</v>
      </c>
      <c r="B1363" s="14" t="s">
        <v>1401</v>
      </c>
      <c r="C1363" s="10" t="s">
        <v>1341</v>
      </c>
      <c r="D1363" s="10">
        <v>33</v>
      </c>
      <c r="E1363" s="10">
        <v>1</v>
      </c>
      <c r="F1363" s="10">
        <v>37</v>
      </c>
      <c r="G1363" s="10">
        <v>39</v>
      </c>
      <c r="H1363" s="10">
        <v>1</v>
      </c>
      <c r="I1363" s="10">
        <v>41</v>
      </c>
      <c r="J1363" s="10">
        <v>2</v>
      </c>
      <c r="K1363" s="10" t="s">
        <v>5</v>
      </c>
      <c r="L1363" s="12" t="s">
        <v>388</v>
      </c>
      <c r="M1363" s="10" t="str">
        <f t="shared" si="74"/>
        <v>new LokasyonData ("Keskin",33,1,37,39,1,41,2,"Turkey Standard Time"),</v>
      </c>
      <c r="N1363" s="13" t="str">
        <f t="shared" si="73"/>
        <v>https://www.google.com/maps/search/39.68333, +33.61667</v>
      </c>
    </row>
    <row r="1364" spans="1:14" ht="15" customHeight="1" x14ac:dyDescent="0.2">
      <c r="A1364" s="10" t="s">
        <v>1582</v>
      </c>
      <c r="B1364" s="10" t="s">
        <v>816</v>
      </c>
      <c r="C1364" s="10" t="s">
        <v>1341</v>
      </c>
      <c r="D1364" s="10">
        <v>27</v>
      </c>
      <c r="E1364" s="10">
        <v>1</v>
      </c>
      <c r="F1364" s="10">
        <v>12</v>
      </c>
      <c r="G1364" s="10">
        <v>41</v>
      </c>
      <c r="H1364" s="10">
        <v>1</v>
      </c>
      <c r="I1364" s="10">
        <v>43</v>
      </c>
      <c r="J1364" s="10">
        <v>2</v>
      </c>
      <c r="K1364" s="10" t="s">
        <v>5</v>
      </c>
      <c r="L1364" s="12" t="s">
        <v>388</v>
      </c>
      <c r="M1364" s="10" t="str">
        <f t="shared" si="74"/>
        <v>new LokasyonData ("-",27,1,12,41,1,43,2,"Turkey Standard Time"),</v>
      </c>
      <c r="N1364" s="13" t="str">
        <f t="shared" si="73"/>
        <v>https://www.google.com/maps/search/41.71667, +27.2</v>
      </c>
    </row>
    <row r="1365" spans="1:14" ht="15" customHeight="1" x14ac:dyDescent="0.2">
      <c r="A1365" s="10" t="s">
        <v>860</v>
      </c>
      <c r="B1365" s="10" t="s">
        <v>816</v>
      </c>
      <c r="C1365" s="10" t="s">
        <v>1341</v>
      </c>
      <c r="D1365" s="10">
        <v>27</v>
      </c>
      <c r="E1365" s="10">
        <v>1</v>
      </c>
      <c r="F1365" s="10">
        <v>21</v>
      </c>
      <c r="G1365" s="10">
        <v>41</v>
      </c>
      <c r="H1365" s="10">
        <v>1</v>
      </c>
      <c r="I1365" s="10">
        <v>24</v>
      </c>
      <c r="J1365" s="10">
        <v>2</v>
      </c>
      <c r="K1365" s="10" t="s">
        <v>5</v>
      </c>
      <c r="L1365" s="12" t="s">
        <v>388</v>
      </c>
      <c r="M1365" s="10" t="str">
        <f>"new LokasyonData ("""&amp;B1365&amp;""","&amp;D1365&amp;","&amp;E1365&amp;","&amp;F1365&amp;","&amp;G1365&amp;","&amp;H1365&amp;","&amp;I1365&amp;","&amp;J1365&amp;","""&amp;L1365&amp;"""),"</f>
        <v>new LokasyonData ("Kırklareli",27,1,21,41,1,24,2,"Turkey Standard Time"),</v>
      </c>
      <c r="N1365" s="13" t="str">
        <f t="shared" si="73"/>
        <v>https://www.google.com/maps/search/41.4, +27.35</v>
      </c>
    </row>
    <row r="1366" spans="1:14" ht="15" customHeight="1" x14ac:dyDescent="0.2">
      <c r="A1366" s="10" t="s">
        <v>470</v>
      </c>
      <c r="B1366" s="14" t="s">
        <v>1399</v>
      </c>
      <c r="C1366" s="10" t="s">
        <v>1341</v>
      </c>
      <c r="D1366" s="10">
        <v>27</v>
      </c>
      <c r="E1366" s="10">
        <v>1</v>
      </c>
      <c r="F1366" s="10">
        <v>5</v>
      </c>
      <c r="G1366" s="10">
        <v>41</v>
      </c>
      <c r="H1366" s="10">
        <v>1</v>
      </c>
      <c r="I1366" s="10">
        <v>25</v>
      </c>
      <c r="J1366" s="10">
        <v>2</v>
      </c>
      <c r="K1366" s="10" t="s">
        <v>5</v>
      </c>
      <c r="L1366" s="12" t="s">
        <v>388</v>
      </c>
      <c r="M1366" s="10" t="str">
        <f t="shared" ref="M1366:M1372" si="75">"new LokasyonData ("""&amp;A1366&amp;""","&amp;D1366&amp;","&amp;E1366&amp;","&amp;F1366&amp;","&amp;G1366&amp;","&amp;H1366&amp;","&amp;I1366&amp;","&amp;J1366&amp;","""&amp;L1366&amp;"""),"</f>
        <v>new LokasyonData ("Babaeski",27,1,5,41,1,25,2,"Turkey Standard Time"),</v>
      </c>
      <c r="N1366" s="13" t="str">
        <f t="shared" si="73"/>
        <v>https://www.google.com/maps/search/41.41667, +27.08333</v>
      </c>
    </row>
    <row r="1367" spans="1:14" ht="15" customHeight="1" x14ac:dyDescent="0.2">
      <c r="A1367" s="10" t="s">
        <v>589</v>
      </c>
      <c r="B1367" s="14" t="s">
        <v>1399</v>
      </c>
      <c r="C1367" s="10" t="s">
        <v>1341</v>
      </c>
      <c r="D1367" s="10">
        <v>27</v>
      </c>
      <c r="E1367" s="10">
        <v>1</v>
      </c>
      <c r="F1367" s="10">
        <v>46</v>
      </c>
      <c r="G1367" s="10">
        <v>41</v>
      </c>
      <c r="H1367" s="10">
        <v>1</v>
      </c>
      <c r="I1367" s="10">
        <v>48</v>
      </c>
      <c r="J1367" s="10">
        <v>2</v>
      </c>
      <c r="K1367" s="10" t="s">
        <v>5</v>
      </c>
      <c r="L1367" s="12" t="s">
        <v>388</v>
      </c>
      <c r="M1367" s="10" t="str">
        <f t="shared" si="75"/>
        <v>new LokasyonData ("Demirköy",27,1,46,41,1,48,2,"Turkey Standard Time"),</v>
      </c>
      <c r="N1367" s="13" t="str">
        <f t="shared" si="73"/>
        <v>https://www.google.com/maps/search/41.8, +27.76667</v>
      </c>
    </row>
    <row r="1368" spans="1:14" ht="15" customHeight="1" x14ac:dyDescent="0.2">
      <c r="A1368" s="10" t="s">
        <v>739</v>
      </c>
      <c r="B1368" s="10" t="s">
        <v>1399</v>
      </c>
      <c r="C1368" s="10" t="s">
        <v>1341</v>
      </c>
      <c r="D1368" s="10">
        <v>27</v>
      </c>
      <c r="E1368" s="10">
        <v>1</v>
      </c>
      <c r="F1368" s="10">
        <v>58</v>
      </c>
      <c r="G1368" s="10">
        <v>41</v>
      </c>
      <c r="H1368" s="10">
        <v>1</v>
      </c>
      <c r="I1368" s="10">
        <v>53</v>
      </c>
      <c r="J1368" s="10">
        <v>2</v>
      </c>
      <c r="K1368" s="10" t="s">
        <v>5</v>
      </c>
      <c r="L1368" s="12" t="s">
        <v>388</v>
      </c>
      <c r="M1368" s="10" t="str">
        <f t="shared" si="75"/>
        <v>new LokasyonData ("İğneada",27,1,58,41,1,53,2,"Turkey Standard Time"),</v>
      </c>
      <c r="N1368" s="13" t="str">
        <f t="shared" si="73"/>
        <v>https://www.google.com/maps/search/41.88333, +27.96667</v>
      </c>
    </row>
    <row r="1369" spans="1:14" ht="15" customHeight="1" x14ac:dyDescent="0.2">
      <c r="A1369" s="10" t="s">
        <v>829</v>
      </c>
      <c r="B1369" s="10" t="s">
        <v>1399</v>
      </c>
      <c r="C1369" s="10" t="s">
        <v>1341</v>
      </c>
      <c r="D1369" s="10">
        <v>27</v>
      </c>
      <c r="E1369" s="10">
        <v>1</v>
      </c>
      <c r="F1369" s="10">
        <v>12</v>
      </c>
      <c r="G1369" s="10">
        <v>41</v>
      </c>
      <c r="H1369" s="10">
        <v>1</v>
      </c>
      <c r="I1369" s="10">
        <v>57</v>
      </c>
      <c r="J1369" s="10">
        <v>2</v>
      </c>
      <c r="K1369" s="10" t="s">
        <v>5</v>
      </c>
      <c r="L1369" s="12" t="s">
        <v>388</v>
      </c>
      <c r="M1369" s="10" t="str">
        <f t="shared" si="75"/>
        <v>new LokasyonData ("Kofçaz",27,1,12,41,1,57,2,"Turkey Standard Time"),</v>
      </c>
      <c r="N1369" s="13" t="str">
        <f t="shared" si="73"/>
        <v>https://www.google.com/maps/search/41.95, +27.2</v>
      </c>
    </row>
    <row r="1370" spans="1:14" ht="15" customHeight="1" x14ac:dyDescent="0.2">
      <c r="A1370" s="10" t="s">
        <v>926</v>
      </c>
      <c r="B1370" s="10" t="s">
        <v>1399</v>
      </c>
      <c r="C1370" s="10" t="s">
        <v>1341</v>
      </c>
      <c r="D1370" s="10">
        <v>26</v>
      </c>
      <c r="E1370" s="10">
        <v>1</v>
      </c>
      <c r="F1370" s="10">
        <v>54</v>
      </c>
      <c r="G1370" s="10">
        <v>41</v>
      </c>
      <c r="H1370" s="10">
        <v>1</v>
      </c>
      <c r="I1370" s="10">
        <v>20</v>
      </c>
      <c r="J1370" s="10">
        <v>2</v>
      </c>
      <c r="K1370" s="10" t="s">
        <v>5</v>
      </c>
      <c r="L1370" s="12" t="s">
        <v>388</v>
      </c>
      <c r="M1370" s="10" t="str">
        <f t="shared" si="75"/>
        <v>new LokasyonData ("Pehlivanköy",26,1,54,41,1,20,2,"Turkey Standard Time"),</v>
      </c>
      <c r="N1370" s="13" t="str">
        <f t="shared" si="73"/>
        <v>https://www.google.com/maps/search/41.33333, +26.9</v>
      </c>
    </row>
    <row r="1371" spans="1:14" ht="15" customHeight="1" x14ac:dyDescent="0.2">
      <c r="A1371" s="10" t="s">
        <v>930</v>
      </c>
      <c r="B1371" s="10" t="s">
        <v>1399</v>
      </c>
      <c r="C1371" s="10" t="s">
        <v>1341</v>
      </c>
      <c r="D1371" s="10">
        <v>27</v>
      </c>
      <c r="E1371" s="10">
        <v>1</v>
      </c>
      <c r="F1371" s="10">
        <v>31</v>
      </c>
      <c r="G1371" s="10">
        <v>41</v>
      </c>
      <c r="H1371" s="10">
        <v>1</v>
      </c>
      <c r="I1371" s="10">
        <v>36</v>
      </c>
      <c r="J1371" s="10">
        <v>2</v>
      </c>
      <c r="K1371" s="10" t="s">
        <v>5</v>
      </c>
      <c r="L1371" s="12" t="s">
        <v>388</v>
      </c>
      <c r="M1371" s="10" t="str">
        <f t="shared" si="75"/>
        <v>new LokasyonData ("Pınarhisar",27,1,31,41,1,36,2,"Turkey Standard Time"),</v>
      </c>
      <c r="N1371" s="13" t="str">
        <f t="shared" si="73"/>
        <v>https://www.google.com/maps/search/41.6, +27.51667</v>
      </c>
    </row>
    <row r="1372" spans="1:14" ht="15" customHeight="1" x14ac:dyDescent="0.2">
      <c r="A1372" s="10" t="s">
        <v>1074</v>
      </c>
      <c r="B1372" s="10" t="s">
        <v>1399</v>
      </c>
      <c r="C1372" s="10" t="s">
        <v>1341</v>
      </c>
      <c r="D1372" s="10">
        <v>27</v>
      </c>
      <c r="E1372" s="10">
        <v>1</v>
      </c>
      <c r="F1372" s="10">
        <v>46</v>
      </c>
      <c r="G1372" s="10">
        <v>41</v>
      </c>
      <c r="H1372" s="10">
        <v>1</v>
      </c>
      <c r="I1372" s="10">
        <v>34</v>
      </c>
      <c r="J1372" s="10">
        <v>2</v>
      </c>
      <c r="K1372" s="10" t="s">
        <v>5</v>
      </c>
      <c r="L1372" s="12" t="s">
        <v>388</v>
      </c>
      <c r="M1372" s="10" t="str">
        <f t="shared" si="75"/>
        <v>new LokasyonData ("Vize",27,1,46,41,1,34,2,"Turkey Standard Time"),</v>
      </c>
      <c r="N1372" s="13" t="str">
        <f t="shared" si="73"/>
        <v>https://www.google.com/maps/search/41.56667, +27.76667</v>
      </c>
    </row>
    <row r="1373" spans="1:14" ht="15" customHeight="1" x14ac:dyDescent="0.2">
      <c r="A1373" s="10" t="s">
        <v>1582</v>
      </c>
      <c r="B1373" s="10" t="s">
        <v>817</v>
      </c>
      <c r="C1373" s="10" t="s">
        <v>1341</v>
      </c>
      <c r="D1373" s="10">
        <v>34</v>
      </c>
      <c r="E1373" s="10">
        <v>1</v>
      </c>
      <c r="F1373" s="10">
        <v>10</v>
      </c>
      <c r="G1373" s="10">
        <v>39</v>
      </c>
      <c r="H1373" s="10">
        <v>1</v>
      </c>
      <c r="I1373" s="10">
        <v>9</v>
      </c>
      <c r="J1373" s="10">
        <v>2</v>
      </c>
      <c r="K1373" s="10" t="s">
        <v>5</v>
      </c>
      <c r="L1373" s="12" t="s">
        <v>388</v>
      </c>
      <c r="M1373" s="10" t="str">
        <f>"new LokasyonData ("""&amp;B1373&amp;""","&amp;D1373&amp;","&amp;E1373&amp;","&amp;F1373&amp;","&amp;G1373&amp;","&amp;H1373&amp;","&amp;I1373&amp;","&amp;J1373&amp;","""&amp;L1373&amp;"""),"</f>
        <v>new LokasyonData ("Kırşehir",34,1,10,39,1,9,2,"Turkey Standard Time"),</v>
      </c>
      <c r="N1373" s="13" t="str">
        <f t="shared" si="73"/>
        <v>https://www.google.com/maps/search/39.15, +34.16667</v>
      </c>
    </row>
    <row r="1374" spans="1:14" ht="15" customHeight="1" x14ac:dyDescent="0.2">
      <c r="A1374" s="10" t="s">
        <v>1353</v>
      </c>
      <c r="B1374" s="10" t="s">
        <v>817</v>
      </c>
      <c r="C1374" s="10" t="s">
        <v>1341</v>
      </c>
      <c r="D1374" s="10">
        <v>33</v>
      </c>
      <c r="E1374" s="10">
        <v>1</v>
      </c>
      <c r="F1374" s="10">
        <v>58</v>
      </c>
      <c r="G1374" s="10">
        <v>39</v>
      </c>
      <c r="H1374" s="10">
        <v>1</v>
      </c>
      <c r="I1374" s="10">
        <v>28</v>
      </c>
      <c r="J1374" s="10">
        <v>2</v>
      </c>
      <c r="K1374" s="10" t="s">
        <v>5</v>
      </c>
      <c r="L1374" s="12" t="s">
        <v>388</v>
      </c>
      <c r="M1374" s="10" t="str">
        <f>"new LokasyonData ("""&amp;B1374&amp;""","&amp;D1374&amp;","&amp;E1374&amp;","&amp;F1374&amp;","&amp;G1374&amp;","&amp;H1374&amp;","&amp;I1374&amp;","&amp;J1374&amp;","""&amp;L1374&amp;"""),"</f>
        <v>new LokasyonData ("Kırşehir",33,1,58,39,1,28,2,"Turkey Standard Time"),</v>
      </c>
      <c r="N1374" s="13" t="str">
        <f t="shared" si="73"/>
        <v>https://www.google.com/maps/search/39.46667, +33.96667</v>
      </c>
    </row>
    <row r="1375" spans="1:14" ht="15" customHeight="1" x14ac:dyDescent="0.2">
      <c r="A1375" s="10" t="s">
        <v>409</v>
      </c>
      <c r="B1375" s="10" t="s">
        <v>1358</v>
      </c>
      <c r="C1375" s="10" t="s">
        <v>1341</v>
      </c>
      <c r="D1375" s="10">
        <v>34</v>
      </c>
      <c r="E1375" s="10">
        <v>1</v>
      </c>
      <c r="F1375" s="10">
        <v>11</v>
      </c>
      <c r="G1375" s="10">
        <v>39</v>
      </c>
      <c r="H1375" s="10">
        <v>1</v>
      </c>
      <c r="I1375" s="10">
        <v>36</v>
      </c>
      <c r="J1375" s="10">
        <v>2</v>
      </c>
      <c r="K1375" s="10" t="s">
        <v>5</v>
      </c>
      <c r="L1375" s="12" t="s">
        <v>388</v>
      </c>
      <c r="M1375" s="10" t="str">
        <f t="shared" ref="M1375:M1382" si="76">"new LokasyonData ("""&amp;A1375&amp;""","&amp;D1375&amp;","&amp;E1375&amp;","&amp;F1375&amp;","&amp;G1375&amp;","&amp;H1375&amp;","&amp;I1375&amp;","&amp;J1375&amp;","""&amp;L1375&amp;"""),"</f>
        <v>new LokasyonData ("Akçakent",34,1,11,39,1,36,2,"Turkey Standard Time"),</v>
      </c>
      <c r="N1375" s="13" t="str">
        <f t="shared" si="73"/>
        <v>https://www.google.com/maps/search/39.6, +34.18333</v>
      </c>
    </row>
    <row r="1376" spans="1:14" ht="15" customHeight="1" x14ac:dyDescent="0.2">
      <c r="A1376" s="10" t="s">
        <v>518</v>
      </c>
      <c r="B1376" s="14" t="s">
        <v>1418</v>
      </c>
      <c r="C1376" s="10" t="s">
        <v>1341</v>
      </c>
      <c r="D1376" s="10">
        <v>35</v>
      </c>
      <c r="E1376" s="10">
        <v>1</v>
      </c>
      <c r="F1376" s="10">
        <v>55</v>
      </c>
      <c r="G1376" s="10">
        <v>40</v>
      </c>
      <c r="H1376" s="10">
        <v>1</v>
      </c>
      <c r="I1376" s="10">
        <v>10</v>
      </c>
      <c r="J1376" s="10">
        <v>2</v>
      </c>
      <c r="K1376" s="10" t="s">
        <v>5</v>
      </c>
      <c r="L1376" s="12" t="s">
        <v>388</v>
      </c>
      <c r="M1376" s="10" t="str">
        <f t="shared" si="76"/>
        <v>new LokasyonData ("Boztepe",35,1,55,40,1,10,2,"Turkey Standard Time"),</v>
      </c>
      <c r="N1376" s="13" t="str">
        <f t="shared" si="73"/>
        <v>https://www.google.com/maps/search/40.16667, +35.91667</v>
      </c>
    </row>
    <row r="1377" spans="1:14" ht="15" customHeight="1" x14ac:dyDescent="0.2">
      <c r="A1377" s="10" t="s">
        <v>570</v>
      </c>
      <c r="B1377" s="14" t="s">
        <v>1418</v>
      </c>
      <c r="C1377" s="10" t="s">
        <v>1341</v>
      </c>
      <c r="D1377" s="10">
        <v>34</v>
      </c>
      <c r="E1377" s="10">
        <v>1</v>
      </c>
      <c r="F1377" s="10">
        <v>25</v>
      </c>
      <c r="G1377" s="10">
        <v>39</v>
      </c>
      <c r="H1377" s="10">
        <v>1</v>
      </c>
      <c r="I1377" s="10">
        <v>36</v>
      </c>
      <c r="J1377" s="10">
        <v>2</v>
      </c>
      <c r="K1377" s="10" t="s">
        <v>5</v>
      </c>
      <c r="L1377" s="12" t="s">
        <v>388</v>
      </c>
      <c r="M1377" s="10" t="str">
        <f t="shared" si="76"/>
        <v>new LokasyonData ("Çiçekdağı",34,1,25,39,1,36,2,"Turkey Standard Time"),</v>
      </c>
      <c r="N1377" s="13" t="str">
        <f t="shared" si="73"/>
        <v>https://www.google.com/maps/search/39.6, +34.41667</v>
      </c>
    </row>
    <row r="1378" spans="1:14" ht="15" customHeight="1" x14ac:dyDescent="0.2">
      <c r="A1378" s="10" t="s">
        <v>772</v>
      </c>
      <c r="B1378" s="14" t="s">
        <v>1418</v>
      </c>
      <c r="C1378" s="10" t="s">
        <v>1341</v>
      </c>
      <c r="D1378" s="10">
        <v>33</v>
      </c>
      <c r="E1378" s="10">
        <v>1</v>
      </c>
      <c r="F1378" s="10">
        <v>44</v>
      </c>
      <c r="G1378" s="10">
        <v>39</v>
      </c>
      <c r="H1378" s="10">
        <v>1</v>
      </c>
      <c r="I1378" s="10">
        <v>22</v>
      </c>
      <c r="J1378" s="10">
        <v>2</v>
      </c>
      <c r="K1378" s="10" t="s">
        <v>5</v>
      </c>
      <c r="L1378" s="12" t="s">
        <v>388</v>
      </c>
      <c r="M1378" s="10" t="str">
        <f t="shared" si="76"/>
        <v>new LokasyonData ("Kaman",33,1,44,39,1,22,2,"Turkey Standard Time"),</v>
      </c>
      <c r="N1378" s="13" t="str">
        <f t="shared" si="73"/>
        <v>https://www.google.com/maps/search/39.36667, +33.73333</v>
      </c>
    </row>
    <row r="1379" spans="1:14" ht="15" customHeight="1" x14ac:dyDescent="0.2">
      <c r="A1379" s="10" t="s">
        <v>884</v>
      </c>
      <c r="B1379" s="14" t="s">
        <v>1418</v>
      </c>
      <c r="C1379" s="10" t="s">
        <v>1341</v>
      </c>
      <c r="D1379" s="10">
        <v>34</v>
      </c>
      <c r="E1379" s="10">
        <v>1</v>
      </c>
      <c r="F1379" s="10">
        <v>23</v>
      </c>
      <c r="G1379" s="10">
        <v>39</v>
      </c>
      <c r="H1379" s="10">
        <v>1</v>
      </c>
      <c r="I1379" s="10">
        <v>4</v>
      </c>
      <c r="J1379" s="10">
        <v>2</v>
      </c>
      <c r="K1379" s="10" t="s">
        <v>5</v>
      </c>
      <c r="L1379" s="12" t="s">
        <v>388</v>
      </c>
      <c r="M1379" s="10" t="str">
        <f t="shared" si="76"/>
        <v>new LokasyonData ("Mucur",34,1,23,39,1,4,2,"Turkey Standard Time"),</v>
      </c>
      <c r="N1379" s="13" t="str">
        <f t="shared" si="73"/>
        <v>https://www.google.com/maps/search/39.06667, +34.38333</v>
      </c>
    </row>
    <row r="1380" spans="1:14" ht="15" customHeight="1" x14ac:dyDescent="0.2">
      <c r="A1380" s="10" t="s">
        <v>1582</v>
      </c>
      <c r="B1380" s="10" t="s">
        <v>824</v>
      </c>
      <c r="C1380" s="10" t="s">
        <v>1341</v>
      </c>
      <c r="D1380" s="10">
        <v>37</v>
      </c>
      <c r="E1380" s="10">
        <v>1</v>
      </c>
      <c r="F1380" s="10">
        <v>7</v>
      </c>
      <c r="G1380" s="10">
        <v>36</v>
      </c>
      <c r="H1380" s="10">
        <v>1</v>
      </c>
      <c r="I1380" s="10">
        <v>43</v>
      </c>
      <c r="J1380" s="10">
        <v>2</v>
      </c>
      <c r="K1380" s="10" t="s">
        <v>5</v>
      </c>
      <c r="L1380" s="12" t="s">
        <v>388</v>
      </c>
      <c r="M1380" s="10" t="str">
        <f t="shared" si="76"/>
        <v>new LokasyonData ("-",37,1,7,36,1,43,2,"Turkey Standard Time"),</v>
      </c>
      <c r="N1380" s="13" t="str">
        <f t="shared" si="73"/>
        <v>https://www.google.com/maps/search/36.71667, +37.11667</v>
      </c>
    </row>
    <row r="1381" spans="1:14" ht="15" customHeight="1" x14ac:dyDescent="0.2">
      <c r="A1381" s="10" t="s">
        <v>627</v>
      </c>
      <c r="B1381" s="14" t="s">
        <v>1444</v>
      </c>
      <c r="C1381" s="10" t="s">
        <v>1341</v>
      </c>
      <c r="D1381" s="10">
        <v>37</v>
      </c>
      <c r="E1381" s="10">
        <v>1</v>
      </c>
      <c r="F1381" s="10">
        <v>26</v>
      </c>
      <c r="G1381" s="10">
        <v>36</v>
      </c>
      <c r="H1381" s="10">
        <v>1</v>
      </c>
      <c r="I1381" s="10">
        <v>41</v>
      </c>
      <c r="J1381" s="10">
        <v>2</v>
      </c>
      <c r="K1381" s="10" t="s">
        <v>5</v>
      </c>
      <c r="L1381" s="12" t="s">
        <v>388</v>
      </c>
      <c r="M1381" s="10" t="str">
        <f t="shared" si="76"/>
        <v>new LokasyonData ("Elbeyli",37,1,26,36,1,41,2,"Turkey Standard Time"),</v>
      </c>
      <c r="N1381" s="13" t="str">
        <f t="shared" si="73"/>
        <v>https://www.google.com/maps/search/36.68333, +37.43333</v>
      </c>
    </row>
    <row r="1382" spans="1:14" ht="15" customHeight="1" x14ac:dyDescent="0.2">
      <c r="A1382" s="10" t="s">
        <v>932</v>
      </c>
      <c r="B1382" s="14" t="s">
        <v>1444</v>
      </c>
      <c r="C1382" s="10" t="s">
        <v>1341</v>
      </c>
      <c r="D1382" s="10">
        <v>37</v>
      </c>
      <c r="E1382" s="10">
        <v>1</v>
      </c>
      <c r="F1382" s="10">
        <v>8</v>
      </c>
      <c r="G1382" s="10">
        <v>36</v>
      </c>
      <c r="H1382" s="10">
        <v>1</v>
      </c>
      <c r="I1382" s="10">
        <v>49</v>
      </c>
      <c r="J1382" s="10">
        <v>2</v>
      </c>
      <c r="K1382" s="10" t="s">
        <v>5</v>
      </c>
      <c r="L1382" s="12" t="s">
        <v>388</v>
      </c>
      <c r="M1382" s="10" t="str">
        <f t="shared" si="76"/>
        <v>new LokasyonData ("Polateli",37,1,8,36,1,49,2,"Turkey Standard Time"),</v>
      </c>
      <c r="N1382" s="13" t="str">
        <f t="shared" si="73"/>
        <v>https://www.google.com/maps/search/36.81667, +37.13333</v>
      </c>
    </row>
    <row r="1383" spans="1:14" ht="15" customHeight="1" x14ac:dyDescent="0.2">
      <c r="A1383" s="10" t="s">
        <v>1582</v>
      </c>
      <c r="B1383" s="10" t="s">
        <v>827</v>
      </c>
      <c r="C1383" s="10" t="s">
        <v>1341</v>
      </c>
      <c r="D1383" s="10">
        <v>29</v>
      </c>
      <c r="E1383" s="10">
        <v>1</v>
      </c>
      <c r="F1383" s="10">
        <v>57</v>
      </c>
      <c r="G1383" s="10">
        <v>40</v>
      </c>
      <c r="H1383" s="10">
        <v>1</v>
      </c>
      <c r="I1383" s="10">
        <v>47</v>
      </c>
      <c r="J1383" s="10">
        <v>2</v>
      </c>
      <c r="K1383" s="10" t="s">
        <v>5</v>
      </c>
      <c r="L1383" s="12" t="s">
        <v>388</v>
      </c>
      <c r="M1383" s="10" t="str">
        <f t="shared" ref="M1383:M1389" si="77">"new LokasyonData ("""&amp;B1383&amp;""","&amp;D1383&amp;","&amp;E1383&amp;","&amp;F1383&amp;","&amp;G1383&amp;","&amp;H1383&amp;","&amp;I1383&amp;","&amp;J1383&amp;","""&amp;L1383&amp;"""),"</f>
        <v>new LokasyonData ("Kocaeli",29,1,57,40,1,47,2,"Turkey Standard Time"),</v>
      </c>
      <c r="N1383" s="13" t="str">
        <f t="shared" si="73"/>
        <v>https://www.google.com/maps/search/40.78333, +29.95</v>
      </c>
    </row>
    <row r="1384" spans="1:14" ht="15" customHeight="1" x14ac:dyDescent="0.2">
      <c r="A1384" s="10" t="s">
        <v>1472</v>
      </c>
      <c r="B1384" s="10" t="s">
        <v>827</v>
      </c>
      <c r="C1384" s="10" t="s">
        <v>1341</v>
      </c>
      <c r="D1384" s="10">
        <v>29</v>
      </c>
      <c r="E1384" s="10">
        <v>1</v>
      </c>
      <c r="F1384" s="10">
        <v>57</v>
      </c>
      <c r="G1384" s="10">
        <v>41</v>
      </c>
      <c r="H1384" s="10">
        <v>1</v>
      </c>
      <c r="I1384" s="10">
        <v>3</v>
      </c>
      <c r="J1384" s="10">
        <v>2</v>
      </c>
      <c r="K1384" s="10" t="s">
        <v>5</v>
      </c>
      <c r="L1384" s="12" t="s">
        <v>388</v>
      </c>
      <c r="M1384" s="10" t="str">
        <f t="shared" si="77"/>
        <v>new LokasyonData ("Kocaeli",29,1,57,41,1,3,2,"Turkey Standard Time"),</v>
      </c>
      <c r="N1384" s="13" t="str">
        <f t="shared" si="73"/>
        <v>https://www.google.com/maps/search/41.05, +29.95</v>
      </c>
    </row>
    <row r="1385" spans="1:14" ht="15" customHeight="1" x14ac:dyDescent="0.2">
      <c r="A1385" s="10" t="s">
        <v>1502</v>
      </c>
      <c r="B1385" s="10" t="s">
        <v>827</v>
      </c>
      <c r="C1385" s="10" t="s">
        <v>1341</v>
      </c>
      <c r="D1385" s="10">
        <v>29</v>
      </c>
      <c r="E1385" s="10">
        <v>1</v>
      </c>
      <c r="F1385" s="10">
        <v>22</v>
      </c>
      <c r="G1385" s="10">
        <v>40</v>
      </c>
      <c r="H1385" s="10">
        <v>1</v>
      </c>
      <c r="I1385" s="10">
        <v>46</v>
      </c>
      <c r="J1385" s="10">
        <v>2</v>
      </c>
      <c r="K1385" s="10" t="s">
        <v>5</v>
      </c>
      <c r="L1385" s="12" t="s">
        <v>388</v>
      </c>
      <c r="M1385" s="10" t="str">
        <f t="shared" si="77"/>
        <v>new LokasyonData ("Kocaeli",29,1,22,40,1,46,2,"Turkey Standard Time"),</v>
      </c>
      <c r="N1385" s="13" t="str">
        <f t="shared" si="73"/>
        <v>https://www.google.com/maps/search/40.76667, +29.36667</v>
      </c>
    </row>
    <row r="1386" spans="1:14" ht="15" customHeight="1" x14ac:dyDescent="0.2">
      <c r="A1386" s="10" t="s">
        <v>1503</v>
      </c>
      <c r="B1386" s="10" t="s">
        <v>827</v>
      </c>
      <c r="C1386" s="10" t="s">
        <v>1341</v>
      </c>
      <c r="D1386" s="10">
        <v>29</v>
      </c>
      <c r="E1386" s="10">
        <v>1</v>
      </c>
      <c r="F1386" s="10">
        <v>45</v>
      </c>
      <c r="G1386" s="10">
        <v>40</v>
      </c>
      <c r="H1386" s="10">
        <v>1</v>
      </c>
      <c r="I1386" s="10">
        <v>43</v>
      </c>
      <c r="J1386" s="10">
        <v>2</v>
      </c>
      <c r="K1386" s="10" t="s">
        <v>5</v>
      </c>
      <c r="L1386" s="12" t="s">
        <v>388</v>
      </c>
      <c r="M1386" s="10" t="str">
        <f t="shared" si="77"/>
        <v>new LokasyonData ("Kocaeli",29,1,45,40,1,43,2,"Turkey Standard Time"),</v>
      </c>
      <c r="N1386" s="13" t="str">
        <f t="shared" si="73"/>
        <v>https://www.google.com/maps/search/40.71667, +29.75</v>
      </c>
    </row>
    <row r="1387" spans="1:14" ht="15" customHeight="1" x14ac:dyDescent="0.2">
      <c r="A1387" s="10" t="s">
        <v>1506</v>
      </c>
      <c r="B1387" s="10" t="s">
        <v>827</v>
      </c>
      <c r="C1387" s="10" t="s">
        <v>1341</v>
      </c>
      <c r="D1387" s="10">
        <v>30</v>
      </c>
      <c r="E1387" s="10">
        <v>1</v>
      </c>
      <c r="F1387" s="10">
        <v>7</v>
      </c>
      <c r="G1387" s="10">
        <v>40</v>
      </c>
      <c r="H1387" s="10">
        <v>1</v>
      </c>
      <c r="I1387" s="10">
        <v>41</v>
      </c>
      <c r="J1387" s="10">
        <v>2</v>
      </c>
      <c r="K1387" s="10" t="s">
        <v>5</v>
      </c>
      <c r="L1387" s="12" t="s">
        <v>388</v>
      </c>
      <c r="M1387" s="10" t="str">
        <f t="shared" si="77"/>
        <v>new LokasyonData ("Kocaeli",30,1,7,40,1,41,2,"Turkey Standard Time"),</v>
      </c>
      <c r="N1387" s="13" t="str">
        <f t="shared" si="73"/>
        <v>https://www.google.com/maps/search/40.68333, +30.11667</v>
      </c>
    </row>
    <row r="1388" spans="1:14" ht="15" customHeight="1" x14ac:dyDescent="0.2">
      <c r="A1388" s="10" t="s">
        <v>1518</v>
      </c>
      <c r="B1388" s="10" t="s">
        <v>827</v>
      </c>
      <c r="C1388" s="10" t="s">
        <v>1341</v>
      </c>
      <c r="D1388" s="10">
        <v>29</v>
      </c>
      <c r="E1388" s="10">
        <v>1</v>
      </c>
      <c r="F1388" s="10">
        <v>48</v>
      </c>
      <c r="G1388" s="10">
        <v>40</v>
      </c>
      <c r="H1388" s="10">
        <v>1</v>
      </c>
      <c r="I1388" s="10">
        <v>43</v>
      </c>
      <c r="J1388" s="10">
        <v>2</v>
      </c>
      <c r="K1388" s="10" t="s">
        <v>5</v>
      </c>
      <c r="L1388" s="12" t="s">
        <v>388</v>
      </c>
      <c r="M1388" s="10" t="str">
        <f t="shared" si="77"/>
        <v>new LokasyonData ("Kocaeli",29,1,48,40,1,43,2,"Turkey Standard Time"),</v>
      </c>
      <c r="N1388" s="13" t="str">
        <f t="shared" si="73"/>
        <v>https://www.google.com/maps/search/40.71667, +29.8</v>
      </c>
    </row>
    <row r="1389" spans="1:14" ht="15" customHeight="1" x14ac:dyDescent="0.2">
      <c r="A1389" s="10" t="s">
        <v>762</v>
      </c>
      <c r="B1389" s="10" t="s">
        <v>827</v>
      </c>
      <c r="C1389" s="10" t="s">
        <v>1341</v>
      </c>
      <c r="D1389" s="10">
        <v>29</v>
      </c>
      <c r="E1389" s="10">
        <v>1</v>
      </c>
      <c r="F1389" s="10">
        <v>57</v>
      </c>
      <c r="G1389" s="10">
        <v>40</v>
      </c>
      <c r="H1389" s="10">
        <v>1</v>
      </c>
      <c r="I1389" s="10">
        <v>47</v>
      </c>
      <c r="J1389" s="10">
        <v>2</v>
      </c>
      <c r="K1389" s="10" t="s">
        <v>5</v>
      </c>
      <c r="L1389" s="12" t="s">
        <v>388</v>
      </c>
      <c r="M1389" s="10" t="str">
        <f t="shared" si="77"/>
        <v>new LokasyonData ("Kocaeli",29,1,57,40,1,47,2,"Turkey Standard Time"),</v>
      </c>
      <c r="N1389" s="13" t="str">
        <f t="shared" si="73"/>
        <v>https://www.google.com/maps/search/40.78333, +29.95</v>
      </c>
    </row>
    <row r="1390" spans="1:14" ht="15" customHeight="1" x14ac:dyDescent="0.2">
      <c r="A1390" s="10" t="s">
        <v>773</v>
      </c>
      <c r="B1390" s="10" t="s">
        <v>827</v>
      </c>
      <c r="C1390" s="10" t="s">
        <v>1341</v>
      </c>
      <c r="D1390" s="10">
        <v>30</v>
      </c>
      <c r="E1390" s="10">
        <v>1</v>
      </c>
      <c r="F1390" s="10">
        <v>8</v>
      </c>
      <c r="G1390" s="10">
        <v>41</v>
      </c>
      <c r="H1390" s="10">
        <v>1</v>
      </c>
      <c r="I1390" s="10">
        <v>4</v>
      </c>
      <c r="J1390" s="10">
        <v>2</v>
      </c>
      <c r="K1390" s="10" t="s">
        <v>5</v>
      </c>
      <c r="L1390" s="12" t="s">
        <v>388</v>
      </c>
      <c r="M1390" s="10" t="str">
        <f>"new LokasyonData ("""&amp;A1390&amp;""","&amp;D1390&amp;","&amp;E1390&amp;","&amp;F1390&amp;","&amp;G1390&amp;","&amp;H1390&amp;","&amp;I1390&amp;","&amp;J1390&amp;","""&amp;L1390&amp;"""),"</f>
        <v>new LokasyonData ("Kandıra",30,1,8,41,1,4,2,"Turkey Standard Time"),</v>
      </c>
      <c r="N1390" s="13" t="str">
        <f t="shared" si="73"/>
        <v>https://www.google.com/maps/search/41.06667, +30.13333</v>
      </c>
    </row>
    <row r="1391" spans="1:14" ht="15" customHeight="1" x14ac:dyDescent="0.2">
      <c r="A1391" s="10" t="s">
        <v>785</v>
      </c>
      <c r="B1391" s="10" t="s">
        <v>827</v>
      </c>
      <c r="C1391" s="10" t="s">
        <v>1341</v>
      </c>
      <c r="D1391" s="10">
        <v>29</v>
      </c>
      <c r="E1391" s="10">
        <v>1</v>
      </c>
      <c r="F1391" s="10">
        <v>37</v>
      </c>
      <c r="G1391" s="10">
        <v>40</v>
      </c>
      <c r="H1391" s="10">
        <v>1</v>
      </c>
      <c r="I1391" s="10">
        <v>42</v>
      </c>
      <c r="J1391" s="10">
        <v>2</v>
      </c>
      <c r="K1391" s="10" t="s">
        <v>5</v>
      </c>
      <c r="L1391" s="12" t="s">
        <v>388</v>
      </c>
      <c r="M1391" s="10" t="str">
        <f>"new LokasyonData ("""&amp;A1391&amp;""","&amp;D1391&amp;","&amp;E1391&amp;","&amp;F1391&amp;","&amp;G1391&amp;","&amp;H1391&amp;","&amp;I1391&amp;","&amp;J1391&amp;","""&amp;L1391&amp;"""),"</f>
        <v>new LokasyonData ("Karamürsel",29,1,37,40,1,42,2,"Turkey Standard Time"),</v>
      </c>
      <c r="N1391" s="13" t="str">
        <f t="shared" si="73"/>
        <v>https://www.google.com/maps/search/40.7, +29.61667</v>
      </c>
    </row>
    <row r="1392" spans="1:14" ht="15" customHeight="1" x14ac:dyDescent="0.2">
      <c r="A1392" s="10" t="s">
        <v>1447</v>
      </c>
      <c r="B1392" s="10" t="s">
        <v>827</v>
      </c>
      <c r="C1392" s="10" t="s">
        <v>1341</v>
      </c>
      <c r="D1392" s="10">
        <v>30</v>
      </c>
      <c r="E1392" s="10">
        <v>1</v>
      </c>
      <c r="F1392" s="10">
        <v>19</v>
      </c>
      <c r="G1392" s="10">
        <v>40</v>
      </c>
      <c r="H1392" s="10">
        <v>1</v>
      </c>
      <c r="I1392" s="10">
        <v>54</v>
      </c>
      <c r="J1392" s="10">
        <v>2</v>
      </c>
      <c r="K1392" s="10" t="s">
        <v>5</v>
      </c>
      <c r="L1392" s="12" t="s">
        <v>388</v>
      </c>
      <c r="M1392" s="10" t="str">
        <f t="shared" ref="M1392:M1401" si="78">"new LokasyonData ("""&amp;B1392&amp;""","&amp;D1392&amp;","&amp;E1392&amp;","&amp;F1392&amp;","&amp;G1392&amp;","&amp;H1392&amp;","&amp;I1392&amp;","&amp;J1392&amp;","""&amp;L1392&amp;"""),"</f>
        <v>new LokasyonData ("Kocaeli",30,1,19,40,1,54,2,"Turkey Standard Time"),</v>
      </c>
      <c r="N1392" s="13" t="str">
        <f t="shared" si="73"/>
        <v>https://www.google.com/maps/search/40.9, +30.31667</v>
      </c>
    </row>
    <row r="1393" spans="1:14" ht="15" customHeight="1" x14ac:dyDescent="0.2">
      <c r="A1393" s="10" t="s">
        <v>1582</v>
      </c>
      <c r="B1393" s="10" t="s">
        <v>830</v>
      </c>
      <c r="C1393" s="10" t="s">
        <v>1341</v>
      </c>
      <c r="D1393" s="10">
        <v>32</v>
      </c>
      <c r="E1393" s="10">
        <v>1</v>
      </c>
      <c r="F1393" s="10">
        <v>30</v>
      </c>
      <c r="G1393" s="10">
        <v>37</v>
      </c>
      <c r="H1393" s="10">
        <v>1</v>
      </c>
      <c r="I1393" s="10">
        <v>53</v>
      </c>
      <c r="J1393" s="10">
        <v>2</v>
      </c>
      <c r="K1393" s="10" t="s">
        <v>5</v>
      </c>
      <c r="L1393" s="12" t="s">
        <v>388</v>
      </c>
      <c r="M1393" s="10" t="str">
        <f t="shared" si="78"/>
        <v>new LokasyonData ("Konya",32,1,30,37,1,53,2,"Turkey Standard Time"),</v>
      </c>
      <c r="N1393" s="13" t="str">
        <f t="shared" si="73"/>
        <v>https://www.google.com/maps/search/37.88333, +32.5</v>
      </c>
    </row>
    <row r="1394" spans="1:14" ht="15" customHeight="1" x14ac:dyDescent="0.2">
      <c r="A1394" s="10" t="s">
        <v>1483</v>
      </c>
      <c r="B1394" s="10" t="s">
        <v>830</v>
      </c>
      <c r="C1394" s="10" t="s">
        <v>1341</v>
      </c>
      <c r="D1394" s="10">
        <v>32</v>
      </c>
      <c r="E1394" s="10">
        <v>1</v>
      </c>
      <c r="F1394" s="10">
        <v>33</v>
      </c>
      <c r="G1394" s="10">
        <v>37</v>
      </c>
      <c r="H1394" s="10">
        <v>1</v>
      </c>
      <c r="I1394" s="10">
        <v>12</v>
      </c>
      <c r="J1394" s="10">
        <v>2</v>
      </c>
      <c r="K1394" s="10" t="s">
        <v>5</v>
      </c>
      <c r="L1394" s="12" t="s">
        <v>388</v>
      </c>
      <c r="M1394" s="10" t="str">
        <f t="shared" si="78"/>
        <v>new LokasyonData ("Konya",32,1,33,37,1,12,2,"Turkey Standard Time"),</v>
      </c>
      <c r="N1394" s="13" t="str">
        <f t="shared" si="73"/>
        <v>https://www.google.com/maps/search/37.2, +32.55</v>
      </c>
    </row>
    <row r="1395" spans="1:14" ht="15" customHeight="1" x14ac:dyDescent="0.2">
      <c r="A1395" s="10" t="s">
        <v>1457</v>
      </c>
      <c r="B1395" s="10" t="s">
        <v>830</v>
      </c>
      <c r="C1395" s="10" t="s">
        <v>1341</v>
      </c>
      <c r="D1395" s="10">
        <v>33</v>
      </c>
      <c r="E1395" s="10">
        <v>1</v>
      </c>
      <c r="F1395" s="10">
        <v>13</v>
      </c>
      <c r="G1395" s="10">
        <v>37</v>
      </c>
      <c r="H1395" s="10">
        <v>1</v>
      </c>
      <c r="I1395" s="10">
        <v>52</v>
      </c>
      <c r="J1395" s="10">
        <v>2</v>
      </c>
      <c r="K1395" s="10" t="s">
        <v>5</v>
      </c>
      <c r="L1395" s="12" t="s">
        <v>388</v>
      </c>
      <c r="M1395" s="10" t="str">
        <f t="shared" si="78"/>
        <v>new LokasyonData ("Konya",33,1,13,37,1,52,2,"Turkey Standard Time"),</v>
      </c>
      <c r="N1395" s="13" t="str">
        <f t="shared" si="73"/>
        <v>https://www.google.com/maps/search/37.86667, +33.21667</v>
      </c>
    </row>
    <row r="1396" spans="1:14" ht="15" customHeight="1" x14ac:dyDescent="0.2">
      <c r="A1396" s="10" t="s">
        <v>1506</v>
      </c>
      <c r="B1396" s="10" t="s">
        <v>830</v>
      </c>
      <c r="C1396" s="10" t="s">
        <v>1341</v>
      </c>
      <c r="D1396" s="10">
        <v>32</v>
      </c>
      <c r="E1396" s="10">
        <v>1</v>
      </c>
      <c r="F1396" s="10">
        <v>2</v>
      </c>
      <c r="G1396" s="10">
        <v>38</v>
      </c>
      <c r="H1396" s="10">
        <v>1</v>
      </c>
      <c r="I1396" s="10">
        <v>1</v>
      </c>
      <c r="J1396" s="10">
        <v>2</v>
      </c>
      <c r="K1396" s="10" t="s">
        <v>5</v>
      </c>
      <c r="L1396" s="12" t="s">
        <v>388</v>
      </c>
      <c r="M1396" s="10" t="str">
        <f t="shared" si="78"/>
        <v>new LokasyonData ("Konya",32,1,2,38,1,1,2,"Turkey Standard Time"),</v>
      </c>
      <c r="N1396" s="13" t="str">
        <f t="shared" si="73"/>
        <v>https://www.google.com/maps/search/38.01667, +32.03333</v>
      </c>
    </row>
    <row r="1397" spans="1:14" ht="15" customHeight="1" x14ac:dyDescent="0.2">
      <c r="A1397" s="10" t="s">
        <v>1511</v>
      </c>
      <c r="B1397" s="10" t="s">
        <v>830</v>
      </c>
      <c r="C1397" s="10" t="s">
        <v>1341</v>
      </c>
      <c r="D1397" s="10">
        <v>34</v>
      </c>
      <c r="E1397" s="10">
        <v>1</v>
      </c>
      <c r="F1397" s="10">
        <v>4</v>
      </c>
      <c r="G1397" s="10">
        <v>37</v>
      </c>
      <c r="H1397" s="10">
        <v>1</v>
      </c>
      <c r="I1397" s="10">
        <v>32</v>
      </c>
      <c r="J1397" s="10">
        <v>2</v>
      </c>
      <c r="K1397" s="10" t="s">
        <v>5</v>
      </c>
      <c r="L1397" s="12" t="s">
        <v>388</v>
      </c>
      <c r="M1397" s="10" t="str">
        <f t="shared" si="78"/>
        <v>new LokasyonData ("Konya",34,1,4,37,1,32,2,"Turkey Standard Time"),</v>
      </c>
      <c r="N1397" s="13" t="str">
        <f t="shared" si="73"/>
        <v>https://www.google.com/maps/search/37.53333, +34.06667</v>
      </c>
    </row>
    <row r="1398" spans="1:14" ht="15" customHeight="1" x14ac:dyDescent="0.2">
      <c r="A1398" s="10" t="s">
        <v>1517</v>
      </c>
      <c r="B1398" s="10" t="s">
        <v>830</v>
      </c>
      <c r="C1398" s="10" t="s">
        <v>1341</v>
      </c>
      <c r="D1398" s="10">
        <v>32</v>
      </c>
      <c r="E1398" s="10">
        <v>1</v>
      </c>
      <c r="F1398" s="10">
        <v>37</v>
      </c>
      <c r="G1398" s="10">
        <v>36</v>
      </c>
      <c r="H1398" s="10">
        <v>1</v>
      </c>
      <c r="I1398" s="10">
        <v>37</v>
      </c>
      <c r="J1398" s="10">
        <v>2</v>
      </c>
      <c r="K1398" s="10" t="s">
        <v>5</v>
      </c>
      <c r="L1398" s="12" t="s">
        <v>388</v>
      </c>
      <c r="M1398" s="10" t="str">
        <f t="shared" si="78"/>
        <v>new LokasyonData ("Konya",32,1,37,36,1,37,2,"Turkey Standard Time"),</v>
      </c>
      <c r="N1398" s="13" t="str">
        <f t="shared" si="73"/>
        <v>https://www.google.com/maps/search/36.61667, +32.61667</v>
      </c>
    </row>
    <row r="1399" spans="1:14" ht="15" customHeight="1" x14ac:dyDescent="0.2">
      <c r="A1399" s="10" t="s">
        <v>1569</v>
      </c>
      <c r="B1399" s="10" t="s">
        <v>830</v>
      </c>
      <c r="C1399" s="10" t="s">
        <v>1341</v>
      </c>
      <c r="D1399" s="10">
        <v>31</v>
      </c>
      <c r="E1399" s="10">
        <v>1</v>
      </c>
      <c r="F1399" s="10">
        <v>47</v>
      </c>
      <c r="G1399" s="10">
        <v>38</v>
      </c>
      <c r="H1399" s="10">
        <v>1</v>
      </c>
      <c r="I1399" s="10">
        <v>37</v>
      </c>
      <c r="J1399" s="10">
        <v>2</v>
      </c>
      <c r="K1399" s="10" t="s">
        <v>5</v>
      </c>
      <c r="L1399" s="12" t="s">
        <v>388</v>
      </c>
      <c r="M1399" s="10" t="str">
        <f t="shared" si="78"/>
        <v>new LokasyonData ("Konya",31,1,47,38,1,37,2,"Turkey Standard Time"),</v>
      </c>
      <c r="N1399" s="13" t="str">
        <f t="shared" si="73"/>
        <v>https://www.google.com/maps/search/38.61667, +31.78333</v>
      </c>
    </row>
    <row r="1400" spans="1:14" ht="15" customHeight="1" x14ac:dyDescent="0.2">
      <c r="A1400" s="10" t="s">
        <v>1571</v>
      </c>
      <c r="B1400" s="10" t="s">
        <v>830</v>
      </c>
      <c r="C1400" s="10" t="s">
        <v>1341</v>
      </c>
      <c r="D1400" s="10">
        <v>32</v>
      </c>
      <c r="E1400" s="10">
        <v>1</v>
      </c>
      <c r="F1400" s="10">
        <v>17</v>
      </c>
      <c r="G1400" s="10">
        <v>37</v>
      </c>
      <c r="H1400" s="10">
        <v>1</v>
      </c>
      <c r="I1400" s="10">
        <v>7</v>
      </c>
      <c r="J1400" s="10">
        <v>2</v>
      </c>
      <c r="K1400" s="10" t="s">
        <v>5</v>
      </c>
      <c r="L1400" s="12" t="s">
        <v>388</v>
      </c>
      <c r="M1400" s="10" t="str">
        <f t="shared" si="78"/>
        <v>new LokasyonData ("Konya",32,1,17,37,1,7,2,"Turkey Standard Time"),</v>
      </c>
      <c r="N1400" s="13" t="str">
        <f t="shared" si="73"/>
        <v>https://www.google.com/maps/search/37.11667, +32.28333</v>
      </c>
    </row>
    <row r="1401" spans="1:14" ht="15" customHeight="1" x14ac:dyDescent="0.2">
      <c r="A1401" s="10" t="s">
        <v>1068</v>
      </c>
      <c r="B1401" s="10" t="s">
        <v>830</v>
      </c>
      <c r="C1401" s="10" t="s">
        <v>1341</v>
      </c>
      <c r="D1401" s="10">
        <v>31</v>
      </c>
      <c r="E1401" s="10">
        <v>1</v>
      </c>
      <c r="F1401" s="10">
        <v>36</v>
      </c>
      <c r="G1401" s="10">
        <v>37</v>
      </c>
      <c r="H1401" s="10">
        <v>1</v>
      </c>
      <c r="I1401" s="10">
        <v>33</v>
      </c>
      <c r="J1401" s="10">
        <v>2</v>
      </c>
      <c r="K1401" s="10" t="s">
        <v>5</v>
      </c>
      <c r="L1401" s="12" t="s">
        <v>388</v>
      </c>
      <c r="M1401" s="10" t="str">
        <f t="shared" si="78"/>
        <v>new LokasyonData ("Konya",31,1,36,37,1,33,2,"Turkey Standard Time"),</v>
      </c>
      <c r="N1401" s="13" t="str">
        <f t="shared" si="73"/>
        <v>https://www.google.com/maps/search/37.55, +31.6</v>
      </c>
    </row>
    <row r="1402" spans="1:14" ht="15" customHeight="1" x14ac:dyDescent="0.2">
      <c r="A1402" s="10" t="s">
        <v>1098</v>
      </c>
      <c r="B1402" s="10" t="s">
        <v>830</v>
      </c>
      <c r="C1402" s="10" t="s">
        <v>1341</v>
      </c>
      <c r="D1402" s="10">
        <v>31</v>
      </c>
      <c r="E1402" s="10">
        <v>1</v>
      </c>
      <c r="F1402" s="10">
        <v>45</v>
      </c>
      <c r="G1402" s="10">
        <v>38</v>
      </c>
      <c r="H1402" s="10">
        <v>1</v>
      </c>
      <c r="I1402" s="10">
        <v>49</v>
      </c>
      <c r="J1402" s="10">
        <v>2</v>
      </c>
      <c r="K1402" s="10" t="s">
        <v>5</v>
      </c>
      <c r="L1402" s="12" t="s">
        <v>388</v>
      </c>
      <c r="M1402" s="10" t="str">
        <f t="shared" ref="M1402:M1431" si="79">"new LokasyonData ("""&amp;A1402&amp;""","&amp;D1402&amp;","&amp;E1402&amp;","&amp;F1402&amp;","&amp;G1402&amp;","&amp;H1402&amp;","&amp;I1402&amp;","&amp;J1402&amp;","""&amp;L1402&amp;"""),"</f>
        <v>new LokasyonData ("Yunak",31,1,45,38,1,49,2,"Turkey Standard Time"),</v>
      </c>
      <c r="N1402" s="13" t="str">
        <f t="shared" si="73"/>
        <v>https://www.google.com/maps/search/38.81667, +31.75</v>
      </c>
    </row>
    <row r="1403" spans="1:14" ht="15" customHeight="1" x14ac:dyDescent="0.2">
      <c r="A1403" s="10" t="s">
        <v>405</v>
      </c>
      <c r="B1403" s="10" t="s">
        <v>1350</v>
      </c>
      <c r="C1403" s="10" t="s">
        <v>1341</v>
      </c>
      <c r="D1403" s="10">
        <v>32</v>
      </c>
      <c r="E1403" s="10">
        <v>1</v>
      </c>
      <c r="F1403" s="10">
        <v>9</v>
      </c>
      <c r="G1403" s="10">
        <v>37</v>
      </c>
      <c r="H1403" s="10">
        <v>1</v>
      </c>
      <c r="I1403" s="10">
        <v>15</v>
      </c>
      <c r="J1403" s="10">
        <v>2</v>
      </c>
      <c r="K1403" s="10" t="s">
        <v>5</v>
      </c>
      <c r="L1403" s="12" t="s">
        <v>388</v>
      </c>
      <c r="M1403" s="10" t="str">
        <f t="shared" si="79"/>
        <v>new LokasyonData ("Ahırlı",32,1,9,37,1,15,2,"Turkey Standard Time"),</v>
      </c>
      <c r="N1403" s="13" t="str">
        <f t="shared" si="73"/>
        <v>https://www.google.com/maps/search/37.25, +32.15</v>
      </c>
    </row>
    <row r="1404" spans="1:14" ht="15" customHeight="1" x14ac:dyDescent="0.2">
      <c r="A1404" s="10" t="s">
        <v>415</v>
      </c>
      <c r="B1404" s="10" t="s">
        <v>1350</v>
      </c>
      <c r="C1404" s="10" t="s">
        <v>1341</v>
      </c>
      <c r="D1404" s="10">
        <v>32</v>
      </c>
      <c r="E1404" s="10">
        <v>1</v>
      </c>
      <c r="F1404" s="10">
        <v>21</v>
      </c>
      <c r="G1404" s="10">
        <v>37</v>
      </c>
      <c r="H1404" s="10">
        <v>1</v>
      </c>
      <c r="I1404" s="10">
        <v>27</v>
      </c>
      <c r="J1404" s="10">
        <v>2</v>
      </c>
      <c r="K1404" s="10" t="s">
        <v>5</v>
      </c>
      <c r="L1404" s="12" t="s">
        <v>388</v>
      </c>
      <c r="M1404" s="10" t="str">
        <f t="shared" si="79"/>
        <v>new LokasyonData ("Akören",32,1,21,37,1,27,2,"Turkey Standard Time"),</v>
      </c>
      <c r="N1404" s="13" t="str">
        <f t="shared" si="73"/>
        <v>https://www.google.com/maps/search/37.45, +32.35</v>
      </c>
    </row>
    <row r="1405" spans="1:14" ht="15" customHeight="1" x14ac:dyDescent="0.2">
      <c r="A1405" s="10" t="s">
        <v>418</v>
      </c>
      <c r="B1405" s="10" t="s">
        <v>1350</v>
      </c>
      <c r="C1405" s="10" t="s">
        <v>1341</v>
      </c>
      <c r="D1405" s="10">
        <v>31</v>
      </c>
      <c r="E1405" s="10">
        <v>1</v>
      </c>
      <c r="F1405" s="10">
        <v>24</v>
      </c>
      <c r="G1405" s="10">
        <v>38</v>
      </c>
      <c r="H1405" s="10">
        <v>1</v>
      </c>
      <c r="I1405" s="10">
        <v>21</v>
      </c>
      <c r="J1405" s="10">
        <v>2</v>
      </c>
      <c r="K1405" s="10" t="s">
        <v>5</v>
      </c>
      <c r="L1405" s="12" t="s">
        <v>388</v>
      </c>
      <c r="M1405" s="10" t="str">
        <f t="shared" si="79"/>
        <v>new LokasyonData ("Akşehir",31,1,24,38,1,21,2,"Turkey Standard Time"),</v>
      </c>
      <c r="N1405" s="13" t="str">
        <f t="shared" si="73"/>
        <v>https://www.google.com/maps/search/38.35, +31.4</v>
      </c>
    </row>
    <row r="1406" spans="1:14" ht="15" customHeight="1" x14ac:dyDescent="0.2">
      <c r="A1406" s="10" t="s">
        <v>431</v>
      </c>
      <c r="B1406" s="10" t="s">
        <v>1350</v>
      </c>
      <c r="C1406" s="10" t="s">
        <v>1341</v>
      </c>
      <c r="D1406" s="10">
        <v>32</v>
      </c>
      <c r="E1406" s="10">
        <v>1</v>
      </c>
      <c r="F1406" s="10">
        <v>52</v>
      </c>
      <c r="G1406" s="10">
        <v>38</v>
      </c>
      <c r="H1406" s="10">
        <v>1</v>
      </c>
      <c r="I1406" s="10">
        <v>17</v>
      </c>
      <c r="J1406" s="10">
        <v>2</v>
      </c>
      <c r="K1406" s="10" t="s">
        <v>5</v>
      </c>
      <c r="L1406" s="12" t="s">
        <v>388</v>
      </c>
      <c r="M1406" s="10" t="str">
        <f t="shared" si="79"/>
        <v>new LokasyonData ("Altınekin",32,1,52,38,1,17,2,"Turkey Standard Time"),</v>
      </c>
      <c r="N1406" s="13" t="str">
        <f t="shared" si="73"/>
        <v>https://www.google.com/maps/search/38.28333, +32.86667</v>
      </c>
    </row>
    <row r="1407" spans="1:14" ht="15" customHeight="1" x14ac:dyDescent="0.2">
      <c r="A1407" s="10" t="s">
        <v>498</v>
      </c>
      <c r="B1407" s="14" t="s">
        <v>1409</v>
      </c>
      <c r="C1407" s="10" t="s">
        <v>1341</v>
      </c>
      <c r="D1407" s="10">
        <v>31</v>
      </c>
      <c r="E1407" s="10">
        <v>1</v>
      </c>
      <c r="F1407" s="10">
        <v>44</v>
      </c>
      <c r="G1407" s="10">
        <v>37</v>
      </c>
      <c r="H1407" s="10">
        <v>1</v>
      </c>
      <c r="I1407" s="10">
        <v>40</v>
      </c>
      <c r="J1407" s="10">
        <v>2</v>
      </c>
      <c r="K1407" s="10" t="s">
        <v>5</v>
      </c>
      <c r="L1407" s="12" t="s">
        <v>388</v>
      </c>
      <c r="M1407" s="10" t="str">
        <f t="shared" si="79"/>
        <v>new LokasyonData ("Beyşehir",31,1,44,37,1,40,2,"Turkey Standard Time"),</v>
      </c>
      <c r="N1407" s="13" t="str">
        <f t="shared" si="73"/>
        <v>https://www.google.com/maps/search/37.66667, +31.73333</v>
      </c>
    </row>
    <row r="1408" spans="1:14" ht="15" customHeight="1" x14ac:dyDescent="0.2">
      <c r="A1408" s="10" t="s">
        <v>517</v>
      </c>
      <c r="B1408" s="14" t="s">
        <v>1409</v>
      </c>
      <c r="C1408" s="10" t="s">
        <v>1341</v>
      </c>
      <c r="D1408" s="10">
        <v>32</v>
      </c>
      <c r="E1408" s="10">
        <v>1</v>
      </c>
      <c r="F1408" s="10">
        <v>14</v>
      </c>
      <c r="G1408" s="10">
        <v>37</v>
      </c>
      <c r="H1408" s="10">
        <v>1</v>
      </c>
      <c r="I1408" s="10">
        <v>11</v>
      </c>
      <c r="J1408" s="10">
        <v>2</v>
      </c>
      <c r="K1408" s="10" t="s">
        <v>5</v>
      </c>
      <c r="L1408" s="12" t="s">
        <v>388</v>
      </c>
      <c r="M1408" s="10" t="str">
        <f t="shared" si="79"/>
        <v>new LokasyonData ("Bozkır",32,1,14,37,1,11,2,"Turkey Standard Time"),</v>
      </c>
      <c r="N1408" s="13" t="str">
        <f t="shared" si="73"/>
        <v>https://www.google.com/maps/search/37.18333, +32.23333</v>
      </c>
    </row>
    <row r="1409" spans="1:14" ht="15" customHeight="1" x14ac:dyDescent="0.2">
      <c r="A1409" s="10" t="s">
        <v>531</v>
      </c>
      <c r="B1409" s="14" t="s">
        <v>1409</v>
      </c>
      <c r="C1409" s="10" t="s">
        <v>1341</v>
      </c>
      <c r="D1409" s="10">
        <v>32</v>
      </c>
      <c r="E1409" s="10">
        <v>1</v>
      </c>
      <c r="F1409" s="10">
        <v>55</v>
      </c>
      <c r="G1409" s="10">
        <v>38</v>
      </c>
      <c r="H1409" s="10">
        <v>1</v>
      </c>
      <c r="I1409" s="10">
        <v>39</v>
      </c>
      <c r="J1409" s="10">
        <v>2</v>
      </c>
      <c r="K1409" s="10" t="s">
        <v>5</v>
      </c>
      <c r="L1409" s="12" t="s">
        <v>388</v>
      </c>
      <c r="M1409" s="10" t="str">
        <f t="shared" si="79"/>
        <v>new LokasyonData ("Cihanbeyli",32,1,55,38,1,39,2,"Turkey Standard Time"),</v>
      </c>
      <c r="N1409" s="13" t="str">
        <f t="shared" si="73"/>
        <v>https://www.google.com/maps/search/38.65, +32.91667</v>
      </c>
    </row>
    <row r="1410" spans="1:14" ht="15" customHeight="1" x14ac:dyDescent="0.2">
      <c r="A1410" s="10" t="s">
        <v>563</v>
      </c>
      <c r="B1410" s="14" t="s">
        <v>1409</v>
      </c>
      <c r="C1410" s="10" t="s">
        <v>1341</v>
      </c>
      <c r="D1410" s="10">
        <v>31</v>
      </c>
      <c r="E1410" s="10">
        <v>1</v>
      </c>
      <c r="F1410" s="10">
        <v>47</v>
      </c>
      <c r="G1410" s="10">
        <v>39</v>
      </c>
      <c r="H1410" s="10">
        <v>1</v>
      </c>
      <c r="I1410" s="10">
        <v>2</v>
      </c>
      <c r="J1410" s="10">
        <v>2</v>
      </c>
      <c r="K1410" s="10" t="s">
        <v>5</v>
      </c>
      <c r="L1410" s="12" t="s">
        <v>388</v>
      </c>
      <c r="M1410" s="10" t="str">
        <f t="shared" si="79"/>
        <v>new LokasyonData ("Çeltik",31,1,47,39,1,2,2,"Turkey Standard Time"),</v>
      </c>
      <c r="N1410" s="13" t="str">
        <f t="shared" ref="N1410:N1473" si="80">HYPERLINK("https://www.google.com/maps/search/"&amp;ROUND(G1410+I1410/60,5)&amp;", +"&amp;ROUND(D1410+F1410/60,5))</f>
        <v>https://www.google.com/maps/search/39.03333, +31.78333</v>
      </c>
    </row>
    <row r="1411" spans="1:14" ht="15" customHeight="1" x14ac:dyDescent="0.2">
      <c r="A1411" s="10" t="s">
        <v>581</v>
      </c>
      <c r="B1411" s="14" t="s">
        <v>1409</v>
      </c>
      <c r="C1411" s="10" t="s">
        <v>1341</v>
      </c>
      <c r="D1411" s="10">
        <v>32</v>
      </c>
      <c r="E1411" s="10">
        <v>1</v>
      </c>
      <c r="F1411" s="10">
        <v>46</v>
      </c>
      <c r="G1411" s="10">
        <v>37</v>
      </c>
      <c r="H1411" s="10">
        <v>1</v>
      </c>
      <c r="I1411" s="10">
        <v>34</v>
      </c>
      <c r="J1411" s="10">
        <v>2</v>
      </c>
      <c r="K1411" s="10" t="s">
        <v>5</v>
      </c>
      <c r="L1411" s="12" t="s">
        <v>388</v>
      </c>
      <c r="M1411" s="10" t="str">
        <f t="shared" si="79"/>
        <v>new LokasyonData ("Çumra",32,1,46,37,1,34,2,"Turkey Standard Time"),</v>
      </c>
      <c r="N1411" s="13" t="str">
        <f t="shared" si="80"/>
        <v>https://www.google.com/maps/search/37.56667, +32.76667</v>
      </c>
    </row>
    <row r="1412" spans="1:14" ht="15" customHeight="1" x14ac:dyDescent="0.2">
      <c r="A1412" s="10" t="s">
        <v>608</v>
      </c>
      <c r="B1412" s="14" t="s">
        <v>1409</v>
      </c>
      <c r="C1412" s="10" t="s">
        <v>1341</v>
      </c>
      <c r="D1412" s="10">
        <v>31</v>
      </c>
      <c r="E1412" s="10">
        <v>1</v>
      </c>
      <c r="F1412" s="10">
        <v>41</v>
      </c>
      <c r="G1412" s="10">
        <v>38</v>
      </c>
      <c r="H1412" s="10">
        <v>1</v>
      </c>
      <c r="I1412" s="10">
        <v>9</v>
      </c>
      <c r="J1412" s="10">
        <v>2</v>
      </c>
      <c r="K1412" s="10" t="s">
        <v>5</v>
      </c>
      <c r="L1412" s="12" t="s">
        <v>388</v>
      </c>
      <c r="M1412" s="10" t="str">
        <f t="shared" si="79"/>
        <v>new LokasyonData ("Doğanhisar",31,1,41,38,1,9,2,"Turkey Standard Time"),</v>
      </c>
      <c r="N1412" s="13" t="str">
        <f t="shared" si="80"/>
        <v>https://www.google.com/maps/search/38.15, +31.68333</v>
      </c>
    </row>
    <row r="1413" spans="1:14" ht="15" customHeight="1" x14ac:dyDescent="0.2">
      <c r="A1413" s="10" t="s">
        <v>707</v>
      </c>
      <c r="B1413" s="14" t="s">
        <v>1409</v>
      </c>
      <c r="C1413" s="10" t="s">
        <v>1341</v>
      </c>
      <c r="D1413" s="10">
        <v>34</v>
      </c>
      <c r="E1413" s="10">
        <v>1</v>
      </c>
      <c r="F1413" s="10">
        <v>8</v>
      </c>
      <c r="G1413" s="10">
        <v>37</v>
      </c>
      <c r="H1413" s="10">
        <v>1</v>
      </c>
      <c r="I1413" s="10">
        <v>27</v>
      </c>
      <c r="J1413" s="10">
        <v>2</v>
      </c>
      <c r="K1413" s="10" t="s">
        <v>5</v>
      </c>
      <c r="L1413" s="12" t="s">
        <v>388</v>
      </c>
      <c r="M1413" s="10" t="str">
        <f t="shared" si="79"/>
        <v>new LokasyonData ("Halkapınar",34,1,8,37,1,27,2,"Turkey Standard Time"),</v>
      </c>
      <c r="N1413" s="13" t="str">
        <f t="shared" si="80"/>
        <v>https://www.google.com/maps/search/37.45, +34.13333</v>
      </c>
    </row>
    <row r="1414" spans="1:14" ht="15" customHeight="1" x14ac:dyDescent="0.2">
      <c r="A1414" s="10" t="s">
        <v>731</v>
      </c>
      <c r="B1414" s="14" t="s">
        <v>1409</v>
      </c>
      <c r="C1414" s="10" t="s">
        <v>1341</v>
      </c>
      <c r="D1414" s="10">
        <v>31</v>
      </c>
      <c r="E1414" s="10">
        <v>1</v>
      </c>
      <c r="F1414" s="10">
        <v>36</v>
      </c>
      <c r="G1414" s="10">
        <v>37</v>
      </c>
      <c r="H1414" s="10">
        <v>1</v>
      </c>
      <c r="I1414" s="10">
        <v>57</v>
      </c>
      <c r="J1414" s="10">
        <v>2</v>
      </c>
      <c r="K1414" s="10" t="s">
        <v>5</v>
      </c>
      <c r="L1414" s="12" t="s">
        <v>388</v>
      </c>
      <c r="M1414" s="10" t="str">
        <f t="shared" si="79"/>
        <v>new LokasyonData ("Hüyük",31,1,36,37,1,57,2,"Turkey Standard Time"),</v>
      </c>
      <c r="N1414" s="13" t="str">
        <f t="shared" si="80"/>
        <v>https://www.google.com/maps/search/37.95, +31.6</v>
      </c>
    </row>
    <row r="1415" spans="1:14" ht="15" customHeight="1" x14ac:dyDescent="0.2">
      <c r="A1415" s="10" t="s">
        <v>735</v>
      </c>
      <c r="B1415" s="14" t="s">
        <v>1409</v>
      </c>
      <c r="C1415" s="10" t="s">
        <v>1341</v>
      </c>
      <c r="D1415" s="10">
        <v>31</v>
      </c>
      <c r="E1415" s="10">
        <v>1</v>
      </c>
      <c r="F1415" s="10">
        <v>55</v>
      </c>
      <c r="G1415" s="10">
        <v>38</v>
      </c>
      <c r="H1415" s="10">
        <v>1</v>
      </c>
      <c r="I1415" s="10">
        <v>16</v>
      </c>
      <c r="J1415" s="10">
        <v>2</v>
      </c>
      <c r="K1415" s="10" t="s">
        <v>5</v>
      </c>
      <c r="L1415" s="12" t="s">
        <v>388</v>
      </c>
      <c r="M1415" s="10" t="str">
        <f t="shared" si="79"/>
        <v>new LokasyonData ("Ilgın",31,1,55,38,1,16,2,"Turkey Standard Time"),</v>
      </c>
      <c r="N1415" s="13" t="str">
        <f t="shared" si="80"/>
        <v>https://www.google.com/maps/search/38.26667, +31.91667</v>
      </c>
    </row>
    <row r="1416" spans="1:14" ht="15" customHeight="1" x14ac:dyDescent="0.2">
      <c r="A1416" s="10" t="s">
        <v>765</v>
      </c>
      <c r="B1416" s="14" t="s">
        <v>1409</v>
      </c>
      <c r="C1416" s="10" t="s">
        <v>1341</v>
      </c>
      <c r="D1416" s="10">
        <v>32</v>
      </c>
      <c r="E1416" s="10">
        <v>1</v>
      </c>
      <c r="F1416" s="10">
        <v>14</v>
      </c>
      <c r="G1416" s="10">
        <v>38</v>
      </c>
      <c r="H1416" s="10">
        <v>1</v>
      </c>
      <c r="I1416" s="10">
        <v>14</v>
      </c>
      <c r="J1416" s="10">
        <v>2</v>
      </c>
      <c r="K1416" s="10" t="s">
        <v>5</v>
      </c>
      <c r="L1416" s="12" t="s">
        <v>388</v>
      </c>
      <c r="M1416" s="10" t="str">
        <f t="shared" si="79"/>
        <v>new LokasyonData ("Kadınhanı",32,1,14,38,1,14,2,"Turkey Standard Time"),</v>
      </c>
      <c r="N1416" s="13" t="str">
        <f t="shared" si="80"/>
        <v>https://www.google.com/maps/search/38.23333, +32.23333</v>
      </c>
    </row>
    <row r="1417" spans="1:14" ht="15" customHeight="1" x14ac:dyDescent="0.2">
      <c r="A1417" s="10" t="s">
        <v>787</v>
      </c>
      <c r="B1417" s="14" t="s">
        <v>1409</v>
      </c>
      <c r="C1417" s="10" t="s">
        <v>1341</v>
      </c>
      <c r="D1417" s="10">
        <v>33</v>
      </c>
      <c r="E1417" s="10">
        <v>1</v>
      </c>
      <c r="F1417" s="10">
        <v>33</v>
      </c>
      <c r="G1417" s="10">
        <v>37</v>
      </c>
      <c r="H1417" s="10">
        <v>1</v>
      </c>
      <c r="I1417" s="10">
        <v>43</v>
      </c>
      <c r="J1417" s="10">
        <v>2</v>
      </c>
      <c r="K1417" s="10" t="s">
        <v>5</v>
      </c>
      <c r="L1417" s="12" t="s">
        <v>388</v>
      </c>
      <c r="M1417" s="10" t="str">
        <f t="shared" si="79"/>
        <v>new LokasyonData ("Karapınar",33,1,33,37,1,43,2,"Turkey Standard Time"),</v>
      </c>
      <c r="N1417" s="13" t="str">
        <f t="shared" si="80"/>
        <v>https://www.google.com/maps/search/37.71667, +33.55</v>
      </c>
    </row>
    <row r="1418" spans="1:14" ht="15" customHeight="1" x14ac:dyDescent="0.2">
      <c r="A1418" s="10" t="s">
        <v>845</v>
      </c>
      <c r="B1418" s="14" t="s">
        <v>1409</v>
      </c>
      <c r="C1418" s="10" t="s">
        <v>1341</v>
      </c>
      <c r="D1418" s="10">
        <v>33</v>
      </c>
      <c r="E1418" s="10">
        <v>1</v>
      </c>
      <c r="F1418" s="10">
        <v>4</v>
      </c>
      <c r="G1418" s="10">
        <v>39</v>
      </c>
      <c r="H1418" s="10">
        <v>1</v>
      </c>
      <c r="I1418" s="10">
        <v>5</v>
      </c>
      <c r="J1418" s="10">
        <v>2</v>
      </c>
      <c r="K1418" s="10" t="s">
        <v>5</v>
      </c>
      <c r="L1418" s="12" t="s">
        <v>388</v>
      </c>
      <c r="M1418" s="10" t="str">
        <f t="shared" si="79"/>
        <v>new LokasyonData ("Kulu",33,1,4,39,1,5,2,"Turkey Standard Time"),</v>
      </c>
      <c r="N1418" s="13" t="str">
        <f t="shared" si="80"/>
        <v>https://www.google.com/maps/search/39.08333, +33.06667</v>
      </c>
    </row>
    <row r="1419" spans="1:14" ht="15" customHeight="1" x14ac:dyDescent="0.2">
      <c r="A1419" s="10" t="s">
        <v>948</v>
      </c>
      <c r="B1419" s="14" t="s">
        <v>1409</v>
      </c>
      <c r="C1419" s="10" t="s">
        <v>1341</v>
      </c>
      <c r="D1419" s="10">
        <v>32</v>
      </c>
      <c r="E1419" s="10">
        <v>1</v>
      </c>
      <c r="F1419" s="10">
        <v>26</v>
      </c>
      <c r="G1419" s="10">
        <v>38</v>
      </c>
      <c r="H1419" s="10">
        <v>1</v>
      </c>
      <c r="I1419" s="10">
        <v>15</v>
      </c>
      <c r="J1419" s="10">
        <v>2</v>
      </c>
      <c r="K1419" s="10" t="s">
        <v>5</v>
      </c>
      <c r="L1419" s="12" t="s">
        <v>388</v>
      </c>
      <c r="M1419" s="10" t="str">
        <f t="shared" si="79"/>
        <v>new LokasyonData ("Sarayönü",32,1,26,38,1,15,2,"Turkey Standard Time"),</v>
      </c>
      <c r="N1419" s="13" t="str">
        <f t="shared" si="80"/>
        <v>https://www.google.com/maps/search/38.25, +32.43333</v>
      </c>
    </row>
    <row r="1420" spans="1:14" ht="15" customHeight="1" x14ac:dyDescent="0.2">
      <c r="A1420" s="10" t="s">
        <v>966</v>
      </c>
      <c r="B1420" s="14" t="s">
        <v>1409</v>
      </c>
      <c r="C1420" s="10" t="s">
        <v>1341</v>
      </c>
      <c r="D1420" s="10">
        <v>31</v>
      </c>
      <c r="E1420" s="10">
        <v>1</v>
      </c>
      <c r="F1420" s="10">
        <v>52</v>
      </c>
      <c r="G1420" s="10">
        <v>37</v>
      </c>
      <c r="H1420" s="10">
        <v>1</v>
      </c>
      <c r="I1420" s="10">
        <v>25</v>
      </c>
      <c r="J1420" s="10">
        <v>2</v>
      </c>
      <c r="K1420" s="10" t="s">
        <v>5</v>
      </c>
      <c r="L1420" s="12" t="s">
        <v>388</v>
      </c>
      <c r="M1420" s="10" t="str">
        <f t="shared" si="79"/>
        <v>new LokasyonData ("Seydişehir",31,1,52,37,1,25,2,"Turkey Standard Time"),</v>
      </c>
      <c r="N1420" s="13" t="str">
        <f t="shared" si="80"/>
        <v>https://www.google.com/maps/search/37.41667, +31.86667</v>
      </c>
    </row>
    <row r="1421" spans="1:14" ht="15" customHeight="1" x14ac:dyDescent="0.2">
      <c r="A1421" s="10" t="s">
        <v>1021</v>
      </c>
      <c r="B1421" s="14" t="s">
        <v>1409</v>
      </c>
      <c r="C1421" s="10" t="s">
        <v>1341</v>
      </c>
      <c r="D1421" s="10">
        <v>32</v>
      </c>
      <c r="E1421" s="10">
        <v>1</v>
      </c>
      <c r="F1421" s="10">
        <v>30</v>
      </c>
      <c r="G1421" s="10">
        <v>36</v>
      </c>
      <c r="H1421" s="10">
        <v>1</v>
      </c>
      <c r="I1421" s="10">
        <v>56</v>
      </c>
      <c r="J1421" s="10">
        <v>2</v>
      </c>
      <c r="K1421" s="10" t="s">
        <v>5</v>
      </c>
      <c r="L1421" s="12" t="s">
        <v>388</v>
      </c>
      <c r="M1421" s="10" t="str">
        <f t="shared" si="79"/>
        <v>new LokasyonData ("Taşkent",32,1,30,36,1,56,2,"Turkey Standard Time"),</v>
      </c>
      <c r="N1421" s="13" t="str">
        <f t="shared" si="80"/>
        <v>https://www.google.com/maps/search/36.93333, +32.5</v>
      </c>
    </row>
    <row r="1422" spans="1:14" ht="15" customHeight="1" x14ac:dyDescent="0.2">
      <c r="A1422" s="10" t="s">
        <v>1582</v>
      </c>
      <c r="B1422" s="10" t="s">
        <v>854</v>
      </c>
      <c r="C1422" s="10" t="s">
        <v>1341</v>
      </c>
      <c r="D1422" s="10">
        <v>29</v>
      </c>
      <c r="E1422" s="10">
        <v>1</v>
      </c>
      <c r="F1422" s="10">
        <v>58</v>
      </c>
      <c r="G1422" s="10">
        <v>39</v>
      </c>
      <c r="H1422" s="10">
        <v>1</v>
      </c>
      <c r="I1422" s="10">
        <v>26</v>
      </c>
      <c r="J1422" s="10">
        <v>2</v>
      </c>
      <c r="K1422" s="10" t="s">
        <v>5</v>
      </c>
      <c r="L1422" s="12" t="s">
        <v>388</v>
      </c>
      <c r="M1422" s="10" t="str">
        <f t="shared" si="79"/>
        <v>new LokasyonData ("-",29,1,58,39,1,26,2,"Turkey Standard Time"),</v>
      </c>
      <c r="N1422" s="13" t="str">
        <f t="shared" si="80"/>
        <v>https://www.google.com/maps/search/39.43333, +29.96667</v>
      </c>
    </row>
    <row r="1423" spans="1:14" ht="15" customHeight="1" x14ac:dyDescent="0.2">
      <c r="A1423" s="10" t="s">
        <v>1003</v>
      </c>
      <c r="B1423" s="10" t="s">
        <v>854</v>
      </c>
      <c r="C1423" s="10" t="s">
        <v>1341</v>
      </c>
      <c r="D1423" s="10">
        <v>29</v>
      </c>
      <c r="E1423" s="10">
        <v>1</v>
      </c>
      <c r="F1423" s="10">
        <v>12</v>
      </c>
      <c r="G1423" s="10">
        <v>39</v>
      </c>
      <c r="H1423" s="10">
        <v>1</v>
      </c>
      <c r="I1423" s="10">
        <v>0</v>
      </c>
      <c r="J1423" s="10">
        <v>2</v>
      </c>
      <c r="K1423" s="10" t="s">
        <v>5</v>
      </c>
      <c r="L1423" s="12" t="s">
        <v>388</v>
      </c>
      <c r="M1423" s="10" t="str">
        <f t="shared" si="79"/>
        <v>new LokasyonData ("Şaphane",29,1,12,39,1,0,2,"Turkey Standard Time"),</v>
      </c>
      <c r="N1423" s="13" t="str">
        <f t="shared" si="80"/>
        <v>https://www.google.com/maps/search/39, +29.2</v>
      </c>
    </row>
    <row r="1424" spans="1:14" ht="15" customHeight="1" x14ac:dyDescent="0.2">
      <c r="A1424" s="10" t="s">
        <v>1028</v>
      </c>
      <c r="B1424" s="10" t="s">
        <v>854</v>
      </c>
      <c r="C1424" s="10" t="s">
        <v>1341</v>
      </c>
      <c r="D1424" s="10">
        <v>29</v>
      </c>
      <c r="E1424" s="10">
        <v>1</v>
      </c>
      <c r="F1424" s="10">
        <v>29</v>
      </c>
      <c r="G1424" s="10">
        <v>39</v>
      </c>
      <c r="H1424" s="10">
        <v>1</v>
      </c>
      <c r="I1424" s="10">
        <v>32</v>
      </c>
      <c r="J1424" s="10">
        <v>2</v>
      </c>
      <c r="K1424" s="10" t="s">
        <v>5</v>
      </c>
      <c r="L1424" s="12" t="s">
        <v>388</v>
      </c>
      <c r="M1424" s="10" t="str">
        <f t="shared" si="79"/>
        <v>new LokasyonData ("Tavşanlı",29,1,29,39,1,32,2,"Turkey Standard Time"),</v>
      </c>
      <c r="N1424" s="13" t="str">
        <f t="shared" si="80"/>
        <v>https://www.google.com/maps/search/39.53333, +29.48333</v>
      </c>
    </row>
    <row r="1425" spans="1:14" ht="15" customHeight="1" x14ac:dyDescent="0.2">
      <c r="A1425" s="10" t="s">
        <v>433</v>
      </c>
      <c r="B1425" s="10" t="s">
        <v>1375</v>
      </c>
      <c r="C1425" s="10" t="s">
        <v>1341</v>
      </c>
      <c r="D1425" s="10">
        <v>30</v>
      </c>
      <c r="E1425" s="10">
        <v>1</v>
      </c>
      <c r="F1425" s="10">
        <v>6</v>
      </c>
      <c r="G1425" s="10">
        <v>39</v>
      </c>
      <c r="H1425" s="10">
        <v>1</v>
      </c>
      <c r="I1425" s="10">
        <v>4</v>
      </c>
      <c r="J1425" s="10">
        <v>2</v>
      </c>
      <c r="K1425" s="10" t="s">
        <v>5</v>
      </c>
      <c r="L1425" s="12" t="s">
        <v>388</v>
      </c>
      <c r="M1425" s="10" t="str">
        <f t="shared" si="79"/>
        <v>new LokasyonData ("Altıntaş",30,1,6,39,1,4,2,"Turkey Standard Time"),</v>
      </c>
      <c r="N1425" s="13" t="str">
        <f t="shared" si="80"/>
        <v>https://www.google.com/maps/search/39.06667, +30.1</v>
      </c>
    </row>
    <row r="1426" spans="1:14" ht="15" customHeight="1" x14ac:dyDescent="0.2">
      <c r="A1426" s="10" t="s">
        <v>456</v>
      </c>
      <c r="B1426" s="14" t="s">
        <v>1375</v>
      </c>
      <c r="C1426" s="10" t="s">
        <v>1341</v>
      </c>
      <c r="D1426" s="10">
        <v>29</v>
      </c>
      <c r="E1426" s="10">
        <v>1</v>
      </c>
      <c r="F1426" s="10">
        <v>51</v>
      </c>
      <c r="G1426" s="10">
        <v>39</v>
      </c>
      <c r="H1426" s="10">
        <v>1</v>
      </c>
      <c r="I1426" s="10">
        <v>13</v>
      </c>
      <c r="J1426" s="10">
        <v>2</v>
      </c>
      <c r="K1426" s="10" t="s">
        <v>5</v>
      </c>
      <c r="L1426" s="12" t="s">
        <v>388</v>
      </c>
      <c r="M1426" s="10" t="str">
        <f t="shared" si="79"/>
        <v>new LokasyonData ("Aslanapa",29,1,51,39,1,13,2,"Turkey Standard Time"),</v>
      </c>
      <c r="N1426" s="13" t="str">
        <f t="shared" si="80"/>
        <v>https://www.google.com/maps/search/39.21667, +29.85</v>
      </c>
    </row>
    <row r="1427" spans="1:14" ht="15" customHeight="1" x14ac:dyDescent="0.2">
      <c r="A1427" s="10" t="s">
        <v>613</v>
      </c>
      <c r="B1427" s="14" t="s">
        <v>1375</v>
      </c>
      <c r="C1427" s="10" t="s">
        <v>1341</v>
      </c>
      <c r="D1427" s="10">
        <v>29</v>
      </c>
      <c r="E1427" s="10">
        <v>1</v>
      </c>
      <c r="F1427" s="10">
        <v>37</v>
      </c>
      <c r="G1427" s="10">
        <v>39</v>
      </c>
      <c r="H1427" s="10">
        <v>1</v>
      </c>
      <c r="I1427" s="10">
        <v>49</v>
      </c>
      <c r="J1427" s="10">
        <v>2</v>
      </c>
      <c r="K1427" s="10" t="s">
        <v>5</v>
      </c>
      <c r="L1427" s="12" t="s">
        <v>388</v>
      </c>
      <c r="M1427" s="10" t="str">
        <f t="shared" si="79"/>
        <v>new LokasyonData ("Domaniç",29,1,37,39,1,49,2,"Turkey Standard Time"),</v>
      </c>
      <c r="N1427" s="13" t="str">
        <f t="shared" si="80"/>
        <v>https://www.google.com/maps/search/39.81667, +29.61667</v>
      </c>
    </row>
    <row r="1428" spans="1:14" ht="15" customHeight="1" x14ac:dyDescent="0.2">
      <c r="A1428" s="10" t="s">
        <v>616</v>
      </c>
      <c r="B1428" s="14" t="s">
        <v>1375</v>
      </c>
      <c r="C1428" s="10" t="s">
        <v>1341</v>
      </c>
      <c r="D1428" s="10">
        <v>30</v>
      </c>
      <c r="E1428" s="10">
        <v>1</v>
      </c>
      <c r="F1428" s="10">
        <v>7</v>
      </c>
      <c r="G1428" s="10">
        <v>38</v>
      </c>
      <c r="H1428" s="10">
        <v>1</v>
      </c>
      <c r="I1428" s="10">
        <v>54</v>
      </c>
      <c r="J1428" s="10">
        <v>2</v>
      </c>
      <c r="K1428" s="10" t="s">
        <v>5</v>
      </c>
      <c r="L1428" s="12" t="s">
        <v>388</v>
      </c>
      <c r="M1428" s="10" t="str">
        <f t="shared" si="79"/>
        <v>new LokasyonData ("Dumlupınar",30,1,7,38,1,54,2,"Turkey Standard Time"),</v>
      </c>
      <c r="N1428" s="13" t="str">
        <f t="shared" si="80"/>
        <v>https://www.google.com/maps/search/38.9, +30.11667</v>
      </c>
    </row>
    <row r="1429" spans="1:14" ht="15" customHeight="1" x14ac:dyDescent="0.2">
      <c r="A1429" s="10" t="s">
        <v>633</v>
      </c>
      <c r="B1429" s="14" t="s">
        <v>1375</v>
      </c>
      <c r="C1429" s="10" t="s">
        <v>1341</v>
      </c>
      <c r="D1429" s="10">
        <v>29</v>
      </c>
      <c r="E1429" s="10">
        <v>1</v>
      </c>
      <c r="F1429" s="10">
        <v>15</v>
      </c>
      <c r="G1429" s="10">
        <v>39</v>
      </c>
      <c r="H1429" s="10">
        <v>1</v>
      </c>
      <c r="I1429" s="10">
        <v>20</v>
      </c>
      <c r="J1429" s="10">
        <v>2</v>
      </c>
      <c r="K1429" s="10" t="s">
        <v>5</v>
      </c>
      <c r="L1429" s="12" t="s">
        <v>388</v>
      </c>
      <c r="M1429" s="10" t="str">
        <f t="shared" si="79"/>
        <v>new LokasyonData ("Emet",29,1,15,39,1,20,2,"Turkey Standard Time"),</v>
      </c>
      <c r="N1429" s="13" t="str">
        <f t="shared" si="80"/>
        <v>https://www.google.com/maps/search/39.33333, +29.25</v>
      </c>
    </row>
    <row r="1430" spans="1:14" ht="15" customHeight="1" x14ac:dyDescent="0.2">
      <c r="A1430" s="10" t="s">
        <v>662</v>
      </c>
      <c r="B1430" s="14" t="s">
        <v>1375</v>
      </c>
      <c r="C1430" s="10" t="s">
        <v>1341</v>
      </c>
      <c r="D1430" s="10">
        <v>29</v>
      </c>
      <c r="E1430" s="10">
        <v>1</v>
      </c>
      <c r="F1430" s="10">
        <v>24</v>
      </c>
      <c r="G1430" s="10">
        <v>39</v>
      </c>
      <c r="H1430" s="10">
        <v>1</v>
      </c>
      <c r="I1430" s="10">
        <v>2</v>
      </c>
      <c r="J1430" s="10">
        <v>2</v>
      </c>
      <c r="K1430" s="10" t="s">
        <v>5</v>
      </c>
      <c r="L1430" s="12" t="s">
        <v>388</v>
      </c>
      <c r="M1430" s="10" t="str">
        <f t="shared" si="79"/>
        <v>new LokasyonData ("Gediz",29,1,24,39,1,2,2,"Turkey Standard Time"),</v>
      </c>
      <c r="N1430" s="13" t="str">
        <f t="shared" si="80"/>
        <v>https://www.google.com/maps/search/39.03333, +29.4</v>
      </c>
    </row>
    <row r="1431" spans="1:14" ht="15" customHeight="1" x14ac:dyDescent="0.2">
      <c r="A1431" s="10" t="s">
        <v>975</v>
      </c>
      <c r="B1431" s="14" t="s">
        <v>1375</v>
      </c>
      <c r="C1431" s="10" t="s">
        <v>1341</v>
      </c>
      <c r="D1431" s="10">
        <v>28</v>
      </c>
      <c r="E1431" s="10">
        <v>1</v>
      </c>
      <c r="F1431" s="10">
        <v>59</v>
      </c>
      <c r="G1431" s="10">
        <v>39</v>
      </c>
      <c r="H1431" s="10">
        <v>1</v>
      </c>
      <c r="I1431" s="10">
        <v>5</v>
      </c>
      <c r="J1431" s="10">
        <v>2</v>
      </c>
      <c r="K1431" s="10" t="s">
        <v>5</v>
      </c>
      <c r="L1431" s="12" t="s">
        <v>388</v>
      </c>
      <c r="M1431" s="10" t="str">
        <f t="shared" si="79"/>
        <v>new LokasyonData ("Simav",28,1,59,39,1,5,2,"Turkey Standard Time"),</v>
      </c>
      <c r="N1431" s="13" t="str">
        <f t="shared" si="80"/>
        <v>https://www.google.com/maps/search/39.08333, +28.98333</v>
      </c>
    </row>
    <row r="1432" spans="1:14" ht="15" customHeight="1" x14ac:dyDescent="0.2">
      <c r="A1432" s="10" t="s">
        <v>1582</v>
      </c>
      <c r="B1432" s="10" t="s">
        <v>863</v>
      </c>
      <c r="C1432" s="10" t="s">
        <v>1341</v>
      </c>
      <c r="D1432" s="10">
        <v>38</v>
      </c>
      <c r="E1432" s="10">
        <v>1</v>
      </c>
      <c r="F1432" s="10">
        <v>19</v>
      </c>
      <c r="G1432" s="10">
        <v>38</v>
      </c>
      <c r="H1432" s="10">
        <v>1</v>
      </c>
      <c r="I1432" s="10">
        <v>21</v>
      </c>
      <c r="J1432" s="10">
        <v>2</v>
      </c>
      <c r="K1432" s="10" t="s">
        <v>5</v>
      </c>
      <c r="L1432" s="12" t="s">
        <v>388</v>
      </c>
      <c r="M1432" s="10" t="str">
        <f>"new LokasyonData ("""&amp;B1432&amp;""","&amp;D1432&amp;","&amp;E1432&amp;","&amp;F1432&amp;","&amp;G1432&amp;","&amp;H1432&amp;","&amp;I1432&amp;","&amp;J1432&amp;","""&amp;L1432&amp;"""),"</f>
        <v>new LokasyonData ("Malatya",38,1,19,38,1,21,2,"Turkey Standard Time"),</v>
      </c>
      <c r="N1432" s="13" t="str">
        <f t="shared" si="80"/>
        <v>https://www.google.com/maps/search/38.35, +38.31667</v>
      </c>
    </row>
    <row r="1433" spans="1:14" ht="15" customHeight="1" x14ac:dyDescent="0.2">
      <c r="A1433" s="10" t="s">
        <v>1455</v>
      </c>
      <c r="B1433" s="10" t="s">
        <v>863</v>
      </c>
      <c r="C1433" s="10" t="s">
        <v>1341</v>
      </c>
      <c r="D1433" s="10">
        <v>38</v>
      </c>
      <c r="E1433" s="10">
        <v>1</v>
      </c>
      <c r="F1433" s="10">
        <v>44</v>
      </c>
      <c r="G1433" s="10">
        <v>38</v>
      </c>
      <c r="H1433" s="10">
        <v>1</v>
      </c>
      <c r="I1433" s="10">
        <v>24</v>
      </c>
      <c r="J1433" s="10">
        <v>2</v>
      </c>
      <c r="K1433" s="10" t="s">
        <v>5</v>
      </c>
      <c r="L1433" s="12" t="s">
        <v>388</v>
      </c>
      <c r="M1433" s="10" t="str">
        <f>"new LokasyonData ("""&amp;B1433&amp;""","&amp;D1433&amp;","&amp;E1433&amp;","&amp;F1433&amp;","&amp;G1433&amp;","&amp;H1433&amp;","&amp;I1433&amp;","&amp;J1433&amp;","""&amp;L1433&amp;"""),"</f>
        <v>new LokasyonData ("Malatya",38,1,44,38,1,24,2,"Turkey Standard Time"),</v>
      </c>
      <c r="N1433" s="13" t="str">
        <f t="shared" si="80"/>
        <v>https://www.google.com/maps/search/38.4, +38.73333</v>
      </c>
    </row>
    <row r="1434" spans="1:14" ht="15" customHeight="1" x14ac:dyDescent="0.2">
      <c r="A1434" s="10" t="s">
        <v>1541</v>
      </c>
      <c r="B1434" s="10" t="s">
        <v>863</v>
      </c>
      <c r="C1434" s="10" t="s">
        <v>1341</v>
      </c>
      <c r="D1434" s="10">
        <v>37</v>
      </c>
      <c r="E1434" s="10">
        <v>1</v>
      </c>
      <c r="F1434" s="10">
        <v>51</v>
      </c>
      <c r="G1434" s="10">
        <v>38</v>
      </c>
      <c r="H1434" s="10">
        <v>1</v>
      </c>
      <c r="I1434" s="10">
        <v>40</v>
      </c>
      <c r="J1434" s="10">
        <v>2</v>
      </c>
      <c r="K1434" s="10" t="s">
        <v>5</v>
      </c>
      <c r="L1434" s="12" t="s">
        <v>388</v>
      </c>
      <c r="M1434" s="10" t="str">
        <f>"new LokasyonData ("""&amp;B1434&amp;""","&amp;D1434&amp;","&amp;E1434&amp;","&amp;F1434&amp;","&amp;G1434&amp;","&amp;H1434&amp;","&amp;I1434&amp;","&amp;J1434&amp;","""&amp;L1434&amp;"""),"</f>
        <v>new LokasyonData ("Malatya",37,1,51,38,1,40,2,"Turkey Standard Time"),</v>
      </c>
      <c r="N1434" s="13" t="str">
        <f t="shared" si="80"/>
        <v>https://www.google.com/maps/search/38.66667, +37.85</v>
      </c>
    </row>
    <row r="1435" spans="1:14" ht="15" customHeight="1" x14ac:dyDescent="0.2">
      <c r="A1435" s="10" t="s">
        <v>1085</v>
      </c>
      <c r="B1435" s="10" t="s">
        <v>863</v>
      </c>
      <c r="C1435" s="10" t="s">
        <v>1341</v>
      </c>
      <c r="D1435" s="10">
        <v>38</v>
      </c>
      <c r="E1435" s="10">
        <v>1</v>
      </c>
      <c r="F1435" s="10">
        <v>11</v>
      </c>
      <c r="G1435" s="10">
        <v>38</v>
      </c>
      <c r="H1435" s="10">
        <v>1</v>
      </c>
      <c r="I1435" s="10">
        <v>36</v>
      </c>
      <c r="J1435" s="10">
        <v>2</v>
      </c>
      <c r="K1435" s="10" t="s">
        <v>5</v>
      </c>
      <c r="L1435" s="12" t="s">
        <v>388</v>
      </c>
      <c r="M1435" s="10" t="str">
        <f>"new LokasyonData ("""&amp;A1435&amp;""","&amp;D1435&amp;","&amp;E1435&amp;","&amp;F1435&amp;","&amp;G1435&amp;","&amp;H1435&amp;","&amp;I1435&amp;","&amp;J1435&amp;","""&amp;L1435&amp;"""),"</f>
        <v>new LokasyonData ("Yazıhan",38,1,11,38,1,36,2,"Turkey Standard Time"),</v>
      </c>
      <c r="N1435" s="13" t="str">
        <f t="shared" si="80"/>
        <v>https://www.google.com/maps/search/38.6, +38.18333</v>
      </c>
    </row>
    <row r="1436" spans="1:14" ht="15" customHeight="1" x14ac:dyDescent="0.2">
      <c r="A1436" s="10" t="s">
        <v>1577</v>
      </c>
      <c r="B1436" s="10" t="s">
        <v>863</v>
      </c>
      <c r="C1436" s="10" t="s">
        <v>1341</v>
      </c>
      <c r="D1436" s="10">
        <v>38</v>
      </c>
      <c r="E1436" s="10">
        <v>1</v>
      </c>
      <c r="F1436" s="10">
        <v>15</v>
      </c>
      <c r="G1436" s="10">
        <v>38</v>
      </c>
      <c r="H1436" s="10">
        <v>1</v>
      </c>
      <c r="I1436" s="10">
        <v>18</v>
      </c>
      <c r="J1436" s="10">
        <v>2</v>
      </c>
      <c r="K1436" s="10" t="s">
        <v>5</v>
      </c>
      <c r="L1436" s="12" t="s">
        <v>388</v>
      </c>
      <c r="M1436" s="10" t="str">
        <f>"new LokasyonData ("""&amp;B1436&amp;""","&amp;D1436&amp;","&amp;E1436&amp;","&amp;F1436&amp;","&amp;G1436&amp;","&amp;H1436&amp;","&amp;I1436&amp;","&amp;J1436&amp;","""&amp;L1436&amp;"""),"</f>
        <v>new LokasyonData ("Malatya",38,1,15,38,1,18,2,"Turkey Standard Time"),</v>
      </c>
      <c r="N1436" s="13" t="str">
        <f t="shared" si="80"/>
        <v>https://www.google.com/maps/search/38.3, +38.25</v>
      </c>
    </row>
    <row r="1437" spans="1:14" ht="15" customHeight="1" x14ac:dyDescent="0.2">
      <c r="A1437" s="10" t="s">
        <v>448</v>
      </c>
      <c r="B1437" s="14" t="s">
        <v>1381</v>
      </c>
      <c r="C1437" s="10" t="s">
        <v>1341</v>
      </c>
      <c r="D1437" s="10">
        <v>38</v>
      </c>
      <c r="E1437" s="10">
        <v>1</v>
      </c>
      <c r="F1437" s="10">
        <v>28</v>
      </c>
      <c r="G1437" s="10">
        <v>38</v>
      </c>
      <c r="H1437" s="10">
        <v>1</v>
      </c>
      <c r="I1437" s="10">
        <v>47</v>
      </c>
      <c r="J1437" s="10">
        <v>2</v>
      </c>
      <c r="K1437" s="10" t="s">
        <v>5</v>
      </c>
      <c r="L1437" s="12" t="s">
        <v>388</v>
      </c>
      <c r="M1437" s="10" t="str">
        <f t="shared" ref="M1437:M1442" si="81">"new LokasyonData ("""&amp;A1437&amp;""","&amp;D1437&amp;","&amp;E1437&amp;","&amp;F1437&amp;","&amp;G1437&amp;","&amp;H1437&amp;","&amp;I1437&amp;","&amp;J1437&amp;","""&amp;L1437&amp;"""),"</f>
        <v>new LokasyonData ("Arguvan",38,1,28,38,1,47,2,"Turkey Standard Time"),</v>
      </c>
      <c r="N1437" s="13" t="str">
        <f t="shared" si="80"/>
        <v>https://www.google.com/maps/search/38.78333, +38.46667</v>
      </c>
    </row>
    <row r="1438" spans="1:14" ht="15" customHeight="1" x14ac:dyDescent="0.2">
      <c r="A1438" s="10" t="s">
        <v>584</v>
      </c>
      <c r="B1438" s="14" t="s">
        <v>1381</v>
      </c>
      <c r="C1438" s="10" t="s">
        <v>1341</v>
      </c>
      <c r="D1438" s="10">
        <v>37</v>
      </c>
      <c r="E1438" s="10">
        <v>1</v>
      </c>
      <c r="F1438" s="10">
        <v>30</v>
      </c>
      <c r="G1438" s="10">
        <v>38</v>
      </c>
      <c r="H1438" s="10">
        <v>1</v>
      </c>
      <c r="I1438" s="10">
        <v>34</v>
      </c>
      <c r="J1438" s="10">
        <v>2</v>
      </c>
      <c r="K1438" s="10" t="s">
        <v>5</v>
      </c>
      <c r="L1438" s="12" t="s">
        <v>388</v>
      </c>
      <c r="M1438" s="10" t="str">
        <f t="shared" si="81"/>
        <v>new LokasyonData ("Darende",37,1,30,38,1,34,2,"Turkey Standard Time"),</v>
      </c>
      <c r="N1438" s="13" t="str">
        <f t="shared" si="80"/>
        <v>https://www.google.com/maps/search/38.56667, +37.5</v>
      </c>
    </row>
    <row r="1439" spans="1:14" ht="15" customHeight="1" x14ac:dyDescent="0.2">
      <c r="A1439" s="10" t="s">
        <v>610</v>
      </c>
      <c r="B1439" s="14" t="s">
        <v>1381</v>
      </c>
      <c r="C1439" s="10" t="s">
        <v>1341</v>
      </c>
      <c r="D1439" s="10">
        <v>37</v>
      </c>
      <c r="E1439" s="10">
        <v>1</v>
      </c>
      <c r="F1439" s="10">
        <v>53</v>
      </c>
      <c r="G1439" s="10">
        <v>38</v>
      </c>
      <c r="H1439" s="10">
        <v>1</v>
      </c>
      <c r="I1439" s="10">
        <v>6</v>
      </c>
      <c r="J1439" s="10">
        <v>2</v>
      </c>
      <c r="K1439" s="10" t="s">
        <v>5</v>
      </c>
      <c r="L1439" s="12" t="s">
        <v>388</v>
      </c>
      <c r="M1439" s="10" t="str">
        <f t="shared" si="81"/>
        <v>new LokasyonData ("Doğanşehir",37,1,53,38,1,6,2,"Turkey Standard Time"),</v>
      </c>
      <c r="N1439" s="13" t="str">
        <f t="shared" si="80"/>
        <v>https://www.google.com/maps/search/38.1, +37.88333</v>
      </c>
    </row>
    <row r="1440" spans="1:14" ht="15" customHeight="1" x14ac:dyDescent="0.2">
      <c r="A1440" s="10" t="s">
        <v>611</v>
      </c>
      <c r="B1440" s="14" t="s">
        <v>1381</v>
      </c>
      <c r="C1440" s="10" t="s">
        <v>1341</v>
      </c>
      <c r="D1440" s="10">
        <v>38</v>
      </c>
      <c r="E1440" s="10">
        <v>1</v>
      </c>
      <c r="F1440" s="10">
        <v>49</v>
      </c>
      <c r="G1440" s="10">
        <v>38</v>
      </c>
      <c r="H1440" s="10">
        <v>1</v>
      </c>
      <c r="I1440" s="10">
        <v>25</v>
      </c>
      <c r="J1440" s="10">
        <v>2</v>
      </c>
      <c r="K1440" s="10" t="s">
        <v>5</v>
      </c>
      <c r="L1440" s="12" t="s">
        <v>388</v>
      </c>
      <c r="M1440" s="10" t="str">
        <f t="shared" si="81"/>
        <v>new LokasyonData ("Doğanyol",38,1,49,38,1,25,2,"Turkey Standard Time"),</v>
      </c>
      <c r="N1440" s="13" t="str">
        <f t="shared" si="80"/>
        <v>https://www.google.com/maps/search/38.41667, +38.81667</v>
      </c>
    </row>
    <row r="1441" spans="1:14" ht="15" customHeight="1" x14ac:dyDescent="0.2">
      <c r="A1441" s="10" t="s">
        <v>722</v>
      </c>
      <c r="B1441" s="14" t="s">
        <v>1381</v>
      </c>
      <c r="C1441" s="10" t="s">
        <v>1341</v>
      </c>
      <c r="D1441" s="10">
        <v>37</v>
      </c>
      <c r="E1441" s="10">
        <v>1</v>
      </c>
      <c r="F1441" s="10">
        <v>56</v>
      </c>
      <c r="G1441" s="10">
        <v>38</v>
      </c>
      <c r="H1441" s="10">
        <v>1</v>
      </c>
      <c r="I1441" s="10">
        <v>49</v>
      </c>
      <c r="J1441" s="10">
        <v>2</v>
      </c>
      <c r="K1441" s="10" t="s">
        <v>5</v>
      </c>
      <c r="L1441" s="12" t="s">
        <v>388</v>
      </c>
      <c r="M1441" s="10" t="str">
        <f t="shared" si="81"/>
        <v>new LokasyonData ("Hekimhan",37,1,56,38,1,49,2,"Turkey Standard Time"),</v>
      </c>
      <c r="N1441" s="13" t="str">
        <f t="shared" si="80"/>
        <v>https://www.google.com/maps/search/38.81667, +37.93333</v>
      </c>
    </row>
    <row r="1442" spans="1:14" ht="15" customHeight="1" x14ac:dyDescent="0.2">
      <c r="A1442" s="10" t="s">
        <v>846</v>
      </c>
      <c r="B1442" s="14" t="s">
        <v>1381</v>
      </c>
      <c r="C1442" s="10" t="s">
        <v>1341</v>
      </c>
      <c r="D1442" s="10">
        <v>37</v>
      </c>
      <c r="E1442" s="10">
        <v>1</v>
      </c>
      <c r="F1442" s="10">
        <v>38</v>
      </c>
      <c r="G1442" s="10">
        <v>38</v>
      </c>
      <c r="H1442" s="10">
        <v>1</v>
      </c>
      <c r="I1442" s="10">
        <v>45</v>
      </c>
      <c r="J1442" s="10">
        <v>2</v>
      </c>
      <c r="K1442" s="10" t="s">
        <v>5</v>
      </c>
      <c r="L1442" s="12" t="s">
        <v>388</v>
      </c>
      <c r="M1442" s="10" t="str">
        <f t="shared" si="81"/>
        <v>new LokasyonData ("Kuluncak",37,1,38,38,1,45,2,"Turkey Standard Time"),</v>
      </c>
      <c r="N1442" s="13" t="str">
        <f t="shared" si="80"/>
        <v>https://www.google.com/maps/search/38.75, +37.63333</v>
      </c>
    </row>
    <row r="1443" spans="1:14" ht="15" customHeight="1" x14ac:dyDescent="0.2">
      <c r="A1443" s="10" t="s">
        <v>1582</v>
      </c>
      <c r="B1443" s="10" t="s">
        <v>867</v>
      </c>
      <c r="C1443" s="10" t="s">
        <v>1341</v>
      </c>
      <c r="D1443" s="10">
        <v>27</v>
      </c>
      <c r="E1443" s="10">
        <v>1</v>
      </c>
      <c r="F1443" s="10">
        <v>25</v>
      </c>
      <c r="G1443" s="10">
        <v>38</v>
      </c>
      <c r="H1443" s="10">
        <v>1</v>
      </c>
      <c r="I1443" s="10">
        <v>36</v>
      </c>
      <c r="J1443" s="10">
        <v>2</v>
      </c>
      <c r="K1443" s="10" t="s">
        <v>5</v>
      </c>
      <c r="L1443" s="12" t="s">
        <v>388</v>
      </c>
      <c r="M1443" s="10" t="str">
        <f>"new LokasyonData ("""&amp;B1443&amp;""","&amp;D1443&amp;","&amp;E1443&amp;","&amp;F1443&amp;","&amp;G1443&amp;","&amp;H1443&amp;","&amp;I1443&amp;","&amp;J1443&amp;","""&amp;L1443&amp;"""),"</f>
        <v>new LokasyonData ("Manisa",27,1,25,38,1,36,2,"Turkey Standard Time"),</v>
      </c>
      <c r="N1443" s="13" t="str">
        <f t="shared" si="80"/>
        <v>https://www.google.com/maps/search/38.6, +27.41667</v>
      </c>
    </row>
    <row r="1444" spans="1:14" ht="15" customHeight="1" x14ac:dyDescent="0.2">
      <c r="A1444" s="10" t="s">
        <v>1579</v>
      </c>
      <c r="B1444" s="10" t="s">
        <v>867</v>
      </c>
      <c r="C1444" s="10" t="s">
        <v>1341</v>
      </c>
      <c r="D1444" s="10">
        <v>28</v>
      </c>
      <c r="E1444" s="10">
        <v>1</v>
      </c>
      <c r="F1444" s="10">
        <v>35</v>
      </c>
      <c r="G1444" s="10">
        <v>38</v>
      </c>
      <c r="H1444" s="10">
        <v>1</v>
      </c>
      <c r="I1444" s="10">
        <v>15</v>
      </c>
      <c r="J1444" s="10">
        <v>2</v>
      </c>
      <c r="K1444" s="10" t="s">
        <v>5</v>
      </c>
      <c r="L1444" s="12" t="s">
        <v>388</v>
      </c>
      <c r="M1444" s="10" t="str">
        <f>"new LokasyonData ("""&amp;A1444&amp;""","&amp;D1444&amp;","&amp;E1444&amp;","&amp;F1444&amp;","&amp;G1444&amp;","&amp;H1444&amp;","&amp;I1444&amp;","&amp;J1444&amp;","""&amp;L1444&amp;"""),"</f>
        <v>new LokasyonData ("AfşarBarajı",28,1,35,38,1,15,2,"Turkey Standard Time"),</v>
      </c>
      <c r="N1444" s="13" t="str">
        <f t="shared" si="80"/>
        <v>https://www.google.com/maps/search/38.25, +28.58333</v>
      </c>
    </row>
    <row r="1445" spans="1:14" ht="15" customHeight="1" x14ac:dyDescent="0.2">
      <c r="A1445" s="10" t="s">
        <v>1471</v>
      </c>
      <c r="B1445" s="10" t="s">
        <v>867</v>
      </c>
      <c r="C1445" s="10" t="s">
        <v>1341</v>
      </c>
      <c r="D1445" s="10">
        <v>27</v>
      </c>
      <c r="E1445" s="10">
        <v>1</v>
      </c>
      <c r="F1445" s="10">
        <v>57</v>
      </c>
      <c r="G1445" s="10">
        <v>38</v>
      </c>
      <c r="H1445" s="10">
        <v>1</v>
      </c>
      <c r="I1445" s="10">
        <v>31</v>
      </c>
      <c r="J1445" s="10">
        <v>2</v>
      </c>
      <c r="K1445" s="10" t="s">
        <v>5</v>
      </c>
      <c r="L1445" s="12" t="s">
        <v>388</v>
      </c>
      <c r="M1445" s="10" t="str">
        <f>"new LokasyonData ("""&amp;B1445&amp;""","&amp;D1445&amp;","&amp;E1445&amp;","&amp;F1445&amp;","&amp;G1445&amp;","&amp;H1445&amp;","&amp;I1445&amp;","&amp;J1445&amp;","""&amp;L1445&amp;"""),"</f>
        <v>new LokasyonData ("Manisa",27,1,57,38,1,31,2,"Turkey Standard Time"),</v>
      </c>
      <c r="N1445" s="13" t="str">
        <f t="shared" si="80"/>
        <v>https://www.google.com/maps/search/38.51667, +27.95</v>
      </c>
    </row>
    <row r="1446" spans="1:14" ht="15" customHeight="1" x14ac:dyDescent="0.2">
      <c r="A1446" s="10" t="s">
        <v>411</v>
      </c>
      <c r="B1446" s="10" t="s">
        <v>867</v>
      </c>
      <c r="C1446" s="10" t="s">
        <v>1341</v>
      </c>
      <c r="D1446" s="10">
        <v>27</v>
      </c>
      <c r="E1446" s="10">
        <v>1</v>
      </c>
      <c r="F1446" s="10">
        <v>50</v>
      </c>
      <c r="G1446" s="10">
        <v>38</v>
      </c>
      <c r="H1446" s="10">
        <v>1</v>
      </c>
      <c r="I1446" s="10">
        <v>55</v>
      </c>
      <c r="J1446" s="10">
        <v>2</v>
      </c>
      <c r="K1446" s="10" t="s">
        <v>5</v>
      </c>
      <c r="L1446" s="12" t="s">
        <v>388</v>
      </c>
      <c r="M1446" s="10" t="str">
        <f>"new LokasyonData ("""&amp;A1446&amp;""","&amp;D1446&amp;","&amp;E1446&amp;","&amp;F1446&amp;","&amp;G1446&amp;","&amp;H1446&amp;","&amp;I1446&amp;","&amp;J1446&amp;","""&amp;L1446&amp;"""),"</f>
        <v>new LokasyonData ("Akhisar",27,1,50,38,1,55,2,"Turkey Standard Time"),</v>
      </c>
      <c r="N1446" s="13" t="str">
        <f t="shared" si="80"/>
        <v>https://www.google.com/maps/search/38.91667, +27.83333</v>
      </c>
    </row>
    <row r="1447" spans="1:14" ht="15" customHeight="1" x14ac:dyDescent="0.2">
      <c r="A1447" s="10" t="s">
        <v>1504</v>
      </c>
      <c r="B1447" s="10" t="s">
        <v>867</v>
      </c>
      <c r="C1447" s="10" t="s">
        <v>1341</v>
      </c>
      <c r="D1447" s="10">
        <v>28</v>
      </c>
      <c r="E1447" s="10">
        <v>1</v>
      </c>
      <c r="F1447" s="10">
        <v>38</v>
      </c>
      <c r="G1447" s="10">
        <v>39</v>
      </c>
      <c r="H1447" s="10">
        <v>1</v>
      </c>
      <c r="I1447" s="10">
        <v>2</v>
      </c>
      <c r="J1447" s="10">
        <v>2</v>
      </c>
      <c r="K1447" s="10" t="s">
        <v>5</v>
      </c>
      <c r="L1447" s="12" t="s">
        <v>388</v>
      </c>
      <c r="M1447" s="10" t="str">
        <f>"new LokasyonData ("""&amp;B1447&amp;""","&amp;D1447&amp;","&amp;E1447&amp;","&amp;F1447&amp;","&amp;G1447&amp;","&amp;H1447&amp;","&amp;I1447&amp;","&amp;J1447&amp;","""&amp;L1447&amp;"""),"</f>
        <v>new LokasyonData ("Manisa",28,1,38,39,1,2,2,"Turkey Standard Time"),</v>
      </c>
      <c r="N1447" s="13" t="str">
        <f t="shared" si="80"/>
        <v>https://www.google.com/maps/search/39.03333, +28.63333</v>
      </c>
    </row>
    <row r="1448" spans="1:14" ht="15" customHeight="1" x14ac:dyDescent="0.2">
      <c r="A1448" s="10" t="s">
        <v>1354</v>
      </c>
      <c r="B1448" s="10" t="s">
        <v>867</v>
      </c>
      <c r="C1448" s="10" t="s">
        <v>1341</v>
      </c>
      <c r="D1448" s="10">
        <v>28</v>
      </c>
      <c r="E1448" s="10">
        <v>1</v>
      </c>
      <c r="F1448" s="10">
        <v>16</v>
      </c>
      <c r="G1448" s="10">
        <v>38</v>
      </c>
      <c r="H1448" s="10">
        <v>1</v>
      </c>
      <c r="I1448" s="10">
        <v>34</v>
      </c>
      <c r="J1448" s="10">
        <v>2</v>
      </c>
      <c r="K1448" s="10" t="s">
        <v>5</v>
      </c>
      <c r="L1448" s="12" t="s">
        <v>388</v>
      </c>
      <c r="M1448" s="10" t="str">
        <f>"new LokasyonData ("""&amp;B1448&amp;""","&amp;D1448&amp;","&amp;E1448&amp;","&amp;F1448&amp;","&amp;G1448&amp;","&amp;H1448&amp;","&amp;I1448&amp;","&amp;J1448&amp;","""&amp;L1448&amp;"""),"</f>
        <v>new LokasyonData ("Manisa",28,1,16,38,1,34,2,"Turkey Standard Time"),</v>
      </c>
      <c r="N1448" s="13" t="str">
        <f t="shared" si="80"/>
        <v>https://www.google.com/maps/search/38.56667, +28.26667</v>
      </c>
    </row>
    <row r="1449" spans="1:14" ht="15" customHeight="1" x14ac:dyDescent="0.2">
      <c r="A1449" s="10" t="s">
        <v>1539</v>
      </c>
      <c r="B1449" s="10" t="s">
        <v>867</v>
      </c>
      <c r="C1449" s="10" t="s">
        <v>1341</v>
      </c>
      <c r="D1449" s="10">
        <v>28</v>
      </c>
      <c r="E1449" s="10">
        <v>1</v>
      </c>
      <c r="F1449" s="10">
        <v>22</v>
      </c>
      <c r="G1449" s="10">
        <v>38</v>
      </c>
      <c r="H1449" s="10">
        <v>1</v>
      </c>
      <c r="I1449" s="10">
        <v>44</v>
      </c>
      <c r="J1449" s="10">
        <v>2</v>
      </c>
      <c r="K1449" s="10" t="s">
        <v>5</v>
      </c>
      <c r="L1449" s="12" t="s">
        <v>388</v>
      </c>
      <c r="M1449" s="10" t="str">
        <f>"new LokasyonData ("""&amp;B1449&amp;""","&amp;D1449&amp;","&amp;E1449&amp;","&amp;F1449&amp;","&amp;G1449&amp;","&amp;H1449&amp;","&amp;I1449&amp;","&amp;J1449&amp;","""&amp;L1449&amp;"""),"</f>
        <v>new LokasyonData ("Manisa",28,1,22,38,1,44,2,"Turkey Standard Time"),</v>
      </c>
      <c r="N1449" s="13" t="str">
        <f t="shared" si="80"/>
        <v>https://www.google.com/maps/search/38.73333, +28.36667</v>
      </c>
    </row>
    <row r="1450" spans="1:14" ht="15" customHeight="1" x14ac:dyDescent="0.2">
      <c r="A1450" s="10" t="s">
        <v>1546</v>
      </c>
      <c r="B1450" s="10" t="s">
        <v>867</v>
      </c>
      <c r="C1450" s="10" t="s">
        <v>1341</v>
      </c>
      <c r="D1450" s="10">
        <v>27</v>
      </c>
      <c r="E1450" s="10">
        <v>1</v>
      </c>
      <c r="F1450" s="10">
        <v>21</v>
      </c>
      <c r="G1450" s="10">
        <v>38</v>
      </c>
      <c r="H1450" s="10">
        <v>1</v>
      </c>
      <c r="I1450" s="10">
        <v>39</v>
      </c>
      <c r="J1450" s="10">
        <v>2</v>
      </c>
      <c r="K1450" s="10" t="s">
        <v>5</v>
      </c>
      <c r="L1450" s="12" t="s">
        <v>388</v>
      </c>
      <c r="M1450" s="10" t="str">
        <f>"new LokasyonData ("""&amp;B1450&amp;""","&amp;D1450&amp;","&amp;E1450&amp;","&amp;F1450&amp;","&amp;G1450&amp;","&amp;H1450&amp;","&amp;I1450&amp;","&amp;J1450&amp;","""&amp;L1450&amp;"""),"</f>
        <v>new LokasyonData ("Manisa",27,1,21,38,1,39,2,"Turkey Standard Time"),</v>
      </c>
      <c r="N1450" s="13" t="str">
        <f t="shared" si="80"/>
        <v>https://www.google.com/maps/search/38.65, +27.35</v>
      </c>
    </row>
    <row r="1451" spans="1:14" ht="15" customHeight="1" x14ac:dyDescent="0.2">
      <c r="A1451" s="10" t="s">
        <v>941</v>
      </c>
      <c r="B1451" s="10" t="s">
        <v>867</v>
      </c>
      <c r="C1451" s="10" t="s">
        <v>1341</v>
      </c>
      <c r="D1451" s="10">
        <v>28</v>
      </c>
      <c r="E1451" s="10">
        <v>1</v>
      </c>
      <c r="F1451" s="10">
        <v>9</v>
      </c>
      <c r="G1451" s="10">
        <v>38</v>
      </c>
      <c r="H1451" s="10">
        <v>1</v>
      </c>
      <c r="I1451" s="10">
        <v>28</v>
      </c>
      <c r="J1451" s="10">
        <v>2</v>
      </c>
      <c r="K1451" s="10" t="s">
        <v>5</v>
      </c>
      <c r="L1451" s="12" t="s">
        <v>388</v>
      </c>
      <c r="M1451" s="10" t="str">
        <f>"new LokasyonData ("""&amp;A1451&amp;""","&amp;D1451&amp;","&amp;E1451&amp;","&amp;F1451&amp;","&amp;G1451&amp;","&amp;H1451&amp;","&amp;I1451&amp;","&amp;J1451&amp;","""&amp;L1451&amp;"""),"</f>
        <v>new LokasyonData ("Salihli",28,1,9,38,1,28,2,"Turkey Standard Time"),</v>
      </c>
      <c r="N1451" s="13" t="str">
        <f t="shared" si="80"/>
        <v>https://www.google.com/maps/search/38.46667, +28.15</v>
      </c>
    </row>
    <row r="1452" spans="1:14" ht="15" customHeight="1" x14ac:dyDescent="0.2">
      <c r="A1452" s="10" t="s">
        <v>1560</v>
      </c>
      <c r="B1452" s="10" t="s">
        <v>867</v>
      </c>
      <c r="C1452" s="10" t="s">
        <v>1341</v>
      </c>
      <c r="D1452" s="10">
        <v>28</v>
      </c>
      <c r="E1452" s="10">
        <v>1</v>
      </c>
      <c r="F1452" s="10">
        <v>41</v>
      </c>
      <c r="G1452" s="10">
        <v>38</v>
      </c>
      <c r="H1452" s="10">
        <v>1</v>
      </c>
      <c r="I1452" s="10">
        <v>14</v>
      </c>
      <c r="J1452" s="10">
        <v>2</v>
      </c>
      <c r="K1452" s="10" t="s">
        <v>5</v>
      </c>
      <c r="L1452" s="12" t="s">
        <v>388</v>
      </c>
      <c r="M1452" s="10" t="str">
        <f>"new LokasyonData ("""&amp;B1452&amp;""","&amp;D1452&amp;","&amp;E1452&amp;","&amp;F1452&amp;","&amp;G1452&amp;","&amp;H1452&amp;","&amp;I1452&amp;","&amp;J1452&amp;","""&amp;L1452&amp;"""),"</f>
        <v>new LokasyonData ("Manisa",28,1,41,38,1,14,2,"Turkey Standard Time"),</v>
      </c>
      <c r="N1452" s="13" t="str">
        <f t="shared" si="80"/>
        <v>https://www.google.com/maps/search/38.23333, +28.68333</v>
      </c>
    </row>
    <row r="1453" spans="1:14" ht="15" customHeight="1" x14ac:dyDescent="0.2">
      <c r="A1453" s="10" t="s">
        <v>949</v>
      </c>
      <c r="B1453" s="10" t="s">
        <v>867</v>
      </c>
      <c r="C1453" s="10" t="s">
        <v>1341</v>
      </c>
      <c r="D1453" s="10">
        <v>27</v>
      </c>
      <c r="E1453" s="10">
        <v>1</v>
      </c>
      <c r="F1453" s="10">
        <v>34</v>
      </c>
      <c r="G1453" s="10">
        <v>38</v>
      </c>
      <c r="H1453" s="10">
        <v>1</v>
      </c>
      <c r="I1453" s="10">
        <v>44</v>
      </c>
      <c r="J1453" s="10">
        <v>2</v>
      </c>
      <c r="K1453" s="10" t="s">
        <v>5</v>
      </c>
      <c r="L1453" s="12" t="s">
        <v>388</v>
      </c>
      <c r="M1453" s="10" t="str">
        <f>"new LokasyonData ("""&amp;A1453&amp;""","&amp;D1453&amp;","&amp;E1453&amp;","&amp;F1453&amp;","&amp;G1453&amp;","&amp;H1453&amp;","&amp;I1453&amp;","&amp;J1453&amp;","""&amp;L1453&amp;"""),"</f>
        <v>new LokasyonData ("Saruhanlı",27,1,34,38,1,44,2,"Turkey Standard Time"),</v>
      </c>
      <c r="N1453" s="13" t="str">
        <f t="shared" si="80"/>
        <v>https://www.google.com/maps/search/38.73333, +27.56667</v>
      </c>
    </row>
    <row r="1454" spans="1:14" ht="15" customHeight="1" x14ac:dyDescent="0.2">
      <c r="A1454" s="10" t="s">
        <v>961</v>
      </c>
      <c r="B1454" s="10" t="s">
        <v>867</v>
      </c>
      <c r="C1454" s="10" t="s">
        <v>1341</v>
      </c>
      <c r="D1454" s="10">
        <v>28</v>
      </c>
      <c r="E1454" s="10">
        <v>1</v>
      </c>
      <c r="F1454" s="10">
        <v>51</v>
      </c>
      <c r="G1454" s="10">
        <v>38</v>
      </c>
      <c r="H1454" s="10">
        <v>1</v>
      </c>
      <c r="I1454" s="10">
        <v>44</v>
      </c>
      <c r="J1454" s="10">
        <v>2</v>
      </c>
      <c r="K1454" s="10" t="s">
        <v>5</v>
      </c>
      <c r="L1454" s="12" t="s">
        <v>388</v>
      </c>
      <c r="M1454" s="10" t="str">
        <f>"new LokasyonData ("""&amp;A1454&amp;""","&amp;D1454&amp;","&amp;E1454&amp;","&amp;F1454&amp;","&amp;G1454&amp;","&amp;H1454&amp;","&amp;I1454&amp;","&amp;J1454&amp;","""&amp;L1454&amp;"""),"</f>
        <v>new LokasyonData ("Selendi",28,1,51,38,1,44,2,"Turkey Standard Time"),</v>
      </c>
      <c r="N1454" s="13" t="str">
        <f t="shared" si="80"/>
        <v>https://www.google.com/maps/search/38.73333, +28.85</v>
      </c>
    </row>
    <row r="1455" spans="1:14" ht="15" customHeight="1" x14ac:dyDescent="0.2">
      <c r="A1455" s="10" t="s">
        <v>985</v>
      </c>
      <c r="B1455" s="10" t="s">
        <v>867</v>
      </c>
      <c r="C1455" s="10" t="s">
        <v>1341</v>
      </c>
      <c r="D1455" s="10">
        <v>27</v>
      </c>
      <c r="E1455" s="10">
        <v>1</v>
      </c>
      <c r="F1455" s="10">
        <v>36</v>
      </c>
      <c r="G1455" s="10">
        <v>39</v>
      </c>
      <c r="H1455" s="10">
        <v>1</v>
      </c>
      <c r="I1455" s="10">
        <v>10</v>
      </c>
      <c r="J1455" s="10">
        <v>2</v>
      </c>
      <c r="K1455" s="10" t="s">
        <v>5</v>
      </c>
      <c r="L1455" s="12" t="s">
        <v>388</v>
      </c>
      <c r="M1455" s="10" t="str">
        <f>"new LokasyonData ("""&amp;A1455&amp;""","&amp;D1455&amp;","&amp;E1455&amp;","&amp;F1455&amp;","&amp;G1455&amp;","&amp;H1455&amp;","&amp;I1455&amp;","&amp;J1455&amp;","""&amp;L1455&amp;"""),"</f>
        <v>new LokasyonData ("Soma",27,1,36,39,1,10,2,"Turkey Standard Time"),</v>
      </c>
      <c r="N1455" s="13" t="str">
        <f t="shared" si="80"/>
        <v>https://www.google.com/maps/search/39.16667, +27.6</v>
      </c>
    </row>
    <row r="1456" spans="1:14" ht="15" customHeight="1" x14ac:dyDescent="0.2">
      <c r="A1456" s="10" t="s">
        <v>1047</v>
      </c>
      <c r="B1456" s="10" t="s">
        <v>867</v>
      </c>
      <c r="C1456" s="10" t="s">
        <v>1341</v>
      </c>
      <c r="D1456" s="10">
        <v>27</v>
      </c>
      <c r="E1456" s="10">
        <v>1</v>
      </c>
      <c r="F1456" s="10">
        <v>42</v>
      </c>
      <c r="G1456" s="10">
        <v>38</v>
      </c>
      <c r="H1456" s="10">
        <v>1</v>
      </c>
      <c r="I1456" s="10">
        <v>30</v>
      </c>
      <c r="J1456" s="10">
        <v>2</v>
      </c>
      <c r="K1456" s="10" t="s">
        <v>5</v>
      </c>
      <c r="L1456" s="12" t="s">
        <v>388</v>
      </c>
      <c r="M1456" s="10" t="str">
        <f>"new LokasyonData ("""&amp;A1456&amp;""","&amp;D1456&amp;","&amp;E1456&amp;","&amp;F1456&amp;","&amp;G1456&amp;","&amp;H1456&amp;","&amp;I1456&amp;","&amp;J1456&amp;","""&amp;L1456&amp;"""),"</f>
        <v>new LokasyonData ("Turgutlu",27,1,42,38,1,30,2,"Turkey Standard Time"),</v>
      </c>
      <c r="N1456" s="13" t="str">
        <f t="shared" si="80"/>
        <v>https://www.google.com/maps/search/38.5, +27.7</v>
      </c>
    </row>
    <row r="1457" spans="1:14" ht="15" customHeight="1" x14ac:dyDescent="0.2">
      <c r="A1457" s="10" t="s">
        <v>1571</v>
      </c>
      <c r="B1457" s="10" t="s">
        <v>867</v>
      </c>
      <c r="C1457" s="10" t="s">
        <v>1341</v>
      </c>
      <c r="D1457" s="10">
        <v>27</v>
      </c>
      <c r="E1457" s="10">
        <v>1</v>
      </c>
      <c r="F1457" s="10">
        <v>13</v>
      </c>
      <c r="G1457" s="10">
        <v>38</v>
      </c>
      <c r="H1457" s="10">
        <v>1</v>
      </c>
      <c r="I1457" s="10">
        <v>44</v>
      </c>
      <c r="J1457" s="10">
        <v>2</v>
      </c>
      <c r="K1457" s="10" t="s">
        <v>5</v>
      </c>
      <c r="L1457" s="12" t="s">
        <v>388</v>
      </c>
      <c r="M1457" s="10" t="str">
        <f>"new LokasyonData ("""&amp;B1457&amp;""","&amp;D1457&amp;","&amp;E1457&amp;","&amp;F1457&amp;","&amp;G1457&amp;","&amp;H1457&amp;","&amp;I1457&amp;","&amp;J1457&amp;","""&amp;L1457&amp;"""),"</f>
        <v>new LokasyonData ("Manisa",27,1,13,38,1,44,2,"Turkey Standard Time"),</v>
      </c>
      <c r="N1457" s="13" t="str">
        <f t="shared" si="80"/>
        <v>https://www.google.com/maps/search/38.73333, +27.21667</v>
      </c>
    </row>
    <row r="1458" spans="1:14" ht="15" customHeight="1" x14ac:dyDescent="0.2">
      <c r="A1458" s="10" t="s">
        <v>1577</v>
      </c>
      <c r="B1458" s="10" t="s">
        <v>867</v>
      </c>
      <c r="C1458" s="10" t="s">
        <v>1341</v>
      </c>
      <c r="D1458" s="10">
        <v>28</v>
      </c>
      <c r="E1458" s="10">
        <v>1</v>
      </c>
      <c r="F1458" s="10">
        <v>40</v>
      </c>
      <c r="G1458" s="10">
        <v>38</v>
      </c>
      <c r="H1458" s="10">
        <v>1</v>
      </c>
      <c r="I1458" s="10">
        <v>19</v>
      </c>
      <c r="J1458" s="10">
        <v>2</v>
      </c>
      <c r="K1458" s="10" t="s">
        <v>5</v>
      </c>
      <c r="L1458" s="12" t="s">
        <v>388</v>
      </c>
      <c r="M1458" s="10" t="str">
        <f>"new LokasyonData ("""&amp;B1458&amp;""","&amp;D1458&amp;","&amp;E1458&amp;","&amp;F1458&amp;","&amp;G1458&amp;","&amp;H1458&amp;","&amp;I1458&amp;","&amp;J1458&amp;","""&amp;L1458&amp;"""),"</f>
        <v>new LokasyonData ("Manisa",28,1,40,38,1,19,2,"Turkey Standard Time"),</v>
      </c>
      <c r="N1458" s="13" t="str">
        <f t="shared" si="80"/>
        <v>https://www.google.com/maps/search/38.31667, +28.66667</v>
      </c>
    </row>
    <row r="1459" spans="1:14" ht="15" customHeight="1" x14ac:dyDescent="0.2">
      <c r="A1459" s="10" t="s">
        <v>427</v>
      </c>
      <c r="B1459" s="10" t="s">
        <v>1369</v>
      </c>
      <c r="C1459" s="10" t="s">
        <v>1341</v>
      </c>
      <c r="D1459" s="10">
        <v>28</v>
      </c>
      <c r="E1459" s="10">
        <v>1</v>
      </c>
      <c r="F1459" s="10">
        <v>31</v>
      </c>
      <c r="G1459" s="10">
        <v>38</v>
      </c>
      <c r="H1459" s="10">
        <v>1</v>
      </c>
      <c r="I1459" s="10">
        <v>21</v>
      </c>
      <c r="J1459" s="10">
        <v>2</v>
      </c>
      <c r="K1459" s="10" t="s">
        <v>5</v>
      </c>
      <c r="L1459" s="12" t="s">
        <v>388</v>
      </c>
      <c r="M1459" s="10" t="str">
        <f>"new LokasyonData ("""&amp;A1459&amp;""","&amp;D1459&amp;","&amp;E1459&amp;","&amp;F1459&amp;","&amp;G1459&amp;","&amp;H1459&amp;","&amp;I1459&amp;","&amp;J1459&amp;","""&amp;L1459&amp;"""),"</f>
        <v>new LokasyonData ("Alaşehir",28,1,31,38,1,21,2,"Turkey Standard Time"),</v>
      </c>
      <c r="N1459" s="13" t="str">
        <f t="shared" si="80"/>
        <v>https://www.google.com/maps/search/38.35, +28.51667</v>
      </c>
    </row>
    <row r="1460" spans="1:14" ht="15" customHeight="1" x14ac:dyDescent="0.2">
      <c r="A1460" s="10" t="s">
        <v>815</v>
      </c>
      <c r="B1460" s="10" t="s">
        <v>1369</v>
      </c>
      <c r="C1460" s="10" t="s">
        <v>1341</v>
      </c>
      <c r="D1460" s="10">
        <v>27</v>
      </c>
      <c r="E1460" s="10">
        <v>1</v>
      </c>
      <c r="F1460" s="10">
        <v>40</v>
      </c>
      <c r="G1460" s="10">
        <v>39</v>
      </c>
      <c r="H1460" s="10">
        <v>1</v>
      </c>
      <c r="I1460" s="10">
        <v>5</v>
      </c>
      <c r="J1460" s="10">
        <v>2</v>
      </c>
      <c r="K1460" s="10" t="s">
        <v>5</v>
      </c>
      <c r="L1460" s="12" t="s">
        <v>388</v>
      </c>
      <c r="M1460" s="10" t="str">
        <f>"new LokasyonData ("""&amp;A1460&amp;""","&amp;D1460&amp;","&amp;E1460&amp;","&amp;F1460&amp;","&amp;G1460&amp;","&amp;H1460&amp;","&amp;I1460&amp;","&amp;J1460&amp;","""&amp;L1460&amp;"""),"</f>
        <v>new LokasyonData ("Kırkağaç",27,1,40,39,1,5,2,"Turkey Standard Time"),</v>
      </c>
      <c r="N1460" s="13" t="str">
        <f t="shared" si="80"/>
        <v>https://www.google.com/maps/search/39.08333, +27.66667</v>
      </c>
    </row>
    <row r="1461" spans="1:14" ht="15" customHeight="1" x14ac:dyDescent="0.2">
      <c r="A1461" s="10" t="s">
        <v>843</v>
      </c>
      <c r="B1461" s="10" t="s">
        <v>1369</v>
      </c>
      <c r="C1461" s="10" t="s">
        <v>1341</v>
      </c>
      <c r="D1461" s="10">
        <v>28</v>
      </c>
      <c r="E1461" s="10">
        <v>1</v>
      </c>
      <c r="F1461" s="10">
        <v>40</v>
      </c>
      <c r="G1461" s="10">
        <v>38</v>
      </c>
      <c r="H1461" s="10">
        <v>1</v>
      </c>
      <c r="I1461" s="10">
        <v>32</v>
      </c>
      <c r="J1461" s="10">
        <v>2</v>
      </c>
      <c r="K1461" s="10" t="s">
        <v>5</v>
      </c>
      <c r="L1461" s="12" t="s">
        <v>388</v>
      </c>
      <c r="M1461" s="10" t="str">
        <f>"new LokasyonData ("""&amp;A1461&amp;""","&amp;D1461&amp;","&amp;E1461&amp;","&amp;F1461&amp;","&amp;G1461&amp;","&amp;H1461&amp;","&amp;I1461&amp;","&amp;J1461&amp;","""&amp;L1461&amp;"""),"</f>
        <v>new LokasyonData ("Kula",28,1,40,38,1,32,2,"Turkey Standard Time"),</v>
      </c>
      <c r="N1461" s="13" t="str">
        <f t="shared" si="80"/>
        <v>https://www.google.com/maps/search/38.53333, +28.66667</v>
      </c>
    </row>
    <row r="1462" spans="1:14" ht="15" customHeight="1" x14ac:dyDescent="0.2">
      <c r="A1462" s="10" t="s">
        <v>681</v>
      </c>
      <c r="B1462" s="14" t="s">
        <v>1452</v>
      </c>
      <c r="C1462" s="10" t="s">
        <v>1341</v>
      </c>
      <c r="D1462" s="10">
        <v>27</v>
      </c>
      <c r="E1462" s="10">
        <v>1</v>
      </c>
      <c r="F1462" s="10">
        <v>56</v>
      </c>
      <c r="G1462" s="10">
        <v>38</v>
      </c>
      <c r="H1462" s="10">
        <v>1</v>
      </c>
      <c r="I1462" s="10">
        <v>42</v>
      </c>
      <c r="J1462" s="10">
        <v>2</v>
      </c>
      <c r="K1462" s="10" t="s">
        <v>5</v>
      </c>
      <c r="L1462" s="12" t="s">
        <v>388</v>
      </c>
      <c r="M1462" s="10" t="str">
        <f>"new LokasyonData ("""&amp;A1462&amp;""","&amp;D1462&amp;","&amp;E1462&amp;","&amp;F1462&amp;","&amp;G1462&amp;","&amp;H1462&amp;","&amp;I1462&amp;","&amp;J1462&amp;","""&amp;L1462&amp;"""),"</f>
        <v>new LokasyonData ("Gölmarmara",27,1,56,38,1,42,2,"Turkey Standard Time"),</v>
      </c>
      <c r="N1462" s="13" t="str">
        <f t="shared" si="80"/>
        <v>https://www.google.com/maps/search/38.7, +27.93333</v>
      </c>
    </row>
    <row r="1463" spans="1:14" ht="15" customHeight="1" x14ac:dyDescent="0.2">
      <c r="A1463" s="10" t="s">
        <v>684</v>
      </c>
      <c r="B1463" s="14" t="s">
        <v>1452</v>
      </c>
      <c r="C1463" s="10" t="s">
        <v>1341</v>
      </c>
      <c r="D1463" s="10">
        <v>28</v>
      </c>
      <c r="E1463" s="10">
        <v>1</v>
      </c>
      <c r="F1463" s="10">
        <v>18</v>
      </c>
      <c r="G1463" s="10">
        <v>38</v>
      </c>
      <c r="H1463" s="10">
        <v>1</v>
      </c>
      <c r="I1463" s="10">
        <v>55</v>
      </c>
      <c r="J1463" s="10">
        <v>2</v>
      </c>
      <c r="K1463" s="10" t="s">
        <v>5</v>
      </c>
      <c r="L1463" s="12" t="s">
        <v>388</v>
      </c>
      <c r="M1463" s="10" t="str">
        <f>"new LokasyonData ("""&amp;A1463&amp;""","&amp;D1463&amp;","&amp;E1463&amp;","&amp;F1463&amp;","&amp;G1463&amp;","&amp;H1463&amp;","&amp;I1463&amp;","&amp;J1463&amp;","""&amp;L1463&amp;"""),"</f>
        <v>new LokasyonData ("Gördes",28,1,18,38,1,55,2,"Turkey Standard Time"),</v>
      </c>
      <c r="N1463" s="13" t="str">
        <f t="shared" si="80"/>
        <v>https://www.google.com/maps/search/38.91667, +28.3</v>
      </c>
    </row>
    <row r="1464" spans="1:14" ht="15" customHeight="1" x14ac:dyDescent="0.2">
      <c r="A1464" s="10" t="s">
        <v>1582</v>
      </c>
      <c r="B1464" s="10" t="s">
        <v>869</v>
      </c>
      <c r="C1464" s="10" t="s">
        <v>1341</v>
      </c>
      <c r="D1464" s="10">
        <v>40</v>
      </c>
      <c r="E1464" s="10">
        <v>1</v>
      </c>
      <c r="F1464" s="10">
        <v>45</v>
      </c>
      <c r="G1464" s="10">
        <v>37</v>
      </c>
      <c r="H1464" s="10">
        <v>1</v>
      </c>
      <c r="I1464" s="10">
        <v>19</v>
      </c>
      <c r="J1464" s="10">
        <v>2</v>
      </c>
      <c r="K1464" s="10" t="s">
        <v>5</v>
      </c>
      <c r="L1464" s="12" t="s">
        <v>388</v>
      </c>
      <c r="M1464" s="10" t="str">
        <f>"new LokasyonData ("""&amp;B1464&amp;""","&amp;D1464&amp;","&amp;E1464&amp;","&amp;F1464&amp;","&amp;G1464&amp;","&amp;H1464&amp;","&amp;I1464&amp;","&amp;J1464&amp;","""&amp;L1464&amp;"""),"</f>
        <v>new LokasyonData ("Mardin",40,1,45,37,1,19,2,"Turkey Standard Time"),</v>
      </c>
      <c r="N1464" s="13" t="str">
        <f t="shared" si="80"/>
        <v>https://www.google.com/maps/search/37.31667, +40.75</v>
      </c>
    </row>
    <row r="1465" spans="1:14" ht="15" customHeight="1" x14ac:dyDescent="0.2">
      <c r="A1465" s="10" t="s">
        <v>957</v>
      </c>
      <c r="B1465" s="10" t="s">
        <v>869</v>
      </c>
      <c r="C1465" s="10" t="s">
        <v>1341</v>
      </c>
      <c r="D1465" s="10">
        <v>40</v>
      </c>
      <c r="E1465" s="10">
        <v>1</v>
      </c>
      <c r="F1465" s="10">
        <v>57</v>
      </c>
      <c r="G1465" s="10">
        <v>37</v>
      </c>
      <c r="H1465" s="10">
        <v>1</v>
      </c>
      <c r="I1465" s="10">
        <v>34</v>
      </c>
      <c r="J1465" s="10">
        <v>2</v>
      </c>
      <c r="K1465" s="10" t="s">
        <v>5</v>
      </c>
      <c r="L1465" s="12" t="s">
        <v>388</v>
      </c>
      <c r="M1465" s="10" t="str">
        <f>"new LokasyonData ("""&amp;A1465&amp;""","&amp;D1465&amp;","&amp;E1465&amp;","&amp;F1465&amp;","&amp;G1465&amp;","&amp;H1465&amp;","&amp;I1465&amp;","&amp;J1465&amp;","""&amp;L1465&amp;"""),"</f>
        <v>new LokasyonData ("Savur",40,1,57,37,1,34,2,"Turkey Standard Time"),</v>
      </c>
      <c r="N1465" s="13" t="str">
        <f t="shared" si="80"/>
        <v>https://www.google.com/maps/search/37.56667, +40.95</v>
      </c>
    </row>
    <row r="1466" spans="1:14" ht="15" customHeight="1" x14ac:dyDescent="0.2">
      <c r="A1466" s="10" t="s">
        <v>1567</v>
      </c>
      <c r="B1466" s="10" t="s">
        <v>869</v>
      </c>
      <c r="C1466" s="10" t="s">
        <v>1341</v>
      </c>
      <c r="D1466" s="10">
        <v>40</v>
      </c>
      <c r="E1466" s="10">
        <v>1</v>
      </c>
      <c r="F1466" s="10">
        <v>39</v>
      </c>
      <c r="G1466" s="10">
        <v>37</v>
      </c>
      <c r="H1466" s="10">
        <v>1</v>
      </c>
      <c r="I1466" s="10">
        <v>6</v>
      </c>
      <c r="J1466" s="10">
        <v>2</v>
      </c>
      <c r="K1466" s="10" t="s">
        <v>5</v>
      </c>
      <c r="L1466" s="12" t="s">
        <v>388</v>
      </c>
      <c r="M1466" s="10" t="str">
        <f>"new LokasyonData ("""&amp;B1466&amp;""","&amp;D1466&amp;","&amp;E1466&amp;","&amp;F1466&amp;","&amp;G1466&amp;","&amp;H1466&amp;","&amp;I1466&amp;","&amp;J1466&amp;","""&amp;L1466&amp;"""),"</f>
        <v>new LokasyonData ("Mardin",40,1,39,37,1,6,2,"Turkey Standard Time"),</v>
      </c>
      <c r="N1466" s="13" t="str">
        <f t="shared" si="80"/>
        <v>https://www.google.com/maps/search/37.1, +40.65</v>
      </c>
    </row>
    <row r="1467" spans="1:14" ht="15" customHeight="1" x14ac:dyDescent="0.2">
      <c r="A1467" s="10" t="s">
        <v>585</v>
      </c>
      <c r="B1467" s="14" t="s">
        <v>1435</v>
      </c>
      <c r="C1467" s="10" t="s">
        <v>1341</v>
      </c>
      <c r="D1467" s="10">
        <v>41</v>
      </c>
      <c r="E1467" s="10">
        <v>1</v>
      </c>
      <c r="F1467" s="10">
        <v>47</v>
      </c>
      <c r="G1467" s="10">
        <v>37</v>
      </c>
      <c r="H1467" s="10">
        <v>1</v>
      </c>
      <c r="I1467" s="10">
        <v>31</v>
      </c>
      <c r="J1467" s="10">
        <v>2</v>
      </c>
      <c r="K1467" s="10" t="s">
        <v>5</v>
      </c>
      <c r="L1467" s="12" t="s">
        <v>388</v>
      </c>
      <c r="M1467" s="10" t="str">
        <f t="shared" ref="M1467:M1473" si="82">"new LokasyonData ("""&amp;A1467&amp;""","&amp;D1467&amp;","&amp;E1467&amp;","&amp;F1467&amp;","&amp;G1467&amp;","&amp;H1467&amp;","&amp;I1467&amp;","&amp;J1467&amp;","""&amp;L1467&amp;"""),"</f>
        <v>new LokasyonData ("Dargeçit",41,1,47,37,1,31,2,"Turkey Standard Time"),</v>
      </c>
      <c r="N1467" s="13" t="str">
        <f t="shared" si="80"/>
        <v>https://www.google.com/maps/search/37.51667, +41.78333</v>
      </c>
    </row>
    <row r="1468" spans="1:14" ht="15" customHeight="1" x14ac:dyDescent="0.2">
      <c r="A1468" s="10" t="s">
        <v>594</v>
      </c>
      <c r="B1468" s="14" t="s">
        <v>1435</v>
      </c>
      <c r="C1468" s="10" t="s">
        <v>1341</v>
      </c>
      <c r="D1468" s="10">
        <v>40</v>
      </c>
      <c r="E1468" s="10">
        <v>1</v>
      </c>
      <c r="F1468" s="10">
        <v>17</v>
      </c>
      <c r="G1468" s="10">
        <v>37</v>
      </c>
      <c r="H1468" s="10">
        <v>1</v>
      </c>
      <c r="I1468" s="10">
        <v>22</v>
      </c>
      <c r="J1468" s="10">
        <v>2</v>
      </c>
      <c r="K1468" s="10" t="s">
        <v>5</v>
      </c>
      <c r="L1468" s="12" t="s">
        <v>388</v>
      </c>
      <c r="M1468" s="10" t="str">
        <f t="shared" si="82"/>
        <v>new LokasyonData ("Derik",40,1,17,37,1,22,2,"Turkey Standard Time"),</v>
      </c>
      <c r="N1468" s="13" t="str">
        <f t="shared" si="80"/>
        <v>https://www.google.com/maps/search/37.36667, +40.28333</v>
      </c>
    </row>
    <row r="1469" spans="1:14" ht="15" customHeight="1" x14ac:dyDescent="0.2">
      <c r="A1469" s="10" t="s">
        <v>823</v>
      </c>
      <c r="B1469" s="14" t="s">
        <v>1435</v>
      </c>
      <c r="C1469" s="10" t="s">
        <v>1341</v>
      </c>
      <c r="D1469" s="10">
        <v>40</v>
      </c>
      <c r="E1469" s="10">
        <v>1</v>
      </c>
      <c r="F1469" s="10">
        <v>36</v>
      </c>
      <c r="G1469" s="10">
        <v>37</v>
      </c>
      <c r="H1469" s="10">
        <v>1</v>
      </c>
      <c r="I1469" s="10">
        <v>12</v>
      </c>
      <c r="J1469" s="10">
        <v>2</v>
      </c>
      <c r="K1469" s="10" t="s">
        <v>5</v>
      </c>
      <c r="L1469" s="12" t="s">
        <v>388</v>
      </c>
      <c r="M1469" s="10" t="str">
        <f t="shared" si="82"/>
        <v>new LokasyonData ("Kızıltepe",40,1,36,37,1,12,2,"Turkey Standard Time"),</v>
      </c>
      <c r="N1469" s="13" t="str">
        <f t="shared" si="80"/>
        <v>https://www.google.com/maps/search/37.2, +40.6</v>
      </c>
    </row>
    <row r="1470" spans="1:14" ht="15" customHeight="1" x14ac:dyDescent="0.2">
      <c r="A1470" s="10" t="s">
        <v>873</v>
      </c>
      <c r="B1470" s="14" t="s">
        <v>1435</v>
      </c>
      <c r="C1470" s="10" t="s">
        <v>1341</v>
      </c>
      <c r="D1470" s="10">
        <v>40</v>
      </c>
      <c r="E1470" s="10">
        <v>1</v>
      </c>
      <c r="F1470" s="10">
        <v>32</v>
      </c>
      <c r="G1470" s="10">
        <v>37</v>
      </c>
      <c r="H1470" s="10">
        <v>1</v>
      </c>
      <c r="I1470" s="10">
        <v>30</v>
      </c>
      <c r="J1470" s="10">
        <v>2</v>
      </c>
      <c r="K1470" s="10" t="s">
        <v>5</v>
      </c>
      <c r="L1470" s="12" t="s">
        <v>388</v>
      </c>
      <c r="M1470" s="10" t="str">
        <f t="shared" si="82"/>
        <v>new LokasyonData ("Mazıdağ",40,1,32,37,1,30,2,"Turkey Standard Time"),</v>
      </c>
      <c r="N1470" s="13" t="str">
        <f t="shared" si="80"/>
        <v>https://www.google.com/maps/search/37.5, +40.53333</v>
      </c>
    </row>
    <row r="1471" spans="1:14" ht="15" customHeight="1" x14ac:dyDescent="0.2">
      <c r="A1471" s="10" t="s">
        <v>881</v>
      </c>
      <c r="B1471" s="14" t="s">
        <v>1435</v>
      </c>
      <c r="C1471" s="10" t="s">
        <v>1341</v>
      </c>
      <c r="D1471" s="10">
        <v>41</v>
      </c>
      <c r="E1471" s="10">
        <v>1</v>
      </c>
      <c r="F1471" s="10">
        <v>23</v>
      </c>
      <c r="G1471" s="10">
        <v>37</v>
      </c>
      <c r="H1471" s="10">
        <v>1</v>
      </c>
      <c r="I1471" s="10">
        <v>25</v>
      </c>
      <c r="J1471" s="10">
        <v>2</v>
      </c>
      <c r="K1471" s="10" t="s">
        <v>5</v>
      </c>
      <c r="L1471" s="12" t="s">
        <v>388</v>
      </c>
      <c r="M1471" s="10" t="str">
        <f t="shared" si="82"/>
        <v>new LokasyonData ("Midyat",41,1,23,37,1,25,2,"Turkey Standard Time"),</v>
      </c>
      <c r="N1471" s="13" t="str">
        <f t="shared" si="80"/>
        <v>https://www.google.com/maps/search/37.41667, +41.38333</v>
      </c>
    </row>
    <row r="1472" spans="1:14" ht="15" customHeight="1" x14ac:dyDescent="0.2">
      <c r="A1472" s="10" t="s">
        <v>902</v>
      </c>
      <c r="B1472" s="14" t="s">
        <v>1435</v>
      </c>
      <c r="C1472" s="10" t="s">
        <v>1341</v>
      </c>
      <c r="D1472" s="10">
        <v>41</v>
      </c>
      <c r="E1472" s="10">
        <v>1</v>
      </c>
      <c r="F1472" s="10">
        <v>13</v>
      </c>
      <c r="G1472" s="10">
        <v>37</v>
      </c>
      <c r="H1472" s="10">
        <v>1</v>
      </c>
      <c r="I1472" s="10">
        <v>3</v>
      </c>
      <c r="J1472" s="10">
        <v>2</v>
      </c>
      <c r="K1472" s="10" t="s">
        <v>5</v>
      </c>
      <c r="L1472" s="12" t="s">
        <v>388</v>
      </c>
      <c r="M1472" s="10" t="str">
        <f t="shared" si="82"/>
        <v>new LokasyonData ("Nusaybin",41,1,13,37,1,3,2,"Turkey Standard Time"),</v>
      </c>
      <c r="N1472" s="13" t="str">
        <f t="shared" si="80"/>
        <v>https://www.google.com/maps/search/37.05, +41.21667</v>
      </c>
    </row>
    <row r="1473" spans="1:14" ht="15" customHeight="1" x14ac:dyDescent="0.2">
      <c r="A1473" s="10" t="s">
        <v>917</v>
      </c>
      <c r="B1473" s="14" t="s">
        <v>1435</v>
      </c>
      <c r="C1473" s="10" t="s">
        <v>1341</v>
      </c>
      <c r="D1473" s="10">
        <v>41</v>
      </c>
      <c r="E1473" s="10">
        <v>1</v>
      </c>
      <c r="F1473" s="10">
        <v>0</v>
      </c>
      <c r="G1473" s="10">
        <v>37</v>
      </c>
      <c r="H1473" s="10">
        <v>1</v>
      </c>
      <c r="I1473" s="10">
        <v>25</v>
      </c>
      <c r="J1473" s="10">
        <v>2</v>
      </c>
      <c r="K1473" s="10" t="s">
        <v>5</v>
      </c>
      <c r="L1473" s="12" t="s">
        <v>388</v>
      </c>
      <c r="M1473" s="10" t="str">
        <f t="shared" si="82"/>
        <v>new LokasyonData ("Ömerli",41,1,0,37,1,25,2,"Turkey Standard Time"),</v>
      </c>
      <c r="N1473" s="13" t="str">
        <f t="shared" si="80"/>
        <v>https://www.google.com/maps/search/37.41667, +41</v>
      </c>
    </row>
    <row r="1474" spans="1:14" ht="15" customHeight="1" x14ac:dyDescent="0.2">
      <c r="A1474" s="10" t="s">
        <v>1582</v>
      </c>
      <c r="B1474" s="10" t="s">
        <v>878</v>
      </c>
      <c r="C1474" s="10" t="s">
        <v>1341</v>
      </c>
      <c r="D1474" s="10">
        <v>34</v>
      </c>
      <c r="E1474" s="10">
        <v>1</v>
      </c>
      <c r="F1474" s="10">
        <v>37</v>
      </c>
      <c r="G1474" s="10">
        <v>36</v>
      </c>
      <c r="H1474" s="10">
        <v>1</v>
      </c>
      <c r="I1474" s="10">
        <v>48</v>
      </c>
      <c r="J1474" s="10">
        <v>2</v>
      </c>
      <c r="K1474" s="10" t="s">
        <v>5</v>
      </c>
      <c r="L1474" s="12" t="s">
        <v>388</v>
      </c>
      <c r="M1474" s="10" t="str">
        <f>"new LokasyonData ("""&amp;B1474&amp;""","&amp;D1474&amp;","&amp;E1474&amp;","&amp;F1474&amp;","&amp;G1474&amp;","&amp;H1474&amp;","&amp;I1474&amp;","&amp;J1474&amp;","""&amp;L1474&amp;"""),"</f>
        <v>new LokasyonData ("Mersin",34,1,37,36,1,48,2,"Turkey Standard Time"),</v>
      </c>
      <c r="N1474" s="13" t="str">
        <f t="shared" ref="N1474:N1537" si="83">HYPERLINK("https://www.google.com/maps/search/"&amp;ROUND(G1474+I1474/60,5)&amp;", +"&amp;ROUND(D1474+F1474/60,5))</f>
        <v>https://www.google.com/maps/search/36.8, +34.61667</v>
      </c>
    </row>
    <row r="1475" spans="1:14" ht="15" customHeight="1" x14ac:dyDescent="0.2">
      <c r="A1475" s="10" t="s">
        <v>437</v>
      </c>
      <c r="B1475" s="10" t="s">
        <v>878</v>
      </c>
      <c r="C1475" s="10" t="s">
        <v>1341</v>
      </c>
      <c r="D1475" s="10">
        <v>32</v>
      </c>
      <c r="E1475" s="10">
        <v>1</v>
      </c>
      <c r="F1475" s="10">
        <v>49</v>
      </c>
      <c r="G1475" s="10">
        <v>36</v>
      </c>
      <c r="H1475" s="10">
        <v>1</v>
      </c>
      <c r="I1475" s="10">
        <v>6</v>
      </c>
      <c r="J1475" s="10">
        <v>2</v>
      </c>
      <c r="K1475" s="10" t="s">
        <v>5</v>
      </c>
      <c r="L1475" s="12" t="s">
        <v>388</v>
      </c>
      <c r="M1475" s="10" t="str">
        <f>"new LokasyonData ("""&amp;A1475&amp;""","&amp;D1475&amp;","&amp;E1475&amp;","&amp;F1475&amp;","&amp;G1475&amp;","&amp;H1475&amp;","&amp;I1475&amp;","&amp;J1475&amp;","""&amp;L1475&amp;"""),"</f>
        <v>new LokasyonData ("Anamur",32,1,49,36,1,6,2,"Turkey Standard Time"),</v>
      </c>
      <c r="N1475" s="13" t="str">
        <f t="shared" si="83"/>
        <v>https://www.google.com/maps/search/36.1, +32.81667</v>
      </c>
    </row>
    <row r="1476" spans="1:14" ht="15" customHeight="1" x14ac:dyDescent="0.2">
      <c r="A1476" s="10" t="s">
        <v>1462</v>
      </c>
      <c r="B1476" s="10" t="s">
        <v>878</v>
      </c>
      <c r="C1476" s="10" t="s">
        <v>1341</v>
      </c>
      <c r="D1476" s="10">
        <v>33</v>
      </c>
      <c r="E1476" s="10">
        <v>1</v>
      </c>
      <c r="F1476" s="10">
        <v>19</v>
      </c>
      <c r="G1476" s="10">
        <v>36</v>
      </c>
      <c r="H1476" s="10">
        <v>1</v>
      </c>
      <c r="I1476" s="10">
        <v>8</v>
      </c>
      <c r="J1476" s="10">
        <v>2</v>
      </c>
      <c r="K1476" s="10" t="s">
        <v>5</v>
      </c>
      <c r="L1476" s="12" t="s">
        <v>388</v>
      </c>
      <c r="M1476" s="10" t="str">
        <f>"new LokasyonData ("""&amp;B1476&amp;""","&amp;D1476&amp;","&amp;E1476&amp;","&amp;F1476&amp;","&amp;G1476&amp;","&amp;H1476&amp;","&amp;I1476&amp;","&amp;J1476&amp;","""&amp;L1476&amp;"""),"</f>
        <v>new LokasyonData ("Mersin",33,1,19,36,1,8,2,"Turkey Standard Time"),</v>
      </c>
      <c r="N1476" s="13" t="str">
        <f t="shared" si="83"/>
        <v>https://www.google.com/maps/search/36.13333, +33.31667</v>
      </c>
    </row>
    <row r="1477" spans="1:14" ht="15" customHeight="1" x14ac:dyDescent="0.2">
      <c r="A1477" s="10" t="s">
        <v>1463</v>
      </c>
      <c r="B1477" s="10" t="s">
        <v>878</v>
      </c>
      <c r="C1477" s="10" t="s">
        <v>1341</v>
      </c>
      <c r="D1477" s="10">
        <v>33</v>
      </c>
      <c r="E1477" s="10">
        <v>1</v>
      </c>
      <c r="F1477" s="10">
        <v>39</v>
      </c>
      <c r="G1477" s="10">
        <v>36</v>
      </c>
      <c r="H1477" s="10">
        <v>1</v>
      </c>
      <c r="I1477" s="10">
        <v>12</v>
      </c>
      <c r="J1477" s="10">
        <v>2</v>
      </c>
      <c r="K1477" s="10" t="s">
        <v>5</v>
      </c>
      <c r="L1477" s="12" t="s">
        <v>388</v>
      </c>
      <c r="M1477" s="10" t="str">
        <f>"new LokasyonData ("""&amp;B1477&amp;""","&amp;D1477&amp;","&amp;E1477&amp;","&amp;F1477&amp;","&amp;G1477&amp;","&amp;H1477&amp;","&amp;I1477&amp;","&amp;J1477&amp;","""&amp;L1477&amp;"""),"</f>
        <v>new LokasyonData ("Mersin",33,1,39,36,1,12,2,"Turkey Standard Time"),</v>
      </c>
      <c r="N1477" s="13" t="str">
        <f t="shared" si="83"/>
        <v>https://www.google.com/maps/search/36.2, +33.65</v>
      </c>
    </row>
    <row r="1478" spans="1:14" ht="15" customHeight="1" x14ac:dyDescent="0.2">
      <c r="A1478" s="10" t="s">
        <v>971</v>
      </c>
      <c r="B1478" s="10" t="s">
        <v>878</v>
      </c>
      <c r="C1478" s="10" t="s">
        <v>1341</v>
      </c>
      <c r="D1478" s="10">
        <v>33</v>
      </c>
      <c r="E1478" s="10">
        <v>1</v>
      </c>
      <c r="F1478" s="10">
        <v>56</v>
      </c>
      <c r="G1478" s="10">
        <v>36</v>
      </c>
      <c r="H1478" s="10">
        <v>1</v>
      </c>
      <c r="I1478" s="10">
        <v>23</v>
      </c>
      <c r="J1478" s="10">
        <v>2</v>
      </c>
      <c r="K1478" s="10" t="s">
        <v>5</v>
      </c>
      <c r="L1478" s="12" t="s">
        <v>388</v>
      </c>
      <c r="M1478" s="10" t="str">
        <f>"new LokasyonData ("""&amp;A1478&amp;""","&amp;D1478&amp;","&amp;E1478&amp;","&amp;F1478&amp;","&amp;G1478&amp;","&amp;H1478&amp;","&amp;I1478&amp;","&amp;J1478&amp;","""&amp;L1478&amp;"""),"</f>
        <v>new LokasyonData ("Silifke",33,1,56,36,1,23,2,"Turkey Standard Time"),</v>
      </c>
      <c r="N1478" s="13" t="str">
        <f t="shared" si="83"/>
        <v>https://www.google.com/maps/search/36.38333, +33.93333</v>
      </c>
    </row>
    <row r="1479" spans="1:14" ht="15" customHeight="1" x14ac:dyDescent="0.2">
      <c r="A1479" s="10" t="s">
        <v>1025</v>
      </c>
      <c r="B1479" s="10" t="s">
        <v>878</v>
      </c>
      <c r="C1479" s="10" t="s">
        <v>1341</v>
      </c>
      <c r="D1479" s="10">
        <v>33</v>
      </c>
      <c r="E1479" s="10">
        <v>1</v>
      </c>
      <c r="F1479" s="10">
        <v>53</v>
      </c>
      <c r="G1479" s="10">
        <v>36</v>
      </c>
      <c r="H1479" s="10">
        <v>1</v>
      </c>
      <c r="I1479" s="10">
        <v>19</v>
      </c>
      <c r="J1479" s="10">
        <v>2</v>
      </c>
      <c r="K1479" s="10" t="s">
        <v>5</v>
      </c>
      <c r="L1479" s="12" t="s">
        <v>388</v>
      </c>
      <c r="M1479" s="10" t="str">
        <f>"new LokasyonData ("""&amp;A1479&amp;""","&amp;D1479&amp;","&amp;E1479&amp;","&amp;F1479&amp;","&amp;G1479&amp;","&amp;H1479&amp;","&amp;I1479&amp;","&amp;J1479&amp;","""&amp;L1479&amp;"""),"</f>
        <v>new LokasyonData ("Taşucu",33,1,53,36,1,19,2,"Turkey Standard Time"),</v>
      </c>
      <c r="N1479" s="13" t="str">
        <f t="shared" si="83"/>
        <v>https://www.google.com/maps/search/36.31667, +33.88333</v>
      </c>
    </row>
    <row r="1480" spans="1:14" ht="15" customHeight="1" x14ac:dyDescent="0.2">
      <c r="A1480" s="10" t="s">
        <v>1464</v>
      </c>
      <c r="B1480" s="10" t="s">
        <v>878</v>
      </c>
      <c r="C1480" s="10" t="s">
        <v>1341</v>
      </c>
      <c r="D1480" s="10">
        <v>35</v>
      </c>
      <c r="E1480" s="10">
        <v>1</v>
      </c>
      <c r="F1480" s="10">
        <v>4</v>
      </c>
      <c r="G1480" s="10">
        <v>36</v>
      </c>
      <c r="H1480" s="10">
        <v>1</v>
      </c>
      <c r="I1480" s="10">
        <v>59</v>
      </c>
      <c r="J1480" s="10">
        <v>2</v>
      </c>
      <c r="K1480" s="10" t="s">
        <v>5</v>
      </c>
      <c r="L1480" s="12" t="s">
        <v>388</v>
      </c>
      <c r="M1480" s="10" t="str">
        <f>"new LokasyonData ("""&amp;B1480&amp;""","&amp;D1480&amp;","&amp;E1480&amp;","&amp;F1480&amp;","&amp;G1480&amp;","&amp;H1480&amp;","&amp;I1480&amp;","&amp;J1480&amp;","""&amp;L1480&amp;"""),"</f>
        <v>new LokasyonData ("Mersin",35,1,4,36,1,59,2,"Turkey Standard Time"),</v>
      </c>
      <c r="N1480" s="13" t="str">
        <f t="shared" si="83"/>
        <v>https://www.google.com/maps/search/36.98333, +35.06667</v>
      </c>
    </row>
    <row r="1481" spans="1:14" ht="15" customHeight="1" x14ac:dyDescent="0.2">
      <c r="A1481" s="10" t="s">
        <v>539</v>
      </c>
      <c r="B1481" s="14" t="s">
        <v>1423</v>
      </c>
      <c r="C1481" s="10" t="s">
        <v>1341</v>
      </c>
      <c r="D1481" s="10">
        <v>34</v>
      </c>
      <c r="E1481" s="10">
        <v>1</v>
      </c>
      <c r="F1481" s="10">
        <v>36</v>
      </c>
      <c r="G1481" s="10">
        <v>37</v>
      </c>
      <c r="H1481" s="10">
        <v>1</v>
      </c>
      <c r="I1481" s="10">
        <v>9</v>
      </c>
      <c r="J1481" s="10">
        <v>2</v>
      </c>
      <c r="K1481" s="10" t="s">
        <v>5</v>
      </c>
      <c r="L1481" s="12" t="s">
        <v>388</v>
      </c>
      <c r="M1481" s="10" t="str">
        <f>"new LokasyonData ("""&amp;A1481&amp;""","&amp;D1481&amp;","&amp;E1481&amp;","&amp;F1481&amp;","&amp;G1481&amp;","&amp;H1481&amp;","&amp;I1481&amp;","&amp;J1481&amp;","""&amp;L1481&amp;"""),"</f>
        <v>new LokasyonData ("Çamlıyayla",34,1,36,37,1,9,2,"Turkey Standard Time"),</v>
      </c>
      <c r="N1481" s="13" t="str">
        <f t="shared" si="83"/>
        <v>https://www.google.com/maps/search/37.15, +34.6</v>
      </c>
    </row>
    <row r="1482" spans="1:14" ht="15" customHeight="1" x14ac:dyDescent="0.2">
      <c r="A1482" s="10" t="s">
        <v>639</v>
      </c>
      <c r="B1482" s="14" t="s">
        <v>1423</v>
      </c>
      <c r="C1482" s="10" t="s">
        <v>1341</v>
      </c>
      <c r="D1482" s="10">
        <v>34</v>
      </c>
      <c r="E1482" s="10">
        <v>1</v>
      </c>
      <c r="F1482" s="10">
        <v>18</v>
      </c>
      <c r="G1482" s="10">
        <v>36</v>
      </c>
      <c r="H1482" s="10">
        <v>1</v>
      </c>
      <c r="I1482" s="10">
        <v>37</v>
      </c>
      <c r="J1482" s="10">
        <v>2</v>
      </c>
      <c r="K1482" s="10" t="s">
        <v>5</v>
      </c>
      <c r="L1482" s="12" t="s">
        <v>388</v>
      </c>
      <c r="M1482" s="10" t="str">
        <f>"new LokasyonData ("""&amp;A1482&amp;""","&amp;D1482&amp;","&amp;E1482&amp;","&amp;F1482&amp;","&amp;G1482&amp;","&amp;H1482&amp;","&amp;I1482&amp;","&amp;J1482&amp;","""&amp;L1482&amp;"""),"</f>
        <v>new LokasyonData ("Erdemli",34,1,18,36,1,37,2,"Turkey Standard Time"),</v>
      </c>
      <c r="N1482" s="13" t="str">
        <f t="shared" si="83"/>
        <v>https://www.google.com/maps/search/36.61667, +34.3</v>
      </c>
    </row>
    <row r="1483" spans="1:14" ht="15" customHeight="1" x14ac:dyDescent="0.2">
      <c r="A1483" s="10" t="s">
        <v>688</v>
      </c>
      <c r="B1483" s="14" t="s">
        <v>1423</v>
      </c>
      <c r="C1483" s="10" t="s">
        <v>1341</v>
      </c>
      <c r="D1483" s="10">
        <v>33</v>
      </c>
      <c r="E1483" s="10">
        <v>1</v>
      </c>
      <c r="F1483" s="10">
        <v>25</v>
      </c>
      <c r="G1483" s="10">
        <v>36</v>
      </c>
      <c r="H1483" s="10">
        <v>1</v>
      </c>
      <c r="I1483" s="10">
        <v>20</v>
      </c>
      <c r="J1483" s="10">
        <v>2</v>
      </c>
      <c r="K1483" s="10" t="s">
        <v>5</v>
      </c>
      <c r="L1483" s="12" t="s">
        <v>388</v>
      </c>
      <c r="M1483" s="10" t="str">
        <f>"new LokasyonData ("""&amp;A1483&amp;""","&amp;D1483&amp;","&amp;E1483&amp;","&amp;F1483&amp;","&amp;G1483&amp;","&amp;H1483&amp;","&amp;I1483&amp;","&amp;J1483&amp;","""&amp;L1483&amp;"""),"</f>
        <v>new LokasyonData ("Gülnar",33,1,25,36,1,20,2,"Turkey Standard Time"),</v>
      </c>
      <c r="N1483" s="13" t="str">
        <f t="shared" si="83"/>
        <v>https://www.google.com/maps/search/36.33333, +33.41667</v>
      </c>
    </row>
    <row r="1484" spans="1:14" ht="15" customHeight="1" x14ac:dyDescent="0.2">
      <c r="A1484" s="10" t="s">
        <v>890</v>
      </c>
      <c r="B1484" s="14" t="s">
        <v>1423</v>
      </c>
      <c r="C1484" s="10" t="s">
        <v>1341</v>
      </c>
      <c r="D1484" s="10">
        <v>33</v>
      </c>
      <c r="E1484" s="10">
        <v>1</v>
      </c>
      <c r="F1484" s="10">
        <v>26</v>
      </c>
      <c r="G1484" s="10">
        <v>36</v>
      </c>
      <c r="H1484" s="10">
        <v>1</v>
      </c>
      <c r="I1484" s="10">
        <v>39</v>
      </c>
      <c r="J1484" s="10">
        <v>2</v>
      </c>
      <c r="K1484" s="10" t="s">
        <v>5</v>
      </c>
      <c r="L1484" s="12" t="s">
        <v>388</v>
      </c>
      <c r="M1484" s="10" t="str">
        <f>"new LokasyonData ("""&amp;A1484&amp;""","&amp;D1484&amp;","&amp;E1484&amp;","&amp;F1484&amp;","&amp;G1484&amp;","&amp;H1484&amp;","&amp;I1484&amp;","&amp;J1484&amp;","""&amp;L1484&amp;"""),"</f>
        <v>new LokasyonData ("Mut",33,1,26,36,1,39,2,"Turkey Standard Time"),</v>
      </c>
      <c r="N1484" s="13" t="str">
        <f t="shared" si="83"/>
        <v>https://www.google.com/maps/search/36.65, +33.43333</v>
      </c>
    </row>
    <row r="1485" spans="1:14" ht="15" customHeight="1" x14ac:dyDescent="0.2">
      <c r="A1485" s="10" t="s">
        <v>1020</v>
      </c>
      <c r="B1485" s="14" t="s">
        <v>1423</v>
      </c>
      <c r="C1485" s="10" t="s">
        <v>1341</v>
      </c>
      <c r="D1485" s="10">
        <v>34</v>
      </c>
      <c r="E1485" s="10">
        <v>1</v>
      </c>
      <c r="F1485" s="10">
        <v>56</v>
      </c>
      <c r="G1485" s="10">
        <v>36</v>
      </c>
      <c r="H1485" s="10">
        <v>1</v>
      </c>
      <c r="I1485" s="10">
        <v>56</v>
      </c>
      <c r="J1485" s="10">
        <v>2</v>
      </c>
      <c r="K1485" s="10" t="s">
        <v>5</v>
      </c>
      <c r="L1485" s="12" t="s">
        <v>388</v>
      </c>
      <c r="M1485" s="10" t="str">
        <f>"new LokasyonData ("""&amp;A1485&amp;""","&amp;D1485&amp;","&amp;E1485&amp;","&amp;F1485&amp;","&amp;G1485&amp;","&amp;H1485&amp;","&amp;I1485&amp;","&amp;J1485&amp;","""&amp;L1485&amp;"""),"</f>
        <v>new LokasyonData ("Tarsus",34,1,56,36,1,56,2,"Turkey Standard Time"),</v>
      </c>
      <c r="N1485" s="13" t="str">
        <f t="shared" si="83"/>
        <v>https://www.google.com/maps/search/36.93333, +34.93333</v>
      </c>
    </row>
    <row r="1486" spans="1:14" ht="15" customHeight="1" x14ac:dyDescent="0.2">
      <c r="A1486" s="10" t="s">
        <v>1582</v>
      </c>
      <c r="B1486" s="10" t="s">
        <v>887</v>
      </c>
      <c r="C1486" s="10" t="s">
        <v>1341</v>
      </c>
      <c r="D1486" s="10">
        <v>28</v>
      </c>
      <c r="E1486" s="10">
        <v>1</v>
      </c>
      <c r="F1486" s="10">
        <v>21</v>
      </c>
      <c r="G1486" s="10">
        <v>37</v>
      </c>
      <c r="H1486" s="10">
        <v>1</v>
      </c>
      <c r="I1486" s="10">
        <v>13</v>
      </c>
      <c r="J1486" s="10">
        <v>2</v>
      </c>
      <c r="K1486" s="10" t="s">
        <v>5</v>
      </c>
      <c r="L1486" s="12" t="s">
        <v>388</v>
      </c>
      <c r="M1486" s="10" t="str">
        <f>"new LokasyonData ("""&amp;B1486&amp;""","&amp;D1486&amp;","&amp;E1486&amp;","&amp;F1486&amp;","&amp;G1486&amp;","&amp;H1486&amp;","&amp;I1486&amp;","&amp;J1486&amp;","""&amp;L1486&amp;"""),"</f>
        <v>new LokasyonData ("Muğla",28,1,21,37,1,13,2,"Turkey Standard Time"),</v>
      </c>
      <c r="N1486" s="13" t="str">
        <f t="shared" si="83"/>
        <v>https://www.google.com/maps/search/37.21667, +28.35</v>
      </c>
    </row>
    <row r="1487" spans="1:14" ht="15" customHeight="1" x14ac:dyDescent="0.2">
      <c r="A1487" s="10" t="s">
        <v>506</v>
      </c>
      <c r="B1487" s="10" t="s">
        <v>887</v>
      </c>
      <c r="C1487" s="10" t="s">
        <v>1341</v>
      </c>
      <c r="D1487" s="10">
        <v>27</v>
      </c>
      <c r="E1487" s="10">
        <v>1</v>
      </c>
      <c r="F1487" s="10">
        <v>55</v>
      </c>
      <c r="G1487" s="10">
        <v>37</v>
      </c>
      <c r="H1487" s="10">
        <v>1</v>
      </c>
      <c r="I1487" s="10">
        <v>2</v>
      </c>
      <c r="J1487" s="10">
        <v>2</v>
      </c>
      <c r="K1487" s="10" t="s">
        <v>5</v>
      </c>
      <c r="L1487" s="12" t="s">
        <v>388</v>
      </c>
      <c r="M1487" s="10" t="str">
        <f>"new LokasyonData ("""&amp;A1487&amp;""","&amp;D1487&amp;","&amp;E1487&amp;","&amp;F1487&amp;","&amp;G1487&amp;","&amp;H1487&amp;","&amp;I1487&amp;","&amp;J1487&amp;","""&amp;L1487&amp;"""),"</f>
        <v>new LokasyonData ("Bodrum",27,1,55,37,1,2,2,"Turkey Standard Time"),</v>
      </c>
      <c r="N1487" s="13" t="str">
        <f t="shared" si="83"/>
        <v>https://www.google.com/maps/search/37.03333, +27.91667</v>
      </c>
    </row>
    <row r="1488" spans="1:14" ht="15" customHeight="1" x14ac:dyDescent="0.2">
      <c r="A1488" s="10" t="s">
        <v>1517</v>
      </c>
      <c r="B1488" s="10" t="s">
        <v>887</v>
      </c>
      <c r="C1488" s="10" t="s">
        <v>1341</v>
      </c>
      <c r="D1488" s="10">
        <v>28</v>
      </c>
      <c r="E1488" s="10">
        <v>1</v>
      </c>
      <c r="F1488" s="10">
        <v>30</v>
      </c>
      <c r="G1488" s="10">
        <v>37</v>
      </c>
      <c r="H1488" s="10">
        <v>1</v>
      </c>
      <c r="I1488" s="10">
        <v>24</v>
      </c>
      <c r="J1488" s="10">
        <v>2</v>
      </c>
      <c r="K1488" s="10" t="s">
        <v>5</v>
      </c>
      <c r="L1488" s="12" t="s">
        <v>388</v>
      </c>
      <c r="M1488" s="10" t="str">
        <f>"new LokasyonData ("""&amp;B1488&amp;""","&amp;D1488&amp;","&amp;E1488&amp;","&amp;F1488&amp;","&amp;G1488&amp;","&amp;H1488&amp;","&amp;I1488&amp;","&amp;J1488&amp;","""&amp;L1488&amp;"""),"</f>
        <v>new LokasyonData ("Muğla",28,1,30,37,1,24,2,"Turkey Standard Time"),</v>
      </c>
      <c r="N1488" s="13" t="str">
        <f t="shared" si="83"/>
        <v>https://www.google.com/maps/search/37.4, +28.5</v>
      </c>
    </row>
    <row r="1489" spans="1:14" ht="15" customHeight="1" x14ac:dyDescent="0.2">
      <c r="A1489" s="10" t="s">
        <v>1534</v>
      </c>
      <c r="B1489" s="10" t="s">
        <v>887</v>
      </c>
      <c r="C1489" s="10" t="s">
        <v>1341</v>
      </c>
      <c r="D1489" s="10">
        <v>29</v>
      </c>
      <c r="E1489" s="10">
        <v>1</v>
      </c>
      <c r="F1489" s="10">
        <v>21</v>
      </c>
      <c r="G1489" s="10">
        <v>36</v>
      </c>
      <c r="H1489" s="10">
        <v>1</v>
      </c>
      <c r="I1489" s="10">
        <v>38</v>
      </c>
      <c r="J1489" s="10">
        <v>2</v>
      </c>
      <c r="K1489" s="10" t="s">
        <v>5</v>
      </c>
      <c r="L1489" s="12" t="s">
        <v>388</v>
      </c>
      <c r="M1489" s="10" t="str">
        <f>"new LokasyonData ("""&amp;B1489&amp;""","&amp;D1489&amp;","&amp;E1489&amp;","&amp;F1489&amp;","&amp;G1489&amp;","&amp;H1489&amp;","&amp;I1489&amp;","&amp;J1489&amp;","""&amp;L1489&amp;"""),"</f>
        <v>new LokasyonData ("Muğla",29,1,21,36,1,38,2,"Turkey Standard Time"),</v>
      </c>
      <c r="N1489" s="13" t="str">
        <f t="shared" si="83"/>
        <v>https://www.google.com/maps/search/36.63333, +29.35</v>
      </c>
    </row>
    <row r="1490" spans="1:14" ht="15" customHeight="1" x14ac:dyDescent="0.2">
      <c r="A1490" s="10" t="s">
        <v>1549</v>
      </c>
      <c r="B1490" s="10" t="s">
        <v>887</v>
      </c>
      <c r="C1490" s="10" t="s">
        <v>1341</v>
      </c>
      <c r="D1490" s="10">
        <v>27</v>
      </c>
      <c r="E1490" s="10">
        <v>1</v>
      </c>
      <c r="F1490" s="10">
        <v>15</v>
      </c>
      <c r="G1490" s="10">
        <v>37</v>
      </c>
      <c r="H1490" s="10">
        <v>1</v>
      </c>
      <c r="I1490" s="10">
        <v>0</v>
      </c>
      <c r="J1490" s="10">
        <v>2</v>
      </c>
      <c r="K1490" s="10" t="s">
        <v>5</v>
      </c>
      <c r="L1490" s="12" t="s">
        <v>388</v>
      </c>
      <c r="M1490" s="10" t="str">
        <f>"new LokasyonData ("""&amp;B1490&amp;""","&amp;D1490&amp;","&amp;E1490&amp;","&amp;F1490&amp;","&amp;G1490&amp;","&amp;H1490&amp;","&amp;I1490&amp;","&amp;J1490&amp;","""&amp;L1490&amp;"""),"</f>
        <v>new LokasyonData ("Muğla",27,1,15,37,1,0,2,"Turkey Standard Time"),</v>
      </c>
      <c r="N1490" s="13" t="str">
        <f t="shared" si="83"/>
        <v>https://www.google.com/maps/search/37, +27.25</v>
      </c>
    </row>
    <row r="1491" spans="1:14" ht="15" customHeight="1" x14ac:dyDescent="0.2">
      <c r="A1491" s="10" t="s">
        <v>1569</v>
      </c>
      <c r="B1491" s="10" t="s">
        <v>887</v>
      </c>
      <c r="C1491" s="10" t="s">
        <v>1341</v>
      </c>
      <c r="D1491" s="10">
        <v>28</v>
      </c>
      <c r="E1491" s="10">
        <v>1</v>
      </c>
      <c r="F1491" s="10">
        <v>0</v>
      </c>
      <c r="G1491" s="10">
        <v>37</v>
      </c>
      <c r="H1491" s="10">
        <v>1</v>
      </c>
      <c r="I1491" s="10">
        <v>23</v>
      </c>
      <c r="J1491" s="10">
        <v>2</v>
      </c>
      <c r="K1491" s="10" t="s">
        <v>5</v>
      </c>
      <c r="L1491" s="12" t="s">
        <v>388</v>
      </c>
      <c r="M1491" s="10" t="str">
        <f>"new LokasyonData ("""&amp;B1491&amp;""","&amp;D1491&amp;","&amp;E1491&amp;","&amp;F1491&amp;","&amp;G1491&amp;","&amp;H1491&amp;","&amp;I1491&amp;","&amp;J1491&amp;","""&amp;L1491&amp;"""),"</f>
        <v>new LokasyonData ("Muğla",28,1,0,37,1,23,2,"Turkey Standard Time"),</v>
      </c>
      <c r="N1491" s="13" t="str">
        <f t="shared" si="83"/>
        <v>https://www.google.com/maps/search/37.38333, +28</v>
      </c>
    </row>
    <row r="1492" spans="1:14" ht="15" customHeight="1" x14ac:dyDescent="0.2">
      <c r="A1492" s="10" t="s">
        <v>1055</v>
      </c>
      <c r="B1492" s="10" t="s">
        <v>887</v>
      </c>
      <c r="C1492" s="10" t="s">
        <v>1341</v>
      </c>
      <c r="D1492" s="10">
        <v>28</v>
      </c>
      <c r="E1492" s="10">
        <v>1</v>
      </c>
      <c r="F1492" s="10">
        <v>23</v>
      </c>
      <c r="G1492" s="10">
        <v>37</v>
      </c>
      <c r="H1492" s="10">
        <v>1</v>
      </c>
      <c r="I1492" s="10">
        <v>6</v>
      </c>
      <c r="J1492" s="10">
        <v>2</v>
      </c>
      <c r="K1492" s="10" t="s">
        <v>5</v>
      </c>
      <c r="L1492" s="12" t="s">
        <v>388</v>
      </c>
      <c r="M1492" s="10" t="str">
        <f>"new LokasyonData ("""&amp;A1492&amp;""","&amp;D1492&amp;","&amp;E1492&amp;","&amp;F1492&amp;","&amp;G1492&amp;","&amp;H1492&amp;","&amp;I1492&amp;","&amp;J1492&amp;","""&amp;L1492&amp;"""),"</f>
        <v>new LokasyonData ("Ula",28,1,23,37,1,6,2,"Turkey Standard Time"),</v>
      </c>
      <c r="N1492" s="13" t="str">
        <f t="shared" si="83"/>
        <v>https://www.google.com/maps/search/37.1, +28.38333</v>
      </c>
    </row>
    <row r="1493" spans="1:14" ht="15" customHeight="1" x14ac:dyDescent="0.2">
      <c r="A1493" s="10" t="s">
        <v>1068</v>
      </c>
      <c r="B1493" s="10" t="s">
        <v>887</v>
      </c>
      <c r="C1493" s="10" t="s">
        <v>1341</v>
      </c>
      <c r="D1493" s="10">
        <v>29</v>
      </c>
      <c r="E1493" s="10">
        <v>1</v>
      </c>
      <c r="F1493" s="10">
        <v>14</v>
      </c>
      <c r="G1493" s="10">
        <v>36</v>
      </c>
      <c r="H1493" s="10">
        <v>1</v>
      </c>
      <c r="I1493" s="10">
        <v>44</v>
      </c>
      <c r="J1493" s="10">
        <v>2</v>
      </c>
      <c r="K1493" s="10" t="s">
        <v>5</v>
      </c>
      <c r="L1493" s="12" t="s">
        <v>388</v>
      </c>
      <c r="M1493" s="10" t="str">
        <f>"new LokasyonData ("""&amp;B1493&amp;""","&amp;D1493&amp;","&amp;E1493&amp;","&amp;F1493&amp;","&amp;G1493&amp;","&amp;H1493&amp;","&amp;I1493&amp;","&amp;J1493&amp;","""&amp;L1493&amp;"""),"</f>
        <v>new LokasyonData ("Muğla",29,1,14,36,1,44,2,"Turkey Standard Time"),</v>
      </c>
      <c r="N1493" s="13" t="str">
        <f t="shared" si="83"/>
        <v>https://www.google.com/maps/search/36.73333, +29.23333</v>
      </c>
    </row>
    <row r="1494" spans="1:14" ht="15" customHeight="1" x14ac:dyDescent="0.2">
      <c r="A1494" s="10" t="s">
        <v>1081</v>
      </c>
      <c r="B1494" s="10" t="s">
        <v>887</v>
      </c>
      <c r="C1494" s="10" t="s">
        <v>1341</v>
      </c>
      <c r="D1494" s="10">
        <v>28</v>
      </c>
      <c r="E1494" s="10">
        <v>1</v>
      </c>
      <c r="F1494" s="10">
        <v>6</v>
      </c>
      <c r="G1494" s="10">
        <v>37</v>
      </c>
      <c r="H1494" s="10">
        <v>1</v>
      </c>
      <c r="I1494" s="10">
        <v>20</v>
      </c>
      <c r="J1494" s="10">
        <v>2</v>
      </c>
      <c r="K1494" s="10" t="s">
        <v>5</v>
      </c>
      <c r="L1494" s="12" t="s">
        <v>388</v>
      </c>
      <c r="M1494" s="10" t="str">
        <f>"new LokasyonData ("""&amp;A1494&amp;""","&amp;D1494&amp;","&amp;E1494&amp;","&amp;F1494&amp;","&amp;G1494&amp;","&amp;H1494&amp;","&amp;I1494&amp;","&amp;J1494&amp;","""&amp;L1494&amp;"""),"</f>
        <v>new LokasyonData ("Yatağan",28,1,6,37,1,20,2,"Turkey Standard Time"),</v>
      </c>
      <c r="N1494" s="13" t="str">
        <f t="shared" si="83"/>
        <v>https://www.google.com/maps/search/37.33333, +28.1</v>
      </c>
    </row>
    <row r="1495" spans="1:14" ht="15" customHeight="1" x14ac:dyDescent="0.2">
      <c r="A1495" s="10" t="s">
        <v>1577</v>
      </c>
      <c r="B1495" s="10" t="s">
        <v>887</v>
      </c>
      <c r="C1495" s="10" t="s">
        <v>1341</v>
      </c>
      <c r="D1495" s="10">
        <v>28</v>
      </c>
      <c r="E1495" s="10">
        <v>1</v>
      </c>
      <c r="F1495" s="10">
        <v>15</v>
      </c>
      <c r="G1495" s="10">
        <v>37</v>
      </c>
      <c r="H1495" s="10">
        <v>1</v>
      </c>
      <c r="I1495" s="10">
        <v>11</v>
      </c>
      <c r="J1495" s="10">
        <v>2</v>
      </c>
      <c r="K1495" s="10" t="s">
        <v>5</v>
      </c>
      <c r="L1495" s="12" t="s">
        <v>388</v>
      </c>
      <c r="M1495" s="10" t="str">
        <f>"new LokasyonData ("""&amp;B1495&amp;""","&amp;D1495&amp;","&amp;E1495&amp;","&amp;F1495&amp;","&amp;G1495&amp;","&amp;H1495&amp;","&amp;I1495&amp;","&amp;J1495&amp;","""&amp;L1495&amp;"""),"</f>
        <v>new LokasyonData ("Muğla",28,1,15,37,1,11,2,"Turkey Standard Time"),</v>
      </c>
      <c r="N1495" s="13" t="str">
        <f t="shared" si="83"/>
        <v>https://www.google.com/maps/search/37.18333, +28.25</v>
      </c>
    </row>
    <row r="1496" spans="1:14" ht="15" customHeight="1" x14ac:dyDescent="0.2">
      <c r="A1496" s="10" t="s">
        <v>586</v>
      </c>
      <c r="B1496" s="14" t="s">
        <v>1436</v>
      </c>
      <c r="C1496" s="10" t="s">
        <v>1341</v>
      </c>
      <c r="D1496" s="10">
        <v>27</v>
      </c>
      <c r="E1496" s="10">
        <v>1</v>
      </c>
      <c r="F1496" s="10">
        <v>40</v>
      </c>
      <c r="G1496" s="10">
        <v>36</v>
      </c>
      <c r="H1496" s="10">
        <v>1</v>
      </c>
      <c r="I1496" s="10">
        <v>44</v>
      </c>
      <c r="J1496" s="10">
        <v>2</v>
      </c>
      <c r="K1496" s="10" t="s">
        <v>5</v>
      </c>
      <c r="L1496" s="12" t="s">
        <v>388</v>
      </c>
      <c r="M1496" s="10" t="str">
        <f t="shared" ref="M1496:M1507" si="84">"new LokasyonData ("""&amp;A1496&amp;""","&amp;D1496&amp;","&amp;E1496&amp;","&amp;F1496&amp;","&amp;G1496&amp;","&amp;H1496&amp;","&amp;I1496&amp;","&amp;J1496&amp;","""&amp;L1496&amp;"""),"</f>
        <v>new LokasyonData ("Datça",27,1,40,36,1,44,2,"Turkey Standard Time"),</v>
      </c>
      <c r="N1496" s="13" t="str">
        <f t="shared" si="83"/>
        <v>https://www.google.com/maps/search/36.73333, +27.66667</v>
      </c>
    </row>
    <row r="1497" spans="1:14" ht="15" customHeight="1" x14ac:dyDescent="0.2">
      <c r="A1497" s="10" t="s">
        <v>656</v>
      </c>
      <c r="B1497" s="14" t="s">
        <v>1436</v>
      </c>
      <c r="C1497" s="10" t="s">
        <v>1341</v>
      </c>
      <c r="D1497" s="10">
        <v>29</v>
      </c>
      <c r="E1497" s="10">
        <v>1</v>
      </c>
      <c r="F1497" s="10">
        <v>6</v>
      </c>
      <c r="G1497" s="10">
        <v>36</v>
      </c>
      <c r="H1497" s="10">
        <v>1</v>
      </c>
      <c r="I1497" s="10">
        <v>37</v>
      </c>
      <c r="J1497" s="10">
        <v>2</v>
      </c>
      <c r="K1497" s="10" t="s">
        <v>5</v>
      </c>
      <c r="L1497" s="12" t="s">
        <v>388</v>
      </c>
      <c r="M1497" s="10" t="str">
        <f t="shared" si="84"/>
        <v>new LokasyonData ("Fethiye",29,1,6,36,1,37,2,"Turkey Standard Time"),</v>
      </c>
      <c r="N1497" s="13" t="str">
        <f t="shared" si="83"/>
        <v>https://www.google.com/maps/search/36.61667, +29.1</v>
      </c>
    </row>
    <row r="1498" spans="1:14" ht="15" customHeight="1" x14ac:dyDescent="0.2">
      <c r="A1498" s="10" t="s">
        <v>797</v>
      </c>
      <c r="B1498" s="14" t="s">
        <v>1436</v>
      </c>
      <c r="C1498" s="10" t="s">
        <v>1341</v>
      </c>
      <c r="D1498" s="10">
        <v>28</v>
      </c>
      <c r="E1498" s="10">
        <v>1</v>
      </c>
      <c r="F1498" s="10">
        <v>20</v>
      </c>
      <c r="G1498" s="10">
        <v>37</v>
      </c>
      <c r="H1498" s="10">
        <v>1</v>
      </c>
      <c r="I1498" s="10">
        <v>27</v>
      </c>
      <c r="J1498" s="10">
        <v>2</v>
      </c>
      <c r="K1498" s="10" t="s">
        <v>5</v>
      </c>
      <c r="L1498" s="12" t="s">
        <v>388</v>
      </c>
      <c r="M1498" s="10" t="str">
        <f t="shared" si="84"/>
        <v>new LokasyonData ("Kavaklıdere",28,1,20,37,1,27,2,"Turkey Standard Time"),</v>
      </c>
      <c r="N1498" s="13" t="str">
        <f t="shared" si="83"/>
        <v>https://www.google.com/maps/search/37.45, +28.33333</v>
      </c>
    </row>
    <row r="1499" spans="1:14" ht="15" customHeight="1" x14ac:dyDescent="0.2">
      <c r="A1499" s="10" t="s">
        <v>842</v>
      </c>
      <c r="B1499" s="14" t="s">
        <v>1436</v>
      </c>
      <c r="C1499" s="10" t="s">
        <v>1341</v>
      </c>
      <c r="D1499" s="10">
        <v>28</v>
      </c>
      <c r="E1499" s="10">
        <v>1</v>
      </c>
      <c r="F1499" s="10">
        <v>44</v>
      </c>
      <c r="G1499" s="10">
        <v>36</v>
      </c>
      <c r="H1499" s="10">
        <v>1</v>
      </c>
      <c r="I1499" s="10">
        <v>58</v>
      </c>
      <c r="J1499" s="10">
        <v>2</v>
      </c>
      <c r="K1499" s="10" t="s">
        <v>5</v>
      </c>
      <c r="L1499" s="12" t="s">
        <v>388</v>
      </c>
      <c r="M1499" s="10" t="str">
        <f t="shared" si="84"/>
        <v>new LokasyonData ("Köyceğiz",28,1,44,36,1,58,2,"Turkey Standard Time"),</v>
      </c>
      <c r="N1499" s="13" t="str">
        <f t="shared" si="83"/>
        <v>https://www.google.com/maps/search/36.96667, +28.73333</v>
      </c>
    </row>
    <row r="1500" spans="1:14" ht="15" customHeight="1" x14ac:dyDescent="0.2">
      <c r="A1500" s="10" t="s">
        <v>871</v>
      </c>
      <c r="B1500" s="14" t="s">
        <v>1436</v>
      </c>
      <c r="C1500" s="10" t="s">
        <v>1341</v>
      </c>
      <c r="D1500" s="10">
        <v>28</v>
      </c>
      <c r="E1500" s="10">
        <v>1</v>
      </c>
      <c r="F1500" s="10">
        <v>15</v>
      </c>
      <c r="G1500" s="10">
        <v>36</v>
      </c>
      <c r="H1500" s="10">
        <v>1</v>
      </c>
      <c r="I1500" s="10">
        <v>51</v>
      </c>
      <c r="J1500" s="10">
        <v>2</v>
      </c>
      <c r="K1500" s="10" t="s">
        <v>5</v>
      </c>
      <c r="L1500" s="12" t="s">
        <v>388</v>
      </c>
      <c r="M1500" s="10" t="str">
        <f t="shared" si="84"/>
        <v>new LokasyonData ("Marmaris",28,1,15,36,1,51,2,"Turkey Standard Time"),</v>
      </c>
      <c r="N1500" s="13" t="str">
        <f t="shared" si="83"/>
        <v>https://www.google.com/maps/search/36.85, +28.25</v>
      </c>
    </row>
    <row r="1501" spans="1:14" ht="15" customHeight="1" x14ac:dyDescent="0.2">
      <c r="A1501" s="10" t="s">
        <v>883</v>
      </c>
      <c r="B1501" s="14" t="s">
        <v>1436</v>
      </c>
      <c r="C1501" s="10" t="s">
        <v>1341</v>
      </c>
      <c r="D1501" s="10">
        <v>27</v>
      </c>
      <c r="E1501" s="10">
        <v>1</v>
      </c>
      <c r="F1501" s="10">
        <v>47</v>
      </c>
      <c r="G1501" s="10">
        <v>37</v>
      </c>
      <c r="H1501" s="10">
        <v>1</v>
      </c>
      <c r="I1501" s="10">
        <v>17</v>
      </c>
      <c r="J1501" s="10">
        <v>2</v>
      </c>
      <c r="K1501" s="10" t="s">
        <v>5</v>
      </c>
      <c r="L1501" s="12" t="s">
        <v>388</v>
      </c>
      <c r="M1501" s="10" t="str">
        <f t="shared" si="84"/>
        <v>new LokasyonData ("Milas",27,1,47,37,1,17,2,"Turkey Standard Time"),</v>
      </c>
      <c r="N1501" s="13" t="str">
        <f t="shared" si="83"/>
        <v>https://www.google.com/maps/search/37.28333, +27.78333</v>
      </c>
    </row>
    <row r="1502" spans="1:14" ht="15" customHeight="1" x14ac:dyDescent="0.2">
      <c r="A1502" s="10" t="s">
        <v>911</v>
      </c>
      <c r="B1502" s="14" t="s">
        <v>1436</v>
      </c>
      <c r="C1502" s="10" t="s">
        <v>1341</v>
      </c>
      <c r="D1502" s="10">
        <v>28</v>
      </c>
      <c r="E1502" s="10">
        <v>1</v>
      </c>
      <c r="F1502" s="10">
        <v>46</v>
      </c>
      <c r="G1502" s="10">
        <v>36</v>
      </c>
      <c r="H1502" s="10">
        <v>1</v>
      </c>
      <c r="I1502" s="10">
        <v>50</v>
      </c>
      <c r="J1502" s="10">
        <v>2</v>
      </c>
      <c r="K1502" s="10" t="s">
        <v>5</v>
      </c>
      <c r="L1502" s="12" t="s">
        <v>388</v>
      </c>
      <c r="M1502" s="10" t="str">
        <f t="shared" si="84"/>
        <v>new LokasyonData ("Ortaca",28,1,46,36,1,50,2,"Turkey Standard Time"),</v>
      </c>
      <c r="N1502" s="13" t="str">
        <f t="shared" si="83"/>
        <v>https://www.google.com/maps/search/36.83333, +28.76667</v>
      </c>
    </row>
    <row r="1503" spans="1:14" ht="15" customHeight="1" x14ac:dyDescent="0.2">
      <c r="A1503" s="10" t="s">
        <v>1582</v>
      </c>
      <c r="B1503" s="10" t="s">
        <v>889</v>
      </c>
      <c r="C1503" s="10" t="s">
        <v>1341</v>
      </c>
      <c r="D1503" s="10">
        <v>41</v>
      </c>
      <c r="E1503" s="10">
        <v>1</v>
      </c>
      <c r="F1503" s="10">
        <v>30</v>
      </c>
      <c r="G1503" s="10">
        <v>38</v>
      </c>
      <c r="H1503" s="10">
        <v>1</v>
      </c>
      <c r="I1503" s="10">
        <v>44</v>
      </c>
      <c r="J1503" s="10">
        <v>2</v>
      </c>
      <c r="K1503" s="10" t="s">
        <v>5</v>
      </c>
      <c r="L1503" s="12" t="s">
        <v>388</v>
      </c>
      <c r="M1503" s="10" t="str">
        <f t="shared" si="84"/>
        <v>new LokasyonData ("-",41,1,30,38,1,44,2,"Turkey Standard Time"),</v>
      </c>
      <c r="N1503" s="13" t="str">
        <f t="shared" si="83"/>
        <v>https://www.google.com/maps/search/38.73333, +41.5</v>
      </c>
    </row>
    <row r="1504" spans="1:14" ht="15" customHeight="1" x14ac:dyDescent="0.2">
      <c r="A1504" s="10" t="s">
        <v>521</v>
      </c>
      <c r="B1504" s="14" t="s">
        <v>1420</v>
      </c>
      <c r="C1504" s="10" t="s">
        <v>1341</v>
      </c>
      <c r="D1504" s="10">
        <v>42</v>
      </c>
      <c r="E1504" s="10">
        <v>1</v>
      </c>
      <c r="F1504" s="10">
        <v>15</v>
      </c>
      <c r="G1504" s="10">
        <v>39</v>
      </c>
      <c r="H1504" s="10">
        <v>1</v>
      </c>
      <c r="I1504" s="10">
        <v>5</v>
      </c>
      <c r="J1504" s="10">
        <v>2</v>
      </c>
      <c r="K1504" s="10" t="s">
        <v>5</v>
      </c>
      <c r="L1504" s="12" t="s">
        <v>388</v>
      </c>
      <c r="M1504" s="10" t="str">
        <f t="shared" si="84"/>
        <v>new LokasyonData ("Bulanık",42,1,15,39,1,5,2,"Turkey Standard Time"),</v>
      </c>
      <c r="N1504" s="13" t="str">
        <f t="shared" si="83"/>
        <v>https://www.google.com/maps/search/39.08333, +42.25</v>
      </c>
    </row>
    <row r="1505" spans="1:14" ht="15" customHeight="1" x14ac:dyDescent="0.2">
      <c r="A1505" s="10" t="s">
        <v>833</v>
      </c>
      <c r="B1505" s="14" t="s">
        <v>1420</v>
      </c>
      <c r="C1505" s="10" t="s">
        <v>1341</v>
      </c>
      <c r="D1505" s="10">
        <v>41</v>
      </c>
      <c r="E1505" s="10">
        <v>1</v>
      </c>
      <c r="F1505" s="10">
        <v>51</v>
      </c>
      <c r="G1505" s="10">
        <v>38</v>
      </c>
      <c r="H1505" s="10">
        <v>1</v>
      </c>
      <c r="I1505" s="10">
        <v>45</v>
      </c>
      <c r="J1505" s="10">
        <v>2</v>
      </c>
      <c r="K1505" s="10" t="s">
        <v>5</v>
      </c>
      <c r="L1505" s="12" t="s">
        <v>388</v>
      </c>
      <c r="M1505" s="10" t="str">
        <f t="shared" si="84"/>
        <v>new LokasyonData ("Korkut",41,1,51,38,1,45,2,"Turkey Standard Time"),</v>
      </c>
      <c r="N1505" s="13" t="str">
        <f t="shared" si="83"/>
        <v>https://www.google.com/maps/search/38.75, +41.85</v>
      </c>
    </row>
    <row r="1506" spans="1:14" ht="15" customHeight="1" x14ac:dyDescent="0.2">
      <c r="A1506" s="10" t="s">
        <v>864</v>
      </c>
      <c r="B1506" s="14" t="s">
        <v>1420</v>
      </c>
      <c r="C1506" s="10" t="s">
        <v>1341</v>
      </c>
      <c r="D1506" s="10">
        <v>42</v>
      </c>
      <c r="E1506" s="10">
        <v>1</v>
      </c>
      <c r="F1506" s="10">
        <v>31</v>
      </c>
      <c r="G1506" s="10">
        <v>39</v>
      </c>
      <c r="H1506" s="10">
        <v>1</v>
      </c>
      <c r="I1506" s="10">
        <v>9</v>
      </c>
      <c r="J1506" s="10">
        <v>2</v>
      </c>
      <c r="K1506" s="10" t="s">
        <v>5</v>
      </c>
      <c r="L1506" s="12" t="s">
        <v>388</v>
      </c>
      <c r="M1506" s="10" t="str">
        <f t="shared" si="84"/>
        <v>new LokasyonData ("Malazgirt",42,1,31,39,1,9,2,"Turkey Standard Time"),</v>
      </c>
      <c r="N1506" s="13" t="str">
        <f t="shared" si="83"/>
        <v>https://www.google.com/maps/search/39.15, +42.51667</v>
      </c>
    </row>
    <row r="1507" spans="1:14" ht="15" customHeight="1" x14ac:dyDescent="0.2">
      <c r="A1507" s="10" t="s">
        <v>1071</v>
      </c>
      <c r="B1507" s="14" t="s">
        <v>1420</v>
      </c>
      <c r="C1507" s="10" t="s">
        <v>1341</v>
      </c>
      <c r="D1507" s="10">
        <v>41</v>
      </c>
      <c r="E1507" s="10">
        <v>1</v>
      </c>
      <c r="F1507" s="10">
        <v>28</v>
      </c>
      <c r="G1507" s="10">
        <v>39</v>
      </c>
      <c r="H1507" s="10">
        <v>1</v>
      </c>
      <c r="I1507" s="10">
        <v>10</v>
      </c>
      <c r="J1507" s="10">
        <v>2</v>
      </c>
      <c r="K1507" s="10" t="s">
        <v>5</v>
      </c>
      <c r="L1507" s="12" t="s">
        <v>388</v>
      </c>
      <c r="M1507" s="10" t="str">
        <f t="shared" si="84"/>
        <v>new LokasyonData ("Varto",41,1,28,39,1,10,2,"Turkey Standard Time"),</v>
      </c>
      <c r="N1507" s="13" t="str">
        <f t="shared" si="83"/>
        <v>https://www.google.com/maps/search/39.16667, +41.46667</v>
      </c>
    </row>
    <row r="1508" spans="1:14" ht="15" customHeight="1" x14ac:dyDescent="0.2">
      <c r="A1508" s="10" t="s">
        <v>1582</v>
      </c>
      <c r="B1508" s="10" t="s">
        <v>897</v>
      </c>
      <c r="C1508" s="10" t="s">
        <v>1341</v>
      </c>
      <c r="D1508" s="10">
        <v>34</v>
      </c>
      <c r="E1508" s="10">
        <v>1</v>
      </c>
      <c r="F1508" s="10">
        <v>43</v>
      </c>
      <c r="G1508" s="10">
        <v>38</v>
      </c>
      <c r="H1508" s="10">
        <v>1</v>
      </c>
      <c r="I1508" s="10">
        <v>37</v>
      </c>
      <c r="J1508" s="10">
        <v>2</v>
      </c>
      <c r="K1508" s="10" t="s">
        <v>5</v>
      </c>
      <c r="L1508" s="12" t="s">
        <v>388</v>
      </c>
      <c r="M1508" s="10" t="str">
        <f>"new LokasyonData ("""&amp;B1508&amp;""","&amp;D1508&amp;","&amp;E1508&amp;","&amp;F1508&amp;","&amp;G1508&amp;","&amp;H1508&amp;","&amp;I1508&amp;","&amp;J1508&amp;","""&amp;L1508&amp;"""),"</f>
        <v>new LokasyonData ("Nevşehir",34,1,43,38,1,37,2,"Turkey Standard Time"),</v>
      </c>
      <c r="N1508" s="13" t="str">
        <f t="shared" si="83"/>
        <v>https://www.google.com/maps/search/38.61667, +34.71667</v>
      </c>
    </row>
    <row r="1509" spans="1:14" ht="15" customHeight="1" x14ac:dyDescent="0.2">
      <c r="A1509" s="10" t="s">
        <v>1433</v>
      </c>
      <c r="B1509" s="10" t="s">
        <v>897</v>
      </c>
      <c r="C1509" s="10" t="s">
        <v>1341</v>
      </c>
      <c r="D1509" s="10">
        <v>34</v>
      </c>
      <c r="E1509" s="10">
        <v>1</v>
      </c>
      <c r="F1509" s="10">
        <v>2</v>
      </c>
      <c r="G1509" s="10">
        <v>38</v>
      </c>
      <c r="H1509" s="10">
        <v>1</v>
      </c>
      <c r="I1509" s="10">
        <v>43</v>
      </c>
      <c r="J1509" s="10">
        <v>2</v>
      </c>
      <c r="K1509" s="10" t="s">
        <v>5</v>
      </c>
      <c r="L1509" s="12" t="s">
        <v>388</v>
      </c>
      <c r="M1509" s="10" t="str">
        <f>"new LokasyonData ("""&amp;B1509&amp;""","&amp;D1509&amp;","&amp;E1509&amp;","&amp;F1509&amp;","&amp;G1509&amp;","&amp;H1509&amp;","&amp;I1509&amp;","&amp;J1509&amp;","""&amp;L1509&amp;"""),"</f>
        <v>new LokasyonData ("Nevşehir",34,1,2,38,1,43,2,"Turkey Standard Time"),</v>
      </c>
      <c r="N1509" s="13" t="str">
        <f t="shared" si="83"/>
        <v>https://www.google.com/maps/search/38.71667, +34.03333</v>
      </c>
    </row>
    <row r="1510" spans="1:14" ht="15" customHeight="1" x14ac:dyDescent="0.2">
      <c r="A1510" s="10" t="s">
        <v>460</v>
      </c>
      <c r="B1510" s="14" t="s">
        <v>1391</v>
      </c>
      <c r="C1510" s="10" t="s">
        <v>1341</v>
      </c>
      <c r="D1510" s="10">
        <v>34</v>
      </c>
      <c r="E1510" s="10">
        <v>1</v>
      </c>
      <c r="F1510" s="10">
        <v>51</v>
      </c>
      <c r="G1510" s="10">
        <v>38</v>
      </c>
      <c r="H1510" s="10">
        <v>1</v>
      </c>
      <c r="I1510" s="10">
        <v>43</v>
      </c>
      <c r="J1510" s="10">
        <v>2</v>
      </c>
      <c r="K1510" s="10" t="s">
        <v>5</v>
      </c>
      <c r="L1510" s="12" t="s">
        <v>388</v>
      </c>
      <c r="M1510" s="10" t="str">
        <f t="shared" ref="M1510:M1516" si="85">"new LokasyonData ("""&amp;A1510&amp;""","&amp;D1510&amp;","&amp;E1510&amp;","&amp;F1510&amp;","&amp;G1510&amp;","&amp;H1510&amp;","&amp;I1510&amp;","&amp;J1510&amp;","""&amp;L1510&amp;"""),"</f>
        <v>new LokasyonData ("Avanos",34,1,51,38,1,43,2,"Turkey Standard Time"),</v>
      </c>
      <c r="N1510" s="13" t="str">
        <f t="shared" si="83"/>
        <v>https://www.google.com/maps/search/38.71667, +34.85</v>
      </c>
    </row>
    <row r="1511" spans="1:14" ht="15" customHeight="1" x14ac:dyDescent="0.2">
      <c r="A1511" s="10" t="s">
        <v>595</v>
      </c>
      <c r="B1511" s="14" t="s">
        <v>1391</v>
      </c>
      <c r="C1511" s="10" t="s">
        <v>1341</v>
      </c>
      <c r="D1511" s="10">
        <v>34</v>
      </c>
      <c r="E1511" s="10">
        <v>1</v>
      </c>
      <c r="F1511" s="10">
        <v>45</v>
      </c>
      <c r="G1511" s="10">
        <v>38</v>
      </c>
      <c r="H1511" s="10">
        <v>1</v>
      </c>
      <c r="I1511" s="10">
        <v>22</v>
      </c>
      <c r="J1511" s="10">
        <v>2</v>
      </c>
      <c r="K1511" s="10" t="s">
        <v>5</v>
      </c>
      <c r="L1511" s="12" t="s">
        <v>388</v>
      </c>
      <c r="M1511" s="10" t="str">
        <f t="shared" si="85"/>
        <v>new LokasyonData ("Derinkuyu",34,1,45,38,1,22,2,"Turkey Standard Time"),</v>
      </c>
      <c r="N1511" s="13" t="str">
        <f t="shared" si="83"/>
        <v>https://www.google.com/maps/search/38.36667, +34.75</v>
      </c>
    </row>
    <row r="1512" spans="1:14" ht="15" customHeight="1" x14ac:dyDescent="0.2">
      <c r="A1512" s="10" t="s">
        <v>689</v>
      </c>
      <c r="B1512" s="14" t="s">
        <v>1391</v>
      </c>
      <c r="C1512" s="10" t="s">
        <v>1341</v>
      </c>
      <c r="D1512" s="10">
        <v>34</v>
      </c>
      <c r="E1512" s="10">
        <v>1</v>
      </c>
      <c r="F1512" s="10">
        <v>38</v>
      </c>
      <c r="G1512" s="10">
        <v>38</v>
      </c>
      <c r="H1512" s="10">
        <v>1</v>
      </c>
      <c r="I1512" s="10">
        <v>45</v>
      </c>
      <c r="J1512" s="10">
        <v>2</v>
      </c>
      <c r="K1512" s="10" t="s">
        <v>5</v>
      </c>
      <c r="L1512" s="12" t="s">
        <v>388</v>
      </c>
      <c r="M1512" s="10" t="str">
        <f t="shared" si="85"/>
        <v>new LokasyonData ("Gülşehir",34,1,38,38,1,45,2,"Turkey Standard Time"),</v>
      </c>
      <c r="N1512" s="13" t="str">
        <f t="shared" si="83"/>
        <v>https://www.google.com/maps/search/38.75, +34.63333</v>
      </c>
    </row>
    <row r="1513" spans="1:14" ht="15" customHeight="1" x14ac:dyDescent="0.2">
      <c r="A1513" s="10" t="s">
        <v>702</v>
      </c>
      <c r="B1513" s="14" t="s">
        <v>1391</v>
      </c>
      <c r="C1513" s="10" t="s">
        <v>1341</v>
      </c>
      <c r="D1513" s="10">
        <v>34</v>
      </c>
      <c r="E1513" s="10">
        <v>1</v>
      </c>
      <c r="F1513" s="10">
        <v>34</v>
      </c>
      <c r="G1513" s="10">
        <v>38</v>
      </c>
      <c r="H1513" s="10">
        <v>1</v>
      </c>
      <c r="I1513" s="10">
        <v>56</v>
      </c>
      <c r="J1513" s="10">
        <v>2</v>
      </c>
      <c r="K1513" s="10" t="s">
        <v>5</v>
      </c>
      <c r="L1513" s="12" t="s">
        <v>388</v>
      </c>
      <c r="M1513" s="10" t="str">
        <f t="shared" si="85"/>
        <v>new LokasyonData ("Hacıbektaş",34,1,34,38,1,56,2,"Turkey Standard Time"),</v>
      </c>
      <c r="N1513" s="13" t="str">
        <f t="shared" si="83"/>
        <v>https://www.google.com/maps/search/38.93333, +34.56667</v>
      </c>
    </row>
    <row r="1514" spans="1:14" ht="15" customHeight="1" x14ac:dyDescent="0.2">
      <c r="A1514" s="10" t="s">
        <v>836</v>
      </c>
      <c r="B1514" s="14" t="s">
        <v>1391</v>
      </c>
      <c r="C1514" s="10" t="s">
        <v>1341</v>
      </c>
      <c r="D1514" s="10">
        <v>27</v>
      </c>
      <c r="E1514" s="10">
        <v>1</v>
      </c>
      <c r="F1514" s="10">
        <v>5</v>
      </c>
      <c r="G1514" s="10">
        <v>39</v>
      </c>
      <c r="H1514" s="10">
        <v>1</v>
      </c>
      <c r="I1514" s="10">
        <v>14</v>
      </c>
      <c r="J1514" s="10">
        <v>2</v>
      </c>
      <c r="K1514" s="10" t="s">
        <v>5</v>
      </c>
      <c r="L1514" s="12" t="s">
        <v>388</v>
      </c>
      <c r="M1514" s="10" t="str">
        <f t="shared" si="85"/>
        <v>new LokasyonData ("Kozak",27,1,5,39,1,14,2,"Turkey Standard Time"),</v>
      </c>
      <c r="N1514" s="13" t="str">
        <f t="shared" si="83"/>
        <v>https://www.google.com/maps/search/39.23333, +27.08333</v>
      </c>
    </row>
    <row r="1515" spans="1:14" ht="15" customHeight="1" x14ac:dyDescent="0.2">
      <c r="A1515" s="10" t="s">
        <v>837</v>
      </c>
      <c r="B1515" s="14" t="s">
        <v>1391</v>
      </c>
      <c r="C1515" s="10" t="s">
        <v>1341</v>
      </c>
      <c r="D1515" s="10">
        <v>34</v>
      </c>
      <c r="E1515" s="10">
        <v>1</v>
      </c>
      <c r="F1515" s="10">
        <v>49</v>
      </c>
      <c r="G1515" s="10">
        <v>39</v>
      </c>
      <c r="H1515" s="10">
        <v>1</v>
      </c>
      <c r="I1515" s="10">
        <v>13</v>
      </c>
      <c r="J1515" s="10">
        <v>2</v>
      </c>
      <c r="K1515" s="10" t="s">
        <v>5</v>
      </c>
      <c r="L1515" s="12" t="s">
        <v>388</v>
      </c>
      <c r="M1515" s="10" t="str">
        <f t="shared" si="85"/>
        <v>new LokasyonData ("Kozaklı",34,1,49,39,1,13,2,"Turkey Standard Time"),</v>
      </c>
      <c r="N1515" s="13" t="str">
        <f t="shared" si="83"/>
        <v>https://www.google.com/maps/search/39.21667, +34.81667</v>
      </c>
    </row>
    <row r="1516" spans="1:14" ht="15" customHeight="1" x14ac:dyDescent="0.2">
      <c r="A1516" s="10" t="s">
        <v>1067</v>
      </c>
      <c r="B1516" s="14" t="s">
        <v>1391</v>
      </c>
      <c r="C1516" s="10" t="s">
        <v>1341</v>
      </c>
      <c r="D1516" s="10">
        <v>34</v>
      </c>
      <c r="E1516" s="10">
        <v>1</v>
      </c>
      <c r="F1516" s="10">
        <v>55</v>
      </c>
      <c r="G1516" s="10">
        <v>38</v>
      </c>
      <c r="H1516" s="10">
        <v>1</v>
      </c>
      <c r="I1516" s="10">
        <v>38</v>
      </c>
      <c r="J1516" s="10">
        <v>2</v>
      </c>
      <c r="K1516" s="10" t="s">
        <v>5</v>
      </c>
      <c r="L1516" s="12" t="s">
        <v>388</v>
      </c>
      <c r="M1516" s="10" t="str">
        <f t="shared" si="85"/>
        <v>new LokasyonData ("Ürgüp",34,1,55,38,1,38,2,"Turkey Standard Time"),</v>
      </c>
      <c r="N1516" s="13" t="str">
        <f t="shared" si="83"/>
        <v>https://www.google.com/maps/search/38.63333, +34.91667</v>
      </c>
    </row>
    <row r="1517" spans="1:14" ht="15" customHeight="1" x14ac:dyDescent="0.2">
      <c r="A1517" s="10" t="s">
        <v>1582</v>
      </c>
      <c r="B1517" s="10" t="s">
        <v>898</v>
      </c>
      <c r="C1517" s="10" t="s">
        <v>1341</v>
      </c>
      <c r="D1517" s="10">
        <v>34</v>
      </c>
      <c r="E1517" s="10">
        <v>1</v>
      </c>
      <c r="F1517" s="10">
        <v>41</v>
      </c>
      <c r="G1517" s="10">
        <v>37</v>
      </c>
      <c r="H1517" s="10">
        <v>1</v>
      </c>
      <c r="I1517" s="10">
        <v>58</v>
      </c>
      <c r="J1517" s="10">
        <v>2</v>
      </c>
      <c r="K1517" s="10" t="s">
        <v>5</v>
      </c>
      <c r="L1517" s="12" t="s">
        <v>388</v>
      </c>
      <c r="M1517" s="10" t="str">
        <f>"new LokasyonData ("""&amp;B1517&amp;""","&amp;D1517&amp;","&amp;E1517&amp;","&amp;F1517&amp;","&amp;G1517&amp;","&amp;H1517&amp;","&amp;I1517&amp;","&amp;J1517&amp;","""&amp;L1517&amp;"""),"</f>
        <v>new LokasyonData ("Niğde",34,1,41,37,1,58,2,"Turkey Standard Time"),</v>
      </c>
      <c r="N1517" s="13" t="str">
        <f t="shared" si="83"/>
        <v>https://www.google.com/maps/search/37.96667, +34.68333</v>
      </c>
    </row>
    <row r="1518" spans="1:14" ht="15" customHeight="1" x14ac:dyDescent="0.2">
      <c r="A1518" s="10" t="s">
        <v>1498</v>
      </c>
      <c r="B1518" s="10" t="s">
        <v>898</v>
      </c>
      <c r="C1518" s="10" t="s">
        <v>1341</v>
      </c>
      <c r="D1518" s="10">
        <v>34</v>
      </c>
      <c r="E1518" s="10">
        <v>1</v>
      </c>
      <c r="F1518" s="10">
        <v>30</v>
      </c>
      <c r="G1518" s="10">
        <v>38</v>
      </c>
      <c r="H1518" s="10">
        <v>1</v>
      </c>
      <c r="I1518" s="10">
        <v>11</v>
      </c>
      <c r="J1518" s="10">
        <v>2</v>
      </c>
      <c r="K1518" s="10" t="s">
        <v>5</v>
      </c>
      <c r="L1518" s="12" t="s">
        <v>388</v>
      </c>
      <c r="M1518" s="10" t="str">
        <f>"new LokasyonData ("""&amp;B1518&amp;""","&amp;D1518&amp;","&amp;E1518&amp;","&amp;F1518&amp;","&amp;G1518&amp;","&amp;H1518&amp;","&amp;I1518&amp;","&amp;J1518&amp;","""&amp;L1518&amp;"""),"</f>
        <v>new LokasyonData ("Niğde",34,1,30,38,1,11,2,"Turkey Standard Time"),</v>
      </c>
      <c r="N1518" s="13" t="str">
        <f t="shared" si="83"/>
        <v>https://www.google.com/maps/search/38.18333, +34.5</v>
      </c>
    </row>
    <row r="1519" spans="1:14" ht="15" customHeight="1" x14ac:dyDescent="0.2">
      <c r="A1519" s="10" t="s">
        <v>1059</v>
      </c>
      <c r="B1519" s="10" t="s">
        <v>898</v>
      </c>
      <c r="C1519" s="10" t="s">
        <v>1341</v>
      </c>
      <c r="D1519" s="10">
        <v>34</v>
      </c>
      <c r="E1519" s="10">
        <v>1</v>
      </c>
      <c r="F1519" s="10">
        <v>29</v>
      </c>
      <c r="G1519" s="10">
        <v>37</v>
      </c>
      <c r="H1519" s="10">
        <v>1</v>
      </c>
      <c r="I1519" s="10">
        <v>33</v>
      </c>
      <c r="J1519" s="10">
        <v>2</v>
      </c>
      <c r="K1519" s="10" t="s">
        <v>5</v>
      </c>
      <c r="L1519" s="12" t="s">
        <v>388</v>
      </c>
      <c r="M1519" s="10" t="str">
        <f>"new LokasyonData ("""&amp;A1519&amp;""","&amp;D1519&amp;","&amp;E1519&amp;","&amp;F1519&amp;","&amp;G1519&amp;","&amp;H1519&amp;","&amp;I1519&amp;","&amp;J1519&amp;","""&amp;L1519&amp;"""),"</f>
        <v>new LokasyonData ("Ulukışla",34,1,29,37,1,33,2,"Turkey Standard Time"),</v>
      </c>
      <c r="N1519" s="13" t="str">
        <f t="shared" si="83"/>
        <v>https://www.google.com/maps/search/37.55, +34.48333</v>
      </c>
    </row>
    <row r="1520" spans="1:14" ht="15" customHeight="1" x14ac:dyDescent="0.2">
      <c r="A1520" s="10" t="s">
        <v>1576</v>
      </c>
      <c r="B1520" s="10" t="s">
        <v>898</v>
      </c>
      <c r="C1520" s="10" t="s">
        <v>1341</v>
      </c>
      <c r="D1520" s="10">
        <v>33</v>
      </c>
      <c r="E1520" s="10">
        <v>1</v>
      </c>
      <c r="F1520" s="10">
        <v>50</v>
      </c>
      <c r="G1520" s="10">
        <v>38</v>
      </c>
      <c r="H1520" s="10">
        <v>1</v>
      </c>
      <c r="I1520" s="10">
        <v>24</v>
      </c>
      <c r="J1520" s="10">
        <v>2</v>
      </c>
      <c r="K1520" s="10" t="s">
        <v>5</v>
      </c>
      <c r="L1520" s="12" t="s">
        <v>388</v>
      </c>
      <c r="M1520" s="10" t="str">
        <f>"new LokasyonData ("""&amp;B1520&amp;""","&amp;D1520&amp;","&amp;E1520&amp;","&amp;F1520&amp;","&amp;G1520&amp;","&amp;H1520&amp;","&amp;I1520&amp;","&amp;J1520&amp;","""&amp;L1520&amp;"""),"</f>
        <v>new LokasyonData ("Niğde",33,1,50,38,1,24,2,"Turkey Standard Time"),</v>
      </c>
      <c r="N1520" s="13" t="str">
        <f t="shared" si="83"/>
        <v>https://www.google.com/maps/search/38.4, +33.83333</v>
      </c>
    </row>
    <row r="1521" spans="1:14" ht="15" customHeight="1" x14ac:dyDescent="0.2">
      <c r="A1521" s="10" t="s">
        <v>511</v>
      </c>
      <c r="B1521" s="14" t="s">
        <v>1416</v>
      </c>
      <c r="C1521" s="10" t="s">
        <v>1341</v>
      </c>
      <c r="D1521" s="10">
        <v>34</v>
      </c>
      <c r="E1521" s="10">
        <v>1</v>
      </c>
      <c r="F1521" s="10">
        <v>33</v>
      </c>
      <c r="G1521" s="10">
        <v>37</v>
      </c>
      <c r="H1521" s="10">
        <v>1</v>
      </c>
      <c r="I1521" s="10">
        <v>55</v>
      </c>
      <c r="J1521" s="10">
        <v>2</v>
      </c>
      <c r="K1521" s="10" t="s">
        <v>5</v>
      </c>
      <c r="L1521" s="12" t="s">
        <v>388</v>
      </c>
      <c r="M1521" s="10" t="str">
        <f>"new LokasyonData ("""&amp;A1521&amp;""","&amp;D1521&amp;","&amp;E1521&amp;","&amp;F1521&amp;","&amp;G1521&amp;","&amp;H1521&amp;","&amp;I1521&amp;","&amp;J1521&amp;","""&amp;L1521&amp;"""),"</f>
        <v>new LokasyonData ("Bor",34,1,33,37,1,55,2,"Turkey Standard Time"),</v>
      </c>
      <c r="N1521" s="13" t="str">
        <f t="shared" si="83"/>
        <v>https://www.google.com/maps/search/37.91667, +34.55</v>
      </c>
    </row>
    <row r="1522" spans="1:14" ht="15" customHeight="1" x14ac:dyDescent="0.2">
      <c r="A1522" s="10" t="s">
        <v>535</v>
      </c>
      <c r="B1522" s="14" t="s">
        <v>1416</v>
      </c>
      <c r="C1522" s="10" t="s">
        <v>1341</v>
      </c>
      <c r="D1522" s="10">
        <v>34</v>
      </c>
      <c r="E1522" s="10">
        <v>1</v>
      </c>
      <c r="F1522" s="10">
        <v>58</v>
      </c>
      <c r="G1522" s="10">
        <v>37</v>
      </c>
      <c r="H1522" s="10">
        <v>1</v>
      </c>
      <c r="I1522" s="10">
        <v>50</v>
      </c>
      <c r="J1522" s="10">
        <v>2</v>
      </c>
      <c r="K1522" s="10" t="s">
        <v>5</v>
      </c>
      <c r="L1522" s="12" t="s">
        <v>388</v>
      </c>
      <c r="M1522" s="10" t="str">
        <f>"new LokasyonData ("""&amp;A1522&amp;""","&amp;D1522&amp;","&amp;E1522&amp;","&amp;F1522&amp;","&amp;G1522&amp;","&amp;H1522&amp;","&amp;I1522&amp;","&amp;J1522&amp;","""&amp;L1522&amp;"""),"</f>
        <v>new LokasyonData ("Çamardı",34,1,58,37,1,50,2,"Turkey Standard Time"),</v>
      </c>
      <c r="N1522" s="13" t="str">
        <f t="shared" si="83"/>
        <v>https://www.google.com/maps/search/37.83333, +34.96667</v>
      </c>
    </row>
    <row r="1523" spans="1:14" ht="15" customHeight="1" x14ac:dyDescent="0.2">
      <c r="A1523" s="10" t="s">
        <v>1582</v>
      </c>
      <c r="B1523" s="10" t="s">
        <v>907</v>
      </c>
      <c r="C1523" s="10" t="s">
        <v>1341</v>
      </c>
      <c r="D1523" s="10">
        <v>37</v>
      </c>
      <c r="E1523" s="10">
        <v>1</v>
      </c>
      <c r="F1523" s="10">
        <v>52</v>
      </c>
      <c r="G1523" s="10">
        <v>40</v>
      </c>
      <c r="H1523" s="10">
        <v>1</v>
      </c>
      <c r="I1523" s="10">
        <v>59</v>
      </c>
      <c r="J1523" s="10">
        <v>2</v>
      </c>
      <c r="K1523" s="10" t="s">
        <v>5</v>
      </c>
      <c r="L1523" s="12" t="s">
        <v>388</v>
      </c>
      <c r="M1523" s="10" t="str">
        <f>"new LokasyonData ("""&amp;B1523&amp;""","&amp;D1523&amp;","&amp;E1523&amp;","&amp;F1523&amp;","&amp;G1523&amp;","&amp;H1523&amp;","&amp;I1523&amp;","&amp;J1523&amp;","""&amp;L1523&amp;"""),"</f>
        <v>new LokasyonData ("Ordu",37,1,52,40,1,59,2,"Turkey Standard Time"),</v>
      </c>
      <c r="N1523" s="13" t="str">
        <f t="shared" si="83"/>
        <v>https://www.google.com/maps/search/40.98333, +37.86667</v>
      </c>
    </row>
    <row r="1524" spans="1:14" ht="15" customHeight="1" x14ac:dyDescent="0.2">
      <c r="A1524" s="10" t="s">
        <v>414</v>
      </c>
      <c r="B1524" s="10" t="s">
        <v>907</v>
      </c>
      <c r="C1524" s="10" t="s">
        <v>1341</v>
      </c>
      <c r="D1524" s="10">
        <v>37</v>
      </c>
      <c r="E1524" s="10">
        <v>1</v>
      </c>
      <c r="F1524" s="10">
        <v>2</v>
      </c>
      <c r="G1524" s="10">
        <v>40</v>
      </c>
      <c r="H1524" s="10">
        <v>1</v>
      </c>
      <c r="I1524" s="10">
        <v>48</v>
      </c>
      <c r="J1524" s="10">
        <v>2</v>
      </c>
      <c r="K1524" s="10" t="s">
        <v>5</v>
      </c>
      <c r="L1524" s="12" t="s">
        <v>388</v>
      </c>
      <c r="M1524" s="10" t="str">
        <f>"new LokasyonData ("""&amp;A1524&amp;""","&amp;D1524&amp;","&amp;E1524&amp;","&amp;F1524&amp;","&amp;G1524&amp;","&amp;H1524&amp;","&amp;I1524&amp;","&amp;J1524&amp;","""&amp;L1524&amp;"""),"</f>
        <v>new LokasyonData ("Akkuş",37,1,2,40,1,48,2,"Turkey Standard Time"),</v>
      </c>
      <c r="N1524" s="13" t="str">
        <f t="shared" si="83"/>
        <v>https://www.google.com/maps/search/40.8, +37.03333</v>
      </c>
    </row>
    <row r="1525" spans="1:14" ht="15" customHeight="1" x14ac:dyDescent="0.2">
      <c r="A1525" s="10" t="s">
        <v>1553</v>
      </c>
      <c r="B1525" s="10" t="s">
        <v>907</v>
      </c>
      <c r="C1525" s="10" t="s">
        <v>1341</v>
      </c>
      <c r="D1525" s="10">
        <v>37</v>
      </c>
      <c r="E1525" s="10">
        <v>1</v>
      </c>
      <c r="F1525" s="10">
        <v>46</v>
      </c>
      <c r="G1525" s="10">
        <v>41</v>
      </c>
      <c r="H1525" s="10">
        <v>1</v>
      </c>
      <c r="I1525" s="10">
        <v>5</v>
      </c>
      <c r="J1525" s="10">
        <v>2</v>
      </c>
      <c r="K1525" s="10" t="s">
        <v>5</v>
      </c>
      <c r="L1525" s="12" t="s">
        <v>388</v>
      </c>
      <c r="M1525" s="10" t="str">
        <f>"new LokasyonData ("""&amp;B1525&amp;""","&amp;D1525&amp;","&amp;E1525&amp;","&amp;F1525&amp;","&amp;G1525&amp;","&amp;H1525&amp;","&amp;I1525&amp;","&amp;J1525&amp;","""&amp;L1525&amp;"""),"</f>
        <v>new LokasyonData ("Ordu",37,1,46,41,1,5,2,"Turkey Standard Time"),</v>
      </c>
      <c r="N1525" s="13" t="str">
        <f t="shared" si="83"/>
        <v>https://www.google.com/maps/search/41.08333, +37.76667</v>
      </c>
    </row>
    <row r="1526" spans="1:14" ht="15" customHeight="1" x14ac:dyDescent="0.2">
      <c r="A1526" s="10" t="s">
        <v>1570</v>
      </c>
      <c r="B1526" s="10" t="s">
        <v>907</v>
      </c>
      <c r="C1526" s="10" t="s">
        <v>1341</v>
      </c>
      <c r="D1526" s="10">
        <v>37</v>
      </c>
      <c r="E1526" s="10">
        <v>1</v>
      </c>
      <c r="F1526" s="10">
        <v>45</v>
      </c>
      <c r="G1526" s="10">
        <v>40</v>
      </c>
      <c r="H1526" s="10">
        <v>1</v>
      </c>
      <c r="I1526" s="10">
        <v>53</v>
      </c>
      <c r="J1526" s="10">
        <v>2</v>
      </c>
      <c r="K1526" s="10" t="s">
        <v>5</v>
      </c>
      <c r="L1526" s="12" t="s">
        <v>388</v>
      </c>
      <c r="M1526" s="10" t="str">
        <f>"new LokasyonData ("""&amp;B1526&amp;""","&amp;D1526&amp;","&amp;E1526&amp;","&amp;F1526&amp;","&amp;G1526&amp;","&amp;H1526&amp;","&amp;I1526&amp;","&amp;J1526&amp;","""&amp;L1526&amp;"""),"</f>
        <v>new LokasyonData ("Ordu",37,1,45,40,1,53,2,"Turkey Standard Time"),</v>
      </c>
      <c r="N1526" s="13" t="str">
        <f t="shared" si="83"/>
        <v>https://www.google.com/maps/search/40.88333, +37.75</v>
      </c>
    </row>
    <row r="1527" spans="1:14" ht="15" customHeight="1" x14ac:dyDescent="0.2">
      <c r="A1527" s="10" t="s">
        <v>463</v>
      </c>
      <c r="B1527" s="14" t="s">
        <v>1394</v>
      </c>
      <c r="C1527" s="10" t="s">
        <v>1341</v>
      </c>
      <c r="D1527" s="10">
        <v>37</v>
      </c>
      <c r="E1527" s="10">
        <v>1</v>
      </c>
      <c r="F1527" s="10">
        <v>24</v>
      </c>
      <c r="G1527" s="10">
        <v>40</v>
      </c>
      <c r="H1527" s="10">
        <v>1</v>
      </c>
      <c r="I1527" s="10">
        <v>42</v>
      </c>
      <c r="J1527" s="10">
        <v>2</v>
      </c>
      <c r="K1527" s="10" t="s">
        <v>5</v>
      </c>
      <c r="L1527" s="12" t="s">
        <v>388</v>
      </c>
      <c r="M1527" s="10" t="str">
        <f t="shared" ref="M1527:M1537" si="86">"new LokasyonData ("""&amp;A1527&amp;""","&amp;D1527&amp;","&amp;E1527&amp;","&amp;F1527&amp;","&amp;G1527&amp;","&amp;H1527&amp;","&amp;I1527&amp;","&amp;J1527&amp;","""&amp;L1527&amp;"""),"</f>
        <v>new LokasyonData ("Aybastı",37,1,24,40,1,42,2,"Turkey Standard Time"),</v>
      </c>
      <c r="N1527" s="13" t="str">
        <f t="shared" si="83"/>
        <v>https://www.google.com/maps/search/40.7, +37.4</v>
      </c>
    </row>
    <row r="1528" spans="1:14" ht="15" customHeight="1" x14ac:dyDescent="0.2">
      <c r="A1528" s="10" t="s">
        <v>536</v>
      </c>
      <c r="B1528" s="14" t="s">
        <v>1394</v>
      </c>
      <c r="C1528" s="10" t="s">
        <v>1341</v>
      </c>
      <c r="D1528" s="10">
        <v>37</v>
      </c>
      <c r="E1528" s="10">
        <v>1</v>
      </c>
      <c r="F1528" s="10">
        <v>32</v>
      </c>
      <c r="G1528" s="10">
        <v>40</v>
      </c>
      <c r="H1528" s="10">
        <v>1</v>
      </c>
      <c r="I1528" s="10">
        <v>54</v>
      </c>
      <c r="J1528" s="10">
        <v>2</v>
      </c>
      <c r="K1528" s="10" t="s">
        <v>5</v>
      </c>
      <c r="L1528" s="12" t="s">
        <v>388</v>
      </c>
      <c r="M1528" s="10" t="str">
        <f t="shared" si="86"/>
        <v>new LokasyonData ("Çamaş",37,1,32,40,1,54,2,"Turkey Standard Time"),</v>
      </c>
      <c r="N1528" s="13" t="str">
        <f t="shared" si="83"/>
        <v>https://www.google.com/maps/search/40.9, +37.53333</v>
      </c>
    </row>
    <row r="1529" spans="1:14" ht="15" customHeight="1" x14ac:dyDescent="0.2">
      <c r="A1529" s="10" t="s">
        <v>554</v>
      </c>
      <c r="B1529" s="14" t="s">
        <v>1394</v>
      </c>
      <c r="C1529" s="10" t="s">
        <v>1341</v>
      </c>
      <c r="D1529" s="10">
        <v>37</v>
      </c>
      <c r="E1529" s="10">
        <v>1</v>
      </c>
      <c r="F1529" s="10">
        <v>6</v>
      </c>
      <c r="G1529" s="10">
        <v>41</v>
      </c>
      <c r="H1529" s="10">
        <v>1</v>
      </c>
      <c r="I1529" s="10">
        <v>1</v>
      </c>
      <c r="J1529" s="10">
        <v>2</v>
      </c>
      <c r="K1529" s="10" t="s">
        <v>5</v>
      </c>
      <c r="L1529" s="12" t="s">
        <v>388</v>
      </c>
      <c r="M1529" s="10" t="str">
        <f t="shared" si="86"/>
        <v>new LokasyonData ("Çaybaşı",37,1,6,41,1,1,2,"Turkey Standard Time"),</v>
      </c>
      <c r="N1529" s="13" t="str">
        <f t="shared" si="83"/>
        <v>https://www.google.com/maps/search/41.01667, +37.1</v>
      </c>
    </row>
    <row r="1530" spans="1:14" ht="15" customHeight="1" x14ac:dyDescent="0.2">
      <c r="A1530" s="10" t="s">
        <v>653</v>
      </c>
      <c r="B1530" s="14" t="s">
        <v>1394</v>
      </c>
      <c r="C1530" s="10" t="s">
        <v>1341</v>
      </c>
      <c r="D1530" s="10">
        <v>37</v>
      </c>
      <c r="E1530" s="10">
        <v>1</v>
      </c>
      <c r="F1530" s="10">
        <v>29</v>
      </c>
      <c r="G1530" s="10">
        <v>41</v>
      </c>
      <c r="H1530" s="10">
        <v>1</v>
      </c>
      <c r="I1530" s="10">
        <v>1</v>
      </c>
      <c r="J1530" s="10">
        <v>2</v>
      </c>
      <c r="K1530" s="10" t="s">
        <v>5</v>
      </c>
      <c r="L1530" s="12" t="s">
        <v>388</v>
      </c>
      <c r="M1530" s="10" t="str">
        <f t="shared" si="86"/>
        <v>new LokasyonData ("Fatsa",37,1,29,41,1,1,2,"Turkey Standard Time"),</v>
      </c>
      <c r="N1530" s="13" t="str">
        <f t="shared" si="83"/>
        <v>https://www.google.com/maps/search/41.01667, +37.48333</v>
      </c>
    </row>
    <row r="1531" spans="1:14" ht="15" customHeight="1" x14ac:dyDescent="0.2">
      <c r="A1531" s="10" t="s">
        <v>680</v>
      </c>
      <c r="B1531" s="14" t="s">
        <v>1394</v>
      </c>
      <c r="C1531" s="10" t="s">
        <v>1341</v>
      </c>
      <c r="D1531" s="10">
        <v>37</v>
      </c>
      <c r="E1531" s="10">
        <v>1</v>
      </c>
      <c r="F1531" s="10">
        <v>38</v>
      </c>
      <c r="G1531" s="10">
        <v>40</v>
      </c>
      <c r="H1531" s="10">
        <v>1</v>
      </c>
      <c r="I1531" s="10">
        <v>41</v>
      </c>
      <c r="J1531" s="10">
        <v>2</v>
      </c>
      <c r="K1531" s="10" t="s">
        <v>5</v>
      </c>
      <c r="L1531" s="12" t="s">
        <v>388</v>
      </c>
      <c r="M1531" s="10" t="str">
        <f t="shared" si="86"/>
        <v>new LokasyonData ("Gölköy",37,1,38,40,1,41,2,"Turkey Standard Time"),</v>
      </c>
      <c r="N1531" s="13" t="str">
        <f t="shared" si="83"/>
        <v>https://www.google.com/maps/search/40.68333, +37.63333</v>
      </c>
    </row>
    <row r="1532" spans="1:14" ht="15" customHeight="1" x14ac:dyDescent="0.2">
      <c r="A1532" s="10" t="s">
        <v>742</v>
      </c>
      <c r="B1532" s="14" t="s">
        <v>1394</v>
      </c>
      <c r="C1532" s="10" t="s">
        <v>1341</v>
      </c>
      <c r="D1532" s="10">
        <v>32</v>
      </c>
      <c r="E1532" s="10">
        <v>1</v>
      </c>
      <c r="F1532" s="10">
        <v>38</v>
      </c>
      <c r="G1532" s="10">
        <v>39</v>
      </c>
      <c r="H1532" s="10">
        <v>1</v>
      </c>
      <c r="I1532" s="10">
        <v>36</v>
      </c>
      <c r="J1532" s="10">
        <v>2</v>
      </c>
      <c r="K1532" s="10" t="s">
        <v>5</v>
      </c>
      <c r="L1532" s="12" t="s">
        <v>388</v>
      </c>
      <c r="M1532" s="10" t="str">
        <f t="shared" si="86"/>
        <v>new LokasyonData ("İkizce",32,1,38,39,1,36,2,"Turkey Standard Time"),</v>
      </c>
      <c r="N1532" s="13" t="str">
        <f t="shared" si="83"/>
        <v>https://www.google.com/maps/search/39.6, +32.63333</v>
      </c>
    </row>
    <row r="1533" spans="1:14" ht="15" customHeight="1" x14ac:dyDescent="0.2">
      <c r="A1533" s="10" t="s">
        <v>764</v>
      </c>
      <c r="B1533" s="14" t="s">
        <v>1394</v>
      </c>
      <c r="C1533" s="10" t="s">
        <v>1341</v>
      </c>
      <c r="D1533" s="10">
        <v>37</v>
      </c>
      <c r="E1533" s="10">
        <v>1</v>
      </c>
      <c r="F1533" s="10">
        <v>55</v>
      </c>
      <c r="G1533" s="10">
        <v>40</v>
      </c>
      <c r="H1533" s="10">
        <v>1</v>
      </c>
      <c r="I1533" s="10">
        <v>53</v>
      </c>
      <c r="J1533" s="10">
        <v>2</v>
      </c>
      <c r="K1533" s="10" t="s">
        <v>5</v>
      </c>
      <c r="L1533" s="12" t="s">
        <v>388</v>
      </c>
      <c r="M1533" s="10" t="str">
        <f t="shared" si="86"/>
        <v>new LokasyonData ("Kabadüz",37,1,55,40,1,53,2,"Turkey Standard Time"),</v>
      </c>
      <c r="N1533" s="13" t="str">
        <f t="shared" si="83"/>
        <v>https://www.google.com/maps/search/40.88333, +37.91667</v>
      </c>
    </row>
    <row r="1534" spans="1:14" ht="15" customHeight="1" x14ac:dyDescent="0.2">
      <c r="A1534" s="10" t="s">
        <v>831</v>
      </c>
      <c r="B1534" s="14" t="s">
        <v>1394</v>
      </c>
      <c r="C1534" s="10" t="s">
        <v>1341</v>
      </c>
      <c r="D1534" s="10">
        <v>37</v>
      </c>
      <c r="E1534" s="10">
        <v>1</v>
      </c>
      <c r="F1534" s="10">
        <v>22</v>
      </c>
      <c r="G1534" s="10">
        <v>40</v>
      </c>
      <c r="H1534" s="10">
        <v>1</v>
      </c>
      <c r="I1534" s="10">
        <v>50</v>
      </c>
      <c r="J1534" s="10">
        <v>2</v>
      </c>
      <c r="K1534" s="10" t="s">
        <v>5</v>
      </c>
      <c r="L1534" s="12" t="s">
        <v>388</v>
      </c>
      <c r="M1534" s="10" t="str">
        <f t="shared" si="86"/>
        <v>new LokasyonData ("Korgan",37,1,22,40,1,50,2,"Turkey Standard Time"),</v>
      </c>
      <c r="N1534" s="13" t="str">
        <f t="shared" si="83"/>
        <v>https://www.google.com/maps/search/40.83333, +37.36667</v>
      </c>
    </row>
    <row r="1535" spans="1:14" ht="15" customHeight="1" x14ac:dyDescent="0.2">
      <c r="A1535" s="10" t="s">
        <v>848</v>
      </c>
      <c r="B1535" s="14" t="s">
        <v>1394</v>
      </c>
      <c r="C1535" s="10" t="s">
        <v>1341</v>
      </c>
      <c r="D1535" s="10">
        <v>37</v>
      </c>
      <c r="E1535" s="10">
        <v>1</v>
      </c>
      <c r="F1535" s="10">
        <v>12</v>
      </c>
      <c r="G1535" s="10">
        <v>40</v>
      </c>
      <c r="H1535" s="10">
        <v>1</v>
      </c>
      <c r="I1535" s="10">
        <v>51</v>
      </c>
      <c r="J1535" s="10">
        <v>2</v>
      </c>
      <c r="K1535" s="10" t="s">
        <v>5</v>
      </c>
      <c r="L1535" s="12" t="s">
        <v>388</v>
      </c>
      <c r="M1535" s="10" t="str">
        <f t="shared" si="86"/>
        <v>new LokasyonData ("Kumru",37,1,12,40,1,51,2,"Turkey Standard Time"),</v>
      </c>
      <c r="N1535" s="13" t="str">
        <f t="shared" si="83"/>
        <v>https://www.google.com/maps/search/40.85, +37.2</v>
      </c>
    </row>
    <row r="1536" spans="1:14" ht="15" customHeight="1" x14ac:dyDescent="0.2">
      <c r="A1536" s="10" t="s">
        <v>880</v>
      </c>
      <c r="B1536" s="14" t="s">
        <v>1394</v>
      </c>
      <c r="C1536" s="10" t="s">
        <v>1341</v>
      </c>
      <c r="D1536" s="10">
        <v>37</v>
      </c>
      <c r="E1536" s="10">
        <v>1</v>
      </c>
      <c r="F1536" s="10">
        <v>47</v>
      </c>
      <c r="G1536" s="10">
        <v>40</v>
      </c>
      <c r="H1536" s="10">
        <v>1</v>
      </c>
      <c r="I1536" s="10">
        <v>27</v>
      </c>
      <c r="J1536" s="10">
        <v>2</v>
      </c>
      <c r="K1536" s="10" t="s">
        <v>5</v>
      </c>
      <c r="L1536" s="12" t="s">
        <v>388</v>
      </c>
      <c r="M1536" s="10" t="str">
        <f t="shared" si="86"/>
        <v>new LokasyonData ("Mesudiye",37,1,47,40,1,27,2,"Turkey Standard Time"),</v>
      </c>
      <c r="N1536" s="13" t="str">
        <f t="shared" si="83"/>
        <v>https://www.google.com/maps/search/40.45, +37.78333</v>
      </c>
    </row>
    <row r="1537" spans="1:14" ht="15" customHeight="1" x14ac:dyDescent="0.2">
      <c r="A1537" s="10" t="s">
        <v>1066</v>
      </c>
      <c r="B1537" s="14" t="s">
        <v>1394</v>
      </c>
      <c r="C1537" s="10" t="s">
        <v>1341</v>
      </c>
      <c r="D1537" s="10">
        <v>37</v>
      </c>
      <c r="E1537" s="10">
        <v>1</v>
      </c>
      <c r="F1537" s="10">
        <v>17</v>
      </c>
      <c r="G1537" s="10">
        <v>41</v>
      </c>
      <c r="H1537" s="10">
        <v>1</v>
      </c>
      <c r="I1537" s="10">
        <v>8</v>
      </c>
      <c r="J1537" s="10">
        <v>2</v>
      </c>
      <c r="K1537" s="10" t="s">
        <v>5</v>
      </c>
      <c r="L1537" s="12" t="s">
        <v>388</v>
      </c>
      <c r="M1537" s="10" t="str">
        <f t="shared" si="86"/>
        <v>new LokasyonData ("Ünye",37,1,17,41,1,8,2,"Turkey Standard Time"),</v>
      </c>
      <c r="N1537" s="13" t="str">
        <f t="shared" si="83"/>
        <v>https://www.google.com/maps/search/41.13333, +37.28333</v>
      </c>
    </row>
    <row r="1538" spans="1:14" ht="15" customHeight="1" x14ac:dyDescent="0.2">
      <c r="A1538" s="10" t="s">
        <v>1582</v>
      </c>
      <c r="B1538" s="10" t="s">
        <v>914</v>
      </c>
      <c r="C1538" s="10" t="s">
        <v>1341</v>
      </c>
      <c r="D1538" s="10">
        <v>36</v>
      </c>
      <c r="E1538" s="10">
        <v>1</v>
      </c>
      <c r="F1538" s="10">
        <v>14</v>
      </c>
      <c r="G1538" s="10">
        <v>37</v>
      </c>
      <c r="H1538" s="10">
        <v>1</v>
      </c>
      <c r="I1538" s="10">
        <v>3</v>
      </c>
      <c r="J1538" s="10">
        <v>2</v>
      </c>
      <c r="K1538" s="10" t="s">
        <v>5</v>
      </c>
      <c r="L1538" s="12" t="s">
        <v>388</v>
      </c>
      <c r="M1538" s="10" t="str">
        <f>"new LokasyonData ("""&amp;B1538&amp;""","&amp;D1538&amp;","&amp;E1538&amp;","&amp;F1538&amp;","&amp;G1538&amp;","&amp;H1538&amp;","&amp;I1538&amp;","&amp;J1538&amp;","""&amp;L1538&amp;"""),"</f>
        <v>new LokasyonData ("Osmaniye",36,1,14,37,1,3,2,"Turkey Standard Time"),</v>
      </c>
      <c r="N1538" s="13" t="str">
        <f t="shared" ref="N1538:N1601" si="87">HYPERLINK("https://www.google.com/maps/search/"&amp;ROUND(G1538+I1538/60,5)&amp;", +"&amp;ROUND(D1538+F1538/60,5))</f>
        <v>https://www.google.com/maps/search/37.05, +36.23333</v>
      </c>
    </row>
    <row r="1539" spans="1:14" ht="15" customHeight="1" x14ac:dyDescent="0.2">
      <c r="A1539" s="10" t="s">
        <v>1039</v>
      </c>
      <c r="B1539" s="10" t="s">
        <v>914</v>
      </c>
      <c r="C1539" s="10" t="s">
        <v>1341</v>
      </c>
      <c r="D1539" s="10">
        <v>36</v>
      </c>
      <c r="E1539" s="10">
        <v>1</v>
      </c>
      <c r="F1539" s="10">
        <v>8</v>
      </c>
      <c r="G1539" s="10">
        <v>37</v>
      </c>
      <c r="H1539" s="10">
        <v>1</v>
      </c>
      <c r="I1539" s="10">
        <v>4</v>
      </c>
      <c r="J1539" s="10">
        <v>2</v>
      </c>
      <c r="K1539" s="10" t="s">
        <v>5</v>
      </c>
      <c r="L1539" s="12" t="s">
        <v>388</v>
      </c>
      <c r="M1539" s="10" t="str">
        <f>"new LokasyonData ("""&amp;A1539&amp;""","&amp;D1539&amp;","&amp;E1539&amp;","&amp;F1539&amp;","&amp;G1539&amp;","&amp;H1539&amp;","&amp;I1539&amp;","&amp;J1539&amp;","""&amp;L1539&amp;"""),"</f>
        <v>new LokasyonData ("Toprakkale",36,1,8,37,1,4,2,"Turkey Standard Time"),</v>
      </c>
      <c r="N1539" s="13" t="str">
        <f t="shared" si="87"/>
        <v>https://www.google.com/maps/search/37.06667, +36.13333</v>
      </c>
    </row>
    <row r="1540" spans="1:14" ht="15" customHeight="1" x14ac:dyDescent="0.2">
      <c r="A1540" s="10" t="s">
        <v>767</v>
      </c>
      <c r="B1540" s="14" t="s">
        <v>1465</v>
      </c>
      <c r="C1540" s="10" t="s">
        <v>1341</v>
      </c>
      <c r="D1540" s="10">
        <v>36</v>
      </c>
      <c r="E1540" s="10">
        <v>1</v>
      </c>
      <c r="F1540" s="10">
        <v>4</v>
      </c>
      <c r="G1540" s="10">
        <v>37</v>
      </c>
      <c r="H1540" s="10">
        <v>1</v>
      </c>
      <c r="I1540" s="10">
        <v>22</v>
      </c>
      <c r="J1540" s="10">
        <v>2</v>
      </c>
      <c r="K1540" s="10" t="s">
        <v>5</v>
      </c>
      <c r="L1540" s="12" t="s">
        <v>388</v>
      </c>
      <c r="M1540" s="10" t="str">
        <f>"new LokasyonData ("""&amp;A1540&amp;""","&amp;D1540&amp;","&amp;E1540&amp;","&amp;F1540&amp;","&amp;G1540&amp;","&amp;H1540&amp;","&amp;I1540&amp;","&amp;J1540&amp;","""&amp;L1540&amp;"""),"</f>
        <v>new LokasyonData ("Kadirli",36,1,4,37,1,22,2,"Turkey Standard Time"),</v>
      </c>
      <c r="N1540" s="13" t="str">
        <f t="shared" si="87"/>
        <v>https://www.google.com/maps/search/37.36667, +36.06667</v>
      </c>
    </row>
    <row r="1541" spans="1:14" ht="15" customHeight="1" x14ac:dyDescent="0.2">
      <c r="A1541" s="10" t="s">
        <v>1582</v>
      </c>
      <c r="B1541" s="10" t="s">
        <v>937</v>
      </c>
      <c r="C1541" s="10" t="s">
        <v>1341</v>
      </c>
      <c r="D1541" s="10">
        <v>40</v>
      </c>
      <c r="E1541" s="10">
        <v>1</v>
      </c>
      <c r="F1541" s="10">
        <v>31</v>
      </c>
      <c r="G1541" s="10">
        <v>41</v>
      </c>
      <c r="H1541" s="10">
        <v>1</v>
      </c>
      <c r="I1541" s="10">
        <v>1</v>
      </c>
      <c r="J1541" s="10">
        <v>2</v>
      </c>
      <c r="K1541" s="10" t="s">
        <v>5</v>
      </c>
      <c r="L1541" s="12" t="s">
        <v>388</v>
      </c>
      <c r="M1541" s="10" t="str">
        <f>"new LokasyonData ("""&amp;B1541&amp;""","&amp;D1541&amp;","&amp;E1541&amp;","&amp;F1541&amp;","&amp;G1541&amp;","&amp;H1541&amp;","&amp;I1541&amp;","&amp;J1541&amp;","""&amp;L1541&amp;"""),"</f>
        <v>new LokasyonData ("Rize",40,1,31,41,1,1,2,"Turkey Standard Time"),</v>
      </c>
      <c r="N1541" s="13" t="str">
        <f t="shared" si="87"/>
        <v>https://www.google.com/maps/search/41.01667, +40.51667</v>
      </c>
    </row>
    <row r="1542" spans="1:14" ht="15" customHeight="1" x14ac:dyDescent="0.2">
      <c r="A1542" s="10" t="s">
        <v>1521</v>
      </c>
      <c r="B1542" s="10" t="s">
        <v>937</v>
      </c>
      <c r="C1542" s="10" t="s">
        <v>1341</v>
      </c>
      <c r="D1542" s="10">
        <v>40</v>
      </c>
      <c r="E1542" s="10">
        <v>1</v>
      </c>
      <c r="F1542" s="10">
        <v>38</v>
      </c>
      <c r="G1542" s="10">
        <v>41</v>
      </c>
      <c r="H1542" s="10">
        <v>1</v>
      </c>
      <c r="I1542" s="10">
        <v>2</v>
      </c>
      <c r="J1542" s="10">
        <v>2</v>
      </c>
      <c r="K1542" s="10" t="s">
        <v>5</v>
      </c>
      <c r="L1542" s="12" t="s">
        <v>388</v>
      </c>
      <c r="M1542" s="10" t="str">
        <f>"new LokasyonData ("""&amp;B1542&amp;""","&amp;D1542&amp;","&amp;E1542&amp;","&amp;F1542&amp;","&amp;G1542&amp;","&amp;H1542&amp;","&amp;I1542&amp;","&amp;J1542&amp;","""&amp;L1542&amp;"""),"</f>
        <v>new LokasyonData ("Rize",40,1,38,41,1,2,2,"Turkey Standard Time"),</v>
      </c>
      <c r="N1542" s="13" t="str">
        <f t="shared" si="87"/>
        <v>https://www.google.com/maps/search/41.03333, +40.63333</v>
      </c>
    </row>
    <row r="1543" spans="1:14" ht="15" customHeight="1" x14ac:dyDescent="0.2">
      <c r="A1543" s="10" t="s">
        <v>1433</v>
      </c>
      <c r="B1543" s="10" t="s">
        <v>937</v>
      </c>
      <c r="C1543" s="10" t="s">
        <v>1341</v>
      </c>
      <c r="D1543" s="10">
        <v>40</v>
      </c>
      <c r="E1543" s="10">
        <v>1</v>
      </c>
      <c r="F1543" s="10">
        <v>57</v>
      </c>
      <c r="G1543" s="10">
        <v>41</v>
      </c>
      <c r="H1543" s="10">
        <v>1</v>
      </c>
      <c r="I1543" s="10">
        <v>1</v>
      </c>
      <c r="J1543" s="10">
        <v>2</v>
      </c>
      <c r="K1543" s="10" t="s">
        <v>5</v>
      </c>
      <c r="L1543" s="12" t="s">
        <v>388</v>
      </c>
      <c r="M1543" s="10" t="str">
        <f>"new LokasyonData ("""&amp;B1543&amp;""","&amp;D1543&amp;","&amp;E1543&amp;","&amp;F1543&amp;","&amp;G1543&amp;","&amp;H1543&amp;","&amp;I1543&amp;","&amp;J1543&amp;","""&amp;L1543&amp;"""),"</f>
        <v>new LokasyonData ("Rize",40,1,57,41,1,1,2,"Turkey Standard Time"),</v>
      </c>
      <c r="N1543" s="13" t="str">
        <f t="shared" si="87"/>
        <v>https://www.google.com/maps/search/41.01667, +40.95</v>
      </c>
    </row>
    <row r="1544" spans="1:14" ht="15" customHeight="1" x14ac:dyDescent="0.2">
      <c r="A1544" s="10" t="s">
        <v>1550</v>
      </c>
      <c r="B1544" s="10" t="s">
        <v>937</v>
      </c>
      <c r="C1544" s="10" t="s">
        <v>1341</v>
      </c>
      <c r="D1544" s="10">
        <v>40</v>
      </c>
      <c r="E1544" s="10">
        <v>1</v>
      </c>
      <c r="F1544" s="10">
        <v>55</v>
      </c>
      <c r="G1544" s="10">
        <v>41</v>
      </c>
      <c r="H1544" s="10">
        <v>1</v>
      </c>
      <c r="I1544" s="10">
        <v>10</v>
      </c>
      <c r="J1544" s="10">
        <v>2</v>
      </c>
      <c r="K1544" s="10" t="s">
        <v>5</v>
      </c>
      <c r="L1544" s="12" t="s">
        <v>388</v>
      </c>
      <c r="M1544" s="10" t="str">
        <f>"new LokasyonData ("""&amp;B1544&amp;""","&amp;D1544&amp;","&amp;E1544&amp;","&amp;F1544&amp;","&amp;G1544&amp;","&amp;H1544&amp;","&amp;I1544&amp;","&amp;J1544&amp;","""&amp;L1544&amp;"""),"</f>
        <v>new LokasyonData ("Rize",40,1,55,41,1,10,2,"Turkey Standard Time"),</v>
      </c>
      <c r="N1544" s="13" t="str">
        <f t="shared" si="87"/>
        <v>https://www.google.com/maps/search/41.16667, +40.91667</v>
      </c>
    </row>
    <row r="1545" spans="1:14" ht="15" customHeight="1" x14ac:dyDescent="0.2">
      <c r="A1545" s="10" t="s">
        <v>447</v>
      </c>
      <c r="B1545" s="14" t="s">
        <v>1380</v>
      </c>
      <c r="C1545" s="10" t="s">
        <v>1341</v>
      </c>
      <c r="D1545" s="10">
        <v>41</v>
      </c>
      <c r="E1545" s="10">
        <v>1</v>
      </c>
      <c r="F1545" s="10">
        <v>1</v>
      </c>
      <c r="G1545" s="10">
        <v>41</v>
      </c>
      <c r="H1545" s="10">
        <v>1</v>
      </c>
      <c r="I1545" s="10">
        <v>11</v>
      </c>
      <c r="J1545" s="10">
        <v>2</v>
      </c>
      <c r="K1545" s="10" t="s">
        <v>5</v>
      </c>
      <c r="L1545" s="12" t="s">
        <v>388</v>
      </c>
      <c r="M1545" s="10" t="str">
        <f t="shared" ref="M1545:M1553" si="88">"new LokasyonData ("""&amp;A1545&amp;""","&amp;D1545&amp;","&amp;E1545&amp;","&amp;F1545&amp;","&amp;G1545&amp;","&amp;H1545&amp;","&amp;I1545&amp;","&amp;J1545&amp;","""&amp;L1545&amp;"""),"</f>
        <v>new LokasyonData ("Ardeşen",41,1,1,41,1,11,2,"Turkey Standard Time"),</v>
      </c>
      <c r="N1545" s="13" t="str">
        <f t="shared" si="87"/>
        <v>https://www.google.com/maps/search/41.18333, +41.01667</v>
      </c>
    </row>
    <row r="1546" spans="1:14" ht="15" customHeight="1" x14ac:dyDescent="0.2">
      <c r="A1546" s="10" t="s">
        <v>538</v>
      </c>
      <c r="B1546" s="14" t="s">
        <v>1380</v>
      </c>
      <c r="C1546" s="10" t="s">
        <v>1341</v>
      </c>
      <c r="D1546" s="10">
        <v>41</v>
      </c>
      <c r="E1546" s="10">
        <v>1</v>
      </c>
      <c r="F1546" s="10">
        <v>0</v>
      </c>
      <c r="G1546" s="10">
        <v>41</v>
      </c>
      <c r="H1546" s="10">
        <v>1</v>
      </c>
      <c r="I1546" s="10">
        <v>5</v>
      </c>
      <c r="J1546" s="10">
        <v>2</v>
      </c>
      <c r="K1546" s="10" t="s">
        <v>5</v>
      </c>
      <c r="L1546" s="12" t="s">
        <v>388</v>
      </c>
      <c r="M1546" s="10" t="str">
        <f t="shared" si="88"/>
        <v>new LokasyonData ("Çamlıhemşin",41,1,0,41,1,5,2,"Turkey Standard Time"),</v>
      </c>
      <c r="N1546" s="13" t="str">
        <f t="shared" si="87"/>
        <v>https://www.google.com/maps/search/41.08333, +41</v>
      </c>
    </row>
    <row r="1547" spans="1:14" ht="15" customHeight="1" x14ac:dyDescent="0.2">
      <c r="A1547" s="10" t="s">
        <v>556</v>
      </c>
      <c r="B1547" s="14" t="s">
        <v>1380</v>
      </c>
      <c r="C1547" s="10" t="s">
        <v>1341</v>
      </c>
      <c r="D1547" s="10">
        <v>40</v>
      </c>
      <c r="E1547" s="10">
        <v>1</v>
      </c>
      <c r="F1547" s="10">
        <v>45</v>
      </c>
      <c r="G1547" s="10">
        <v>41</v>
      </c>
      <c r="H1547" s="10">
        <v>1</v>
      </c>
      <c r="I1547" s="10">
        <v>5</v>
      </c>
      <c r="J1547" s="10">
        <v>2</v>
      </c>
      <c r="K1547" s="10" t="s">
        <v>5</v>
      </c>
      <c r="L1547" s="12" t="s">
        <v>388</v>
      </c>
      <c r="M1547" s="10" t="str">
        <f t="shared" si="88"/>
        <v>new LokasyonData ("Çayeli",40,1,45,41,1,5,2,"Turkey Standard Time"),</v>
      </c>
      <c r="N1547" s="13" t="str">
        <f t="shared" si="87"/>
        <v>https://www.google.com/maps/search/41.08333, +40.75</v>
      </c>
    </row>
    <row r="1548" spans="1:14" ht="15" customHeight="1" x14ac:dyDescent="0.2">
      <c r="A1548" s="10" t="s">
        <v>593</v>
      </c>
      <c r="B1548" s="14" t="s">
        <v>1380</v>
      </c>
      <c r="C1548" s="10" t="s">
        <v>1341</v>
      </c>
      <c r="D1548" s="10">
        <v>40</v>
      </c>
      <c r="E1548" s="10">
        <v>1</v>
      </c>
      <c r="F1548" s="10">
        <v>26</v>
      </c>
      <c r="G1548" s="10">
        <v>41</v>
      </c>
      <c r="H1548" s="10">
        <v>1</v>
      </c>
      <c r="I1548" s="10">
        <v>1</v>
      </c>
      <c r="J1548" s="10">
        <v>2</v>
      </c>
      <c r="K1548" s="10" t="s">
        <v>5</v>
      </c>
      <c r="L1548" s="12" t="s">
        <v>388</v>
      </c>
      <c r="M1548" s="10" t="str">
        <f t="shared" si="88"/>
        <v>new LokasyonData ("Derepazarı",40,1,26,41,1,1,2,"Turkey Standard Time"),</v>
      </c>
      <c r="N1548" s="13" t="str">
        <f t="shared" si="87"/>
        <v>https://www.google.com/maps/search/41.01667, +40.43333</v>
      </c>
    </row>
    <row r="1549" spans="1:14" ht="15" customHeight="1" x14ac:dyDescent="0.2">
      <c r="A1549" s="10" t="s">
        <v>657</v>
      </c>
      <c r="B1549" s="14" t="s">
        <v>1380</v>
      </c>
      <c r="C1549" s="10" t="s">
        <v>1341</v>
      </c>
      <c r="D1549" s="10">
        <v>41</v>
      </c>
      <c r="E1549" s="10">
        <v>1</v>
      </c>
      <c r="F1549" s="10">
        <v>10</v>
      </c>
      <c r="G1549" s="10">
        <v>41</v>
      </c>
      <c r="H1549" s="10">
        <v>1</v>
      </c>
      <c r="I1549" s="10">
        <v>16</v>
      </c>
      <c r="J1549" s="10">
        <v>2</v>
      </c>
      <c r="K1549" s="10" t="s">
        <v>5</v>
      </c>
      <c r="L1549" s="12" t="s">
        <v>388</v>
      </c>
      <c r="M1549" s="10" t="str">
        <f t="shared" si="88"/>
        <v>new LokasyonData ("Fındıklı",41,1,10,41,1,16,2,"Turkey Standard Time"),</v>
      </c>
      <c r="N1549" s="13" t="str">
        <f t="shared" si="87"/>
        <v>https://www.google.com/maps/search/41.26667, +41.16667</v>
      </c>
    </row>
    <row r="1550" spans="1:14" ht="15" customHeight="1" x14ac:dyDescent="0.2">
      <c r="A1550" s="10" t="s">
        <v>695</v>
      </c>
      <c r="B1550" s="14" t="s">
        <v>1380</v>
      </c>
      <c r="C1550" s="10" t="s">
        <v>1341</v>
      </c>
      <c r="D1550" s="10">
        <v>40</v>
      </c>
      <c r="E1550" s="10">
        <v>1</v>
      </c>
      <c r="F1550" s="10">
        <v>37</v>
      </c>
      <c r="G1550" s="10">
        <v>40</v>
      </c>
      <c r="H1550" s="10">
        <v>1</v>
      </c>
      <c r="I1550" s="10">
        <v>59</v>
      </c>
      <c r="J1550" s="10">
        <v>2</v>
      </c>
      <c r="K1550" s="10" t="s">
        <v>5</v>
      </c>
      <c r="L1550" s="12" t="s">
        <v>388</v>
      </c>
      <c r="M1550" s="10" t="str">
        <f t="shared" si="88"/>
        <v>new LokasyonData ("Güneysu",40,1,37,40,1,59,2,"Turkey Standard Time"),</v>
      </c>
      <c r="N1550" s="13" t="str">
        <f t="shared" si="87"/>
        <v>https://www.google.com/maps/search/40.98333, +40.61667</v>
      </c>
    </row>
    <row r="1551" spans="1:14" ht="15" customHeight="1" x14ac:dyDescent="0.2">
      <c r="A1551" s="10" t="s">
        <v>743</v>
      </c>
      <c r="B1551" s="14" t="s">
        <v>1380</v>
      </c>
      <c r="C1551" s="10" t="s">
        <v>1341</v>
      </c>
      <c r="D1551" s="10">
        <v>40</v>
      </c>
      <c r="E1551" s="10">
        <v>1</v>
      </c>
      <c r="F1551" s="10">
        <v>30</v>
      </c>
      <c r="G1551" s="10">
        <v>40</v>
      </c>
      <c r="H1551" s="10">
        <v>1</v>
      </c>
      <c r="I1551" s="10">
        <v>48</v>
      </c>
      <c r="J1551" s="10">
        <v>2</v>
      </c>
      <c r="K1551" s="10" t="s">
        <v>5</v>
      </c>
      <c r="L1551" s="12" t="s">
        <v>388</v>
      </c>
      <c r="M1551" s="10" t="str">
        <f t="shared" si="88"/>
        <v>new LokasyonData ("İkizdere",40,1,30,40,1,48,2,"Turkey Standard Time"),</v>
      </c>
      <c r="N1551" s="13" t="str">
        <f t="shared" si="87"/>
        <v>https://www.google.com/maps/search/40.8, +40.5</v>
      </c>
    </row>
    <row r="1552" spans="1:14" ht="15" customHeight="1" x14ac:dyDescent="0.2">
      <c r="A1552" s="10" t="s">
        <v>760</v>
      </c>
      <c r="B1552" s="14" t="s">
        <v>1380</v>
      </c>
      <c r="C1552" s="10" t="s">
        <v>1341</v>
      </c>
      <c r="D1552" s="10">
        <v>40</v>
      </c>
      <c r="E1552" s="10">
        <v>1</v>
      </c>
      <c r="F1552" s="10">
        <v>23</v>
      </c>
      <c r="G1552" s="10">
        <v>40</v>
      </c>
      <c r="H1552" s="10">
        <v>1</v>
      </c>
      <c r="I1552" s="10">
        <v>59</v>
      </c>
      <c r="J1552" s="10">
        <v>2</v>
      </c>
      <c r="K1552" s="10" t="s">
        <v>5</v>
      </c>
      <c r="L1552" s="12" t="s">
        <v>388</v>
      </c>
      <c r="M1552" s="10" t="str">
        <f t="shared" si="88"/>
        <v>new LokasyonData ("İyidere",40,1,23,40,1,59,2,"Turkey Standard Time"),</v>
      </c>
      <c r="N1552" s="13" t="str">
        <f t="shared" si="87"/>
        <v>https://www.google.com/maps/search/40.98333, +40.38333</v>
      </c>
    </row>
    <row r="1553" spans="1:14" ht="15" customHeight="1" x14ac:dyDescent="0.2">
      <c r="A1553" s="10" t="s">
        <v>771</v>
      </c>
      <c r="B1553" s="14" t="s">
        <v>1380</v>
      </c>
      <c r="C1553" s="10" t="s">
        <v>1341</v>
      </c>
      <c r="D1553" s="10">
        <v>40</v>
      </c>
      <c r="E1553" s="10">
        <v>1</v>
      </c>
      <c r="F1553" s="10">
        <v>30</v>
      </c>
      <c r="G1553" s="10">
        <v>40</v>
      </c>
      <c r="H1553" s="10">
        <v>1</v>
      </c>
      <c r="I1553" s="10">
        <v>55</v>
      </c>
      <c r="J1553" s="10">
        <v>2</v>
      </c>
      <c r="K1553" s="10" t="s">
        <v>5</v>
      </c>
      <c r="L1553" s="12" t="s">
        <v>388</v>
      </c>
      <c r="M1553" s="10" t="str">
        <f t="shared" si="88"/>
        <v>new LokasyonData ("Kalkandere",40,1,30,40,1,55,2,"Turkey Standard Time"),</v>
      </c>
      <c r="N1553" s="13" t="str">
        <f t="shared" si="87"/>
        <v>https://www.google.com/maps/search/40.91667, +40.5</v>
      </c>
    </row>
    <row r="1554" spans="1:14" ht="15" customHeight="1" x14ac:dyDescent="0.2">
      <c r="A1554" s="10" t="s">
        <v>1582</v>
      </c>
      <c r="B1554" s="10" t="s">
        <v>940</v>
      </c>
      <c r="C1554" s="10" t="s">
        <v>1341</v>
      </c>
      <c r="D1554" s="10">
        <v>30</v>
      </c>
      <c r="E1554" s="10">
        <v>1</v>
      </c>
      <c r="F1554" s="10">
        <v>23</v>
      </c>
      <c r="G1554" s="10">
        <v>40</v>
      </c>
      <c r="H1554" s="10">
        <v>1</v>
      </c>
      <c r="I1554" s="10">
        <v>46</v>
      </c>
      <c r="J1554" s="10">
        <v>2</v>
      </c>
      <c r="K1554" s="10" t="s">
        <v>5</v>
      </c>
      <c r="L1554" s="12" t="s">
        <v>388</v>
      </c>
      <c r="M1554" s="10" t="str">
        <f>"new LokasyonData ("""&amp;B1554&amp;""","&amp;D1554&amp;","&amp;E1554&amp;","&amp;F1554&amp;","&amp;G1554&amp;","&amp;H1554&amp;","&amp;I1554&amp;","&amp;J1554&amp;","""&amp;L1554&amp;"""),"</f>
        <v>new LokasyonData ("Sakarya",30,1,23,40,1,46,2,"Turkey Standard Time"),</v>
      </c>
      <c r="N1554" s="13" t="str">
        <f t="shared" si="87"/>
        <v>https://www.google.com/maps/search/40.76667, +30.38333</v>
      </c>
    </row>
    <row r="1555" spans="1:14" ht="15" customHeight="1" x14ac:dyDescent="0.2">
      <c r="A1555" s="10" t="s">
        <v>394</v>
      </c>
      <c r="B1555" s="10" t="s">
        <v>940</v>
      </c>
      <c r="C1555" s="10" t="s">
        <v>1341</v>
      </c>
      <c r="D1555" s="10">
        <v>30</v>
      </c>
      <c r="E1555" s="10">
        <v>1</v>
      </c>
      <c r="F1555" s="10">
        <v>23</v>
      </c>
      <c r="G1555" s="10">
        <v>40</v>
      </c>
      <c r="H1555" s="10">
        <v>1</v>
      </c>
      <c r="I1555" s="10">
        <v>46</v>
      </c>
      <c r="J1555" s="10">
        <v>2</v>
      </c>
      <c r="K1555" s="10" t="s">
        <v>5</v>
      </c>
      <c r="L1555" s="12" t="s">
        <v>388</v>
      </c>
      <c r="M1555" s="10" t="str">
        <f>"new LokasyonData ("""&amp;B1555&amp;""","&amp;D1555&amp;","&amp;E1555&amp;","&amp;F1555&amp;","&amp;G1555&amp;","&amp;H1555&amp;","&amp;I1555&amp;","&amp;J1555&amp;","""&amp;L1555&amp;"""),"</f>
        <v>new LokasyonData ("Sakarya",30,1,23,40,1,46,2,"Turkey Standard Time"),</v>
      </c>
      <c r="N1555" s="13" t="str">
        <f t="shared" si="87"/>
        <v>https://www.google.com/maps/search/40.76667, +30.38333</v>
      </c>
    </row>
    <row r="1556" spans="1:14" ht="15" customHeight="1" x14ac:dyDescent="0.2">
      <c r="A1556" s="10" t="s">
        <v>1433</v>
      </c>
      <c r="B1556" s="10" t="s">
        <v>940</v>
      </c>
      <c r="C1556" s="10" t="s">
        <v>1341</v>
      </c>
      <c r="D1556" s="10">
        <v>30</v>
      </c>
      <c r="E1556" s="10">
        <v>1</v>
      </c>
      <c r="F1556" s="10">
        <v>56</v>
      </c>
      <c r="G1556" s="10">
        <v>40</v>
      </c>
      <c r="H1556" s="10">
        <v>1</v>
      </c>
      <c r="I1556" s="10">
        <v>59</v>
      </c>
      <c r="J1556" s="10">
        <v>2</v>
      </c>
      <c r="K1556" s="10" t="s">
        <v>5</v>
      </c>
      <c r="L1556" s="12" t="s">
        <v>388</v>
      </c>
      <c r="M1556" s="10" t="str">
        <f>"new LokasyonData ("""&amp;B1556&amp;""","&amp;D1556&amp;","&amp;E1556&amp;","&amp;F1556&amp;","&amp;G1556&amp;","&amp;H1556&amp;","&amp;I1556&amp;","&amp;J1556&amp;","""&amp;L1556&amp;"""),"</f>
        <v>new LokasyonData ("Sakarya",30,1,56,40,1,59,2,"Turkey Standard Time"),</v>
      </c>
      <c r="N1556" s="13" t="str">
        <f t="shared" si="87"/>
        <v>https://www.google.com/maps/search/40.98333, +30.93333</v>
      </c>
    </row>
    <row r="1557" spans="1:14" ht="15" customHeight="1" x14ac:dyDescent="0.2">
      <c r="A1557" s="10" t="s">
        <v>920</v>
      </c>
      <c r="B1557" s="10" t="s">
        <v>940</v>
      </c>
      <c r="C1557" s="10" t="s">
        <v>1341</v>
      </c>
      <c r="D1557" s="10">
        <v>30</v>
      </c>
      <c r="E1557" s="10">
        <v>1</v>
      </c>
      <c r="F1557" s="10">
        <v>8</v>
      </c>
      <c r="G1557" s="10">
        <v>40</v>
      </c>
      <c r="H1557" s="10">
        <v>1</v>
      </c>
      <c r="I1557" s="10">
        <v>30</v>
      </c>
      <c r="J1557" s="10">
        <v>2</v>
      </c>
      <c r="K1557" s="10" t="s">
        <v>5</v>
      </c>
      <c r="L1557" s="12" t="s">
        <v>388</v>
      </c>
      <c r="M1557" s="10" t="str">
        <f>"new LokasyonData ("""&amp;A1557&amp;""","&amp;D1557&amp;","&amp;E1557&amp;","&amp;F1557&amp;","&amp;G1557&amp;","&amp;H1557&amp;","&amp;I1557&amp;","&amp;J1557&amp;","""&amp;L1557&amp;"""),"</f>
        <v>new LokasyonData ("Pamukova",30,1,8,40,1,30,2,"Turkey Standard Time"),</v>
      </c>
      <c r="N1557" s="13" t="str">
        <f t="shared" si="87"/>
        <v>https://www.google.com/maps/search/40.5, +30.13333</v>
      </c>
    </row>
    <row r="1558" spans="1:14" ht="15" customHeight="1" x14ac:dyDescent="0.2">
      <c r="A1558" s="10" t="s">
        <v>945</v>
      </c>
      <c r="B1558" s="10" t="s">
        <v>940</v>
      </c>
      <c r="C1558" s="10" t="s">
        <v>1341</v>
      </c>
      <c r="D1558" s="10">
        <v>30</v>
      </c>
      <c r="E1558" s="10">
        <v>1</v>
      </c>
      <c r="F1558" s="10">
        <v>18</v>
      </c>
      <c r="G1558" s="10">
        <v>40</v>
      </c>
      <c r="H1558" s="10">
        <v>1</v>
      </c>
      <c r="I1558" s="10">
        <v>42</v>
      </c>
      <c r="J1558" s="10">
        <v>2</v>
      </c>
      <c r="K1558" s="10" t="s">
        <v>5</v>
      </c>
      <c r="L1558" s="12" t="s">
        <v>388</v>
      </c>
      <c r="M1558" s="10" t="str">
        <f>"new LokasyonData ("""&amp;A1558&amp;""","&amp;D1558&amp;","&amp;E1558&amp;","&amp;F1558&amp;","&amp;G1558&amp;","&amp;H1558&amp;","&amp;I1558&amp;","&amp;J1558&amp;","""&amp;L1558&amp;"""),"</f>
        <v>new LokasyonData ("Sapanca",30,1,18,40,1,42,2,"Turkey Standard Time"),</v>
      </c>
      <c r="N1558" s="13" t="str">
        <f t="shared" si="87"/>
        <v>https://www.google.com/maps/search/40.7, +30.3</v>
      </c>
    </row>
    <row r="1559" spans="1:14" ht="15" customHeight="1" x14ac:dyDescent="0.2">
      <c r="A1559" s="10" t="s">
        <v>987</v>
      </c>
      <c r="B1559" s="10" t="s">
        <v>940</v>
      </c>
      <c r="C1559" s="10" t="s">
        <v>1341</v>
      </c>
      <c r="D1559" s="10">
        <v>30</v>
      </c>
      <c r="E1559" s="10">
        <v>1</v>
      </c>
      <c r="F1559" s="10">
        <v>11</v>
      </c>
      <c r="G1559" s="10">
        <v>40</v>
      </c>
      <c r="H1559" s="10">
        <v>1</v>
      </c>
      <c r="I1559" s="10">
        <v>0</v>
      </c>
      <c r="J1559" s="10">
        <v>2</v>
      </c>
      <c r="K1559" s="10" t="s">
        <v>5</v>
      </c>
      <c r="L1559" s="12" t="s">
        <v>388</v>
      </c>
      <c r="M1559" s="10" t="str">
        <f>"new LokasyonData ("""&amp;A1559&amp;""","&amp;D1559&amp;","&amp;E1559&amp;","&amp;F1559&amp;","&amp;G1559&amp;","&amp;H1559&amp;","&amp;I1559&amp;","&amp;J1559&amp;","""&amp;L1559&amp;"""),"</f>
        <v>new LokasyonData ("Söğüt",30,1,11,40,1,0,2,"Turkey Standard Time"),</v>
      </c>
      <c r="N1559" s="13" t="str">
        <f t="shared" si="87"/>
        <v>https://www.google.com/maps/search/40, +30.18333</v>
      </c>
    </row>
    <row r="1560" spans="1:14" ht="15" customHeight="1" x14ac:dyDescent="0.2">
      <c r="A1560" s="10" t="s">
        <v>1564</v>
      </c>
      <c r="B1560" s="10" t="s">
        <v>940</v>
      </c>
      <c r="C1560" s="10" t="s">
        <v>1341</v>
      </c>
      <c r="D1560" s="10">
        <v>30</v>
      </c>
      <c r="E1560" s="10">
        <v>1</v>
      </c>
      <c r="F1560" s="10">
        <v>29</v>
      </c>
      <c r="G1560" s="10">
        <v>40</v>
      </c>
      <c r="H1560" s="10">
        <v>1</v>
      </c>
      <c r="I1560" s="10">
        <v>54</v>
      </c>
      <c r="J1560" s="10">
        <v>2</v>
      </c>
      <c r="K1560" s="10" t="s">
        <v>5</v>
      </c>
      <c r="L1560" s="12" t="s">
        <v>388</v>
      </c>
      <c r="M1560" s="10" t="str">
        <f>"new LokasyonData ("""&amp;B1560&amp;""","&amp;D1560&amp;","&amp;E1560&amp;","&amp;F1560&amp;","&amp;G1560&amp;","&amp;H1560&amp;","&amp;I1560&amp;","&amp;J1560&amp;","""&amp;L1560&amp;"""),"</f>
        <v>new LokasyonData ("Sakarya",30,1,29,40,1,54,2,"Turkey Standard Time"),</v>
      </c>
      <c r="N1560" s="13" t="str">
        <f t="shared" si="87"/>
        <v>https://www.google.com/maps/search/40.9, +30.48333</v>
      </c>
    </row>
    <row r="1561" spans="1:14" ht="15" customHeight="1" x14ac:dyDescent="0.2">
      <c r="A1561" s="10" t="s">
        <v>1019</v>
      </c>
      <c r="B1561" s="10" t="s">
        <v>940</v>
      </c>
      <c r="C1561" s="10" t="s">
        <v>1341</v>
      </c>
      <c r="D1561" s="10">
        <v>30</v>
      </c>
      <c r="E1561" s="10">
        <v>1</v>
      </c>
      <c r="F1561" s="10">
        <v>30</v>
      </c>
      <c r="G1561" s="10">
        <v>40</v>
      </c>
      <c r="H1561" s="10">
        <v>1</v>
      </c>
      <c r="I1561" s="10">
        <v>24</v>
      </c>
      <c r="J1561" s="10">
        <v>2</v>
      </c>
      <c r="K1561" s="10" t="s">
        <v>5</v>
      </c>
      <c r="L1561" s="12" t="s">
        <v>388</v>
      </c>
      <c r="M1561" s="10" t="str">
        <f t="shared" ref="M1561:M1567" si="89">"new LokasyonData ("""&amp;A1561&amp;""","&amp;D1561&amp;","&amp;E1561&amp;","&amp;F1561&amp;","&amp;G1561&amp;","&amp;H1561&amp;","&amp;I1561&amp;","&amp;J1561&amp;","""&amp;L1561&amp;"""),"</f>
        <v>new LokasyonData ("Taraklı",30,1,30,40,1,24,2,"Turkey Standard Time"),</v>
      </c>
      <c r="N1561" s="13" t="str">
        <f t="shared" si="87"/>
        <v>https://www.google.com/maps/search/40.4, +30.5</v>
      </c>
    </row>
    <row r="1562" spans="1:14" ht="15" customHeight="1" x14ac:dyDescent="0.2">
      <c r="A1562" s="10" t="s">
        <v>420</v>
      </c>
      <c r="B1562" s="10" t="s">
        <v>1364</v>
      </c>
      <c r="C1562" s="10" t="s">
        <v>1341</v>
      </c>
      <c r="D1562" s="10">
        <v>30</v>
      </c>
      <c r="E1562" s="10">
        <v>1</v>
      </c>
      <c r="F1562" s="10">
        <v>37</v>
      </c>
      <c r="G1562" s="10">
        <v>40</v>
      </c>
      <c r="H1562" s="10">
        <v>1</v>
      </c>
      <c r="I1562" s="10">
        <v>41</v>
      </c>
      <c r="J1562" s="10">
        <v>2</v>
      </c>
      <c r="K1562" s="10" t="s">
        <v>5</v>
      </c>
      <c r="L1562" s="12" t="s">
        <v>388</v>
      </c>
      <c r="M1562" s="10" t="str">
        <f t="shared" si="89"/>
        <v>new LokasyonData ("Akyazı",30,1,37,40,1,41,2,"Turkey Standard Time"),</v>
      </c>
      <c r="N1562" s="13" t="str">
        <f t="shared" si="87"/>
        <v>https://www.google.com/maps/search/40.68333, +30.61667</v>
      </c>
    </row>
    <row r="1563" spans="1:14" ht="15" customHeight="1" x14ac:dyDescent="0.2">
      <c r="A1563" s="10" t="s">
        <v>674</v>
      </c>
      <c r="B1563" s="14" t="s">
        <v>1363</v>
      </c>
      <c r="C1563" s="10" t="s">
        <v>1341</v>
      </c>
      <c r="D1563" s="10">
        <v>30</v>
      </c>
      <c r="E1563" s="10">
        <v>1</v>
      </c>
      <c r="F1563" s="10">
        <v>17</v>
      </c>
      <c r="G1563" s="10">
        <v>40</v>
      </c>
      <c r="H1563" s="10">
        <v>1</v>
      </c>
      <c r="I1563" s="10">
        <v>31</v>
      </c>
      <c r="J1563" s="10">
        <v>2</v>
      </c>
      <c r="K1563" s="10" t="s">
        <v>5</v>
      </c>
      <c r="L1563" s="12" t="s">
        <v>388</v>
      </c>
      <c r="M1563" s="10" t="str">
        <f t="shared" si="89"/>
        <v>new LokasyonData ("Geyve",30,1,17,40,1,31,2,"Turkey Standard Time"),</v>
      </c>
      <c r="N1563" s="13" t="str">
        <f t="shared" si="87"/>
        <v>https://www.google.com/maps/search/40.51667, +30.28333</v>
      </c>
    </row>
    <row r="1564" spans="1:14" ht="15" customHeight="1" x14ac:dyDescent="0.2">
      <c r="A1564" s="10" t="s">
        <v>723</v>
      </c>
      <c r="B1564" s="14" t="s">
        <v>1363</v>
      </c>
      <c r="C1564" s="10" t="s">
        <v>1341</v>
      </c>
      <c r="D1564" s="10">
        <v>30</v>
      </c>
      <c r="E1564" s="10">
        <v>1</v>
      </c>
      <c r="F1564" s="10">
        <v>47</v>
      </c>
      <c r="G1564" s="10">
        <v>40</v>
      </c>
      <c r="H1564" s="10">
        <v>1</v>
      </c>
      <c r="I1564" s="10">
        <v>48</v>
      </c>
      <c r="J1564" s="10">
        <v>2</v>
      </c>
      <c r="K1564" s="10" t="s">
        <v>5</v>
      </c>
      <c r="L1564" s="12" t="s">
        <v>388</v>
      </c>
      <c r="M1564" s="10" t="str">
        <f t="shared" si="89"/>
        <v>new LokasyonData ("Hendek",30,1,47,40,1,48,2,"Turkey Standard Time"),</v>
      </c>
      <c r="N1564" s="13" t="str">
        <f t="shared" si="87"/>
        <v>https://www.google.com/maps/search/40.8, +30.78333</v>
      </c>
    </row>
    <row r="1565" spans="1:14" ht="15" customHeight="1" x14ac:dyDescent="0.2">
      <c r="A1565" s="10" t="s">
        <v>786</v>
      </c>
      <c r="B1565" s="14" t="s">
        <v>1363</v>
      </c>
      <c r="C1565" s="10" t="s">
        <v>1341</v>
      </c>
      <c r="D1565" s="10">
        <v>30</v>
      </c>
      <c r="E1565" s="10">
        <v>1</v>
      </c>
      <c r="F1565" s="10">
        <v>33</v>
      </c>
      <c r="G1565" s="10">
        <v>40</v>
      </c>
      <c r="H1565" s="10">
        <v>1</v>
      </c>
      <c r="I1565" s="10">
        <v>38</v>
      </c>
      <c r="J1565" s="10">
        <v>2</v>
      </c>
      <c r="K1565" s="10" t="s">
        <v>5</v>
      </c>
      <c r="L1565" s="12" t="s">
        <v>388</v>
      </c>
      <c r="M1565" s="10" t="str">
        <f t="shared" si="89"/>
        <v>new LokasyonData ("Karapürçek",30,1,33,40,1,38,2,"Turkey Standard Time"),</v>
      </c>
      <c r="N1565" s="13" t="str">
        <f t="shared" si="87"/>
        <v>https://www.google.com/maps/search/40.63333, +30.55</v>
      </c>
    </row>
    <row r="1566" spans="1:14" ht="15" customHeight="1" x14ac:dyDescent="0.2">
      <c r="A1566" s="10" t="s">
        <v>788</v>
      </c>
      <c r="B1566" s="14" t="s">
        <v>1363</v>
      </c>
      <c r="C1566" s="10" t="s">
        <v>1341</v>
      </c>
      <c r="D1566" s="10">
        <v>30</v>
      </c>
      <c r="E1566" s="10">
        <v>1</v>
      </c>
      <c r="F1566" s="10">
        <v>40</v>
      </c>
      <c r="G1566" s="10">
        <v>41</v>
      </c>
      <c r="H1566" s="10">
        <v>1</v>
      </c>
      <c r="I1566" s="10">
        <v>6</v>
      </c>
      <c r="J1566" s="10">
        <v>2</v>
      </c>
      <c r="K1566" s="10" t="s">
        <v>5</v>
      </c>
      <c r="L1566" s="12" t="s">
        <v>388</v>
      </c>
      <c r="M1566" s="10" t="str">
        <f t="shared" si="89"/>
        <v>new LokasyonData ("Karasu",30,1,40,41,1,6,2,"Turkey Standard Time"),</v>
      </c>
      <c r="N1566" s="13" t="str">
        <f t="shared" si="87"/>
        <v>https://www.google.com/maps/search/41.1, +30.66667</v>
      </c>
    </row>
    <row r="1567" spans="1:14" ht="15" customHeight="1" x14ac:dyDescent="0.2">
      <c r="A1567" s="10" t="s">
        <v>799</v>
      </c>
      <c r="B1567" s="14" t="s">
        <v>1363</v>
      </c>
      <c r="C1567" s="10" t="s">
        <v>1341</v>
      </c>
      <c r="D1567" s="10">
        <v>30</v>
      </c>
      <c r="E1567" s="10">
        <v>1</v>
      </c>
      <c r="F1567" s="10">
        <v>18</v>
      </c>
      <c r="G1567" s="10">
        <v>41</v>
      </c>
      <c r="H1567" s="10">
        <v>1</v>
      </c>
      <c r="I1567" s="10">
        <v>2</v>
      </c>
      <c r="J1567" s="10">
        <v>2</v>
      </c>
      <c r="K1567" s="10" t="s">
        <v>5</v>
      </c>
      <c r="L1567" s="12" t="s">
        <v>388</v>
      </c>
      <c r="M1567" s="10" t="str">
        <f t="shared" si="89"/>
        <v>new LokasyonData ("Kaynarca",30,1,18,41,1,2,2,"Turkey Standard Time"),</v>
      </c>
      <c r="N1567" s="13" t="str">
        <f t="shared" si="87"/>
        <v>https://www.google.com/maps/search/41.03333, +30.3</v>
      </c>
    </row>
    <row r="1568" spans="1:14" ht="15" customHeight="1" x14ac:dyDescent="0.2">
      <c r="A1568" s="10" t="s">
        <v>826</v>
      </c>
      <c r="B1568" s="10" t="s">
        <v>1363</v>
      </c>
      <c r="C1568" s="10" t="s">
        <v>1341</v>
      </c>
      <c r="D1568" s="10">
        <v>30</v>
      </c>
      <c r="E1568" s="10">
        <v>1</v>
      </c>
      <c r="F1568" s="10">
        <v>52</v>
      </c>
      <c r="G1568" s="10">
        <v>41</v>
      </c>
      <c r="H1568" s="10">
        <v>1</v>
      </c>
      <c r="I1568" s="10">
        <v>13</v>
      </c>
      <c r="J1568" s="10">
        <v>2</v>
      </c>
      <c r="K1568" s="10" t="s">
        <v>5</v>
      </c>
      <c r="L1568" s="12" t="s">
        <v>388</v>
      </c>
      <c r="M1568" s="10" t="str">
        <f t="shared" ref="M1568:M1573" si="90">"new LokasyonData ("""&amp;B1568&amp;""","&amp;D1568&amp;","&amp;E1568&amp;","&amp;F1568&amp;","&amp;G1568&amp;","&amp;H1568&amp;","&amp;I1568&amp;","&amp;J1568&amp;","""&amp;L1568&amp;"""),"</f>
        <v>new LokasyonData ("Sakarya ",30,1,52,41,1,13,2,"Turkey Standard Time"),</v>
      </c>
      <c r="N1568" s="13" t="str">
        <f t="shared" si="87"/>
        <v>https://www.google.com/maps/search/41.21667, +30.86667</v>
      </c>
    </row>
    <row r="1569" spans="1:14" ht="15" customHeight="1" x14ac:dyDescent="0.2">
      <c r="A1569" s="10" t="s">
        <v>1582</v>
      </c>
      <c r="B1569" s="10" t="s">
        <v>943</v>
      </c>
      <c r="C1569" s="10" t="s">
        <v>1341</v>
      </c>
      <c r="D1569" s="10">
        <v>36</v>
      </c>
      <c r="E1569" s="10">
        <v>1</v>
      </c>
      <c r="F1569" s="10">
        <v>20</v>
      </c>
      <c r="G1569" s="10">
        <v>41</v>
      </c>
      <c r="H1569" s="10">
        <v>1</v>
      </c>
      <c r="I1569" s="10">
        <v>16</v>
      </c>
      <c r="J1569" s="10">
        <v>2</v>
      </c>
      <c r="K1569" s="10" t="s">
        <v>5</v>
      </c>
      <c r="L1569" s="12" t="s">
        <v>388</v>
      </c>
      <c r="M1569" s="10" t="str">
        <f t="shared" si="90"/>
        <v>new LokasyonData ("Samsun",36,1,20,41,1,16,2,"Turkey Standard Time"),</v>
      </c>
      <c r="N1569" s="13" t="str">
        <f t="shared" si="87"/>
        <v>https://www.google.com/maps/search/41.26667, +36.33333</v>
      </c>
    </row>
    <row r="1570" spans="1:14" ht="15" customHeight="1" x14ac:dyDescent="0.2">
      <c r="A1570" s="10" t="s">
        <v>1478</v>
      </c>
      <c r="B1570" s="10" t="s">
        <v>943</v>
      </c>
      <c r="C1570" s="10" t="s">
        <v>1341</v>
      </c>
      <c r="D1570" s="10">
        <v>36</v>
      </c>
      <c r="E1570" s="10">
        <v>1</v>
      </c>
      <c r="F1570" s="10">
        <v>38</v>
      </c>
      <c r="G1570" s="10">
        <v>41</v>
      </c>
      <c r="H1570" s="10">
        <v>1</v>
      </c>
      <c r="I1570" s="10">
        <v>0</v>
      </c>
      <c r="J1570" s="10">
        <v>2</v>
      </c>
      <c r="K1570" s="10" t="s">
        <v>5</v>
      </c>
      <c r="L1570" s="12" t="s">
        <v>388</v>
      </c>
      <c r="M1570" s="10" t="str">
        <f t="shared" si="90"/>
        <v>new LokasyonData ("Samsun",36,1,38,41,1,0,2,"Turkey Standard Time"),</v>
      </c>
      <c r="N1570" s="13" t="str">
        <f t="shared" si="87"/>
        <v>https://www.google.com/maps/search/41, +36.63333</v>
      </c>
    </row>
    <row r="1571" spans="1:14" ht="15" customHeight="1" x14ac:dyDescent="0.2">
      <c r="A1571" s="10" t="s">
        <v>1484</v>
      </c>
      <c r="B1571" s="10" t="s">
        <v>943</v>
      </c>
      <c r="C1571" s="10" t="s">
        <v>1341</v>
      </c>
      <c r="D1571" s="10">
        <v>35</v>
      </c>
      <c r="E1571" s="10">
        <v>1</v>
      </c>
      <c r="F1571" s="10">
        <v>13</v>
      </c>
      <c r="G1571" s="10">
        <v>41</v>
      </c>
      <c r="H1571" s="10">
        <v>1</v>
      </c>
      <c r="I1571" s="10">
        <v>6</v>
      </c>
      <c r="J1571" s="10">
        <v>2</v>
      </c>
      <c r="K1571" s="10" t="s">
        <v>5</v>
      </c>
      <c r="L1571" s="12" t="s">
        <v>388</v>
      </c>
      <c r="M1571" s="10" t="str">
        <f t="shared" si="90"/>
        <v>new LokasyonData ("Samsun",35,1,13,41,1,6,2,"Turkey Standard Time"),</v>
      </c>
      <c r="N1571" s="13" t="str">
        <f t="shared" si="87"/>
        <v>https://www.google.com/maps/search/41.1, +35.21667</v>
      </c>
    </row>
    <row r="1572" spans="1:14" ht="15" customHeight="1" x14ac:dyDescent="0.2">
      <c r="A1572" s="10" t="s">
        <v>1532</v>
      </c>
      <c r="B1572" s="10" t="s">
        <v>943</v>
      </c>
      <c r="C1572" s="10" t="s">
        <v>1341</v>
      </c>
      <c r="D1572" s="10">
        <v>36</v>
      </c>
      <c r="E1572" s="10">
        <v>1</v>
      </c>
      <c r="F1572" s="10">
        <v>3</v>
      </c>
      <c r="G1572" s="10">
        <v>41</v>
      </c>
      <c r="H1572" s="10">
        <v>1</v>
      </c>
      <c r="I1572" s="10">
        <v>4</v>
      </c>
      <c r="J1572" s="10">
        <v>2</v>
      </c>
      <c r="K1572" s="10" t="s">
        <v>5</v>
      </c>
      <c r="L1572" s="12" t="s">
        <v>388</v>
      </c>
      <c r="M1572" s="10" t="str">
        <f t="shared" si="90"/>
        <v>new LokasyonData ("Samsun",36,1,3,41,1,4,2,"Turkey Standard Time"),</v>
      </c>
      <c r="N1572" s="13" t="str">
        <f t="shared" si="87"/>
        <v>https://www.google.com/maps/search/41.06667, +36.05</v>
      </c>
    </row>
    <row r="1573" spans="1:14" ht="15" customHeight="1" x14ac:dyDescent="0.2">
      <c r="A1573" s="10" t="s">
        <v>1539</v>
      </c>
      <c r="B1573" s="10" t="s">
        <v>943</v>
      </c>
      <c r="C1573" s="10" t="s">
        <v>1341</v>
      </c>
      <c r="D1573" s="10">
        <v>35</v>
      </c>
      <c r="E1573" s="10">
        <v>1</v>
      </c>
      <c r="F1573" s="10">
        <v>30</v>
      </c>
      <c r="G1573" s="10">
        <v>41</v>
      </c>
      <c r="H1573" s="10">
        <v>1</v>
      </c>
      <c r="I1573" s="10">
        <v>3</v>
      </c>
      <c r="J1573" s="10">
        <v>2</v>
      </c>
      <c r="K1573" s="10" t="s">
        <v>5</v>
      </c>
      <c r="L1573" s="12" t="s">
        <v>388</v>
      </c>
      <c r="M1573" s="10" t="str">
        <f t="shared" si="90"/>
        <v>new LokasyonData ("Samsun",35,1,30,41,1,3,2,"Turkey Standard Time"),</v>
      </c>
      <c r="N1573" s="13" t="str">
        <f t="shared" si="87"/>
        <v>https://www.google.com/maps/search/41.05, +35.5</v>
      </c>
    </row>
    <row r="1574" spans="1:14" ht="15" customHeight="1" x14ac:dyDescent="0.2">
      <c r="A1574" s="10" t="s">
        <v>1033</v>
      </c>
      <c r="B1574" s="10" t="s">
        <v>943</v>
      </c>
      <c r="C1574" s="10" t="s">
        <v>1341</v>
      </c>
      <c r="D1574" s="10">
        <v>36</v>
      </c>
      <c r="E1574" s="10">
        <v>1</v>
      </c>
      <c r="F1574" s="10">
        <v>58</v>
      </c>
      <c r="G1574" s="10">
        <v>41</v>
      </c>
      <c r="H1574" s="10">
        <v>1</v>
      </c>
      <c r="I1574" s="10">
        <v>12</v>
      </c>
      <c r="J1574" s="10">
        <v>2</v>
      </c>
      <c r="K1574" s="10" t="s">
        <v>5</v>
      </c>
      <c r="L1574" s="12" t="s">
        <v>388</v>
      </c>
      <c r="M1574" s="10" t="str">
        <f t="shared" ref="M1574:M1581" si="91">"new LokasyonData ("""&amp;A1574&amp;""","&amp;D1574&amp;","&amp;E1574&amp;","&amp;F1574&amp;","&amp;G1574&amp;","&amp;H1574&amp;","&amp;I1574&amp;","&amp;J1574&amp;","""&amp;L1574&amp;"""),"</f>
        <v>new LokasyonData ("Terme",36,1,58,41,1,12,2,"Turkey Standard Time"),</v>
      </c>
      <c r="N1574" s="13" t="str">
        <f t="shared" si="87"/>
        <v>https://www.google.com/maps/search/41.2, +36.96667</v>
      </c>
    </row>
    <row r="1575" spans="1:14" ht="15" customHeight="1" x14ac:dyDescent="0.2">
      <c r="A1575" s="10" t="s">
        <v>423</v>
      </c>
      <c r="B1575" s="10" t="s">
        <v>1367</v>
      </c>
      <c r="C1575" s="10" t="s">
        <v>1341</v>
      </c>
      <c r="D1575" s="10">
        <v>35</v>
      </c>
      <c r="E1575" s="10">
        <v>1</v>
      </c>
      <c r="F1575" s="10">
        <v>36</v>
      </c>
      <c r="G1575" s="10">
        <v>41</v>
      </c>
      <c r="H1575" s="10">
        <v>1</v>
      </c>
      <c r="I1575" s="10">
        <v>36</v>
      </c>
      <c r="J1575" s="10">
        <v>2</v>
      </c>
      <c r="K1575" s="10" t="s">
        <v>5</v>
      </c>
      <c r="L1575" s="12" t="s">
        <v>388</v>
      </c>
      <c r="M1575" s="10" t="str">
        <f t="shared" si="91"/>
        <v>new LokasyonData ("Alaçam",35,1,36,41,1,36,2,"Turkey Standard Time"),</v>
      </c>
      <c r="N1575" s="13" t="str">
        <f t="shared" si="87"/>
        <v>https://www.google.com/maps/search/41.6, +35.6</v>
      </c>
    </row>
    <row r="1576" spans="1:14" ht="15" customHeight="1" x14ac:dyDescent="0.2">
      <c r="A1576" s="10" t="s">
        <v>455</v>
      </c>
      <c r="B1576" s="14" t="s">
        <v>1387</v>
      </c>
      <c r="C1576" s="10" t="s">
        <v>1341</v>
      </c>
      <c r="D1576" s="10">
        <v>36</v>
      </c>
      <c r="E1576" s="10">
        <v>1</v>
      </c>
      <c r="F1576" s="10">
        <v>13</v>
      </c>
      <c r="G1576" s="10">
        <v>41</v>
      </c>
      <c r="H1576" s="10">
        <v>1</v>
      </c>
      <c r="I1576" s="10">
        <v>2</v>
      </c>
      <c r="J1576" s="10">
        <v>2</v>
      </c>
      <c r="K1576" s="10" t="s">
        <v>5</v>
      </c>
      <c r="L1576" s="12" t="s">
        <v>388</v>
      </c>
      <c r="M1576" s="10" t="str">
        <f t="shared" si="91"/>
        <v>new LokasyonData ("Asarcık",36,1,13,41,1,2,2,"Turkey Standard Time"),</v>
      </c>
      <c r="N1576" s="13" t="str">
        <f t="shared" si="87"/>
        <v>https://www.google.com/maps/search/41.03333, +36.21667</v>
      </c>
    </row>
    <row r="1577" spans="1:14" ht="15" customHeight="1" x14ac:dyDescent="0.2">
      <c r="A1577" s="10" t="s">
        <v>471</v>
      </c>
      <c r="B1577" s="14" t="s">
        <v>1387</v>
      </c>
      <c r="C1577" s="10" t="s">
        <v>1341</v>
      </c>
      <c r="D1577" s="10">
        <v>35</v>
      </c>
      <c r="E1577" s="10">
        <v>1</v>
      </c>
      <c r="F1577" s="10">
        <v>54</v>
      </c>
      <c r="G1577" s="10">
        <v>41</v>
      </c>
      <c r="H1577" s="10">
        <v>1</v>
      </c>
      <c r="I1577" s="10">
        <v>33</v>
      </c>
      <c r="J1577" s="10">
        <v>2</v>
      </c>
      <c r="K1577" s="10" t="s">
        <v>5</v>
      </c>
      <c r="L1577" s="12" t="s">
        <v>388</v>
      </c>
      <c r="M1577" s="10" t="str">
        <f t="shared" si="91"/>
        <v>new LokasyonData ("Bafra",35,1,54,41,1,33,2,"Turkey Standard Time"),</v>
      </c>
      <c r="N1577" s="13" t="str">
        <f t="shared" si="87"/>
        <v>https://www.google.com/maps/search/41.55, +35.9</v>
      </c>
    </row>
    <row r="1578" spans="1:14" ht="15" customHeight="1" x14ac:dyDescent="0.2">
      <c r="A1578" s="10" t="s">
        <v>546</v>
      </c>
      <c r="B1578" s="14" t="s">
        <v>1387</v>
      </c>
      <c r="C1578" s="10" t="s">
        <v>1341</v>
      </c>
      <c r="D1578" s="10">
        <v>36</v>
      </c>
      <c r="E1578" s="10">
        <v>1</v>
      </c>
      <c r="F1578" s="10">
        <v>44</v>
      </c>
      <c r="G1578" s="10">
        <v>41</v>
      </c>
      <c r="H1578" s="10">
        <v>1</v>
      </c>
      <c r="I1578" s="10">
        <v>12</v>
      </c>
      <c r="J1578" s="10">
        <v>2</v>
      </c>
      <c r="K1578" s="10" t="s">
        <v>5</v>
      </c>
      <c r="L1578" s="12" t="s">
        <v>388</v>
      </c>
      <c r="M1578" s="10" t="str">
        <f t="shared" si="91"/>
        <v>new LokasyonData ("Çarşamba",36,1,44,41,1,12,2,"Turkey Standard Time"),</v>
      </c>
      <c r="N1578" s="13" t="str">
        <f t="shared" si="87"/>
        <v>https://www.google.com/maps/search/41.2, +36.73333</v>
      </c>
    </row>
    <row r="1579" spans="1:14" ht="15" customHeight="1" x14ac:dyDescent="0.2">
      <c r="A1579" s="10" t="s">
        <v>717</v>
      </c>
      <c r="B1579" s="14" t="s">
        <v>1387</v>
      </c>
      <c r="C1579" s="10" t="s">
        <v>1341</v>
      </c>
      <c r="D1579" s="10">
        <v>35</v>
      </c>
      <c r="E1579" s="10">
        <v>1</v>
      </c>
      <c r="F1579" s="10">
        <v>40</v>
      </c>
      <c r="G1579" s="10">
        <v>40</v>
      </c>
      <c r="H1579" s="10">
        <v>1</v>
      </c>
      <c r="I1579" s="10">
        <v>58</v>
      </c>
      <c r="J1579" s="10">
        <v>2</v>
      </c>
      <c r="K1579" s="10" t="s">
        <v>5</v>
      </c>
      <c r="L1579" s="12" t="s">
        <v>388</v>
      </c>
      <c r="M1579" s="10" t="str">
        <f t="shared" si="91"/>
        <v>new LokasyonData ("Havza",35,1,40,40,1,58,2,"Turkey Standard Time"),</v>
      </c>
      <c r="N1579" s="13" t="str">
        <f t="shared" si="87"/>
        <v>https://www.google.com/maps/search/40.96667, +35.66667</v>
      </c>
    </row>
    <row r="1580" spans="1:14" ht="15" customHeight="1" x14ac:dyDescent="0.2">
      <c r="A1580" s="10" t="s">
        <v>856</v>
      </c>
      <c r="B1580" s="14" t="s">
        <v>1387</v>
      </c>
      <c r="C1580" s="10" t="s">
        <v>1341</v>
      </c>
      <c r="D1580" s="10">
        <v>35</v>
      </c>
      <c r="E1580" s="10">
        <v>1</v>
      </c>
      <c r="F1580" s="10">
        <v>55</v>
      </c>
      <c r="G1580" s="10">
        <v>40</v>
      </c>
      <c r="H1580" s="10">
        <v>1</v>
      </c>
      <c r="I1580" s="10">
        <v>54</v>
      </c>
      <c r="J1580" s="10">
        <v>2</v>
      </c>
      <c r="K1580" s="10" t="s">
        <v>5</v>
      </c>
      <c r="L1580" s="12" t="s">
        <v>388</v>
      </c>
      <c r="M1580" s="10" t="str">
        <f t="shared" si="91"/>
        <v>new LokasyonData ("Ladik",35,1,55,40,1,54,2,"Turkey Standard Time"),</v>
      </c>
      <c r="N1580" s="13" t="str">
        <f t="shared" si="87"/>
        <v>https://www.google.com/maps/search/40.9, +35.91667</v>
      </c>
    </row>
    <row r="1581" spans="1:14" ht="15" customHeight="1" x14ac:dyDescent="0.2">
      <c r="A1581" s="10" t="s">
        <v>1072</v>
      </c>
      <c r="B1581" s="14" t="s">
        <v>1387</v>
      </c>
      <c r="C1581" s="10" t="s">
        <v>1341</v>
      </c>
      <c r="D1581" s="10">
        <v>35</v>
      </c>
      <c r="E1581" s="10">
        <v>1</v>
      </c>
      <c r="F1581" s="10">
        <v>28</v>
      </c>
      <c r="G1581" s="10">
        <v>41</v>
      </c>
      <c r="H1581" s="10">
        <v>1</v>
      </c>
      <c r="I1581" s="10">
        <v>8</v>
      </c>
      <c r="J1581" s="10">
        <v>2</v>
      </c>
      <c r="K1581" s="10" t="s">
        <v>5</v>
      </c>
      <c r="L1581" s="12" t="s">
        <v>388</v>
      </c>
      <c r="M1581" s="10" t="str">
        <f t="shared" si="91"/>
        <v>new LokasyonData ("Vezirköprü",35,1,28,41,1,8,2,"Turkey Standard Time"),</v>
      </c>
      <c r="N1581" s="13" t="str">
        <f t="shared" si="87"/>
        <v>https://www.google.com/maps/search/41.13333, +35.46667</v>
      </c>
    </row>
    <row r="1582" spans="1:14" ht="15" customHeight="1" x14ac:dyDescent="0.2">
      <c r="A1582" s="10" t="s">
        <v>1582</v>
      </c>
      <c r="B1582" s="10" t="s">
        <v>970</v>
      </c>
      <c r="C1582" s="10" t="s">
        <v>1341</v>
      </c>
      <c r="D1582" s="10">
        <v>41</v>
      </c>
      <c r="E1582" s="10">
        <v>1</v>
      </c>
      <c r="F1582" s="10">
        <v>57</v>
      </c>
      <c r="G1582" s="10">
        <v>37</v>
      </c>
      <c r="H1582" s="10">
        <v>1</v>
      </c>
      <c r="I1582" s="10">
        <v>56</v>
      </c>
      <c r="J1582" s="10">
        <v>2</v>
      </c>
      <c r="K1582" s="10" t="s">
        <v>5</v>
      </c>
      <c r="L1582" s="12" t="s">
        <v>388</v>
      </c>
      <c r="M1582" s="10" t="str">
        <f>"new LokasyonData ("""&amp;B1582&amp;""","&amp;D1582&amp;","&amp;E1582&amp;","&amp;F1582&amp;","&amp;G1582&amp;","&amp;H1582&amp;","&amp;I1582&amp;","&amp;J1582&amp;","""&amp;L1582&amp;"""),"</f>
        <v>new LokasyonData ("Siirt",41,1,57,37,1,56,2,"Turkey Standard Time"),</v>
      </c>
      <c r="N1582" s="13" t="str">
        <f t="shared" si="87"/>
        <v>https://www.google.com/maps/search/37.93333, +41.95</v>
      </c>
    </row>
    <row r="1583" spans="1:14" ht="15" customHeight="1" x14ac:dyDescent="0.2">
      <c r="A1583" s="10" t="s">
        <v>1441</v>
      </c>
      <c r="B1583" s="10" t="s">
        <v>970</v>
      </c>
      <c r="C1583" s="10" t="s">
        <v>1341</v>
      </c>
      <c r="D1583" s="10">
        <v>42</v>
      </c>
      <c r="E1583" s="10">
        <v>1</v>
      </c>
      <c r="F1583" s="10">
        <v>3</v>
      </c>
      <c r="G1583" s="10">
        <v>37</v>
      </c>
      <c r="H1583" s="10">
        <v>1</v>
      </c>
      <c r="I1583" s="10">
        <v>57</v>
      </c>
      <c r="J1583" s="10">
        <v>2</v>
      </c>
      <c r="K1583" s="10" t="s">
        <v>5</v>
      </c>
      <c r="L1583" s="12" t="s">
        <v>388</v>
      </c>
      <c r="M1583" s="10" t="str">
        <f>"new LokasyonData ("""&amp;B1583&amp;""","&amp;D1583&amp;","&amp;E1583&amp;","&amp;F1583&amp;","&amp;G1583&amp;","&amp;H1583&amp;","&amp;I1583&amp;","&amp;J1583&amp;","""&amp;L1583&amp;"""),"</f>
        <v>new LokasyonData ("Siirt",42,1,3,37,1,57,2,"Turkey Standard Time"),</v>
      </c>
      <c r="N1583" s="13" t="str">
        <f t="shared" si="87"/>
        <v>https://www.google.com/maps/search/37.95, +42.05</v>
      </c>
    </row>
    <row r="1584" spans="1:14" ht="15" customHeight="1" x14ac:dyDescent="0.2">
      <c r="A1584" s="10" t="s">
        <v>1484</v>
      </c>
      <c r="B1584" s="10" t="s">
        <v>970</v>
      </c>
      <c r="C1584" s="10" t="s">
        <v>1341</v>
      </c>
      <c r="D1584" s="10">
        <v>41</v>
      </c>
      <c r="E1584" s="10">
        <v>1</v>
      </c>
      <c r="F1584" s="10">
        <v>40</v>
      </c>
      <c r="G1584" s="10">
        <v>37</v>
      </c>
      <c r="H1584" s="10">
        <v>1</v>
      </c>
      <c r="I1584" s="10">
        <v>51</v>
      </c>
      <c r="J1584" s="10">
        <v>2</v>
      </c>
      <c r="K1584" s="10" t="s">
        <v>5</v>
      </c>
      <c r="L1584" s="12" t="s">
        <v>388</v>
      </c>
      <c r="M1584" s="10" t="str">
        <f>"new LokasyonData ("""&amp;B1584&amp;""","&amp;D1584&amp;","&amp;E1584&amp;","&amp;F1584&amp;","&amp;G1584&amp;","&amp;H1584&amp;","&amp;I1584&amp;","&amp;J1584&amp;","""&amp;L1584&amp;"""),"</f>
        <v>new LokasyonData ("Siirt",41,1,40,37,1,51,2,"Turkey Standard Time"),</v>
      </c>
      <c r="N1584" s="13" t="str">
        <f t="shared" si="87"/>
        <v>https://www.google.com/maps/search/37.85, +41.66667</v>
      </c>
    </row>
    <row r="1585" spans="1:14" ht="15" customHeight="1" x14ac:dyDescent="0.2">
      <c r="A1585" s="10" t="s">
        <v>1485</v>
      </c>
      <c r="B1585" s="10" t="s">
        <v>970</v>
      </c>
      <c r="C1585" s="10" t="s">
        <v>1341</v>
      </c>
      <c r="D1585" s="10">
        <v>41</v>
      </c>
      <c r="E1585" s="10">
        <v>1</v>
      </c>
      <c r="F1585" s="10">
        <v>20</v>
      </c>
      <c r="G1585" s="10">
        <v>38</v>
      </c>
      <c r="H1585" s="10">
        <v>1</v>
      </c>
      <c r="I1585" s="10">
        <v>0</v>
      </c>
      <c r="J1585" s="10">
        <v>2</v>
      </c>
      <c r="K1585" s="10" t="s">
        <v>5</v>
      </c>
      <c r="L1585" s="12" t="s">
        <v>388</v>
      </c>
      <c r="M1585" s="10" t="str">
        <f>"new LokasyonData ("""&amp;B1585&amp;""","&amp;D1585&amp;","&amp;E1585&amp;","&amp;F1585&amp;","&amp;G1585&amp;","&amp;H1585&amp;","&amp;I1585&amp;","&amp;J1585&amp;","""&amp;L1585&amp;"""),"</f>
        <v>new LokasyonData ("Siirt",41,1,20,38,1,0,2,"Turkey Standard Time"),</v>
      </c>
      <c r="N1585" s="13" t="str">
        <f t="shared" si="87"/>
        <v>https://www.google.com/maps/search/38, +41.33333</v>
      </c>
    </row>
    <row r="1586" spans="1:14" ht="15" customHeight="1" x14ac:dyDescent="0.2">
      <c r="A1586" s="10" t="s">
        <v>849</v>
      </c>
      <c r="B1586" s="10" t="s">
        <v>970</v>
      </c>
      <c r="C1586" s="10" t="s">
        <v>1341</v>
      </c>
      <c r="D1586" s="10">
        <v>41</v>
      </c>
      <c r="E1586" s="10">
        <v>1</v>
      </c>
      <c r="F1586" s="10">
        <v>42</v>
      </c>
      <c r="G1586" s="10">
        <v>37</v>
      </c>
      <c r="H1586" s="10">
        <v>1</v>
      </c>
      <c r="I1586" s="10">
        <v>57</v>
      </c>
      <c r="J1586" s="10">
        <v>2</v>
      </c>
      <c r="K1586" s="10" t="s">
        <v>5</v>
      </c>
      <c r="L1586" s="12" t="s">
        <v>388</v>
      </c>
      <c r="M1586" s="10" t="str">
        <f>"new LokasyonData ("""&amp;A1586&amp;""","&amp;D1586&amp;","&amp;E1586&amp;","&amp;F1586&amp;","&amp;G1586&amp;","&amp;H1586&amp;","&amp;I1586&amp;","&amp;J1586&amp;","""&amp;L1586&amp;"""),"</f>
        <v>new LokasyonData ("Kurtalan",41,1,42,37,1,57,2,"Turkey Standard Time"),</v>
      </c>
      <c r="N1586" s="13" t="str">
        <f t="shared" si="87"/>
        <v>https://www.google.com/maps/search/37.95, +41.7</v>
      </c>
    </row>
    <row r="1587" spans="1:14" ht="15" customHeight="1" x14ac:dyDescent="0.2">
      <c r="A1587" s="10" t="s">
        <v>1548</v>
      </c>
      <c r="B1587" s="10" t="s">
        <v>970</v>
      </c>
      <c r="C1587" s="10" t="s">
        <v>1341</v>
      </c>
      <c r="D1587" s="10">
        <v>41</v>
      </c>
      <c r="E1587" s="10">
        <v>1</v>
      </c>
      <c r="F1587" s="10">
        <v>26</v>
      </c>
      <c r="G1587" s="10">
        <v>37</v>
      </c>
      <c r="H1587" s="10">
        <v>1</v>
      </c>
      <c r="I1587" s="10">
        <v>50</v>
      </c>
      <c r="J1587" s="10">
        <v>2</v>
      </c>
      <c r="K1587" s="10" t="s">
        <v>5</v>
      </c>
      <c r="L1587" s="12" t="s">
        <v>388</v>
      </c>
      <c r="M1587" s="10" t="str">
        <f>"new LokasyonData ("""&amp;B1587&amp;""","&amp;D1587&amp;","&amp;E1587&amp;","&amp;F1587&amp;","&amp;G1587&amp;","&amp;H1587&amp;","&amp;I1587&amp;","&amp;J1587&amp;","""&amp;L1587&amp;"""),"</f>
        <v>new LokasyonData ("Siirt",41,1,26,37,1,50,2,"Turkey Standard Time"),</v>
      </c>
      <c r="N1587" s="13" t="str">
        <f t="shared" si="87"/>
        <v>https://www.google.com/maps/search/37.83333, +41.43333</v>
      </c>
    </row>
    <row r="1588" spans="1:14" ht="15" customHeight="1" x14ac:dyDescent="0.2">
      <c r="A1588" s="10" t="s">
        <v>928</v>
      </c>
      <c r="B1588" s="10" t="s">
        <v>970</v>
      </c>
      <c r="C1588" s="10" t="s">
        <v>1341</v>
      </c>
      <c r="D1588" s="10">
        <v>42</v>
      </c>
      <c r="E1588" s="10">
        <v>1</v>
      </c>
      <c r="F1588" s="10">
        <v>36</v>
      </c>
      <c r="G1588" s="10">
        <v>37</v>
      </c>
      <c r="H1588" s="10">
        <v>1</v>
      </c>
      <c r="I1588" s="10">
        <v>55</v>
      </c>
      <c r="J1588" s="10">
        <v>2</v>
      </c>
      <c r="K1588" s="10" t="s">
        <v>5</v>
      </c>
      <c r="L1588" s="12" t="s">
        <v>388</v>
      </c>
      <c r="M1588" s="10" t="str">
        <f>"new LokasyonData ("""&amp;A1588&amp;""","&amp;D1588&amp;","&amp;E1588&amp;","&amp;F1588&amp;","&amp;G1588&amp;","&amp;H1588&amp;","&amp;I1588&amp;","&amp;J1588&amp;","""&amp;L1588&amp;"""),"</f>
        <v>new LokasyonData ("Pervari",42,1,36,37,1,55,2,"Turkey Standard Time"),</v>
      </c>
      <c r="N1588" s="13" t="str">
        <f t="shared" si="87"/>
        <v>https://www.google.com/maps/search/37.91667, +42.6</v>
      </c>
    </row>
    <row r="1589" spans="1:14" ht="15" customHeight="1" x14ac:dyDescent="0.2">
      <c r="A1589" s="10" t="s">
        <v>1015</v>
      </c>
      <c r="B1589" s="10" t="s">
        <v>970</v>
      </c>
      <c r="C1589" s="10" t="s">
        <v>1341</v>
      </c>
      <c r="D1589" s="10">
        <v>42</v>
      </c>
      <c r="E1589" s="10">
        <v>1</v>
      </c>
      <c r="F1589" s="10">
        <v>2</v>
      </c>
      <c r="G1589" s="10">
        <v>38</v>
      </c>
      <c r="H1589" s="10">
        <v>1</v>
      </c>
      <c r="I1589" s="10">
        <v>2</v>
      </c>
      <c r="J1589" s="10">
        <v>2</v>
      </c>
      <c r="K1589" s="10" t="s">
        <v>5</v>
      </c>
      <c r="L1589" s="12" t="s">
        <v>388</v>
      </c>
      <c r="M1589" s="10" t="str">
        <f>"new LokasyonData ("""&amp;A1589&amp;""","&amp;D1589&amp;","&amp;E1589&amp;","&amp;F1589&amp;","&amp;G1589&amp;","&amp;H1589&amp;","&amp;I1589&amp;","&amp;J1589&amp;","""&amp;L1589&amp;"""),"</f>
        <v>new LokasyonData ("Şirvan",42,1,2,38,1,2,2,"Turkey Standard Time"),</v>
      </c>
      <c r="N1589" s="13" t="str">
        <f t="shared" si="87"/>
        <v>https://www.google.com/maps/search/38.03333, +42.03333</v>
      </c>
    </row>
    <row r="1590" spans="1:14" ht="15" customHeight="1" x14ac:dyDescent="0.2">
      <c r="A1590" s="10" t="s">
        <v>487</v>
      </c>
      <c r="B1590" s="14" t="s">
        <v>1405</v>
      </c>
      <c r="C1590" s="10" t="s">
        <v>1341</v>
      </c>
      <c r="D1590" s="10">
        <v>41</v>
      </c>
      <c r="E1590" s="10">
        <v>1</v>
      </c>
      <c r="F1590" s="10">
        <v>50</v>
      </c>
      <c r="G1590" s="10">
        <v>38</v>
      </c>
      <c r="H1590" s="10">
        <v>1</v>
      </c>
      <c r="I1590" s="10">
        <v>9</v>
      </c>
      <c r="J1590" s="10">
        <v>2</v>
      </c>
      <c r="K1590" s="10" t="s">
        <v>5</v>
      </c>
      <c r="L1590" s="12" t="s">
        <v>388</v>
      </c>
      <c r="M1590" s="10" t="str">
        <f>"new LokasyonData ("""&amp;A1590&amp;""","&amp;D1590&amp;","&amp;E1590&amp;","&amp;F1590&amp;","&amp;G1590&amp;","&amp;H1590&amp;","&amp;I1590&amp;","&amp;J1590&amp;","""&amp;L1590&amp;"""),"</f>
        <v>new LokasyonData ("Baykan",41,1,50,38,1,9,2,"Turkey Standard Time"),</v>
      </c>
      <c r="N1590" s="13" t="str">
        <f t="shared" si="87"/>
        <v>https://www.google.com/maps/search/38.15, +41.83333</v>
      </c>
    </row>
    <row r="1591" spans="1:14" ht="15" customHeight="1" x14ac:dyDescent="0.2">
      <c r="A1591" s="10" t="s">
        <v>643</v>
      </c>
      <c r="B1591" s="14" t="s">
        <v>1405</v>
      </c>
      <c r="C1591" s="10" t="s">
        <v>1341</v>
      </c>
      <c r="D1591" s="10">
        <v>42</v>
      </c>
      <c r="E1591" s="10">
        <v>1</v>
      </c>
      <c r="F1591" s="10">
        <v>12</v>
      </c>
      <c r="G1591" s="10">
        <v>37</v>
      </c>
      <c r="H1591" s="10">
        <v>1</v>
      </c>
      <c r="I1591" s="10">
        <v>47</v>
      </c>
      <c r="J1591" s="10">
        <v>2</v>
      </c>
      <c r="K1591" s="10" t="s">
        <v>5</v>
      </c>
      <c r="L1591" s="12" t="s">
        <v>388</v>
      </c>
      <c r="M1591" s="10" t="str">
        <f>"new LokasyonData ("""&amp;A1591&amp;""","&amp;D1591&amp;","&amp;E1591&amp;","&amp;F1591&amp;","&amp;G1591&amp;","&amp;H1591&amp;","&amp;I1591&amp;","&amp;J1591&amp;","""&amp;L1591&amp;"""),"</f>
        <v>new LokasyonData ("Eruh",42,1,12,37,1,47,2,"Turkey Standard Time"),</v>
      </c>
      <c r="N1591" s="13" t="str">
        <f t="shared" si="87"/>
        <v>https://www.google.com/maps/search/37.78333, +42.2</v>
      </c>
    </row>
    <row r="1592" spans="1:14" ht="15" customHeight="1" x14ac:dyDescent="0.2">
      <c r="A1592" s="10" t="s">
        <v>1582</v>
      </c>
      <c r="B1592" s="10" t="s">
        <v>978</v>
      </c>
      <c r="C1592" s="10" t="s">
        <v>1341</v>
      </c>
      <c r="D1592" s="10">
        <v>35</v>
      </c>
      <c r="E1592" s="10">
        <v>1</v>
      </c>
      <c r="F1592" s="10">
        <v>9</v>
      </c>
      <c r="G1592" s="10">
        <v>42</v>
      </c>
      <c r="H1592" s="10">
        <v>1</v>
      </c>
      <c r="I1592" s="10">
        <v>1</v>
      </c>
      <c r="J1592" s="10">
        <v>2</v>
      </c>
      <c r="K1592" s="10" t="s">
        <v>5</v>
      </c>
      <c r="L1592" s="12" t="s">
        <v>388</v>
      </c>
      <c r="M1592" s="10" t="str">
        <f>"new LokasyonData ("""&amp;B1592&amp;""","&amp;D1592&amp;","&amp;E1592&amp;","&amp;F1592&amp;","&amp;G1592&amp;","&amp;H1592&amp;","&amp;I1592&amp;","&amp;J1592&amp;","""&amp;L1592&amp;"""),"</f>
        <v>new LokasyonData ("Sinop",35,1,9,42,1,1,2,"Turkey Standard Time"),</v>
      </c>
      <c r="N1592" s="13" t="str">
        <f t="shared" si="87"/>
        <v>https://www.google.com/maps/search/42.01667, +35.15</v>
      </c>
    </row>
    <row r="1593" spans="1:14" ht="15" customHeight="1" x14ac:dyDescent="0.2">
      <c r="A1593" s="10" t="s">
        <v>461</v>
      </c>
      <c r="B1593" s="14" t="s">
        <v>1392</v>
      </c>
      <c r="C1593" s="10" t="s">
        <v>1341</v>
      </c>
      <c r="D1593" s="10">
        <v>34</v>
      </c>
      <c r="E1593" s="10">
        <v>1</v>
      </c>
      <c r="F1593" s="10">
        <v>35</v>
      </c>
      <c r="G1593" s="10">
        <v>41</v>
      </c>
      <c r="H1593" s="10">
        <v>1</v>
      </c>
      <c r="I1593" s="10">
        <v>56</v>
      </c>
      <c r="J1593" s="10">
        <v>2</v>
      </c>
      <c r="K1593" s="10" t="s">
        <v>5</v>
      </c>
      <c r="L1593" s="12" t="s">
        <v>388</v>
      </c>
      <c r="M1593" s="10" t="str">
        <f t="shared" ref="M1593:M1600" si="92">"new LokasyonData ("""&amp;A1593&amp;""","&amp;D1593&amp;","&amp;E1593&amp;","&amp;F1593&amp;","&amp;G1593&amp;","&amp;H1593&amp;","&amp;I1593&amp;","&amp;J1593&amp;","""&amp;L1593&amp;"""),"</f>
        <v>new LokasyonData ("Ayancık",34,1,35,41,1,56,2,"Turkey Standard Time"),</v>
      </c>
      <c r="N1593" s="13" t="str">
        <f t="shared" si="87"/>
        <v>https://www.google.com/maps/search/41.93333, +34.58333</v>
      </c>
    </row>
    <row r="1594" spans="1:14" ht="15" customHeight="1" x14ac:dyDescent="0.2">
      <c r="A1594" s="10" t="s">
        <v>514</v>
      </c>
      <c r="B1594" s="14" t="s">
        <v>1392</v>
      </c>
      <c r="C1594" s="10" t="s">
        <v>1341</v>
      </c>
      <c r="D1594" s="10">
        <v>34</v>
      </c>
      <c r="E1594" s="10">
        <v>1</v>
      </c>
      <c r="F1594" s="10">
        <v>47</v>
      </c>
      <c r="G1594" s="10">
        <v>41</v>
      </c>
      <c r="H1594" s="10">
        <v>1</v>
      </c>
      <c r="I1594" s="10">
        <v>28</v>
      </c>
      <c r="J1594" s="10">
        <v>2</v>
      </c>
      <c r="K1594" s="10" t="s">
        <v>5</v>
      </c>
      <c r="L1594" s="12" t="s">
        <v>388</v>
      </c>
      <c r="M1594" s="10" t="str">
        <f t="shared" si="92"/>
        <v>new LokasyonData ("Boyabat",34,1,47,41,1,28,2,"Turkey Standard Time"),</v>
      </c>
      <c r="N1594" s="13" t="str">
        <f t="shared" si="87"/>
        <v>https://www.google.com/maps/search/41.46667, +34.78333</v>
      </c>
    </row>
    <row r="1595" spans="1:14" ht="15" customHeight="1" x14ac:dyDescent="0.2">
      <c r="A1595" s="10" t="s">
        <v>602</v>
      </c>
      <c r="B1595" s="14" t="s">
        <v>1392</v>
      </c>
      <c r="C1595" s="10" t="s">
        <v>1341</v>
      </c>
      <c r="D1595" s="10">
        <v>35</v>
      </c>
      <c r="E1595" s="10">
        <v>1</v>
      </c>
      <c r="F1595" s="10">
        <v>16</v>
      </c>
      <c r="G1595" s="10">
        <v>41</v>
      </c>
      <c r="H1595" s="10">
        <v>1</v>
      </c>
      <c r="I1595" s="10">
        <v>39</v>
      </c>
      <c r="J1595" s="10">
        <v>2</v>
      </c>
      <c r="K1595" s="10" t="s">
        <v>5</v>
      </c>
      <c r="L1595" s="12" t="s">
        <v>388</v>
      </c>
      <c r="M1595" s="10" t="str">
        <f t="shared" si="92"/>
        <v>new LokasyonData ("Dikmen",35,1,16,41,1,39,2,"Turkey Standard Time"),</v>
      </c>
      <c r="N1595" s="13" t="str">
        <f t="shared" si="87"/>
        <v>https://www.google.com/maps/search/41.65, +35.26667</v>
      </c>
    </row>
    <row r="1596" spans="1:14" ht="15" customHeight="1" x14ac:dyDescent="0.2">
      <c r="A1596" s="10" t="s">
        <v>617</v>
      </c>
      <c r="B1596" s="14" t="s">
        <v>1392</v>
      </c>
      <c r="C1596" s="10" t="s">
        <v>1341</v>
      </c>
      <c r="D1596" s="10">
        <v>35</v>
      </c>
      <c r="E1596" s="10">
        <v>1</v>
      </c>
      <c r="F1596" s="10">
        <v>4</v>
      </c>
      <c r="G1596" s="10">
        <v>41</v>
      </c>
      <c r="H1596" s="10">
        <v>1</v>
      </c>
      <c r="I1596" s="10">
        <v>25</v>
      </c>
      <c r="J1596" s="10">
        <v>2</v>
      </c>
      <c r="K1596" s="10" t="s">
        <v>5</v>
      </c>
      <c r="L1596" s="12" t="s">
        <v>388</v>
      </c>
      <c r="M1596" s="10" t="str">
        <f t="shared" si="92"/>
        <v>new LokasyonData ("Durağan",35,1,4,41,1,25,2,"Turkey Standard Time"),</v>
      </c>
      <c r="N1596" s="13" t="str">
        <f t="shared" si="87"/>
        <v>https://www.google.com/maps/search/41.41667, +35.06667</v>
      </c>
    </row>
    <row r="1597" spans="1:14" ht="15" customHeight="1" x14ac:dyDescent="0.2">
      <c r="A1597" s="10" t="s">
        <v>640</v>
      </c>
      <c r="B1597" s="14" t="s">
        <v>1392</v>
      </c>
      <c r="C1597" s="10" t="s">
        <v>1341</v>
      </c>
      <c r="D1597" s="10">
        <v>34</v>
      </c>
      <c r="E1597" s="10">
        <v>1</v>
      </c>
      <c r="F1597" s="10">
        <v>55</v>
      </c>
      <c r="G1597" s="10">
        <v>41</v>
      </c>
      <c r="H1597" s="10">
        <v>1</v>
      </c>
      <c r="I1597" s="10">
        <v>54</v>
      </c>
      <c r="J1597" s="10">
        <v>2</v>
      </c>
      <c r="K1597" s="10" t="s">
        <v>5</v>
      </c>
      <c r="L1597" s="12" t="s">
        <v>388</v>
      </c>
      <c r="M1597" s="10" t="str">
        <f t="shared" si="92"/>
        <v>new LokasyonData ("Erfelek",34,1,55,41,1,54,2,"Turkey Standard Time"),</v>
      </c>
      <c r="N1597" s="13" t="str">
        <f t="shared" si="87"/>
        <v>https://www.google.com/maps/search/41.9, +34.91667</v>
      </c>
    </row>
    <row r="1598" spans="1:14" ht="15" customHeight="1" x14ac:dyDescent="0.2">
      <c r="A1598" s="10" t="s">
        <v>672</v>
      </c>
      <c r="B1598" s="14" t="s">
        <v>1392</v>
      </c>
      <c r="C1598" s="10" t="s">
        <v>1341</v>
      </c>
      <c r="D1598" s="10">
        <v>35</v>
      </c>
      <c r="E1598" s="10">
        <v>1</v>
      </c>
      <c r="F1598" s="10">
        <v>11</v>
      </c>
      <c r="G1598" s="10">
        <v>41</v>
      </c>
      <c r="H1598" s="10">
        <v>1</v>
      </c>
      <c r="I1598" s="10">
        <v>48</v>
      </c>
      <c r="J1598" s="10">
        <v>2</v>
      </c>
      <c r="K1598" s="10" t="s">
        <v>5</v>
      </c>
      <c r="L1598" s="12" t="s">
        <v>388</v>
      </c>
      <c r="M1598" s="10" t="str">
        <f t="shared" si="92"/>
        <v>new LokasyonData ("Gerze",35,1,11,41,1,48,2,"Turkey Standard Time"),</v>
      </c>
      <c r="N1598" s="13" t="str">
        <f t="shared" si="87"/>
        <v>https://www.google.com/maps/search/41.8, +35.18333</v>
      </c>
    </row>
    <row r="1599" spans="1:14" ht="15" customHeight="1" x14ac:dyDescent="0.2">
      <c r="A1599" s="10" t="s">
        <v>946</v>
      </c>
      <c r="B1599" s="14" t="s">
        <v>1392</v>
      </c>
      <c r="C1599" s="10" t="s">
        <v>1341</v>
      </c>
      <c r="D1599" s="10">
        <v>34</v>
      </c>
      <c r="E1599" s="10">
        <v>1</v>
      </c>
      <c r="F1599" s="10">
        <v>21</v>
      </c>
      <c r="G1599" s="10">
        <v>41</v>
      </c>
      <c r="H1599" s="10">
        <v>1</v>
      </c>
      <c r="I1599" s="10">
        <v>20</v>
      </c>
      <c r="J1599" s="10">
        <v>2</v>
      </c>
      <c r="K1599" s="10" t="s">
        <v>5</v>
      </c>
      <c r="L1599" s="12" t="s">
        <v>388</v>
      </c>
      <c r="M1599" s="10" t="str">
        <f t="shared" si="92"/>
        <v>new LokasyonData ("Saraydüzü",34,1,21,41,1,20,2,"Turkey Standard Time"),</v>
      </c>
      <c r="N1599" s="13" t="str">
        <f t="shared" si="87"/>
        <v>https://www.google.com/maps/search/41.33333, +34.35</v>
      </c>
    </row>
    <row r="1600" spans="1:14" ht="15" customHeight="1" x14ac:dyDescent="0.2">
      <c r="A1600" s="10" t="s">
        <v>1052</v>
      </c>
      <c r="B1600" s="14" t="s">
        <v>1392</v>
      </c>
      <c r="C1600" s="10" t="s">
        <v>1341</v>
      </c>
      <c r="D1600" s="10">
        <v>34</v>
      </c>
      <c r="E1600" s="10">
        <v>1</v>
      </c>
      <c r="F1600" s="10">
        <v>20</v>
      </c>
      <c r="G1600" s="10">
        <v>41</v>
      </c>
      <c r="H1600" s="10">
        <v>1</v>
      </c>
      <c r="I1600" s="10">
        <v>57</v>
      </c>
      <c r="J1600" s="10">
        <v>2</v>
      </c>
      <c r="K1600" s="10" t="s">
        <v>5</v>
      </c>
      <c r="L1600" s="12" t="s">
        <v>388</v>
      </c>
      <c r="M1600" s="10" t="str">
        <f t="shared" si="92"/>
        <v>new LokasyonData ("Türkeli",34,1,20,41,1,57,2,"Turkey Standard Time"),</v>
      </c>
      <c r="N1600" s="13" t="str">
        <f t="shared" si="87"/>
        <v>https://www.google.com/maps/search/41.95, +34.33333</v>
      </c>
    </row>
    <row r="1601" spans="1:14" ht="15" customHeight="1" x14ac:dyDescent="0.2">
      <c r="A1601" s="10" t="s">
        <v>1582</v>
      </c>
      <c r="B1601" s="10" t="s">
        <v>979</v>
      </c>
      <c r="C1601" s="10" t="s">
        <v>1341</v>
      </c>
      <c r="D1601" s="10">
        <v>37</v>
      </c>
      <c r="E1601" s="10">
        <v>1</v>
      </c>
      <c r="F1601" s="10">
        <v>1</v>
      </c>
      <c r="G1601" s="10">
        <v>39</v>
      </c>
      <c r="H1601" s="10">
        <v>1</v>
      </c>
      <c r="I1601" s="10">
        <v>45</v>
      </c>
      <c r="J1601" s="10">
        <v>2</v>
      </c>
      <c r="K1601" s="10" t="s">
        <v>5</v>
      </c>
      <c r="L1601" s="12" t="s">
        <v>388</v>
      </c>
      <c r="M1601" s="10" t="str">
        <f>"new LokasyonData ("""&amp;B1601&amp;""","&amp;D1601&amp;","&amp;E1601&amp;","&amp;F1601&amp;","&amp;G1601&amp;","&amp;H1601&amp;","&amp;I1601&amp;","&amp;J1601&amp;","""&amp;L1601&amp;"""),"</f>
        <v>new LokasyonData ("Sivas",37,1,1,39,1,45,2,"Turkey Standard Time"),</v>
      </c>
      <c r="N1601" s="13" t="str">
        <f t="shared" si="87"/>
        <v>https://www.google.com/maps/search/39.75, +37.01667</v>
      </c>
    </row>
    <row r="1602" spans="1:14" ht="15" customHeight="1" x14ac:dyDescent="0.2">
      <c r="A1602" s="10" t="s">
        <v>412</v>
      </c>
      <c r="B1602" s="10" t="s">
        <v>979</v>
      </c>
      <c r="C1602" s="10" t="s">
        <v>1341</v>
      </c>
      <c r="D1602" s="10">
        <v>38</v>
      </c>
      <c r="E1602" s="10">
        <v>1</v>
      </c>
      <c r="F1602" s="10">
        <v>21</v>
      </c>
      <c r="G1602" s="10">
        <v>40</v>
      </c>
      <c r="H1602" s="10">
        <v>1</v>
      </c>
      <c r="I1602" s="10">
        <v>5</v>
      </c>
      <c r="J1602" s="10">
        <v>2</v>
      </c>
      <c r="K1602" s="10" t="s">
        <v>5</v>
      </c>
      <c r="L1602" s="12" t="s">
        <v>388</v>
      </c>
      <c r="M1602" s="10" t="str">
        <f>"new LokasyonData ("""&amp;A1602&amp;""","&amp;D1602&amp;","&amp;E1602&amp;","&amp;F1602&amp;","&amp;G1602&amp;","&amp;H1602&amp;","&amp;I1602&amp;","&amp;J1602&amp;","""&amp;L1602&amp;"""),"</f>
        <v>new LokasyonData ("Akıncılar",38,1,21,40,1,5,2,"Turkey Standard Time"),</v>
      </c>
      <c r="N1602" s="13" t="str">
        <f t="shared" ref="N1602:N1665" si="93">HYPERLINK("https://www.google.com/maps/search/"&amp;ROUND(G1602+I1602/60,5)&amp;", +"&amp;ROUND(D1602+F1602/60,5))</f>
        <v>https://www.google.com/maps/search/40.08333, +38.35</v>
      </c>
    </row>
    <row r="1603" spans="1:14" ht="15" customHeight="1" x14ac:dyDescent="0.2">
      <c r="A1603" s="10" t="s">
        <v>1353</v>
      </c>
      <c r="B1603" s="10" t="s">
        <v>979</v>
      </c>
      <c r="C1603" s="10" t="s">
        <v>1341</v>
      </c>
      <c r="D1603" s="10">
        <v>36</v>
      </c>
      <c r="E1603" s="10">
        <v>1</v>
      </c>
      <c r="F1603" s="10">
        <v>59</v>
      </c>
      <c r="G1603" s="10">
        <v>39</v>
      </c>
      <c r="H1603" s="10">
        <v>1</v>
      </c>
      <c r="I1603" s="10">
        <v>5</v>
      </c>
      <c r="J1603" s="10">
        <v>2</v>
      </c>
      <c r="K1603" s="10" t="s">
        <v>5</v>
      </c>
      <c r="L1603" s="12" t="s">
        <v>388</v>
      </c>
      <c r="M1603" s="10" t="str">
        <f t="shared" ref="M1603:M1610" si="94">"new LokasyonData ("""&amp;B1603&amp;""","&amp;D1603&amp;","&amp;E1603&amp;","&amp;F1603&amp;","&amp;G1603&amp;","&amp;H1603&amp;","&amp;I1603&amp;","&amp;J1603&amp;","""&amp;L1603&amp;"""),"</f>
        <v>new LokasyonData ("Sivas",36,1,59,39,1,5,2,"Turkey Standard Time"),</v>
      </c>
      <c r="N1603" s="13" t="str">
        <f t="shared" si="93"/>
        <v>https://www.google.com/maps/search/39.08333, +36.98333</v>
      </c>
    </row>
    <row r="1604" spans="1:14" ht="15" customHeight="1" x14ac:dyDescent="0.2">
      <c r="A1604" s="10" t="s">
        <v>1501</v>
      </c>
      <c r="B1604" s="10" t="s">
        <v>979</v>
      </c>
      <c r="C1604" s="10" t="s">
        <v>1341</v>
      </c>
      <c r="D1604" s="10">
        <v>38</v>
      </c>
      <c r="E1604" s="10">
        <v>1</v>
      </c>
      <c r="F1604" s="10">
        <v>11</v>
      </c>
      <c r="G1604" s="10">
        <v>39</v>
      </c>
      <c r="H1604" s="10">
        <v>1</v>
      </c>
      <c r="I1604" s="10">
        <v>14</v>
      </c>
      <c r="J1604" s="10">
        <v>2</v>
      </c>
      <c r="K1604" s="10" t="s">
        <v>5</v>
      </c>
      <c r="L1604" s="12" t="s">
        <v>388</v>
      </c>
      <c r="M1604" s="10" t="str">
        <f t="shared" si="94"/>
        <v>new LokasyonData ("Sivas",38,1,11,39,1,14,2,"Turkey Standard Time"),</v>
      </c>
      <c r="N1604" s="13" t="str">
        <f t="shared" si="93"/>
        <v>https://www.google.com/maps/search/39.23333, +38.18333</v>
      </c>
    </row>
    <row r="1605" spans="1:14" ht="15" customHeight="1" x14ac:dyDescent="0.2">
      <c r="A1605" s="10" t="s">
        <v>1519</v>
      </c>
      <c r="B1605" s="10" t="s">
        <v>979</v>
      </c>
      <c r="C1605" s="10" t="s">
        <v>1341</v>
      </c>
      <c r="D1605" s="10">
        <v>38</v>
      </c>
      <c r="E1605" s="10">
        <v>1</v>
      </c>
      <c r="F1605" s="10">
        <v>37</v>
      </c>
      <c r="G1605" s="10">
        <v>40</v>
      </c>
      <c r="H1605" s="10">
        <v>1</v>
      </c>
      <c r="I1605" s="10">
        <v>4</v>
      </c>
      <c r="J1605" s="10">
        <v>2</v>
      </c>
      <c r="K1605" s="10" t="s">
        <v>5</v>
      </c>
      <c r="L1605" s="12" t="s">
        <v>388</v>
      </c>
      <c r="M1605" s="10" t="str">
        <f t="shared" si="94"/>
        <v>new LokasyonData ("Sivas",38,1,37,40,1,4,2,"Turkey Standard Time"),</v>
      </c>
      <c r="N1605" s="13" t="str">
        <f t="shared" si="93"/>
        <v>https://www.google.com/maps/search/40.06667, +38.61667</v>
      </c>
    </row>
    <row r="1606" spans="1:14" ht="15" customHeight="1" x14ac:dyDescent="0.2">
      <c r="A1606" s="10" t="s">
        <v>1532</v>
      </c>
      <c r="B1606" s="10" t="s">
        <v>979</v>
      </c>
      <c r="C1606" s="10" t="s">
        <v>1341</v>
      </c>
      <c r="D1606" s="10">
        <v>37</v>
      </c>
      <c r="E1606" s="10">
        <v>1</v>
      </c>
      <c r="F1606" s="10">
        <v>31</v>
      </c>
      <c r="G1606" s="10">
        <v>39</v>
      </c>
      <c r="H1606" s="10">
        <v>1</v>
      </c>
      <c r="I1606" s="10">
        <v>17</v>
      </c>
      <c r="J1606" s="10">
        <v>2</v>
      </c>
      <c r="K1606" s="10" t="s">
        <v>5</v>
      </c>
      <c r="L1606" s="12" t="s">
        <v>388</v>
      </c>
      <c r="M1606" s="10" t="str">
        <f t="shared" si="94"/>
        <v>new LokasyonData ("Sivas",37,1,31,39,1,17,2,"Turkey Standard Time"),</v>
      </c>
      <c r="N1606" s="13" t="str">
        <f t="shared" si="93"/>
        <v>https://www.google.com/maps/search/39.28333, +37.51667</v>
      </c>
    </row>
    <row r="1607" spans="1:14" ht="15" customHeight="1" x14ac:dyDescent="0.2">
      <c r="A1607" s="10" t="s">
        <v>1537</v>
      </c>
      <c r="B1607" s="10" t="s">
        <v>979</v>
      </c>
      <c r="C1607" s="10" t="s">
        <v>1341</v>
      </c>
      <c r="D1607" s="10">
        <v>37</v>
      </c>
      <c r="E1607" s="10">
        <v>1</v>
      </c>
      <c r="F1607" s="10">
        <v>18</v>
      </c>
      <c r="G1607" s="10">
        <v>38</v>
      </c>
      <c r="H1607" s="10">
        <v>1</v>
      </c>
      <c r="I1607" s="10">
        <v>56</v>
      </c>
      <c r="J1607" s="10">
        <v>2</v>
      </c>
      <c r="K1607" s="10" t="s">
        <v>5</v>
      </c>
      <c r="L1607" s="12" t="s">
        <v>388</v>
      </c>
      <c r="M1607" s="10" t="str">
        <f t="shared" si="94"/>
        <v>new LokasyonData ("Sivas",37,1,18,38,1,56,2,"Turkey Standard Time"),</v>
      </c>
      <c r="N1607" s="13" t="str">
        <f t="shared" si="93"/>
        <v>https://www.google.com/maps/search/38.93333, +37.3</v>
      </c>
    </row>
    <row r="1608" spans="1:14" ht="15" customHeight="1" x14ac:dyDescent="0.2">
      <c r="A1608" s="10" t="s">
        <v>1549</v>
      </c>
      <c r="B1608" s="10" t="s">
        <v>979</v>
      </c>
      <c r="C1608" s="10" t="s">
        <v>1341</v>
      </c>
      <c r="D1608" s="10">
        <v>38</v>
      </c>
      <c r="E1608" s="10">
        <v>1</v>
      </c>
      <c r="F1608" s="10">
        <v>2</v>
      </c>
      <c r="G1608" s="10">
        <v>40</v>
      </c>
      <c r="H1608" s="10">
        <v>1</v>
      </c>
      <c r="I1608" s="10">
        <v>26</v>
      </c>
      <c r="J1608" s="10">
        <v>2</v>
      </c>
      <c r="K1608" s="10" t="s">
        <v>5</v>
      </c>
      <c r="L1608" s="12" t="s">
        <v>388</v>
      </c>
      <c r="M1608" s="10" t="str">
        <f t="shared" si="94"/>
        <v>new LokasyonData ("Sivas",38,1,2,40,1,26,2,"Turkey Standard Time"),</v>
      </c>
      <c r="N1608" s="13" t="str">
        <f t="shared" si="93"/>
        <v>https://www.google.com/maps/search/40.43333, +38.03333</v>
      </c>
    </row>
    <row r="1609" spans="1:14" ht="15" customHeight="1" x14ac:dyDescent="0.2">
      <c r="A1609" s="10" t="s">
        <v>1433</v>
      </c>
      <c r="B1609" s="10" t="s">
        <v>979</v>
      </c>
      <c r="C1609" s="10" t="s">
        <v>1341</v>
      </c>
      <c r="D1609" s="10">
        <v>36</v>
      </c>
      <c r="E1609" s="10">
        <v>1</v>
      </c>
      <c r="F1609" s="10">
        <v>13</v>
      </c>
      <c r="G1609" s="10">
        <v>39</v>
      </c>
      <c r="H1609" s="10">
        <v>1</v>
      </c>
      <c r="I1609" s="10">
        <v>26</v>
      </c>
      <c r="J1609" s="10">
        <v>2</v>
      </c>
      <c r="K1609" s="10" t="s">
        <v>5</v>
      </c>
      <c r="L1609" s="12" t="s">
        <v>388</v>
      </c>
      <c r="M1609" s="10" t="str">
        <f t="shared" si="94"/>
        <v>new LokasyonData ("Sivas",36,1,13,39,1,26,2,"Turkey Standard Time"),</v>
      </c>
      <c r="N1609" s="13" t="str">
        <f t="shared" si="93"/>
        <v>https://www.google.com/maps/search/39.43333, +36.21667</v>
      </c>
    </row>
    <row r="1610" spans="1:14" ht="15" customHeight="1" x14ac:dyDescent="0.2">
      <c r="A1610" s="10" t="s">
        <v>1562</v>
      </c>
      <c r="B1610" s="10" t="s">
        <v>979</v>
      </c>
      <c r="C1610" s="10" t="s">
        <v>1341</v>
      </c>
      <c r="D1610" s="10">
        <v>37</v>
      </c>
      <c r="E1610" s="10">
        <v>1</v>
      </c>
      <c r="F1610" s="10">
        <v>53</v>
      </c>
      <c r="G1610" s="10">
        <v>39</v>
      </c>
      <c r="H1610" s="10">
        <v>1</v>
      </c>
      <c r="I1610" s="10">
        <v>28</v>
      </c>
      <c r="J1610" s="10">
        <v>2</v>
      </c>
      <c r="K1610" s="10" t="s">
        <v>5</v>
      </c>
      <c r="L1610" s="12" t="s">
        <v>388</v>
      </c>
      <c r="M1610" s="10" t="str">
        <f t="shared" si="94"/>
        <v>new LokasyonData ("Sivas",37,1,53,39,1,28,2,"Turkey Standard Time"),</v>
      </c>
      <c r="N1610" s="13" t="str">
        <f t="shared" si="93"/>
        <v>https://www.google.com/maps/search/39.46667, +37.88333</v>
      </c>
    </row>
    <row r="1611" spans="1:14" ht="15" customHeight="1" x14ac:dyDescent="0.2">
      <c r="A1611" s="10" t="s">
        <v>1056</v>
      </c>
      <c r="B1611" s="10" t="s">
        <v>979</v>
      </c>
      <c r="C1611" s="10" t="s">
        <v>1341</v>
      </c>
      <c r="D1611" s="10">
        <v>37</v>
      </c>
      <c r="E1611" s="10">
        <v>1</v>
      </c>
      <c r="F1611" s="10">
        <v>3</v>
      </c>
      <c r="G1611" s="10">
        <v>39</v>
      </c>
      <c r="H1611" s="10">
        <v>1</v>
      </c>
      <c r="I1611" s="10">
        <v>27</v>
      </c>
      <c r="J1611" s="10">
        <v>2</v>
      </c>
      <c r="K1611" s="10" t="s">
        <v>5</v>
      </c>
      <c r="L1611" s="12" t="s">
        <v>388</v>
      </c>
      <c r="M1611" s="10" t="str">
        <f t="shared" ref="M1611:M1623" si="95">"new LokasyonData ("""&amp;A1611&amp;""","&amp;D1611&amp;","&amp;E1611&amp;","&amp;F1611&amp;","&amp;G1611&amp;","&amp;H1611&amp;","&amp;I1611&amp;","&amp;J1611&amp;","""&amp;L1611&amp;"""),"</f>
        <v>new LokasyonData ("Ulaş",37,1,3,39,1,27,2,"Turkey Standard Time"),</v>
      </c>
      <c r="N1611" s="13" t="str">
        <f t="shared" si="93"/>
        <v>https://www.google.com/maps/search/39.45, +37.05</v>
      </c>
    </row>
    <row r="1612" spans="1:14" ht="15" customHeight="1" x14ac:dyDescent="0.2">
      <c r="A1612" s="10" t="s">
        <v>1101</v>
      </c>
      <c r="B1612" s="10" t="s">
        <v>979</v>
      </c>
      <c r="C1612" s="10" t="s">
        <v>1341</v>
      </c>
      <c r="D1612" s="10">
        <v>37</v>
      </c>
      <c r="E1612" s="10">
        <v>1</v>
      </c>
      <c r="F1612" s="10">
        <v>45</v>
      </c>
      <c r="G1612" s="10">
        <v>39</v>
      </c>
      <c r="H1612" s="10">
        <v>1</v>
      </c>
      <c r="I1612" s="10">
        <v>55</v>
      </c>
      <c r="J1612" s="10">
        <v>2</v>
      </c>
      <c r="K1612" s="10" t="s">
        <v>5</v>
      </c>
      <c r="L1612" s="12" t="s">
        <v>388</v>
      </c>
      <c r="M1612" s="10" t="str">
        <f t="shared" si="95"/>
        <v>new LokasyonData ("Zara",37,1,45,39,1,55,2,"Turkey Standard Time"),</v>
      </c>
      <c r="N1612" s="13" t="str">
        <f t="shared" si="93"/>
        <v>https://www.google.com/maps/search/39.91667, +37.75</v>
      </c>
    </row>
    <row r="1613" spans="1:14" ht="15" customHeight="1" x14ac:dyDescent="0.2">
      <c r="A1613" s="10" t="s">
        <v>604</v>
      </c>
      <c r="B1613" s="14" t="s">
        <v>1437</v>
      </c>
      <c r="C1613" s="10" t="s">
        <v>1341</v>
      </c>
      <c r="D1613" s="10">
        <v>38</v>
      </c>
      <c r="E1613" s="10">
        <v>1</v>
      </c>
      <c r="F1613" s="10">
        <v>7</v>
      </c>
      <c r="G1613" s="10">
        <v>39</v>
      </c>
      <c r="H1613" s="10">
        <v>1</v>
      </c>
      <c r="I1613" s="10">
        <v>24</v>
      </c>
      <c r="J1613" s="10">
        <v>2</v>
      </c>
      <c r="K1613" s="10" t="s">
        <v>5</v>
      </c>
      <c r="L1613" s="12" t="s">
        <v>388</v>
      </c>
      <c r="M1613" s="10" t="str">
        <f t="shared" si="95"/>
        <v>new LokasyonData ("Divriği",38,1,7,39,1,24,2,"Turkey Standard Time"),</v>
      </c>
      <c r="N1613" s="13" t="str">
        <f t="shared" si="93"/>
        <v>https://www.google.com/maps/search/39.4, +38.11667</v>
      </c>
    </row>
    <row r="1614" spans="1:14" ht="15" customHeight="1" x14ac:dyDescent="0.2">
      <c r="A1614" s="10" t="s">
        <v>609</v>
      </c>
      <c r="B1614" s="14" t="s">
        <v>1437</v>
      </c>
      <c r="C1614" s="10" t="s">
        <v>1341</v>
      </c>
      <c r="D1614" s="10">
        <v>37</v>
      </c>
      <c r="E1614" s="10">
        <v>1</v>
      </c>
      <c r="F1614" s="10">
        <v>33</v>
      </c>
      <c r="G1614" s="10">
        <v>40</v>
      </c>
      <c r="H1614" s="10">
        <v>1</v>
      </c>
      <c r="I1614" s="10">
        <v>13</v>
      </c>
      <c r="J1614" s="10">
        <v>2</v>
      </c>
      <c r="K1614" s="10" t="s">
        <v>5</v>
      </c>
      <c r="L1614" s="12" t="s">
        <v>388</v>
      </c>
      <c r="M1614" s="10" t="str">
        <f t="shared" si="95"/>
        <v>new LokasyonData ("Doğanşar",37,1,33,40,1,13,2,"Turkey Standard Time"),</v>
      </c>
      <c r="N1614" s="13" t="str">
        <f t="shared" si="93"/>
        <v>https://www.google.com/maps/search/40.21667, +37.55</v>
      </c>
    </row>
    <row r="1615" spans="1:14" ht="15" customHeight="1" x14ac:dyDescent="0.2">
      <c r="A1615" s="10" t="s">
        <v>665</v>
      </c>
      <c r="B1615" s="14" t="s">
        <v>1437</v>
      </c>
      <c r="C1615" s="10" t="s">
        <v>1341</v>
      </c>
      <c r="D1615" s="10">
        <v>36</v>
      </c>
      <c r="E1615" s="10">
        <v>1</v>
      </c>
      <c r="F1615" s="10">
        <v>6</v>
      </c>
      <c r="G1615" s="10">
        <v>39</v>
      </c>
      <c r="H1615" s="10">
        <v>1</v>
      </c>
      <c r="I1615" s="10">
        <v>11</v>
      </c>
      <c r="J1615" s="10">
        <v>2</v>
      </c>
      <c r="K1615" s="10" t="s">
        <v>5</v>
      </c>
      <c r="L1615" s="12" t="s">
        <v>388</v>
      </c>
      <c r="M1615" s="10" t="str">
        <f t="shared" si="95"/>
        <v>new LokasyonData ("Gemerek",36,1,6,39,1,11,2,"Turkey Standard Time"),</v>
      </c>
      <c r="N1615" s="13" t="str">
        <f t="shared" si="93"/>
        <v>https://www.google.com/maps/search/39.18333, +36.1</v>
      </c>
    </row>
    <row r="1616" spans="1:14" ht="15" customHeight="1" x14ac:dyDescent="0.2">
      <c r="A1616" s="10" t="s">
        <v>699</v>
      </c>
      <c r="B1616" s="14" t="s">
        <v>1437</v>
      </c>
      <c r="C1616" s="10" t="s">
        <v>1341</v>
      </c>
      <c r="D1616" s="10">
        <v>37</v>
      </c>
      <c r="E1616" s="10">
        <v>1</v>
      </c>
      <c r="F1616" s="10">
        <v>17</v>
      </c>
      <c r="G1616" s="10">
        <v>38</v>
      </c>
      <c r="H1616" s="10">
        <v>1</v>
      </c>
      <c r="I1616" s="10">
        <v>43</v>
      </c>
      <c r="J1616" s="10">
        <v>2</v>
      </c>
      <c r="K1616" s="10" t="s">
        <v>5</v>
      </c>
      <c r="L1616" s="12" t="s">
        <v>388</v>
      </c>
      <c r="M1616" s="10" t="str">
        <f t="shared" si="95"/>
        <v>new LokasyonData ("Gürün",37,1,17,38,1,43,2,"Turkey Standard Time"),</v>
      </c>
      <c r="N1616" s="13" t="str">
        <f t="shared" si="93"/>
        <v>https://www.google.com/maps/search/38.71667, +37.28333</v>
      </c>
    </row>
    <row r="1617" spans="1:14" ht="15" customHeight="1" x14ac:dyDescent="0.2">
      <c r="A1617" s="10" t="s">
        <v>704</v>
      </c>
      <c r="B1617" s="14" t="s">
        <v>1437</v>
      </c>
      <c r="C1617" s="10" t="s">
        <v>1341</v>
      </c>
      <c r="D1617" s="10">
        <v>37</v>
      </c>
      <c r="E1617" s="10">
        <v>1</v>
      </c>
      <c r="F1617" s="10">
        <v>23</v>
      </c>
      <c r="G1617" s="10">
        <v>39</v>
      </c>
      <c r="H1617" s="10">
        <v>1</v>
      </c>
      <c r="I1617" s="10">
        <v>52</v>
      </c>
      <c r="J1617" s="10">
        <v>2</v>
      </c>
      <c r="K1617" s="10" t="s">
        <v>5</v>
      </c>
      <c r="L1617" s="12" t="s">
        <v>388</v>
      </c>
      <c r="M1617" s="10" t="str">
        <f t="shared" si="95"/>
        <v>new LokasyonData ("Hafik",37,1,23,39,1,52,2,"Turkey Standard Time"),</v>
      </c>
      <c r="N1617" s="13" t="str">
        <f t="shared" si="93"/>
        <v>https://www.google.com/maps/search/39.86667, +37.38333</v>
      </c>
    </row>
    <row r="1618" spans="1:14" ht="15" customHeight="1" x14ac:dyDescent="0.2">
      <c r="A1618" s="10" t="s">
        <v>774</v>
      </c>
      <c r="B1618" s="14" t="s">
        <v>1437</v>
      </c>
      <c r="C1618" s="10" t="s">
        <v>1341</v>
      </c>
      <c r="D1618" s="10">
        <v>37</v>
      </c>
      <c r="E1618" s="10">
        <v>1</v>
      </c>
      <c r="F1618" s="10">
        <v>24</v>
      </c>
      <c r="G1618" s="10">
        <v>39</v>
      </c>
      <c r="H1618" s="10">
        <v>1</v>
      </c>
      <c r="I1618" s="10">
        <v>14</v>
      </c>
      <c r="J1618" s="10">
        <v>2</v>
      </c>
      <c r="K1618" s="10" t="s">
        <v>5</v>
      </c>
      <c r="L1618" s="12" t="s">
        <v>388</v>
      </c>
      <c r="M1618" s="10" t="str">
        <f t="shared" si="95"/>
        <v>new LokasyonData ("Kangal",37,1,24,39,1,14,2,"Turkey Standard Time"),</v>
      </c>
      <c r="N1618" s="13" t="str">
        <f t="shared" si="93"/>
        <v>https://www.google.com/maps/search/39.23333, +37.4</v>
      </c>
    </row>
    <row r="1619" spans="1:14" ht="15" customHeight="1" x14ac:dyDescent="0.2">
      <c r="A1619" s="10" t="s">
        <v>835</v>
      </c>
      <c r="B1619" s="14" t="s">
        <v>1437</v>
      </c>
      <c r="C1619" s="10" t="s">
        <v>1341</v>
      </c>
      <c r="D1619" s="10">
        <v>37</v>
      </c>
      <c r="E1619" s="10">
        <v>1</v>
      </c>
      <c r="F1619" s="10">
        <v>51</v>
      </c>
      <c r="G1619" s="10">
        <v>40</v>
      </c>
      <c r="H1619" s="10">
        <v>1</v>
      </c>
      <c r="I1619" s="10">
        <v>17</v>
      </c>
      <c r="J1619" s="10">
        <v>2</v>
      </c>
      <c r="K1619" s="10" t="s">
        <v>5</v>
      </c>
      <c r="L1619" s="12" t="s">
        <v>388</v>
      </c>
      <c r="M1619" s="10" t="str">
        <f t="shared" si="95"/>
        <v>new LokasyonData ("Koyulhisar",37,1,51,40,1,17,2,"Turkey Standard Time"),</v>
      </c>
      <c r="N1619" s="13" t="str">
        <f t="shared" si="93"/>
        <v>https://www.google.com/maps/search/40.28333, +37.85</v>
      </c>
    </row>
    <row r="1620" spans="1:14" ht="15" customHeight="1" x14ac:dyDescent="0.2">
      <c r="A1620" s="10" t="s">
        <v>996</v>
      </c>
      <c r="B1620" s="14" t="s">
        <v>1437</v>
      </c>
      <c r="C1620" s="10" t="s">
        <v>1341</v>
      </c>
      <c r="D1620" s="10">
        <v>38</v>
      </c>
      <c r="E1620" s="10">
        <v>1</v>
      </c>
      <c r="F1620" s="10">
        <v>6</v>
      </c>
      <c r="G1620" s="10">
        <v>40</v>
      </c>
      <c r="H1620" s="10">
        <v>1</v>
      </c>
      <c r="I1620" s="10">
        <v>10</v>
      </c>
      <c r="J1620" s="10">
        <v>2</v>
      </c>
      <c r="K1620" s="10" t="s">
        <v>5</v>
      </c>
      <c r="L1620" s="12" t="s">
        <v>388</v>
      </c>
      <c r="M1620" s="10" t="str">
        <f t="shared" si="95"/>
        <v>new LokasyonData ("Suşehri",38,1,6,40,1,10,2,"Turkey Standard Time"),</v>
      </c>
      <c r="N1620" s="13" t="str">
        <f t="shared" si="93"/>
        <v>https://www.google.com/maps/search/40.16667, +38.1</v>
      </c>
    </row>
    <row r="1621" spans="1:14" ht="15" customHeight="1" x14ac:dyDescent="0.2">
      <c r="A1621" s="10" t="s">
        <v>1006</v>
      </c>
      <c r="B1621" s="14" t="s">
        <v>1437</v>
      </c>
      <c r="C1621" s="10" t="s">
        <v>1341</v>
      </c>
      <c r="D1621" s="10">
        <v>36</v>
      </c>
      <c r="E1621" s="10">
        <v>1</v>
      </c>
      <c r="F1621" s="10">
        <v>23</v>
      </c>
      <c r="G1621" s="10">
        <v>39</v>
      </c>
      <c r="H1621" s="10">
        <v>1</v>
      </c>
      <c r="I1621" s="10">
        <v>22</v>
      </c>
      <c r="J1621" s="10">
        <v>2</v>
      </c>
      <c r="K1621" s="10" t="s">
        <v>5</v>
      </c>
      <c r="L1621" s="12" t="s">
        <v>388</v>
      </c>
      <c r="M1621" s="10" t="str">
        <f t="shared" si="95"/>
        <v>new LokasyonData ("Şarkışla",36,1,23,39,1,22,2,"Turkey Standard Time"),</v>
      </c>
      <c r="N1621" s="13" t="str">
        <f t="shared" si="93"/>
        <v>https://www.google.com/maps/search/39.36667, +36.38333</v>
      </c>
    </row>
    <row r="1622" spans="1:14" ht="15" customHeight="1" x14ac:dyDescent="0.2">
      <c r="A1622" s="10" t="s">
        <v>1094</v>
      </c>
      <c r="B1622" s="14" t="s">
        <v>1437</v>
      </c>
      <c r="C1622" s="10" t="s">
        <v>1341</v>
      </c>
      <c r="D1622" s="10">
        <v>36</v>
      </c>
      <c r="E1622" s="10">
        <v>1</v>
      </c>
      <c r="F1622" s="10">
        <v>37</v>
      </c>
      <c r="G1622" s="10">
        <v>39</v>
      </c>
      <c r="H1622" s="10">
        <v>1</v>
      </c>
      <c r="I1622" s="10">
        <v>53</v>
      </c>
      <c r="J1622" s="10">
        <v>2</v>
      </c>
      <c r="K1622" s="10" t="s">
        <v>5</v>
      </c>
      <c r="L1622" s="12" t="s">
        <v>388</v>
      </c>
      <c r="M1622" s="10" t="str">
        <f t="shared" si="95"/>
        <v>new LokasyonData ("Yıldızeli",36,1,37,39,1,53,2,"Turkey Standard Time"),</v>
      </c>
      <c r="N1622" s="13" t="str">
        <f t="shared" si="93"/>
        <v>https://www.google.com/maps/search/39.88333, +36.61667</v>
      </c>
    </row>
    <row r="1623" spans="1:14" ht="15" customHeight="1" x14ac:dyDescent="0.2">
      <c r="A1623" s="10" t="s">
        <v>1582</v>
      </c>
      <c r="B1623" s="10" t="s">
        <v>1002</v>
      </c>
      <c r="C1623" s="10" t="s">
        <v>1341</v>
      </c>
      <c r="D1623" s="10">
        <v>38</v>
      </c>
      <c r="E1623" s="10">
        <v>1</v>
      </c>
      <c r="F1623" s="10">
        <v>46</v>
      </c>
      <c r="G1623" s="10">
        <v>37</v>
      </c>
      <c r="H1623" s="10">
        <v>1</v>
      </c>
      <c r="I1623" s="10">
        <v>8</v>
      </c>
      <c r="J1623" s="10">
        <v>2</v>
      </c>
      <c r="K1623" s="10" t="s">
        <v>5</v>
      </c>
      <c r="L1623" s="12" t="s">
        <v>388</v>
      </c>
      <c r="M1623" s="10" t="str">
        <f t="shared" si="95"/>
        <v>new LokasyonData ("-",38,1,46,37,1,8,2,"Turkey Standard Time"),</v>
      </c>
      <c r="N1623" s="13" t="str">
        <f t="shared" si="93"/>
        <v>https://www.google.com/maps/search/37.13333, +38.76667</v>
      </c>
    </row>
    <row r="1624" spans="1:14" ht="15" customHeight="1" x14ac:dyDescent="0.2">
      <c r="A1624" s="10" t="s">
        <v>1488</v>
      </c>
      <c r="B1624" s="10" t="s">
        <v>1002</v>
      </c>
      <c r="C1624" s="10" t="s">
        <v>1341</v>
      </c>
      <c r="D1624" s="10">
        <v>38</v>
      </c>
      <c r="E1624" s="10">
        <v>1</v>
      </c>
      <c r="F1624" s="10">
        <v>32</v>
      </c>
      <c r="G1624" s="10">
        <v>37</v>
      </c>
      <c r="H1624" s="10">
        <v>1</v>
      </c>
      <c r="I1624" s="10">
        <v>21</v>
      </c>
      <c r="J1624" s="10">
        <v>2</v>
      </c>
      <c r="K1624" s="10" t="s">
        <v>5</v>
      </c>
      <c r="L1624" s="12" t="s">
        <v>388</v>
      </c>
      <c r="M1624" s="10" t="str">
        <f t="shared" ref="M1624:M1630" si="96">"new LokasyonData ("""&amp;B1624&amp;""","&amp;D1624&amp;","&amp;E1624&amp;","&amp;F1624&amp;","&amp;G1624&amp;","&amp;H1624&amp;","&amp;I1624&amp;","&amp;J1624&amp;","""&amp;L1624&amp;"""),"</f>
        <v>new LokasyonData ("Şanlıurfa",38,1,32,37,1,21,2,"Turkey Standard Time"),</v>
      </c>
      <c r="N1624" s="13" t="str">
        <f t="shared" si="93"/>
        <v>https://www.google.com/maps/search/37.35, +38.53333</v>
      </c>
    </row>
    <row r="1625" spans="1:14" ht="15" customHeight="1" x14ac:dyDescent="0.2">
      <c r="A1625" s="10" t="s">
        <v>1489</v>
      </c>
      <c r="B1625" s="10" t="s">
        <v>1002</v>
      </c>
      <c r="C1625" s="10" t="s">
        <v>1341</v>
      </c>
      <c r="D1625" s="10">
        <v>39</v>
      </c>
      <c r="E1625" s="10">
        <v>1</v>
      </c>
      <c r="F1625" s="10">
        <v>6</v>
      </c>
      <c r="G1625" s="10">
        <v>37</v>
      </c>
      <c r="H1625" s="10">
        <v>1</v>
      </c>
      <c r="I1625" s="10">
        <v>52</v>
      </c>
      <c r="J1625" s="10">
        <v>2</v>
      </c>
      <c r="K1625" s="10" t="s">
        <v>5</v>
      </c>
      <c r="L1625" s="12" t="s">
        <v>388</v>
      </c>
      <c r="M1625" s="10" t="str">
        <f t="shared" si="96"/>
        <v>new LokasyonData ("Şanlıurfa",39,1,6,37,1,52,2,"Turkey Standard Time"),</v>
      </c>
      <c r="N1625" s="13" t="str">
        <f t="shared" si="93"/>
        <v>https://www.google.com/maps/search/37.86667, +39.1</v>
      </c>
    </row>
    <row r="1626" spans="1:14" ht="15" customHeight="1" x14ac:dyDescent="0.2">
      <c r="A1626" s="10" t="s">
        <v>1493</v>
      </c>
      <c r="B1626" s="10" t="s">
        <v>1002</v>
      </c>
      <c r="C1626" s="10" t="s">
        <v>1341</v>
      </c>
      <c r="D1626" s="10">
        <v>39</v>
      </c>
      <c r="E1626" s="10">
        <v>1</v>
      </c>
      <c r="F1626" s="10">
        <v>5</v>
      </c>
      <c r="G1626" s="10">
        <v>37</v>
      </c>
      <c r="H1626" s="10">
        <v>1</v>
      </c>
      <c r="I1626" s="10">
        <v>8</v>
      </c>
      <c r="J1626" s="10">
        <v>2</v>
      </c>
      <c r="K1626" s="10" t="s">
        <v>5</v>
      </c>
      <c r="L1626" s="12" t="s">
        <v>388</v>
      </c>
      <c r="M1626" s="10" t="str">
        <f t="shared" si="96"/>
        <v>new LokasyonData ("Şanlıurfa",39,1,5,37,1,8,2,"Turkey Standard Time"),</v>
      </c>
      <c r="N1626" s="13" t="str">
        <f t="shared" si="93"/>
        <v>https://www.google.com/maps/search/37.13333, +39.08333</v>
      </c>
    </row>
    <row r="1627" spans="1:14" ht="15" customHeight="1" x14ac:dyDescent="0.2">
      <c r="A1627" s="10" t="s">
        <v>1500</v>
      </c>
      <c r="B1627" s="10" t="s">
        <v>1002</v>
      </c>
      <c r="C1627" s="10" t="s">
        <v>1341</v>
      </c>
      <c r="D1627" s="10">
        <v>39</v>
      </c>
      <c r="E1627" s="10">
        <v>1</v>
      </c>
      <c r="F1627" s="10">
        <v>23</v>
      </c>
      <c r="G1627" s="10">
        <v>37</v>
      </c>
      <c r="H1627" s="10">
        <v>1</v>
      </c>
      <c r="I1627" s="10">
        <v>54</v>
      </c>
      <c r="J1627" s="10">
        <v>2</v>
      </c>
      <c r="K1627" s="10" t="s">
        <v>5</v>
      </c>
      <c r="L1627" s="12" t="s">
        <v>388</v>
      </c>
      <c r="M1627" s="10" t="str">
        <f t="shared" si="96"/>
        <v>new LokasyonData ("Şanlıurfa",39,1,23,37,1,54,2,"Turkey Standard Time"),</v>
      </c>
      <c r="N1627" s="13" t="str">
        <f t="shared" si="93"/>
        <v>https://www.google.com/maps/search/37.9, +39.38333</v>
      </c>
    </row>
    <row r="1628" spans="1:14" ht="15" customHeight="1" x14ac:dyDescent="0.2">
      <c r="A1628" s="10" t="s">
        <v>1504</v>
      </c>
      <c r="B1628" s="10" t="s">
        <v>1002</v>
      </c>
      <c r="C1628" s="10" t="s">
        <v>1341</v>
      </c>
      <c r="D1628" s="10">
        <v>39</v>
      </c>
      <c r="E1628" s="10">
        <v>1</v>
      </c>
      <c r="F1628" s="10">
        <v>53</v>
      </c>
      <c r="G1628" s="10">
        <v>37</v>
      </c>
      <c r="H1628" s="10">
        <v>1</v>
      </c>
      <c r="I1628" s="10">
        <v>24</v>
      </c>
      <c r="J1628" s="10">
        <v>2</v>
      </c>
      <c r="K1628" s="10" t="s">
        <v>5</v>
      </c>
      <c r="L1628" s="12" t="s">
        <v>388</v>
      </c>
      <c r="M1628" s="10" t="str">
        <f t="shared" si="96"/>
        <v>new LokasyonData ("Şanlıurfa",39,1,53,37,1,24,2,"Turkey Standard Time"),</v>
      </c>
      <c r="N1628" s="13" t="str">
        <f t="shared" si="93"/>
        <v>https://www.google.com/maps/search/37.4, +39.88333</v>
      </c>
    </row>
    <row r="1629" spans="1:14" ht="15" customHeight="1" x14ac:dyDescent="0.2">
      <c r="A1629" s="10" t="s">
        <v>1518</v>
      </c>
      <c r="B1629" s="10" t="s">
        <v>1002</v>
      </c>
      <c r="C1629" s="10" t="s">
        <v>1341</v>
      </c>
      <c r="D1629" s="10">
        <v>39</v>
      </c>
      <c r="E1629" s="10">
        <v>1</v>
      </c>
      <c r="F1629" s="10">
        <v>4</v>
      </c>
      <c r="G1629" s="10">
        <v>37</v>
      </c>
      <c r="H1629" s="10">
        <v>1</v>
      </c>
      <c r="I1629" s="10">
        <v>28</v>
      </c>
      <c r="J1629" s="10">
        <v>2</v>
      </c>
      <c r="K1629" s="10" t="s">
        <v>5</v>
      </c>
      <c r="L1629" s="12" t="s">
        <v>388</v>
      </c>
      <c r="M1629" s="10" t="str">
        <f t="shared" si="96"/>
        <v>new LokasyonData ("Şanlıurfa",39,1,4,37,1,28,2,"Turkey Standard Time"),</v>
      </c>
      <c r="N1629" s="13" t="str">
        <f t="shared" si="93"/>
        <v>https://www.google.com/maps/search/37.46667, +39.06667</v>
      </c>
    </row>
    <row r="1630" spans="1:14" ht="15" customHeight="1" x14ac:dyDescent="0.2">
      <c r="A1630" s="10" t="s">
        <v>1463</v>
      </c>
      <c r="B1630" s="10" t="s">
        <v>1002</v>
      </c>
      <c r="C1630" s="10" t="s">
        <v>1341</v>
      </c>
      <c r="D1630" s="10">
        <v>38</v>
      </c>
      <c r="E1630" s="10">
        <v>1</v>
      </c>
      <c r="F1630" s="10">
        <v>49</v>
      </c>
      <c r="G1630" s="10">
        <v>37</v>
      </c>
      <c r="H1630" s="10">
        <v>1</v>
      </c>
      <c r="I1630" s="10">
        <v>30</v>
      </c>
      <c r="J1630" s="10">
        <v>2</v>
      </c>
      <c r="K1630" s="10" t="s">
        <v>5</v>
      </c>
      <c r="L1630" s="12" t="s">
        <v>388</v>
      </c>
      <c r="M1630" s="10" t="str">
        <f t="shared" si="96"/>
        <v>new LokasyonData ("Şanlıurfa",38,1,49,37,1,30,2,"Turkey Standard Time"),</v>
      </c>
      <c r="N1630" s="13" t="str">
        <f t="shared" si="93"/>
        <v>https://www.google.com/maps/search/37.5, +38.81667</v>
      </c>
    </row>
    <row r="1631" spans="1:14" ht="15" customHeight="1" x14ac:dyDescent="0.2">
      <c r="A1631" s="10" t="s">
        <v>981</v>
      </c>
      <c r="B1631" s="10" t="s">
        <v>1002</v>
      </c>
      <c r="C1631" s="10" t="s">
        <v>1341</v>
      </c>
      <c r="D1631" s="10">
        <v>39</v>
      </c>
      <c r="E1631" s="10">
        <v>1</v>
      </c>
      <c r="F1631" s="10">
        <v>19</v>
      </c>
      <c r="G1631" s="10">
        <v>37</v>
      </c>
      <c r="H1631" s="10">
        <v>1</v>
      </c>
      <c r="I1631" s="10">
        <v>45</v>
      </c>
      <c r="J1631" s="10">
        <v>2</v>
      </c>
      <c r="K1631" s="10" t="s">
        <v>5</v>
      </c>
      <c r="L1631" s="12" t="s">
        <v>388</v>
      </c>
      <c r="M1631" s="10" t="str">
        <f t="shared" ref="M1631:M1637" si="97">"new LokasyonData ("""&amp;A1631&amp;""","&amp;D1631&amp;","&amp;E1631&amp;","&amp;F1631&amp;","&amp;G1631&amp;","&amp;H1631&amp;","&amp;I1631&amp;","&amp;J1631&amp;","""&amp;L1631&amp;"""),"</f>
        <v>new LokasyonData ("Siverek",39,1,19,37,1,45,2,"Turkey Standard Time"),</v>
      </c>
      <c r="N1631" s="13" t="str">
        <f t="shared" si="93"/>
        <v>https://www.google.com/maps/search/37.75, +39.31667</v>
      </c>
    </row>
    <row r="1632" spans="1:14" ht="15" customHeight="1" x14ac:dyDescent="0.2">
      <c r="A1632" s="10" t="s">
        <v>1073</v>
      </c>
      <c r="B1632" s="10" t="s">
        <v>1002</v>
      </c>
      <c r="C1632" s="10" t="s">
        <v>1341</v>
      </c>
      <c r="D1632" s="10">
        <v>39</v>
      </c>
      <c r="E1632" s="10">
        <v>1</v>
      </c>
      <c r="F1632" s="10">
        <v>45</v>
      </c>
      <c r="G1632" s="10">
        <v>37</v>
      </c>
      <c r="H1632" s="10">
        <v>1</v>
      </c>
      <c r="I1632" s="10">
        <v>13</v>
      </c>
      <c r="J1632" s="10">
        <v>2</v>
      </c>
      <c r="K1632" s="10" t="s">
        <v>5</v>
      </c>
      <c r="L1632" s="12" t="s">
        <v>388</v>
      </c>
      <c r="M1632" s="10" t="str">
        <f t="shared" si="97"/>
        <v>new LokasyonData ("Viranşehir",39,1,45,37,1,13,2,"Turkey Standard Time"),</v>
      </c>
      <c r="N1632" s="13" t="str">
        <f t="shared" si="93"/>
        <v>https://www.google.com/maps/search/37.21667, +39.75</v>
      </c>
    </row>
    <row r="1633" spans="1:14" ht="15" customHeight="1" x14ac:dyDescent="0.2">
      <c r="A1633" s="10" t="s">
        <v>408</v>
      </c>
      <c r="B1633" s="10" t="s">
        <v>1357</v>
      </c>
      <c r="C1633" s="10" t="s">
        <v>1341</v>
      </c>
      <c r="D1633" s="10">
        <v>38</v>
      </c>
      <c r="E1633" s="10">
        <v>1</v>
      </c>
      <c r="F1633" s="10">
        <v>56</v>
      </c>
      <c r="G1633" s="10">
        <v>36</v>
      </c>
      <c r="H1633" s="10">
        <v>1</v>
      </c>
      <c r="I1633" s="10">
        <v>41</v>
      </c>
      <c r="J1633" s="10">
        <v>2</v>
      </c>
      <c r="K1633" s="10" t="s">
        <v>5</v>
      </c>
      <c r="L1633" s="12" t="s">
        <v>388</v>
      </c>
      <c r="M1633" s="10" t="str">
        <f t="shared" si="97"/>
        <v>new LokasyonData ("Akçakale",38,1,56,36,1,41,2,"Turkey Standard Time"),</v>
      </c>
      <c r="N1633" s="13" t="str">
        <f t="shared" si="93"/>
        <v>https://www.google.com/maps/search/36.68333, +38.93333</v>
      </c>
    </row>
    <row r="1634" spans="1:14" ht="15" customHeight="1" x14ac:dyDescent="0.2">
      <c r="A1634" s="10" t="s">
        <v>503</v>
      </c>
      <c r="B1634" s="14" t="s">
        <v>1412</v>
      </c>
      <c r="C1634" s="10" t="s">
        <v>1341</v>
      </c>
      <c r="D1634" s="10">
        <v>37</v>
      </c>
      <c r="E1634" s="10">
        <v>1</v>
      </c>
      <c r="F1634" s="10">
        <v>58</v>
      </c>
      <c r="G1634" s="10">
        <v>37</v>
      </c>
      <c r="H1634" s="10">
        <v>1</v>
      </c>
      <c r="I1634" s="10">
        <v>2</v>
      </c>
      <c r="J1634" s="10">
        <v>2</v>
      </c>
      <c r="K1634" s="10" t="s">
        <v>5</v>
      </c>
      <c r="L1634" s="12" t="s">
        <v>388</v>
      </c>
      <c r="M1634" s="10" t="str">
        <f t="shared" si="97"/>
        <v>new LokasyonData ("Birecik",37,1,58,37,1,2,2,"Turkey Standard Time"),</v>
      </c>
      <c r="N1634" s="13" t="str">
        <f t="shared" si="93"/>
        <v>https://www.google.com/maps/search/37.03333, +37.96667</v>
      </c>
    </row>
    <row r="1635" spans="1:14" ht="15" customHeight="1" x14ac:dyDescent="0.2">
      <c r="A1635" s="10" t="s">
        <v>529</v>
      </c>
      <c r="B1635" s="14" t="s">
        <v>1412</v>
      </c>
      <c r="C1635" s="10" t="s">
        <v>1341</v>
      </c>
      <c r="D1635" s="10">
        <v>40</v>
      </c>
      <c r="E1635" s="10">
        <v>1</v>
      </c>
      <c r="F1635" s="10">
        <v>2</v>
      </c>
      <c r="G1635" s="10">
        <v>36</v>
      </c>
      <c r="H1635" s="10">
        <v>1</v>
      </c>
      <c r="I1635" s="10">
        <v>51</v>
      </c>
      <c r="J1635" s="10">
        <v>2</v>
      </c>
      <c r="K1635" s="10" t="s">
        <v>5</v>
      </c>
      <c r="L1635" s="12" t="s">
        <v>388</v>
      </c>
      <c r="M1635" s="10" t="str">
        <f t="shared" si="97"/>
        <v>new LokasyonData ("Ceylanpınar",40,1,2,36,1,51,2,"Turkey Standard Time"),</v>
      </c>
      <c r="N1635" s="13" t="str">
        <f t="shared" si="93"/>
        <v>https://www.google.com/maps/search/36.85, +40.03333</v>
      </c>
    </row>
    <row r="1636" spans="1:14" ht="15" customHeight="1" x14ac:dyDescent="0.2">
      <c r="A1636" s="10" t="s">
        <v>706</v>
      </c>
      <c r="B1636" s="14" t="s">
        <v>1412</v>
      </c>
      <c r="C1636" s="10" t="s">
        <v>1341</v>
      </c>
      <c r="D1636" s="10">
        <v>37</v>
      </c>
      <c r="E1636" s="10">
        <v>1</v>
      </c>
      <c r="F1636" s="10">
        <v>52</v>
      </c>
      <c r="G1636" s="10">
        <v>37</v>
      </c>
      <c r="H1636" s="10">
        <v>1</v>
      </c>
      <c r="I1636" s="10">
        <v>15</v>
      </c>
      <c r="J1636" s="10">
        <v>2</v>
      </c>
      <c r="K1636" s="10" t="s">
        <v>5</v>
      </c>
      <c r="L1636" s="12" t="s">
        <v>388</v>
      </c>
      <c r="M1636" s="10" t="str">
        <f t="shared" si="97"/>
        <v>new LokasyonData ("Halfeti",37,1,52,37,1,15,2,"Turkey Standard Time"),</v>
      </c>
      <c r="N1636" s="13" t="str">
        <f t="shared" si="93"/>
        <v>https://www.google.com/maps/search/37.25, +37.86667</v>
      </c>
    </row>
    <row r="1637" spans="1:14" ht="15" customHeight="1" x14ac:dyDescent="0.2">
      <c r="A1637" s="10" t="s">
        <v>724</v>
      </c>
      <c r="B1637" s="14" t="s">
        <v>1412</v>
      </c>
      <c r="C1637" s="10" t="s">
        <v>1341</v>
      </c>
      <c r="D1637" s="10">
        <v>38</v>
      </c>
      <c r="E1637" s="10">
        <v>1</v>
      </c>
      <c r="F1637" s="10">
        <v>59</v>
      </c>
      <c r="G1637" s="10">
        <v>37</v>
      </c>
      <c r="H1637" s="10">
        <v>1</v>
      </c>
      <c r="I1637" s="10">
        <v>35</v>
      </c>
      <c r="J1637" s="10">
        <v>2</v>
      </c>
      <c r="K1637" s="10" t="s">
        <v>5</v>
      </c>
      <c r="L1637" s="12" t="s">
        <v>388</v>
      </c>
      <c r="M1637" s="10" t="str">
        <f t="shared" si="97"/>
        <v>new LokasyonData ("Hilvan",38,1,59,37,1,35,2,"Turkey Standard Time"),</v>
      </c>
      <c r="N1637" s="13" t="str">
        <f t="shared" si="93"/>
        <v>https://www.google.com/maps/search/37.58333, +38.98333</v>
      </c>
    </row>
    <row r="1638" spans="1:14" ht="15" customHeight="1" x14ac:dyDescent="0.2">
      <c r="A1638" s="10" t="s">
        <v>1582</v>
      </c>
      <c r="B1638" s="10" t="s">
        <v>1017</v>
      </c>
      <c r="C1638" s="10" t="s">
        <v>1341</v>
      </c>
      <c r="D1638" s="10">
        <v>42</v>
      </c>
      <c r="E1638" s="10">
        <v>1</v>
      </c>
      <c r="F1638" s="10">
        <v>29</v>
      </c>
      <c r="G1638" s="10">
        <v>37</v>
      </c>
      <c r="H1638" s="10">
        <v>1</v>
      </c>
      <c r="I1638" s="10">
        <v>33</v>
      </c>
      <c r="J1638" s="10">
        <v>2</v>
      </c>
      <c r="K1638" s="10" t="s">
        <v>5</v>
      </c>
      <c r="L1638" s="12" t="s">
        <v>388</v>
      </c>
      <c r="M1638" s="10" t="str">
        <f>"new LokasyonData ("""&amp;B1638&amp;""","&amp;D1638&amp;","&amp;E1638&amp;","&amp;F1638&amp;","&amp;G1638&amp;","&amp;H1638&amp;","&amp;I1638&amp;","&amp;J1638&amp;","""&amp;L1638&amp;"""),"</f>
        <v>new LokasyonData ("Şırnak",42,1,29,37,1,33,2,"Turkey Standard Time"),</v>
      </c>
      <c r="N1638" s="13" t="str">
        <f t="shared" si="93"/>
        <v>https://www.google.com/maps/search/37.55, +42.48333</v>
      </c>
    </row>
    <row r="1639" spans="1:14" ht="15" customHeight="1" x14ac:dyDescent="0.2">
      <c r="A1639" s="10" t="s">
        <v>973</v>
      </c>
      <c r="B1639" s="10" t="s">
        <v>1017</v>
      </c>
      <c r="C1639" s="10" t="s">
        <v>1341</v>
      </c>
      <c r="D1639" s="10">
        <v>42</v>
      </c>
      <c r="E1639" s="10">
        <v>1</v>
      </c>
      <c r="F1639" s="10">
        <v>29</v>
      </c>
      <c r="G1639" s="10">
        <v>37</v>
      </c>
      <c r="H1639" s="10">
        <v>1</v>
      </c>
      <c r="I1639" s="10">
        <v>16</v>
      </c>
      <c r="J1639" s="10">
        <v>2</v>
      </c>
      <c r="K1639" s="10" t="s">
        <v>5</v>
      </c>
      <c r="L1639" s="12" t="s">
        <v>388</v>
      </c>
      <c r="M1639" s="10" t="str">
        <f>"new LokasyonData ("""&amp;A1639&amp;""","&amp;D1639&amp;","&amp;E1639&amp;","&amp;F1639&amp;","&amp;G1639&amp;","&amp;H1639&amp;","&amp;I1639&amp;","&amp;J1639&amp;","""&amp;L1639&amp;"""),"</f>
        <v>new LokasyonData ("Silopi",42,1,29,37,1,16,2,"Turkey Standard Time"),</v>
      </c>
      <c r="N1639" s="13" t="str">
        <f t="shared" si="93"/>
        <v>https://www.google.com/maps/search/37.26667, +42.48333</v>
      </c>
    </row>
    <row r="1640" spans="1:14" ht="15" customHeight="1" x14ac:dyDescent="0.2">
      <c r="A1640" s="10" t="s">
        <v>1058</v>
      </c>
      <c r="B1640" s="10" t="s">
        <v>1017</v>
      </c>
      <c r="C1640" s="10" t="s">
        <v>1341</v>
      </c>
      <c r="D1640" s="10">
        <v>42</v>
      </c>
      <c r="E1640" s="10">
        <v>1</v>
      </c>
      <c r="F1640" s="10">
        <v>52</v>
      </c>
      <c r="G1640" s="10">
        <v>37</v>
      </c>
      <c r="H1640" s="10">
        <v>1</v>
      </c>
      <c r="I1640" s="10">
        <v>27</v>
      </c>
      <c r="J1640" s="10">
        <v>2</v>
      </c>
      <c r="K1640" s="10" t="s">
        <v>5</v>
      </c>
      <c r="L1640" s="12" t="s">
        <v>388</v>
      </c>
      <c r="M1640" s="10" t="str">
        <f>"new LokasyonData ("""&amp;A1640&amp;""","&amp;D1640&amp;","&amp;E1640&amp;","&amp;F1640&amp;","&amp;G1640&amp;","&amp;H1640&amp;","&amp;I1640&amp;","&amp;J1640&amp;","""&amp;L1640&amp;"""),"</f>
        <v>new LokasyonData ("Uludere",42,1,52,37,1,27,2,"Turkey Standard Time"),</v>
      </c>
      <c r="N1640" s="13" t="str">
        <f t="shared" si="93"/>
        <v>https://www.google.com/maps/search/37.45, +42.86667</v>
      </c>
    </row>
    <row r="1641" spans="1:14" ht="15" customHeight="1" x14ac:dyDescent="0.2">
      <c r="A1641" s="14" t="s">
        <v>1410</v>
      </c>
      <c r="B1641" s="14" t="s">
        <v>1411</v>
      </c>
      <c r="C1641" s="10" t="s">
        <v>1341</v>
      </c>
      <c r="D1641" s="10">
        <v>43</v>
      </c>
      <c r="E1641" s="10">
        <v>1</v>
      </c>
      <c r="F1641" s="10">
        <v>10</v>
      </c>
      <c r="G1641" s="10">
        <v>37</v>
      </c>
      <c r="H1641" s="10">
        <v>1</v>
      </c>
      <c r="I1641" s="10">
        <v>36</v>
      </c>
      <c r="J1641" s="10">
        <v>2</v>
      </c>
      <c r="K1641" s="10" t="s">
        <v>5</v>
      </c>
      <c r="L1641" s="12" t="s">
        <v>388</v>
      </c>
      <c r="M1641" s="10" t="str">
        <f>"new LokasyonData ("""&amp;A1641&amp;""","&amp;D1641&amp;","&amp;E1641&amp;","&amp;F1641&amp;","&amp;G1641&amp;","&amp;H1641&amp;","&amp;I1641&amp;","&amp;J1641&amp;","""&amp;L1641&amp;"""),"</f>
        <v>new LokasyonData ("Beytüşşebap",43,1,10,37,1,36,2,"Turkey Standard Time"),</v>
      </c>
      <c r="N1641" s="13" t="str">
        <f t="shared" si="93"/>
        <v>https://www.google.com/maps/search/37.6, +43.16667</v>
      </c>
    </row>
    <row r="1642" spans="1:14" ht="15" customHeight="1" x14ac:dyDescent="0.2">
      <c r="A1642" s="10" t="s">
        <v>532</v>
      </c>
      <c r="B1642" s="14" t="s">
        <v>1411</v>
      </c>
      <c r="C1642" s="10" t="s">
        <v>1341</v>
      </c>
      <c r="D1642" s="10">
        <v>42</v>
      </c>
      <c r="E1642" s="10">
        <v>1</v>
      </c>
      <c r="F1642" s="10">
        <v>12</v>
      </c>
      <c r="G1642" s="10">
        <v>37</v>
      </c>
      <c r="H1642" s="10">
        <v>1</v>
      </c>
      <c r="I1642" s="10">
        <v>20</v>
      </c>
      <c r="J1642" s="10">
        <v>2</v>
      </c>
      <c r="K1642" s="10" t="s">
        <v>5</v>
      </c>
      <c r="L1642" s="12" t="s">
        <v>388</v>
      </c>
      <c r="M1642" s="10" t="str">
        <f>"new LokasyonData ("""&amp;A1642&amp;""","&amp;D1642&amp;","&amp;E1642&amp;","&amp;F1642&amp;","&amp;G1642&amp;","&amp;H1642&amp;","&amp;I1642&amp;","&amp;J1642&amp;","""&amp;L1642&amp;"""),"</f>
        <v>new LokasyonData ("Cizre",42,1,12,37,1,20,2,"Turkey Standard Time"),</v>
      </c>
      <c r="N1642" s="13" t="str">
        <f t="shared" si="93"/>
        <v>https://www.google.com/maps/search/37.33333, +42.2</v>
      </c>
    </row>
    <row r="1643" spans="1:14" ht="15" customHeight="1" x14ac:dyDescent="0.2">
      <c r="A1643" s="10" t="s">
        <v>738</v>
      </c>
      <c r="B1643" s="14" t="s">
        <v>1411</v>
      </c>
      <c r="C1643" s="10" t="s">
        <v>1341</v>
      </c>
      <c r="D1643" s="10">
        <v>41</v>
      </c>
      <c r="E1643" s="10">
        <v>1</v>
      </c>
      <c r="F1643" s="10">
        <v>36</v>
      </c>
      <c r="G1643" s="10">
        <v>37</v>
      </c>
      <c r="H1643" s="10">
        <v>1</v>
      </c>
      <c r="I1643" s="10">
        <v>21</v>
      </c>
      <c r="J1643" s="10">
        <v>2</v>
      </c>
      <c r="K1643" s="10" t="s">
        <v>5</v>
      </c>
      <c r="L1643" s="12" t="s">
        <v>388</v>
      </c>
      <c r="M1643" s="10" t="str">
        <f>"new LokasyonData ("""&amp;A1643&amp;""","&amp;D1643&amp;","&amp;E1643&amp;","&amp;F1643&amp;","&amp;G1643&amp;","&amp;H1643&amp;","&amp;I1643&amp;","&amp;J1643&amp;","""&amp;L1643&amp;"""),"</f>
        <v>new LokasyonData ("İdil",41,1,36,37,1,21,2,"Turkey Standard Time"),</v>
      </c>
      <c r="N1643" s="13" t="str">
        <f t="shared" si="93"/>
        <v>https://www.google.com/maps/search/37.35, +41.6</v>
      </c>
    </row>
    <row r="1644" spans="1:14" ht="15" customHeight="1" x14ac:dyDescent="0.2">
      <c r="A1644" s="10" t="s">
        <v>1582</v>
      </c>
      <c r="B1644" s="10" t="s">
        <v>1029</v>
      </c>
      <c r="C1644" s="10" t="s">
        <v>1341</v>
      </c>
      <c r="D1644" s="10">
        <v>27</v>
      </c>
      <c r="E1644" s="10">
        <v>1</v>
      </c>
      <c r="F1644" s="10">
        <v>30</v>
      </c>
      <c r="G1644" s="10">
        <v>40</v>
      </c>
      <c r="H1644" s="10">
        <v>1</v>
      </c>
      <c r="I1644" s="10">
        <v>59</v>
      </c>
      <c r="J1644" s="10">
        <v>2</v>
      </c>
      <c r="K1644" s="10" t="s">
        <v>5</v>
      </c>
      <c r="L1644" s="12" t="s">
        <v>388</v>
      </c>
      <c r="M1644" s="10" t="str">
        <f>"new LokasyonData ("""&amp;B1644&amp;""","&amp;D1644&amp;","&amp;E1644&amp;","&amp;F1644&amp;","&amp;G1644&amp;","&amp;H1644&amp;","&amp;I1644&amp;","&amp;J1644&amp;","""&amp;L1644&amp;"""),"</f>
        <v>new LokasyonData ("Tekirdağ",27,1,30,40,1,59,2,"Turkey Standard Time"),</v>
      </c>
      <c r="N1644" s="13" t="str">
        <f t="shared" si="93"/>
        <v>https://www.google.com/maps/search/40.98333, +27.5</v>
      </c>
    </row>
    <row r="1645" spans="1:14" ht="15" customHeight="1" x14ac:dyDescent="0.2">
      <c r="A1645" s="10" t="s">
        <v>1481</v>
      </c>
      <c r="B1645" s="10" t="s">
        <v>1029</v>
      </c>
      <c r="C1645" s="10" t="s">
        <v>1341</v>
      </c>
      <c r="D1645" s="10">
        <v>27</v>
      </c>
      <c r="E1645" s="10">
        <v>1</v>
      </c>
      <c r="F1645" s="10">
        <v>27</v>
      </c>
      <c r="G1645" s="10">
        <v>40</v>
      </c>
      <c r="H1645" s="10">
        <v>1</v>
      </c>
      <c r="I1645" s="10">
        <v>54</v>
      </c>
      <c r="J1645" s="10">
        <v>2</v>
      </c>
      <c r="K1645" s="10" t="s">
        <v>5</v>
      </c>
      <c r="L1645" s="12" t="s">
        <v>388</v>
      </c>
      <c r="M1645" s="10" t="str">
        <f>"new LokasyonData ("""&amp;B1645&amp;""","&amp;D1645&amp;","&amp;E1645&amp;","&amp;F1645&amp;","&amp;G1645&amp;","&amp;H1645&amp;","&amp;I1645&amp;","&amp;J1645&amp;","""&amp;L1645&amp;"""),"</f>
        <v>new LokasyonData ("Tekirdağ",27,1,27,40,1,54,2,"Turkey Standard Time"),</v>
      </c>
      <c r="N1645" s="13" t="str">
        <f t="shared" si="93"/>
        <v>https://www.google.com/maps/search/40.9, +27.45</v>
      </c>
    </row>
    <row r="1646" spans="1:14" ht="15" customHeight="1" x14ac:dyDescent="0.2">
      <c r="A1646" s="10" t="s">
        <v>1547</v>
      </c>
      <c r="B1646" s="10" t="s">
        <v>1029</v>
      </c>
      <c r="C1646" s="10" t="s">
        <v>1341</v>
      </c>
      <c r="D1646" s="10">
        <v>27</v>
      </c>
      <c r="E1646" s="10">
        <v>1</v>
      </c>
      <c r="F1646" s="10">
        <v>30</v>
      </c>
      <c r="G1646" s="10">
        <v>41</v>
      </c>
      <c r="H1646" s="10">
        <v>1</v>
      </c>
      <c r="I1646" s="10">
        <v>9</v>
      </c>
      <c r="J1646" s="10">
        <v>2</v>
      </c>
      <c r="K1646" s="10" t="s">
        <v>5</v>
      </c>
      <c r="L1646" s="12" t="s">
        <v>388</v>
      </c>
      <c r="M1646" s="10" t="str">
        <f>"new LokasyonData ("""&amp;B1646&amp;""","&amp;D1646&amp;","&amp;E1646&amp;","&amp;F1646&amp;","&amp;G1646&amp;","&amp;H1646&amp;","&amp;I1646&amp;","&amp;J1646&amp;","""&amp;L1646&amp;"""),"</f>
        <v>new LokasyonData ("Tekirdağ",27,1,30,41,1,9,2,"Turkey Standard Time"),</v>
      </c>
      <c r="N1646" s="13" t="str">
        <f t="shared" si="93"/>
        <v>https://www.google.com/maps/search/41.15, +27.5</v>
      </c>
    </row>
    <row r="1647" spans="1:14" ht="15" customHeight="1" x14ac:dyDescent="0.2">
      <c r="A1647" s="10" t="s">
        <v>1559</v>
      </c>
      <c r="B1647" s="10" t="s">
        <v>1029</v>
      </c>
      <c r="C1647" s="10" t="s">
        <v>1341</v>
      </c>
      <c r="D1647" s="10">
        <v>27</v>
      </c>
      <c r="E1647" s="10">
        <v>1</v>
      </c>
      <c r="F1647" s="10">
        <v>55</v>
      </c>
      <c r="G1647" s="10">
        <v>41</v>
      </c>
      <c r="H1647" s="10">
        <v>1</v>
      </c>
      <c r="I1647" s="10">
        <v>26</v>
      </c>
      <c r="J1647" s="10">
        <v>2</v>
      </c>
      <c r="K1647" s="10" t="s">
        <v>5</v>
      </c>
      <c r="L1647" s="12" t="s">
        <v>388</v>
      </c>
      <c r="M1647" s="10" t="str">
        <f>"new LokasyonData ("""&amp;B1647&amp;""","&amp;D1647&amp;","&amp;E1647&amp;","&amp;F1647&amp;","&amp;G1647&amp;","&amp;H1647&amp;","&amp;I1647&amp;","&amp;J1647&amp;","""&amp;L1647&amp;"""),"</f>
        <v>new LokasyonData ("Tekirdağ",27,1,55,41,1,26,2,"Turkey Standard Time"),</v>
      </c>
      <c r="N1647" s="13" t="str">
        <f t="shared" si="93"/>
        <v>https://www.google.com/maps/search/41.43333, +27.91667</v>
      </c>
    </row>
    <row r="1648" spans="1:14" ht="15" customHeight="1" x14ac:dyDescent="0.2">
      <c r="A1648" s="10" t="s">
        <v>1424</v>
      </c>
      <c r="B1648" s="10" t="s">
        <v>1581</v>
      </c>
      <c r="C1648" s="10" t="s">
        <v>1341</v>
      </c>
      <c r="D1648" s="10">
        <v>27</v>
      </c>
      <c r="E1648" s="10">
        <v>1</v>
      </c>
      <c r="F1648" s="10">
        <v>57</v>
      </c>
      <c r="G1648" s="10">
        <v>40</v>
      </c>
      <c r="H1648" s="10">
        <v>1</v>
      </c>
      <c r="I1648" s="10">
        <v>59</v>
      </c>
      <c r="J1648" s="10">
        <v>2</v>
      </c>
      <c r="K1648" s="10" t="s">
        <v>5</v>
      </c>
      <c r="L1648" s="12" t="s">
        <v>388</v>
      </c>
      <c r="M1648" s="10" t="str">
        <f>"new LokasyonData ("""&amp;B1648&amp;""","&amp;D1648&amp;","&amp;E1648&amp;","&amp;F1648&amp;","&amp;G1648&amp;","&amp;H1648&amp;","&amp;I1648&amp;","&amp;J1648&amp;","""&amp;L1648&amp;"""),"</f>
        <v>new LokasyonData ("Tekirdağ ",27,1,57,40,1,59,2,"Turkey Standard Time"),</v>
      </c>
      <c r="N1648" s="13" t="str">
        <f t="shared" si="93"/>
        <v>https://www.google.com/maps/search/40.98333, +27.95</v>
      </c>
    </row>
    <row r="1649" spans="1:14" ht="15" customHeight="1" x14ac:dyDescent="0.2">
      <c r="A1649" s="10" t="s">
        <v>576</v>
      </c>
      <c r="B1649" s="14" t="s">
        <v>1432</v>
      </c>
      <c r="C1649" s="10" t="s">
        <v>1341</v>
      </c>
      <c r="D1649" s="10">
        <v>27</v>
      </c>
      <c r="E1649" s="10">
        <v>1</v>
      </c>
      <c r="F1649" s="10">
        <v>47</v>
      </c>
      <c r="G1649" s="10">
        <v>41</v>
      </c>
      <c r="H1649" s="10">
        <v>1</v>
      </c>
      <c r="I1649" s="10">
        <v>10</v>
      </c>
      <c r="J1649" s="10">
        <v>2</v>
      </c>
      <c r="K1649" s="10" t="s">
        <v>5</v>
      </c>
      <c r="L1649" s="12" t="s">
        <v>388</v>
      </c>
      <c r="M1649" s="10" t="str">
        <f>"new LokasyonData ("""&amp;A1649&amp;""","&amp;D1649&amp;","&amp;E1649&amp;","&amp;F1649&amp;","&amp;G1649&amp;","&amp;H1649&amp;","&amp;I1649&amp;","&amp;J1649&amp;","""&amp;L1649&amp;"""),"</f>
        <v>new LokasyonData ("Çorlu",27,1,47,41,1,10,2,"Turkey Standard Time"),</v>
      </c>
      <c r="N1649" s="13" t="str">
        <f t="shared" si="93"/>
        <v>https://www.google.com/maps/search/41.16667, +27.78333</v>
      </c>
    </row>
    <row r="1650" spans="1:14" ht="15" customHeight="1" x14ac:dyDescent="0.2">
      <c r="A1650" s="10" t="s">
        <v>719</v>
      </c>
      <c r="B1650" s="14" t="s">
        <v>1432</v>
      </c>
      <c r="C1650" s="10" t="s">
        <v>1341</v>
      </c>
      <c r="D1650" s="10">
        <v>27</v>
      </c>
      <c r="E1650" s="10">
        <v>1</v>
      </c>
      <c r="F1650" s="10">
        <v>5</v>
      </c>
      <c r="G1650" s="10">
        <v>41</v>
      </c>
      <c r="H1650" s="10">
        <v>1</v>
      </c>
      <c r="I1650" s="10">
        <v>12</v>
      </c>
      <c r="J1650" s="10">
        <v>2</v>
      </c>
      <c r="K1650" s="10" t="s">
        <v>5</v>
      </c>
      <c r="L1650" s="12" t="s">
        <v>388</v>
      </c>
      <c r="M1650" s="10" t="str">
        <f>"new LokasyonData ("""&amp;A1650&amp;""","&amp;D1650&amp;","&amp;E1650&amp;","&amp;F1650&amp;","&amp;G1650&amp;","&amp;H1650&amp;","&amp;I1650&amp;","&amp;J1650&amp;","""&amp;L1650&amp;"""),"</f>
        <v>new LokasyonData ("Hayrabolu",27,1,5,41,1,12,2,"Turkey Standard Time"),</v>
      </c>
      <c r="N1650" s="13" t="str">
        <f t="shared" si="93"/>
        <v>https://www.google.com/maps/search/41.2, +27.08333</v>
      </c>
    </row>
    <row r="1651" spans="1:14" ht="15" customHeight="1" x14ac:dyDescent="0.2">
      <c r="A1651" s="10" t="s">
        <v>865</v>
      </c>
      <c r="B1651" s="14" t="s">
        <v>1432</v>
      </c>
      <c r="C1651" s="10" t="s">
        <v>1341</v>
      </c>
      <c r="D1651" s="10">
        <v>26</v>
      </c>
      <c r="E1651" s="10">
        <v>1</v>
      </c>
      <c r="F1651" s="10">
        <v>53</v>
      </c>
      <c r="G1651" s="10">
        <v>40</v>
      </c>
      <c r="H1651" s="10">
        <v>1</v>
      </c>
      <c r="I1651" s="10">
        <v>53</v>
      </c>
      <c r="J1651" s="10">
        <v>2</v>
      </c>
      <c r="K1651" s="10" t="s">
        <v>5</v>
      </c>
      <c r="L1651" s="12" t="s">
        <v>388</v>
      </c>
      <c r="M1651" s="10" t="str">
        <f>"new LokasyonData ("""&amp;A1651&amp;""","&amp;D1651&amp;","&amp;E1651&amp;","&amp;F1651&amp;","&amp;G1651&amp;","&amp;H1651&amp;","&amp;I1651&amp;","&amp;J1651&amp;","""&amp;L1651&amp;"""),"</f>
        <v>new LokasyonData ("Malkara",26,1,53,40,1,53,2,"Turkey Standard Time"),</v>
      </c>
      <c r="N1651" s="13" t="str">
        <f t="shared" si="93"/>
        <v>https://www.google.com/maps/search/40.88333, +26.88333</v>
      </c>
    </row>
    <row r="1652" spans="1:14" ht="15" customHeight="1" x14ac:dyDescent="0.2">
      <c r="A1652" s="10" t="s">
        <v>1005</v>
      </c>
      <c r="B1652" s="14" t="s">
        <v>1432</v>
      </c>
      <c r="C1652" s="10" t="s">
        <v>1341</v>
      </c>
      <c r="D1652" s="10">
        <v>27</v>
      </c>
      <c r="E1652" s="10">
        <v>1</v>
      </c>
      <c r="F1652" s="10">
        <v>5</v>
      </c>
      <c r="G1652" s="10">
        <v>40</v>
      </c>
      <c r="H1652" s="10">
        <v>1</v>
      </c>
      <c r="I1652" s="10">
        <v>37</v>
      </c>
      <c r="J1652" s="10">
        <v>2</v>
      </c>
      <c r="K1652" s="10" t="s">
        <v>5</v>
      </c>
      <c r="L1652" s="12" t="s">
        <v>388</v>
      </c>
      <c r="M1652" s="10" t="str">
        <f>"new LokasyonData ("""&amp;A1652&amp;""","&amp;D1652&amp;","&amp;E1652&amp;","&amp;F1652&amp;","&amp;G1652&amp;","&amp;H1652&amp;","&amp;I1652&amp;","&amp;J1652&amp;","""&amp;L1652&amp;"""),"</f>
        <v>new LokasyonData ("Şarköy",27,1,5,40,1,37,2,"Turkey Standard Time"),</v>
      </c>
      <c r="N1652" s="13" t="str">
        <f t="shared" si="93"/>
        <v>https://www.google.com/maps/search/40.61667, +27.08333</v>
      </c>
    </row>
    <row r="1653" spans="1:14" ht="15" customHeight="1" x14ac:dyDescent="0.2">
      <c r="A1653" s="10" t="s">
        <v>1582</v>
      </c>
      <c r="B1653" s="10" t="s">
        <v>1036</v>
      </c>
      <c r="C1653" s="10" t="s">
        <v>1341</v>
      </c>
      <c r="D1653" s="10">
        <v>36</v>
      </c>
      <c r="E1653" s="10">
        <v>1</v>
      </c>
      <c r="F1653" s="10">
        <v>34</v>
      </c>
      <c r="G1653" s="10">
        <v>40</v>
      </c>
      <c r="H1653" s="10">
        <v>1</v>
      </c>
      <c r="I1653" s="10">
        <v>20</v>
      </c>
      <c r="J1653" s="10">
        <v>2</v>
      </c>
      <c r="K1653" s="10" t="s">
        <v>5</v>
      </c>
      <c r="L1653" s="12" t="s">
        <v>388</v>
      </c>
      <c r="M1653" s="10" t="str">
        <f t="shared" ref="M1653:M1659" si="98">"new LokasyonData ("""&amp;B1653&amp;""","&amp;D1653&amp;","&amp;E1653&amp;","&amp;F1653&amp;","&amp;G1653&amp;","&amp;H1653&amp;","&amp;I1653&amp;","&amp;J1653&amp;","""&amp;L1653&amp;"""),"</f>
        <v>new LokasyonData ("Tokat",36,1,34,40,1,20,2,"Turkey Standard Time"),</v>
      </c>
      <c r="N1653" s="13" t="str">
        <f t="shared" si="93"/>
        <v>https://www.google.com/maps/search/40.33333, +36.56667</v>
      </c>
    </row>
    <row r="1654" spans="1:14" ht="15" customHeight="1" x14ac:dyDescent="0.2">
      <c r="A1654" s="10" t="s">
        <v>1508</v>
      </c>
      <c r="B1654" s="10" t="s">
        <v>1036</v>
      </c>
      <c r="C1654" s="10" t="s">
        <v>1341</v>
      </c>
      <c r="D1654" s="10">
        <v>36</v>
      </c>
      <c r="E1654" s="10">
        <v>1</v>
      </c>
      <c r="F1654" s="10">
        <v>42</v>
      </c>
      <c r="G1654" s="10">
        <v>40</v>
      </c>
      <c r="H1654" s="10">
        <v>1</v>
      </c>
      <c r="I1654" s="10">
        <v>41</v>
      </c>
      <c r="J1654" s="10">
        <v>2</v>
      </c>
      <c r="K1654" s="10" t="s">
        <v>5</v>
      </c>
      <c r="L1654" s="12" t="s">
        <v>388</v>
      </c>
      <c r="M1654" s="10" t="str">
        <f t="shared" si="98"/>
        <v>new LokasyonData ("Tokat",36,1,42,40,1,41,2,"Turkey Standard Time"),</v>
      </c>
      <c r="N1654" s="13" t="str">
        <f t="shared" si="93"/>
        <v>https://www.google.com/maps/search/40.68333, +36.7</v>
      </c>
    </row>
    <row r="1655" spans="1:14" ht="15" customHeight="1" x14ac:dyDescent="0.2">
      <c r="A1655" s="10" t="s">
        <v>1442</v>
      </c>
      <c r="B1655" s="10" t="s">
        <v>1036</v>
      </c>
      <c r="C1655" s="10" t="s">
        <v>1341</v>
      </c>
      <c r="D1655" s="10">
        <v>36</v>
      </c>
      <c r="E1655" s="10">
        <v>1</v>
      </c>
      <c r="F1655" s="10">
        <v>45</v>
      </c>
      <c r="G1655" s="10">
        <v>40</v>
      </c>
      <c r="H1655" s="10">
        <v>1</v>
      </c>
      <c r="I1655" s="10">
        <v>28</v>
      </c>
      <c r="J1655" s="10">
        <v>2</v>
      </c>
      <c r="K1655" s="10" t="s">
        <v>5</v>
      </c>
      <c r="L1655" s="12" t="s">
        <v>388</v>
      </c>
      <c r="M1655" s="10" t="str">
        <f t="shared" si="98"/>
        <v>new LokasyonData ("Tokat",36,1,45,40,1,28,2,"Turkey Standard Time"),</v>
      </c>
      <c r="N1655" s="13" t="str">
        <f t="shared" si="93"/>
        <v>https://www.google.com/maps/search/40.46667, +36.75</v>
      </c>
    </row>
    <row r="1656" spans="1:14" ht="15" customHeight="1" x14ac:dyDescent="0.2">
      <c r="A1656" s="10" t="s">
        <v>732</v>
      </c>
      <c r="B1656" s="10" t="s">
        <v>1036</v>
      </c>
      <c r="C1656" s="10" t="s">
        <v>1341</v>
      </c>
      <c r="D1656" s="10">
        <v>35</v>
      </c>
      <c r="E1656" s="10">
        <v>1</v>
      </c>
      <c r="F1656" s="10">
        <v>38</v>
      </c>
      <c r="G1656" s="10">
        <v>40</v>
      </c>
      <c r="H1656" s="10">
        <v>1</v>
      </c>
      <c r="I1656" s="10">
        <v>15</v>
      </c>
      <c r="J1656" s="10">
        <v>2</v>
      </c>
      <c r="K1656" s="10" t="s">
        <v>5</v>
      </c>
      <c r="L1656" s="12" t="s">
        <v>388</v>
      </c>
      <c r="M1656" s="10" t="str">
        <f t="shared" si="98"/>
        <v>new LokasyonData ("Tokat",35,1,38,40,1,15,2,"Turkey Standard Time"),</v>
      </c>
      <c r="N1656" s="13" t="str">
        <f t="shared" si="93"/>
        <v>https://www.google.com/maps/search/40.25, +35.63333</v>
      </c>
    </row>
    <row r="1657" spans="1:14" ht="15" customHeight="1" x14ac:dyDescent="0.2">
      <c r="A1657" s="10" t="s">
        <v>733</v>
      </c>
      <c r="B1657" s="10" t="s">
        <v>1036</v>
      </c>
      <c r="C1657" s="10" t="s">
        <v>1341</v>
      </c>
      <c r="D1657" s="10">
        <v>35</v>
      </c>
      <c r="E1657" s="10">
        <v>1</v>
      </c>
      <c r="F1657" s="10">
        <v>38</v>
      </c>
      <c r="G1657" s="10">
        <v>40</v>
      </c>
      <c r="H1657" s="10">
        <v>1</v>
      </c>
      <c r="I1657" s="10">
        <v>15</v>
      </c>
      <c r="J1657" s="10">
        <v>2</v>
      </c>
      <c r="K1657" s="10" t="s">
        <v>5</v>
      </c>
      <c r="L1657" s="12" t="s">
        <v>388</v>
      </c>
      <c r="M1657" s="10" t="str">
        <f t="shared" si="98"/>
        <v>new LokasyonData ("Tokat",35,1,38,40,1,15,2,"Turkey Standard Time"),</v>
      </c>
      <c r="N1657" s="13" t="str">
        <f t="shared" si="93"/>
        <v>https://www.google.com/maps/search/40.25, +35.63333</v>
      </c>
    </row>
    <row r="1658" spans="1:14" ht="15" customHeight="1" x14ac:dyDescent="0.2">
      <c r="A1658" s="10" t="s">
        <v>1538</v>
      </c>
      <c r="B1658" s="10" t="s">
        <v>1036</v>
      </c>
      <c r="C1658" s="10" t="s">
        <v>1341</v>
      </c>
      <c r="D1658" s="10">
        <v>36</v>
      </c>
      <c r="E1658" s="10">
        <v>1</v>
      </c>
      <c r="F1658" s="10">
        <v>29</v>
      </c>
      <c r="G1658" s="10">
        <v>40</v>
      </c>
      <c r="H1658" s="10">
        <v>1</v>
      </c>
      <c r="I1658" s="10">
        <v>35</v>
      </c>
      <c r="J1658" s="10">
        <v>2</v>
      </c>
      <c r="K1658" s="10" t="s">
        <v>5</v>
      </c>
      <c r="L1658" s="12" t="s">
        <v>388</v>
      </c>
      <c r="M1658" s="10" t="str">
        <f t="shared" si="98"/>
        <v>new LokasyonData ("Tokat",36,1,29,40,1,35,2,"Turkey Standard Time"),</v>
      </c>
      <c r="N1658" s="13" t="str">
        <f t="shared" si="93"/>
        <v>https://www.google.com/maps/search/40.58333, +36.48333</v>
      </c>
    </row>
    <row r="1659" spans="1:14" ht="15" customHeight="1" x14ac:dyDescent="0.2">
      <c r="A1659" s="10" t="s">
        <v>1550</v>
      </c>
      <c r="B1659" s="10" t="s">
        <v>1036</v>
      </c>
      <c r="C1659" s="10" t="s">
        <v>1341</v>
      </c>
      <c r="D1659" s="10">
        <v>36</v>
      </c>
      <c r="E1659" s="10">
        <v>1</v>
      </c>
      <c r="F1659" s="10">
        <v>18</v>
      </c>
      <c r="G1659" s="10">
        <v>40</v>
      </c>
      <c r="H1659" s="10">
        <v>1</v>
      </c>
      <c r="I1659" s="10">
        <v>17</v>
      </c>
      <c r="J1659" s="10">
        <v>2</v>
      </c>
      <c r="K1659" s="10" t="s">
        <v>5</v>
      </c>
      <c r="L1659" s="12" t="s">
        <v>388</v>
      </c>
      <c r="M1659" s="10" t="str">
        <f t="shared" si="98"/>
        <v>new LokasyonData ("Tokat",36,1,18,40,1,17,2,"Turkey Standard Time"),</v>
      </c>
      <c r="N1659" s="13" t="str">
        <f t="shared" si="93"/>
        <v>https://www.google.com/maps/search/40.28333, +36.3</v>
      </c>
    </row>
    <row r="1660" spans="1:14" ht="15" customHeight="1" x14ac:dyDescent="0.2">
      <c r="A1660" s="10" t="s">
        <v>992</v>
      </c>
      <c r="B1660" s="10" t="s">
        <v>1036</v>
      </c>
      <c r="C1660" s="10" t="s">
        <v>1341</v>
      </c>
      <c r="D1660" s="10">
        <v>36</v>
      </c>
      <c r="E1660" s="10">
        <v>1</v>
      </c>
      <c r="F1660" s="10">
        <v>3</v>
      </c>
      <c r="G1660" s="10">
        <v>40</v>
      </c>
      <c r="H1660" s="10">
        <v>1</v>
      </c>
      <c r="I1660" s="10">
        <v>0</v>
      </c>
      <c r="J1660" s="10">
        <v>2</v>
      </c>
      <c r="K1660" s="10" t="s">
        <v>5</v>
      </c>
      <c r="L1660" s="12" t="s">
        <v>388</v>
      </c>
      <c r="M1660" s="10" t="str">
        <f t="shared" ref="M1660:M1666" si="99">"new LokasyonData ("""&amp;A1660&amp;""","&amp;D1660&amp;","&amp;E1660&amp;","&amp;F1660&amp;","&amp;G1660&amp;","&amp;H1660&amp;","&amp;I1660&amp;","&amp;J1660&amp;","""&amp;L1660&amp;"""),"</f>
        <v>new LokasyonData ("Sulusaray",36,1,3,40,1,0,2,"Turkey Standard Time"),</v>
      </c>
      <c r="N1660" s="13" t="str">
        <f t="shared" si="93"/>
        <v>https://www.google.com/maps/search/40, +36.05</v>
      </c>
    </row>
    <row r="1661" spans="1:14" ht="15" customHeight="1" x14ac:dyDescent="0.2">
      <c r="A1661" s="10" t="s">
        <v>1048</v>
      </c>
      <c r="B1661" s="10" t="s">
        <v>1036</v>
      </c>
      <c r="C1661" s="10" t="s">
        <v>1341</v>
      </c>
      <c r="D1661" s="10">
        <v>36</v>
      </c>
      <c r="E1661" s="10">
        <v>1</v>
      </c>
      <c r="F1661" s="10">
        <v>5</v>
      </c>
      <c r="G1661" s="10">
        <v>40</v>
      </c>
      <c r="H1661" s="10">
        <v>1</v>
      </c>
      <c r="I1661" s="10">
        <v>4</v>
      </c>
      <c r="J1661" s="10">
        <v>2</v>
      </c>
      <c r="K1661" s="10" t="s">
        <v>5</v>
      </c>
      <c r="L1661" s="12" t="s">
        <v>388</v>
      </c>
      <c r="M1661" s="10" t="str">
        <f t="shared" si="99"/>
        <v>new LokasyonData ("Turhal",36,1,5,40,1,4,2,"Turkey Standard Time"),</v>
      </c>
      <c r="N1661" s="13" t="str">
        <f t="shared" si="93"/>
        <v>https://www.google.com/maps/search/40.06667, +36.08333</v>
      </c>
    </row>
    <row r="1662" spans="1:14" ht="15" customHeight="1" x14ac:dyDescent="0.2">
      <c r="A1662" s="10" t="s">
        <v>429</v>
      </c>
      <c r="B1662" s="10" t="s">
        <v>1371</v>
      </c>
      <c r="C1662" s="10" t="s">
        <v>1341</v>
      </c>
      <c r="D1662" s="10">
        <v>36</v>
      </c>
      <c r="E1662" s="10">
        <v>1</v>
      </c>
      <c r="F1662" s="10">
        <v>54</v>
      </c>
      <c r="G1662" s="10">
        <v>40</v>
      </c>
      <c r="H1662" s="10">
        <v>1</v>
      </c>
      <c r="I1662" s="10">
        <v>23</v>
      </c>
      <c r="J1662" s="10">
        <v>2</v>
      </c>
      <c r="K1662" s="10" t="s">
        <v>5</v>
      </c>
      <c r="L1662" s="12" t="s">
        <v>388</v>
      </c>
      <c r="M1662" s="10" t="str">
        <f t="shared" si="99"/>
        <v>new LokasyonData ("Almus",36,1,54,40,1,23,2,"Turkey Standard Time"),</v>
      </c>
      <c r="N1662" s="13" t="str">
        <f t="shared" si="93"/>
        <v>https://www.google.com/maps/search/40.38333, +36.9</v>
      </c>
    </row>
    <row r="1663" spans="1:14" ht="15" customHeight="1" x14ac:dyDescent="0.2">
      <c r="A1663" s="10" t="s">
        <v>453</v>
      </c>
      <c r="B1663" s="14" t="s">
        <v>1386</v>
      </c>
      <c r="C1663" s="10" t="s">
        <v>1341</v>
      </c>
      <c r="D1663" s="10">
        <v>36</v>
      </c>
      <c r="E1663" s="10">
        <v>1</v>
      </c>
      <c r="F1663" s="10">
        <v>18</v>
      </c>
      <c r="G1663" s="10">
        <v>40</v>
      </c>
      <c r="H1663" s="10">
        <v>1</v>
      </c>
      <c r="I1663" s="10">
        <v>8</v>
      </c>
      <c r="J1663" s="10">
        <v>2</v>
      </c>
      <c r="K1663" s="10" t="s">
        <v>5</v>
      </c>
      <c r="L1663" s="12" t="s">
        <v>388</v>
      </c>
      <c r="M1663" s="10" t="str">
        <f t="shared" si="99"/>
        <v>new LokasyonData ("Artova",36,1,18,40,1,8,2,"Turkey Standard Time"),</v>
      </c>
      <c r="N1663" s="13" t="str">
        <f t="shared" si="93"/>
        <v>https://www.google.com/maps/search/40.13333, +36.3</v>
      </c>
    </row>
    <row r="1664" spans="1:14" ht="15" customHeight="1" x14ac:dyDescent="0.2">
      <c r="A1664" s="10" t="s">
        <v>636</v>
      </c>
      <c r="B1664" s="14" t="s">
        <v>1386</v>
      </c>
      <c r="C1664" s="10" t="s">
        <v>1341</v>
      </c>
      <c r="D1664" s="10">
        <v>36</v>
      </c>
      <c r="E1664" s="10">
        <v>1</v>
      </c>
      <c r="F1664" s="10">
        <v>36</v>
      </c>
      <c r="G1664" s="10">
        <v>40</v>
      </c>
      <c r="H1664" s="10">
        <v>1</v>
      </c>
      <c r="I1664" s="10">
        <v>41</v>
      </c>
      <c r="J1664" s="10">
        <v>2</v>
      </c>
      <c r="K1664" s="10" t="s">
        <v>5</v>
      </c>
      <c r="L1664" s="12" t="s">
        <v>388</v>
      </c>
      <c r="M1664" s="10" t="str">
        <f t="shared" si="99"/>
        <v>new LokasyonData ("Erbaa",36,1,36,40,1,41,2,"Turkey Standard Time"),</v>
      </c>
      <c r="N1664" s="13" t="str">
        <f t="shared" si="93"/>
        <v>https://www.google.com/maps/search/40.68333, +36.6</v>
      </c>
    </row>
    <row r="1665" spans="1:14" ht="15" customHeight="1" x14ac:dyDescent="0.2">
      <c r="A1665" s="10" t="s">
        <v>899</v>
      </c>
      <c r="B1665" s="14" t="s">
        <v>1386</v>
      </c>
      <c r="C1665" s="10" t="s">
        <v>1341</v>
      </c>
      <c r="D1665" s="10">
        <v>36</v>
      </c>
      <c r="E1665" s="10">
        <v>1</v>
      </c>
      <c r="F1665" s="10">
        <v>57</v>
      </c>
      <c r="G1665" s="10">
        <v>40</v>
      </c>
      <c r="H1665" s="10">
        <v>1</v>
      </c>
      <c r="I1665" s="10">
        <v>35</v>
      </c>
      <c r="J1665" s="10">
        <v>2</v>
      </c>
      <c r="K1665" s="10" t="s">
        <v>5</v>
      </c>
      <c r="L1665" s="12" t="s">
        <v>388</v>
      </c>
      <c r="M1665" s="10" t="str">
        <f t="shared" si="99"/>
        <v>new LokasyonData ("Niksar",36,1,57,40,1,35,2,"Turkey Standard Time"),</v>
      </c>
      <c r="N1665" s="13" t="str">
        <f t="shared" si="93"/>
        <v>https://www.google.com/maps/search/40.58333, +36.95</v>
      </c>
    </row>
    <row r="1666" spans="1:14" ht="15" customHeight="1" x14ac:dyDescent="0.2">
      <c r="A1666" s="10" t="s">
        <v>1102</v>
      </c>
      <c r="B1666" s="14" t="s">
        <v>1386</v>
      </c>
      <c r="C1666" s="10" t="s">
        <v>1341</v>
      </c>
      <c r="D1666" s="10">
        <v>35</v>
      </c>
      <c r="E1666" s="10">
        <v>1</v>
      </c>
      <c r="F1666" s="10">
        <v>56</v>
      </c>
      <c r="G1666" s="10">
        <v>40</v>
      </c>
      <c r="H1666" s="10">
        <v>1</v>
      </c>
      <c r="I1666" s="10">
        <v>19</v>
      </c>
      <c r="J1666" s="10">
        <v>2</v>
      </c>
      <c r="K1666" s="10" t="s">
        <v>5</v>
      </c>
      <c r="L1666" s="12" t="s">
        <v>388</v>
      </c>
      <c r="M1666" s="10" t="str">
        <f t="shared" si="99"/>
        <v>new LokasyonData ("Zile",35,1,56,40,1,19,2,"Turkey Standard Time"),</v>
      </c>
      <c r="N1666" s="13" t="str">
        <f t="shared" ref="N1666:N1729" si="100">HYPERLINK("https://www.google.com/maps/search/"&amp;ROUND(G1666+I1666/60,5)&amp;", +"&amp;ROUND(D1666+F1666/60,5))</f>
        <v>https://www.google.com/maps/search/40.31667, +35.93333</v>
      </c>
    </row>
    <row r="1667" spans="1:14" ht="15" customHeight="1" x14ac:dyDescent="0.2">
      <c r="A1667" s="10" t="s">
        <v>1582</v>
      </c>
      <c r="B1667" s="10" t="s">
        <v>1044</v>
      </c>
      <c r="C1667" s="10" t="s">
        <v>1341</v>
      </c>
      <c r="D1667" s="10">
        <v>39</v>
      </c>
      <c r="E1667" s="10">
        <v>1</v>
      </c>
      <c r="F1667" s="10">
        <v>46</v>
      </c>
      <c r="G1667" s="10">
        <v>40</v>
      </c>
      <c r="H1667" s="10">
        <v>1</v>
      </c>
      <c r="I1667" s="10">
        <v>59</v>
      </c>
      <c r="J1667" s="10">
        <v>2</v>
      </c>
      <c r="K1667" s="10" t="s">
        <v>5</v>
      </c>
      <c r="L1667" s="12" t="s">
        <v>388</v>
      </c>
      <c r="M1667" s="10" t="str">
        <f>"new LokasyonData ("""&amp;B1667&amp;""","&amp;D1667&amp;","&amp;E1667&amp;","&amp;F1667&amp;","&amp;G1667&amp;","&amp;H1667&amp;","&amp;I1667&amp;","&amp;J1667&amp;","""&amp;L1667&amp;"""),"</f>
        <v>new LokasyonData ("Trabzon",39,1,46,40,1,59,2,"Turkey Standard Time"),</v>
      </c>
      <c r="N1667" s="13" t="str">
        <f t="shared" si="100"/>
        <v>https://www.google.com/maps/search/40.98333, +39.76667</v>
      </c>
    </row>
    <row r="1668" spans="1:14" ht="15" customHeight="1" x14ac:dyDescent="0.2">
      <c r="A1668" s="10" t="s">
        <v>1492</v>
      </c>
      <c r="B1668" s="10" t="s">
        <v>1044</v>
      </c>
      <c r="C1668" s="10" t="s">
        <v>1341</v>
      </c>
      <c r="D1668" s="10">
        <v>39</v>
      </c>
      <c r="E1668" s="10">
        <v>1</v>
      </c>
      <c r="F1668" s="10">
        <v>44</v>
      </c>
      <c r="G1668" s="10">
        <v>40</v>
      </c>
      <c r="H1668" s="10">
        <v>1</v>
      </c>
      <c r="I1668" s="10">
        <v>58</v>
      </c>
      <c r="J1668" s="10">
        <v>2</v>
      </c>
      <c r="K1668" s="10" t="s">
        <v>5</v>
      </c>
      <c r="L1668" s="12" t="s">
        <v>388</v>
      </c>
      <c r="M1668" s="10" t="str">
        <f>"new LokasyonData ("""&amp;B1668&amp;""","&amp;D1668&amp;","&amp;E1668&amp;","&amp;F1668&amp;","&amp;G1668&amp;","&amp;H1668&amp;","&amp;I1668&amp;","&amp;J1668&amp;","""&amp;L1668&amp;"""),"</f>
        <v>new LokasyonData ("Trabzon",39,1,44,40,1,58,2,"Turkey Standard Time"),</v>
      </c>
      <c r="N1668" s="13" t="str">
        <f t="shared" si="100"/>
        <v>https://www.google.com/maps/search/40.96667, +39.73333</v>
      </c>
    </row>
    <row r="1669" spans="1:14" ht="15" customHeight="1" x14ac:dyDescent="0.2">
      <c r="A1669" s="10" t="s">
        <v>1500</v>
      </c>
      <c r="B1669" s="10" t="s">
        <v>1044</v>
      </c>
      <c r="C1669" s="10" t="s">
        <v>1341</v>
      </c>
      <c r="D1669" s="10">
        <v>39</v>
      </c>
      <c r="E1669" s="10">
        <v>1</v>
      </c>
      <c r="F1669" s="10">
        <v>55</v>
      </c>
      <c r="G1669" s="10">
        <v>40</v>
      </c>
      <c r="H1669" s="10">
        <v>1</v>
      </c>
      <c r="I1669" s="10">
        <v>44</v>
      </c>
      <c r="J1669" s="10">
        <v>2</v>
      </c>
      <c r="K1669" s="10" t="s">
        <v>5</v>
      </c>
      <c r="L1669" s="12" t="s">
        <v>388</v>
      </c>
      <c r="M1669" s="10" t="str">
        <f>"new LokasyonData ("""&amp;B1669&amp;""","&amp;D1669&amp;","&amp;E1669&amp;","&amp;F1669&amp;","&amp;G1669&amp;","&amp;H1669&amp;","&amp;I1669&amp;","&amp;J1669&amp;","""&amp;L1669&amp;"""),"</f>
        <v>new LokasyonData ("Trabzon",39,1,55,40,1,44,2,"Turkey Standard Time"),</v>
      </c>
      <c r="N1669" s="13" t="str">
        <f t="shared" si="100"/>
        <v>https://www.google.com/maps/search/40.73333, +39.91667</v>
      </c>
    </row>
    <row r="1670" spans="1:14" ht="15" customHeight="1" x14ac:dyDescent="0.2">
      <c r="A1670" s="10" t="s">
        <v>1539</v>
      </c>
      <c r="B1670" s="10" t="s">
        <v>1044</v>
      </c>
      <c r="C1670" s="10" t="s">
        <v>1341</v>
      </c>
      <c r="D1670" s="10">
        <v>40</v>
      </c>
      <c r="E1670" s="10">
        <v>1</v>
      </c>
      <c r="F1670" s="10">
        <v>7</v>
      </c>
      <c r="G1670" s="10">
        <v>40</v>
      </c>
      <c r="H1670" s="10">
        <v>1</v>
      </c>
      <c r="I1670" s="10">
        <v>49</v>
      </c>
      <c r="J1670" s="10">
        <v>2</v>
      </c>
      <c r="K1670" s="10" t="s">
        <v>5</v>
      </c>
      <c r="L1670" s="12" t="s">
        <v>388</v>
      </c>
      <c r="M1670" s="10" t="str">
        <f>"new LokasyonData ("""&amp;B1670&amp;""","&amp;D1670&amp;","&amp;E1670&amp;","&amp;F1670&amp;","&amp;G1670&amp;","&amp;H1670&amp;","&amp;I1670&amp;","&amp;J1670&amp;","""&amp;L1670&amp;"""),"</f>
        <v>new LokasyonData ("Trabzon",40,1,7,40,1,49,2,"Turkey Standard Time"),</v>
      </c>
      <c r="N1670" s="13" t="str">
        <f t="shared" si="100"/>
        <v>https://www.google.com/maps/search/40.81667, +40.11667</v>
      </c>
    </row>
    <row r="1671" spans="1:14" ht="15" customHeight="1" x14ac:dyDescent="0.2">
      <c r="A1671" s="10" t="s">
        <v>407</v>
      </c>
      <c r="B1671" s="10" t="s">
        <v>1356</v>
      </c>
      <c r="C1671" s="10" t="s">
        <v>1341</v>
      </c>
      <c r="D1671" s="10">
        <v>39</v>
      </c>
      <c r="E1671" s="10">
        <v>1</v>
      </c>
      <c r="F1671" s="10">
        <v>35</v>
      </c>
      <c r="G1671" s="10">
        <v>41</v>
      </c>
      <c r="H1671" s="10">
        <v>1</v>
      </c>
      <c r="I1671" s="10">
        <v>0</v>
      </c>
      <c r="J1671" s="10">
        <v>2</v>
      </c>
      <c r="K1671" s="10" t="s">
        <v>5</v>
      </c>
      <c r="L1671" s="12" t="s">
        <v>388</v>
      </c>
      <c r="M1671" s="10" t="str">
        <f t="shared" ref="M1671:M1686" si="101">"new LokasyonData ("""&amp;A1671&amp;""","&amp;D1671&amp;","&amp;E1671&amp;","&amp;F1671&amp;","&amp;G1671&amp;","&amp;H1671&amp;","&amp;I1671&amp;","&amp;J1671&amp;","""&amp;L1671&amp;"""),"</f>
        <v>new LokasyonData ("Akçaabat",39,1,35,41,1,0,2,"Turkey Standard Time"),</v>
      </c>
      <c r="N1671" s="13" t="str">
        <f t="shared" si="100"/>
        <v>https://www.google.com/maps/search/41, +39.58333</v>
      </c>
    </row>
    <row r="1672" spans="1:14" ht="15" customHeight="1" x14ac:dyDescent="0.2">
      <c r="A1672" s="10" t="s">
        <v>443</v>
      </c>
      <c r="B1672" s="10" t="s">
        <v>1356</v>
      </c>
      <c r="C1672" s="10" t="s">
        <v>1341</v>
      </c>
      <c r="D1672" s="10">
        <v>40</v>
      </c>
      <c r="E1672" s="10">
        <v>1</v>
      </c>
      <c r="F1672" s="10">
        <v>3</v>
      </c>
      <c r="G1672" s="10">
        <v>40</v>
      </c>
      <c r="H1672" s="10">
        <v>1</v>
      </c>
      <c r="I1672" s="10">
        <v>57</v>
      </c>
      <c r="J1672" s="10">
        <v>2</v>
      </c>
      <c r="K1672" s="10" t="s">
        <v>5</v>
      </c>
      <c r="L1672" s="12" t="s">
        <v>388</v>
      </c>
      <c r="M1672" s="10" t="str">
        <f t="shared" si="101"/>
        <v>new LokasyonData ("Araklı",40,1,3,40,1,57,2,"Turkey Standard Time"),</v>
      </c>
      <c r="N1672" s="13" t="str">
        <f t="shared" si="100"/>
        <v>https://www.google.com/maps/search/40.95, +40.05</v>
      </c>
    </row>
    <row r="1673" spans="1:14" ht="15" customHeight="1" x14ac:dyDescent="0.2">
      <c r="A1673" s="10" t="s">
        <v>452</v>
      </c>
      <c r="B1673" s="14" t="s">
        <v>1385</v>
      </c>
      <c r="C1673" s="10" t="s">
        <v>1341</v>
      </c>
      <c r="D1673" s="10">
        <v>39</v>
      </c>
      <c r="E1673" s="10">
        <v>1</v>
      </c>
      <c r="F1673" s="10">
        <v>56</v>
      </c>
      <c r="G1673" s="10">
        <v>40</v>
      </c>
      <c r="H1673" s="10">
        <v>1</v>
      </c>
      <c r="I1673" s="10">
        <v>57</v>
      </c>
      <c r="J1673" s="10">
        <v>2</v>
      </c>
      <c r="K1673" s="10" t="s">
        <v>5</v>
      </c>
      <c r="L1673" s="12" t="s">
        <v>388</v>
      </c>
      <c r="M1673" s="10" t="str">
        <f t="shared" si="101"/>
        <v>new LokasyonData ("Arsin",39,1,56,40,1,57,2,"Turkey Standard Time"),</v>
      </c>
      <c r="N1673" s="13" t="str">
        <f t="shared" si="100"/>
        <v>https://www.google.com/maps/search/40.95, +39.93333</v>
      </c>
    </row>
    <row r="1674" spans="1:14" ht="15" customHeight="1" x14ac:dyDescent="0.2">
      <c r="A1674" s="10" t="s">
        <v>494</v>
      </c>
      <c r="B1674" s="14" t="s">
        <v>1385</v>
      </c>
      <c r="C1674" s="10" t="s">
        <v>1341</v>
      </c>
      <c r="D1674" s="10">
        <v>39</v>
      </c>
      <c r="E1674" s="10">
        <v>1</v>
      </c>
      <c r="F1674" s="10">
        <v>14</v>
      </c>
      <c r="G1674" s="10">
        <v>41</v>
      </c>
      <c r="H1674" s="10">
        <v>1</v>
      </c>
      <c r="I1674" s="10">
        <v>2</v>
      </c>
      <c r="J1674" s="10">
        <v>2</v>
      </c>
      <c r="K1674" s="10" t="s">
        <v>5</v>
      </c>
      <c r="L1674" s="12" t="s">
        <v>388</v>
      </c>
      <c r="M1674" s="10" t="str">
        <f t="shared" si="101"/>
        <v>new LokasyonData ("Beşikdüzü",39,1,14,41,1,2,2,"Turkey Standard Time"),</v>
      </c>
      <c r="N1674" s="13" t="str">
        <f t="shared" si="100"/>
        <v>https://www.google.com/maps/search/41.03333, +39.23333</v>
      </c>
    </row>
    <row r="1675" spans="1:14" ht="15" customHeight="1" x14ac:dyDescent="0.2">
      <c r="A1675" s="10" t="s">
        <v>547</v>
      </c>
      <c r="B1675" s="14" t="s">
        <v>1385</v>
      </c>
      <c r="C1675" s="10" t="s">
        <v>1341</v>
      </c>
      <c r="D1675" s="10">
        <v>39</v>
      </c>
      <c r="E1675" s="10">
        <v>1</v>
      </c>
      <c r="F1675" s="10">
        <v>25</v>
      </c>
      <c r="G1675" s="10">
        <v>41</v>
      </c>
      <c r="H1675" s="10">
        <v>1</v>
      </c>
      <c r="I1675" s="10">
        <v>5</v>
      </c>
      <c r="J1675" s="10">
        <v>2</v>
      </c>
      <c r="K1675" s="10" t="s">
        <v>5</v>
      </c>
      <c r="L1675" s="12" t="s">
        <v>388</v>
      </c>
      <c r="M1675" s="10" t="str">
        <f t="shared" si="101"/>
        <v>new LokasyonData ("Çarşıbaşı",39,1,25,41,1,5,2,"Turkey Standard Time"),</v>
      </c>
      <c r="N1675" s="13" t="str">
        <f t="shared" si="100"/>
        <v>https://www.google.com/maps/search/41.08333, +39.41667</v>
      </c>
    </row>
    <row r="1676" spans="1:14" ht="15" customHeight="1" x14ac:dyDescent="0.2">
      <c r="A1676" s="10" t="s">
        <v>557</v>
      </c>
      <c r="B1676" s="14" t="s">
        <v>1385</v>
      </c>
      <c r="C1676" s="10" t="s">
        <v>1341</v>
      </c>
      <c r="D1676" s="10">
        <v>40</v>
      </c>
      <c r="E1676" s="10">
        <v>1</v>
      </c>
      <c r="F1676" s="10">
        <v>19</v>
      </c>
      <c r="G1676" s="10">
        <v>40</v>
      </c>
      <c r="H1676" s="10">
        <v>1</v>
      </c>
      <c r="I1676" s="10">
        <v>45</v>
      </c>
      <c r="J1676" s="10">
        <v>2</v>
      </c>
      <c r="K1676" s="10" t="s">
        <v>5</v>
      </c>
      <c r="L1676" s="12" t="s">
        <v>388</v>
      </c>
      <c r="M1676" s="10" t="str">
        <f t="shared" si="101"/>
        <v>new LokasyonData ("Çaykara",40,1,19,40,1,45,2,"Turkey Standard Time"),</v>
      </c>
      <c r="N1676" s="13" t="str">
        <f t="shared" si="100"/>
        <v>https://www.google.com/maps/search/40.75, +40.31667</v>
      </c>
    </row>
    <row r="1677" spans="1:14" ht="15" customHeight="1" x14ac:dyDescent="0.2">
      <c r="A1677" s="10" t="s">
        <v>596</v>
      </c>
      <c r="B1677" s="14" t="s">
        <v>1385</v>
      </c>
      <c r="C1677" s="10" t="s">
        <v>1341</v>
      </c>
      <c r="D1677" s="10">
        <v>40</v>
      </c>
      <c r="E1677" s="10">
        <v>1</v>
      </c>
      <c r="F1677" s="10">
        <v>19</v>
      </c>
      <c r="G1677" s="10">
        <v>40</v>
      </c>
      <c r="H1677" s="10">
        <v>1</v>
      </c>
      <c r="I1677" s="10">
        <v>50</v>
      </c>
      <c r="J1677" s="10">
        <v>2</v>
      </c>
      <c r="K1677" s="10" t="s">
        <v>5</v>
      </c>
      <c r="L1677" s="12" t="s">
        <v>388</v>
      </c>
      <c r="M1677" s="10" t="str">
        <f t="shared" si="101"/>
        <v>new LokasyonData ("Dernekpazarı",40,1,19,40,1,50,2,"Turkey Standard Time"),</v>
      </c>
      <c r="N1677" s="13" t="str">
        <f t="shared" si="100"/>
        <v>https://www.google.com/maps/search/40.83333, +40.31667</v>
      </c>
    </row>
    <row r="1678" spans="1:14" ht="15" customHeight="1" x14ac:dyDescent="0.2">
      <c r="A1678" s="10" t="s">
        <v>620</v>
      </c>
      <c r="B1678" s="14" t="s">
        <v>1385</v>
      </c>
      <c r="C1678" s="10" t="s">
        <v>1341</v>
      </c>
      <c r="D1678" s="10">
        <v>39</v>
      </c>
      <c r="E1678" s="10">
        <v>1</v>
      </c>
      <c r="F1678" s="10">
        <v>27</v>
      </c>
      <c r="G1678" s="10">
        <v>40</v>
      </c>
      <c r="H1678" s="10">
        <v>1</v>
      </c>
      <c r="I1678" s="10">
        <v>53</v>
      </c>
      <c r="J1678" s="10">
        <v>2</v>
      </c>
      <c r="K1678" s="10" t="s">
        <v>5</v>
      </c>
      <c r="L1678" s="12" t="s">
        <v>388</v>
      </c>
      <c r="M1678" s="10" t="str">
        <f t="shared" si="101"/>
        <v>new LokasyonData ("Düzköy",39,1,27,40,1,53,2,"Turkey Standard Time"),</v>
      </c>
      <c r="N1678" s="13" t="str">
        <f t="shared" si="100"/>
        <v>https://www.google.com/maps/search/40.88333, +39.45</v>
      </c>
    </row>
    <row r="1679" spans="1:14" ht="15" customHeight="1" x14ac:dyDescent="0.2">
      <c r="A1679" s="10" t="s">
        <v>720</v>
      </c>
      <c r="B1679" s="14" t="s">
        <v>1385</v>
      </c>
      <c r="C1679" s="10" t="s">
        <v>1341</v>
      </c>
      <c r="D1679" s="10">
        <v>40</v>
      </c>
      <c r="E1679" s="10">
        <v>1</v>
      </c>
      <c r="F1679" s="10">
        <v>23</v>
      </c>
      <c r="G1679" s="10">
        <v>40</v>
      </c>
      <c r="H1679" s="10">
        <v>1</v>
      </c>
      <c r="I1679" s="10">
        <v>54</v>
      </c>
      <c r="J1679" s="10">
        <v>2</v>
      </c>
      <c r="K1679" s="10" t="s">
        <v>5</v>
      </c>
      <c r="L1679" s="12" t="s">
        <v>388</v>
      </c>
      <c r="M1679" s="10" t="str">
        <f t="shared" si="101"/>
        <v>new LokasyonData ("Hayrat",40,1,23,40,1,54,2,"Turkey Standard Time"),</v>
      </c>
      <c r="N1679" s="13" t="str">
        <f t="shared" si="100"/>
        <v>https://www.google.com/maps/search/40.9, +40.38333</v>
      </c>
    </row>
    <row r="1680" spans="1:14" ht="15" customHeight="1" x14ac:dyDescent="0.2">
      <c r="A1680" s="10" t="s">
        <v>861</v>
      </c>
      <c r="B1680" s="14" t="s">
        <v>1385</v>
      </c>
      <c r="C1680" s="10" t="s">
        <v>1341</v>
      </c>
      <c r="D1680" s="10">
        <v>39</v>
      </c>
      <c r="E1680" s="10">
        <v>1</v>
      </c>
      <c r="F1680" s="10">
        <v>39</v>
      </c>
      <c r="G1680" s="10">
        <v>40</v>
      </c>
      <c r="H1680" s="10">
        <v>1</v>
      </c>
      <c r="I1680" s="10">
        <v>50</v>
      </c>
      <c r="J1680" s="10">
        <v>2</v>
      </c>
      <c r="K1680" s="10" t="s">
        <v>5</v>
      </c>
      <c r="L1680" s="12" t="s">
        <v>388</v>
      </c>
      <c r="M1680" s="10" t="str">
        <f t="shared" si="101"/>
        <v>new LokasyonData ("Maçka",39,1,39,40,1,50,2,"Turkey Standard Time"),</v>
      </c>
      <c r="N1680" s="13" t="str">
        <f t="shared" si="100"/>
        <v>https://www.google.com/maps/search/40.83333, +39.65</v>
      </c>
    </row>
    <row r="1681" spans="1:14" ht="15" customHeight="1" x14ac:dyDescent="0.2">
      <c r="A1681" s="10" t="s">
        <v>903</v>
      </c>
      <c r="B1681" s="14" t="s">
        <v>1385</v>
      </c>
      <c r="C1681" s="10" t="s">
        <v>1341</v>
      </c>
      <c r="D1681" s="10">
        <v>40</v>
      </c>
      <c r="E1681" s="10">
        <v>1</v>
      </c>
      <c r="F1681" s="10">
        <v>26</v>
      </c>
      <c r="G1681" s="10">
        <v>40</v>
      </c>
      <c r="H1681" s="10">
        <v>1</v>
      </c>
      <c r="I1681" s="10">
        <v>56</v>
      </c>
      <c r="J1681" s="10">
        <v>2</v>
      </c>
      <c r="K1681" s="10" t="s">
        <v>5</v>
      </c>
      <c r="L1681" s="12" t="s">
        <v>388</v>
      </c>
      <c r="M1681" s="10" t="str">
        <f t="shared" si="101"/>
        <v>new LokasyonData ("Of",40,1,26,40,1,56,2,"Turkey Standard Time"),</v>
      </c>
      <c r="N1681" s="13" t="str">
        <f t="shared" si="100"/>
        <v>https://www.google.com/maps/search/40.93333, +40.43333</v>
      </c>
    </row>
    <row r="1682" spans="1:14" ht="15" customHeight="1" x14ac:dyDescent="0.2">
      <c r="A1682" s="10" t="s">
        <v>997</v>
      </c>
      <c r="B1682" s="14" t="s">
        <v>1385</v>
      </c>
      <c r="C1682" s="10" t="s">
        <v>1341</v>
      </c>
      <c r="D1682" s="10">
        <v>40</v>
      </c>
      <c r="E1682" s="10">
        <v>1</v>
      </c>
      <c r="F1682" s="10">
        <v>7</v>
      </c>
      <c r="G1682" s="10">
        <v>40</v>
      </c>
      <c r="H1682" s="10">
        <v>1</v>
      </c>
      <c r="I1682" s="10">
        <v>55</v>
      </c>
      <c r="J1682" s="10">
        <v>2</v>
      </c>
      <c r="K1682" s="10" t="s">
        <v>5</v>
      </c>
      <c r="L1682" s="12" t="s">
        <v>388</v>
      </c>
      <c r="M1682" s="10" t="str">
        <f t="shared" si="101"/>
        <v>new LokasyonData ("Sürmene",40,1,7,40,1,55,2,"Turkey Standard Time"),</v>
      </c>
      <c r="N1682" s="13" t="str">
        <f t="shared" si="100"/>
        <v>https://www.google.com/maps/search/40.91667, +40.11667</v>
      </c>
    </row>
    <row r="1683" spans="1:14" ht="15" customHeight="1" x14ac:dyDescent="0.2">
      <c r="A1683" s="10" t="s">
        <v>1001</v>
      </c>
      <c r="B1683" s="14" t="s">
        <v>1385</v>
      </c>
      <c r="C1683" s="10" t="s">
        <v>1341</v>
      </c>
      <c r="D1683" s="10">
        <v>39</v>
      </c>
      <c r="E1683" s="10">
        <v>1</v>
      </c>
      <c r="F1683" s="10">
        <v>11</v>
      </c>
      <c r="G1683" s="10">
        <v>40</v>
      </c>
      <c r="H1683" s="10">
        <v>1</v>
      </c>
      <c r="I1683" s="10">
        <v>59</v>
      </c>
      <c r="J1683" s="10">
        <v>2</v>
      </c>
      <c r="K1683" s="10" t="s">
        <v>5</v>
      </c>
      <c r="L1683" s="12" t="s">
        <v>388</v>
      </c>
      <c r="M1683" s="10" t="str">
        <f t="shared" si="101"/>
        <v>new LokasyonData ("Şalpazarı",39,1,11,40,1,59,2,"Turkey Standard Time"),</v>
      </c>
      <c r="N1683" s="13" t="str">
        <f t="shared" si="100"/>
        <v>https://www.google.com/maps/search/40.98333, +39.18333</v>
      </c>
    </row>
    <row r="1684" spans="1:14" ht="15" customHeight="1" x14ac:dyDescent="0.2">
      <c r="A1684" s="10" t="s">
        <v>1038</v>
      </c>
      <c r="B1684" s="14" t="s">
        <v>1385</v>
      </c>
      <c r="C1684" s="10" t="s">
        <v>1341</v>
      </c>
      <c r="D1684" s="10">
        <v>39</v>
      </c>
      <c r="E1684" s="10">
        <v>1</v>
      </c>
      <c r="F1684" s="10">
        <v>18</v>
      </c>
      <c r="G1684" s="10">
        <v>40</v>
      </c>
      <c r="H1684" s="10">
        <v>1</v>
      </c>
      <c r="I1684" s="10">
        <v>52</v>
      </c>
      <c r="J1684" s="10">
        <v>2</v>
      </c>
      <c r="K1684" s="10" t="s">
        <v>5</v>
      </c>
      <c r="L1684" s="12" t="s">
        <v>388</v>
      </c>
      <c r="M1684" s="10" t="str">
        <f t="shared" si="101"/>
        <v>new LokasyonData ("Tonya",39,1,18,40,1,52,2,"Turkey Standard Time"),</v>
      </c>
      <c r="N1684" s="13" t="str">
        <f t="shared" si="100"/>
        <v>https://www.google.com/maps/search/40.86667, +39.3</v>
      </c>
    </row>
    <row r="1685" spans="1:14" ht="15" customHeight="1" x14ac:dyDescent="0.2">
      <c r="A1685" s="10" t="s">
        <v>1069</v>
      </c>
      <c r="B1685" s="14" t="s">
        <v>1385</v>
      </c>
      <c r="C1685" s="10" t="s">
        <v>1341</v>
      </c>
      <c r="D1685" s="10">
        <v>39</v>
      </c>
      <c r="E1685" s="10">
        <v>1</v>
      </c>
      <c r="F1685" s="10">
        <v>20</v>
      </c>
      <c r="G1685" s="10">
        <v>41</v>
      </c>
      <c r="H1685" s="10">
        <v>1</v>
      </c>
      <c r="I1685" s="10">
        <v>1</v>
      </c>
      <c r="J1685" s="10">
        <v>2</v>
      </c>
      <c r="K1685" s="10" t="s">
        <v>5</v>
      </c>
      <c r="L1685" s="12" t="s">
        <v>388</v>
      </c>
      <c r="M1685" s="10" t="str">
        <f t="shared" si="101"/>
        <v>new LokasyonData ("Vakfıkebir",39,1,20,41,1,1,2,"Turkey Standard Time"),</v>
      </c>
      <c r="N1685" s="13" t="str">
        <f t="shared" si="100"/>
        <v>https://www.google.com/maps/search/41.01667, +39.33333</v>
      </c>
    </row>
    <row r="1686" spans="1:14" ht="15" customHeight="1" x14ac:dyDescent="0.2">
      <c r="A1686" s="10" t="s">
        <v>1095</v>
      </c>
      <c r="B1686" s="14" t="s">
        <v>1385</v>
      </c>
      <c r="C1686" s="10" t="s">
        <v>1341</v>
      </c>
      <c r="D1686" s="10">
        <v>39</v>
      </c>
      <c r="E1686" s="10">
        <v>1</v>
      </c>
      <c r="F1686" s="10">
        <v>52</v>
      </c>
      <c r="G1686" s="10">
        <v>40</v>
      </c>
      <c r="H1686" s="10">
        <v>1</v>
      </c>
      <c r="I1686" s="10">
        <v>56</v>
      </c>
      <c r="J1686" s="10">
        <v>2</v>
      </c>
      <c r="K1686" s="10" t="s">
        <v>5</v>
      </c>
      <c r="L1686" s="12" t="s">
        <v>388</v>
      </c>
      <c r="M1686" s="10" t="str">
        <f t="shared" si="101"/>
        <v>new LokasyonData ("Yomra",39,1,52,40,1,56,2,"Turkey Standard Time"),</v>
      </c>
      <c r="N1686" s="13" t="str">
        <f t="shared" si="100"/>
        <v>https://www.google.com/maps/search/40.93333, +39.86667</v>
      </c>
    </row>
    <row r="1687" spans="1:14" ht="15" customHeight="1" x14ac:dyDescent="0.2">
      <c r="A1687" s="10" t="s">
        <v>1582</v>
      </c>
      <c r="B1687" s="10" t="s">
        <v>1046</v>
      </c>
      <c r="C1687" s="10" t="s">
        <v>1341</v>
      </c>
      <c r="D1687" s="10">
        <v>39</v>
      </c>
      <c r="E1687" s="10">
        <v>1</v>
      </c>
      <c r="F1687" s="10">
        <v>32</v>
      </c>
      <c r="G1687" s="10">
        <v>39</v>
      </c>
      <c r="H1687" s="10">
        <v>1</v>
      </c>
      <c r="I1687" s="10">
        <v>7</v>
      </c>
      <c r="J1687" s="10">
        <v>2</v>
      </c>
      <c r="K1687" s="10" t="s">
        <v>5</v>
      </c>
      <c r="L1687" s="12" t="s">
        <v>388</v>
      </c>
      <c r="M1687" s="10" t="str">
        <f>"new LokasyonData ("""&amp;B1687&amp;""","&amp;D1687&amp;","&amp;E1687&amp;","&amp;F1687&amp;","&amp;G1687&amp;","&amp;H1687&amp;","&amp;I1687&amp;","&amp;J1687&amp;","""&amp;L1687&amp;"""),"</f>
        <v>new LokasyonData ("Tunceli",39,1,32,39,1,7,2,"Turkey Standard Time"),</v>
      </c>
      <c r="N1687" s="13" t="str">
        <f t="shared" si="100"/>
        <v>https://www.google.com/maps/search/39.11667, +39.53333</v>
      </c>
    </row>
    <row r="1688" spans="1:14" ht="15" customHeight="1" x14ac:dyDescent="0.2">
      <c r="A1688" s="10" t="s">
        <v>1463</v>
      </c>
      <c r="B1688" s="10" t="s">
        <v>1046</v>
      </c>
      <c r="C1688" s="10" t="s">
        <v>1341</v>
      </c>
      <c r="D1688" s="10">
        <v>39</v>
      </c>
      <c r="E1688" s="10">
        <v>1</v>
      </c>
      <c r="F1688" s="10">
        <v>13</v>
      </c>
      <c r="G1688" s="10">
        <v>39</v>
      </c>
      <c r="H1688" s="10">
        <v>1</v>
      </c>
      <c r="I1688" s="10">
        <v>22</v>
      </c>
      <c r="J1688" s="10">
        <v>2</v>
      </c>
      <c r="K1688" s="10" t="s">
        <v>5</v>
      </c>
      <c r="L1688" s="12" t="s">
        <v>388</v>
      </c>
      <c r="M1688" s="10" t="str">
        <f>"new LokasyonData ("""&amp;B1688&amp;""","&amp;D1688&amp;","&amp;E1688&amp;","&amp;F1688&amp;","&amp;G1688&amp;","&amp;H1688&amp;","&amp;I1688&amp;","&amp;J1688&amp;","""&amp;L1688&amp;"""),"</f>
        <v>new LokasyonData ("Tunceli",39,1,13,39,1,22,2,"Turkey Standard Time"),</v>
      </c>
      <c r="N1688" s="13" t="str">
        <f t="shared" si="100"/>
        <v>https://www.google.com/maps/search/39.36667, +39.21667</v>
      </c>
    </row>
    <row r="1689" spans="1:14" ht="15" customHeight="1" x14ac:dyDescent="0.2">
      <c r="A1689" s="10" t="s">
        <v>935</v>
      </c>
      <c r="B1689" s="10" t="s">
        <v>1046</v>
      </c>
      <c r="C1689" s="10" t="s">
        <v>1341</v>
      </c>
      <c r="D1689" s="10">
        <v>39</v>
      </c>
      <c r="E1689" s="10">
        <v>1</v>
      </c>
      <c r="F1689" s="10">
        <v>55</v>
      </c>
      <c r="G1689" s="10">
        <v>39</v>
      </c>
      <c r="H1689" s="10">
        <v>1</v>
      </c>
      <c r="I1689" s="10">
        <v>30</v>
      </c>
      <c r="J1689" s="10">
        <v>2</v>
      </c>
      <c r="K1689" s="10" t="s">
        <v>5</v>
      </c>
      <c r="L1689" s="12" t="s">
        <v>388</v>
      </c>
      <c r="M1689" s="10" t="str">
        <f>"new LokasyonData ("""&amp;A1689&amp;""","&amp;D1689&amp;","&amp;E1689&amp;","&amp;F1689&amp;","&amp;G1689&amp;","&amp;H1689&amp;","&amp;I1689&amp;","&amp;J1689&amp;","""&amp;L1689&amp;"""),"</f>
        <v>new LokasyonData ("Pülümür",39,1,55,39,1,30,2,"Turkey Standard Time"),</v>
      </c>
      <c r="N1689" s="13" t="str">
        <f t="shared" si="100"/>
        <v>https://www.google.com/maps/search/39.5, +39.91667</v>
      </c>
    </row>
    <row r="1690" spans="1:14" ht="15" customHeight="1" x14ac:dyDescent="0.2">
      <c r="A1690" s="10" t="s">
        <v>730</v>
      </c>
      <c r="B1690" s="14" t="s">
        <v>1459</v>
      </c>
      <c r="C1690" s="10" t="s">
        <v>1341</v>
      </c>
      <c r="D1690" s="10">
        <v>39</v>
      </c>
      <c r="E1690" s="10">
        <v>1</v>
      </c>
      <c r="F1690" s="10">
        <v>14</v>
      </c>
      <c r="G1690" s="10">
        <v>39</v>
      </c>
      <c r="H1690" s="10">
        <v>1</v>
      </c>
      <c r="I1690" s="10">
        <v>7</v>
      </c>
      <c r="J1690" s="10">
        <v>2</v>
      </c>
      <c r="K1690" s="10" t="s">
        <v>5</v>
      </c>
      <c r="L1690" s="12" t="s">
        <v>388</v>
      </c>
      <c r="M1690" s="10" t="str">
        <f>"new LokasyonData ("""&amp;A1690&amp;""","&amp;D1690&amp;","&amp;E1690&amp;","&amp;F1690&amp;","&amp;G1690&amp;","&amp;H1690&amp;","&amp;I1690&amp;","&amp;J1690&amp;","""&amp;L1690&amp;"""),"</f>
        <v>new LokasyonData ("Hozat",39,1,14,39,1,7,2,"Turkey Standard Time"),</v>
      </c>
      <c r="N1690" s="13" t="str">
        <f t="shared" si="100"/>
        <v>https://www.google.com/maps/search/39.11667, +39.23333</v>
      </c>
    </row>
    <row r="1691" spans="1:14" ht="15" customHeight="1" x14ac:dyDescent="0.2">
      <c r="A1691" s="10" t="s">
        <v>872</v>
      </c>
      <c r="B1691" s="14" t="s">
        <v>1459</v>
      </c>
      <c r="C1691" s="10" t="s">
        <v>1341</v>
      </c>
      <c r="D1691" s="10">
        <v>39</v>
      </c>
      <c r="E1691" s="10">
        <v>1</v>
      </c>
      <c r="F1691" s="10">
        <v>38</v>
      </c>
      <c r="G1691" s="10">
        <v>39</v>
      </c>
      <c r="H1691" s="10">
        <v>1</v>
      </c>
      <c r="I1691" s="10">
        <v>2</v>
      </c>
      <c r="J1691" s="10">
        <v>2</v>
      </c>
      <c r="K1691" s="10" t="s">
        <v>5</v>
      </c>
      <c r="L1691" s="12" t="s">
        <v>388</v>
      </c>
      <c r="M1691" s="10" t="str">
        <f>"new LokasyonData ("""&amp;A1691&amp;""","&amp;D1691&amp;","&amp;E1691&amp;","&amp;F1691&amp;","&amp;G1691&amp;","&amp;H1691&amp;","&amp;I1691&amp;","&amp;J1691&amp;","""&amp;L1691&amp;"""),"</f>
        <v>new LokasyonData ("Mazgirt",39,1,38,39,1,2,2,"Turkey Standard Time"),</v>
      </c>
      <c r="N1691" s="13" t="str">
        <f t="shared" si="100"/>
        <v>https://www.google.com/maps/search/39.03333, +39.63333</v>
      </c>
    </row>
    <row r="1692" spans="1:14" ht="15" customHeight="1" x14ac:dyDescent="0.2">
      <c r="A1692" s="10" t="s">
        <v>896</v>
      </c>
      <c r="B1692" s="14" t="s">
        <v>1459</v>
      </c>
      <c r="C1692" s="10" t="s">
        <v>1341</v>
      </c>
      <c r="D1692" s="10">
        <v>39</v>
      </c>
      <c r="E1692" s="10">
        <v>1</v>
      </c>
      <c r="F1692" s="10">
        <v>50</v>
      </c>
      <c r="G1692" s="10">
        <v>39</v>
      </c>
      <c r="H1692" s="10">
        <v>1</v>
      </c>
      <c r="I1692" s="10">
        <v>11</v>
      </c>
      <c r="J1692" s="10">
        <v>2</v>
      </c>
      <c r="K1692" s="10" t="s">
        <v>5</v>
      </c>
      <c r="L1692" s="12" t="s">
        <v>388</v>
      </c>
      <c r="M1692" s="10" t="str">
        <f>"new LokasyonData ("""&amp;A1692&amp;""","&amp;D1692&amp;","&amp;E1692&amp;","&amp;F1692&amp;","&amp;G1692&amp;","&amp;H1692&amp;","&amp;I1692&amp;","&amp;J1692&amp;","""&amp;L1692&amp;"""),"</f>
        <v>new LokasyonData ("Nazımiye",39,1,50,39,1,11,2,"Turkey Standard Time"),</v>
      </c>
      <c r="N1692" s="13" t="str">
        <f t="shared" si="100"/>
        <v>https://www.google.com/maps/search/39.18333, +39.83333</v>
      </c>
    </row>
    <row r="1693" spans="1:14" ht="15" customHeight="1" x14ac:dyDescent="0.2">
      <c r="A1693" s="10" t="s">
        <v>927</v>
      </c>
      <c r="B1693" s="14" t="s">
        <v>1459</v>
      </c>
      <c r="C1693" s="10" t="s">
        <v>1341</v>
      </c>
      <c r="D1693" s="10">
        <v>39</v>
      </c>
      <c r="E1693" s="10">
        <v>1</v>
      </c>
      <c r="F1693" s="10">
        <v>22</v>
      </c>
      <c r="G1693" s="10">
        <v>38</v>
      </c>
      <c r="H1693" s="10">
        <v>1</v>
      </c>
      <c r="I1693" s="10">
        <v>50</v>
      </c>
      <c r="J1693" s="10">
        <v>2</v>
      </c>
      <c r="K1693" s="10" t="s">
        <v>5</v>
      </c>
      <c r="L1693" s="12" t="s">
        <v>388</v>
      </c>
      <c r="M1693" s="10" t="str">
        <f>"new LokasyonData ("""&amp;A1693&amp;""","&amp;D1693&amp;","&amp;E1693&amp;","&amp;F1693&amp;","&amp;G1693&amp;","&amp;H1693&amp;","&amp;I1693&amp;","&amp;J1693&amp;","""&amp;L1693&amp;"""),"</f>
        <v>new LokasyonData ("Pertek",39,1,22,38,1,50,2,"Turkey Standard Time"),</v>
      </c>
      <c r="N1693" s="13" t="str">
        <f t="shared" si="100"/>
        <v>https://www.google.com/maps/search/38.83333, +39.36667</v>
      </c>
    </row>
    <row r="1694" spans="1:14" ht="15" customHeight="1" x14ac:dyDescent="0.2">
      <c r="A1694" s="10" t="s">
        <v>1582</v>
      </c>
      <c r="B1694" s="10" t="s">
        <v>1062</v>
      </c>
      <c r="C1694" s="10" t="s">
        <v>1341</v>
      </c>
      <c r="D1694" s="10">
        <v>29</v>
      </c>
      <c r="E1694" s="10">
        <v>1</v>
      </c>
      <c r="F1694" s="10">
        <v>24</v>
      </c>
      <c r="G1694" s="10">
        <v>38</v>
      </c>
      <c r="H1694" s="10">
        <v>1</v>
      </c>
      <c r="I1694" s="10">
        <v>40</v>
      </c>
      <c r="J1694" s="10">
        <v>2</v>
      </c>
      <c r="K1694" s="10" t="s">
        <v>5</v>
      </c>
      <c r="L1694" s="12" t="s">
        <v>388</v>
      </c>
      <c r="M1694" s="10" t="str">
        <f>"new LokasyonData ("""&amp;B1694&amp;""","&amp;D1694&amp;","&amp;E1694&amp;","&amp;F1694&amp;","&amp;G1694&amp;","&amp;H1694&amp;","&amp;I1694&amp;","&amp;J1694&amp;","""&amp;L1694&amp;"""),"</f>
        <v>new LokasyonData ("Uşak",29,1,24,38,1,40,2,"Turkey Standard Time"),</v>
      </c>
      <c r="N1694" s="13" t="str">
        <f t="shared" si="100"/>
        <v>https://www.google.com/maps/search/38.66667, +29.4</v>
      </c>
    </row>
    <row r="1695" spans="1:14" ht="15" customHeight="1" x14ac:dyDescent="0.2">
      <c r="A1695" s="10" t="s">
        <v>1570</v>
      </c>
      <c r="B1695" s="10" t="s">
        <v>1062</v>
      </c>
      <c r="C1695" s="10" t="s">
        <v>1341</v>
      </c>
      <c r="D1695" s="10">
        <v>29</v>
      </c>
      <c r="E1695" s="10">
        <v>1</v>
      </c>
      <c r="F1695" s="10">
        <v>18</v>
      </c>
      <c r="G1695" s="10">
        <v>38</v>
      </c>
      <c r="H1695" s="10">
        <v>1</v>
      </c>
      <c r="I1695" s="10">
        <v>26</v>
      </c>
      <c r="J1695" s="10">
        <v>2</v>
      </c>
      <c r="K1695" s="10" t="s">
        <v>5</v>
      </c>
      <c r="L1695" s="12" t="s">
        <v>388</v>
      </c>
      <c r="M1695" s="10" t="str">
        <f>"new LokasyonData ("""&amp;B1695&amp;""","&amp;D1695&amp;","&amp;E1695&amp;","&amp;F1695&amp;","&amp;G1695&amp;","&amp;H1695&amp;","&amp;I1695&amp;","&amp;J1695&amp;","""&amp;L1695&amp;"""),"</f>
        <v>new LokasyonData ("Uşak",29,1,18,38,1,26,2,"Turkey Standard Time"),</v>
      </c>
      <c r="N1695" s="13" t="str">
        <f t="shared" si="100"/>
        <v>https://www.google.com/maps/search/38.43333, +29.3</v>
      </c>
    </row>
    <row r="1696" spans="1:14" ht="15" customHeight="1" x14ac:dyDescent="0.2">
      <c r="A1696" s="10" t="s">
        <v>478</v>
      </c>
      <c r="B1696" s="14" t="s">
        <v>1403</v>
      </c>
      <c r="C1696" s="10" t="s">
        <v>1341</v>
      </c>
      <c r="D1696" s="10">
        <v>29</v>
      </c>
      <c r="E1696" s="10">
        <v>1</v>
      </c>
      <c r="F1696" s="10">
        <v>45</v>
      </c>
      <c r="G1696" s="10">
        <v>38</v>
      </c>
      <c r="H1696" s="10">
        <v>1</v>
      </c>
      <c r="I1696" s="10">
        <v>44</v>
      </c>
      <c r="J1696" s="10">
        <v>2</v>
      </c>
      <c r="K1696" s="10" t="s">
        <v>5</v>
      </c>
      <c r="L1696" s="12" t="s">
        <v>388</v>
      </c>
      <c r="M1696" s="10" t="str">
        <f>"new LokasyonData ("""&amp;A1696&amp;""","&amp;D1696&amp;","&amp;E1696&amp;","&amp;F1696&amp;","&amp;G1696&amp;","&amp;H1696&amp;","&amp;I1696&amp;","&amp;J1696&amp;","""&amp;L1696&amp;"""),"</f>
        <v>new LokasyonData ("Banaz",29,1,45,38,1,44,2,"Turkey Standard Time"),</v>
      </c>
      <c r="N1696" s="13" t="str">
        <f t="shared" si="100"/>
        <v>https://www.google.com/maps/search/38.73333, +29.75</v>
      </c>
    </row>
    <row r="1697" spans="1:14" ht="15" customHeight="1" x14ac:dyDescent="0.2">
      <c r="A1697" s="10" t="s">
        <v>649</v>
      </c>
      <c r="B1697" s="14" t="s">
        <v>1403</v>
      </c>
      <c r="C1697" s="10" t="s">
        <v>1341</v>
      </c>
      <c r="D1697" s="10">
        <v>28</v>
      </c>
      <c r="E1697" s="10">
        <v>1</v>
      </c>
      <c r="F1697" s="10">
        <v>58</v>
      </c>
      <c r="G1697" s="10">
        <v>38</v>
      </c>
      <c r="H1697" s="10">
        <v>1</v>
      </c>
      <c r="I1697" s="10">
        <v>24</v>
      </c>
      <c r="J1697" s="10">
        <v>2</v>
      </c>
      <c r="K1697" s="10" t="s">
        <v>5</v>
      </c>
      <c r="L1697" s="12" t="s">
        <v>388</v>
      </c>
      <c r="M1697" s="10" t="str">
        <f>"new LokasyonData ("""&amp;A1697&amp;""","&amp;D1697&amp;","&amp;E1697&amp;","&amp;F1697&amp;","&amp;G1697&amp;","&amp;H1697&amp;","&amp;I1697&amp;","&amp;J1697&amp;","""&amp;L1697&amp;"""),"</f>
        <v>new LokasyonData ("Eşme",28,1,58,38,1,24,2,"Turkey Standard Time"),</v>
      </c>
      <c r="N1697" s="13" t="str">
        <f t="shared" si="100"/>
        <v>https://www.google.com/maps/search/38.4, +28.96667</v>
      </c>
    </row>
    <row r="1698" spans="1:14" ht="15" customHeight="1" x14ac:dyDescent="0.2">
      <c r="A1698" s="10" t="s">
        <v>779</v>
      </c>
      <c r="B1698" s="14" t="s">
        <v>1403</v>
      </c>
      <c r="C1698" s="10" t="s">
        <v>1341</v>
      </c>
      <c r="D1698" s="10">
        <v>29</v>
      </c>
      <c r="E1698" s="10">
        <v>1</v>
      </c>
      <c r="F1698" s="10">
        <v>31</v>
      </c>
      <c r="G1698" s="10">
        <v>38</v>
      </c>
      <c r="H1698" s="10">
        <v>1</v>
      </c>
      <c r="I1698" s="10">
        <v>19</v>
      </c>
      <c r="J1698" s="10">
        <v>2</v>
      </c>
      <c r="K1698" s="10" t="s">
        <v>5</v>
      </c>
      <c r="L1698" s="12" t="s">
        <v>388</v>
      </c>
      <c r="M1698" s="10" t="str">
        <f>"new LokasyonData ("""&amp;A1698&amp;""","&amp;D1698&amp;","&amp;E1698&amp;","&amp;F1698&amp;","&amp;G1698&amp;","&amp;H1698&amp;","&amp;I1698&amp;","&amp;J1698&amp;","""&amp;L1698&amp;"""),"</f>
        <v>new LokasyonData ("Karahallı",29,1,31,38,1,19,2,"Turkey Standard Time"),</v>
      </c>
      <c r="N1698" s="13" t="str">
        <f t="shared" si="100"/>
        <v>https://www.google.com/maps/search/38.31667, +29.51667</v>
      </c>
    </row>
    <row r="1699" spans="1:14" ht="15" customHeight="1" x14ac:dyDescent="0.2">
      <c r="A1699" s="10" t="s">
        <v>980</v>
      </c>
      <c r="B1699" s="14" t="s">
        <v>1403</v>
      </c>
      <c r="C1699" s="10" t="s">
        <v>1341</v>
      </c>
      <c r="D1699" s="10">
        <v>29</v>
      </c>
      <c r="E1699" s="10">
        <v>1</v>
      </c>
      <c r="F1699" s="10">
        <v>40</v>
      </c>
      <c r="G1699" s="10">
        <v>38</v>
      </c>
      <c r="H1699" s="10">
        <v>1</v>
      </c>
      <c r="I1699" s="10">
        <v>31</v>
      </c>
      <c r="J1699" s="10">
        <v>2</v>
      </c>
      <c r="K1699" s="10" t="s">
        <v>5</v>
      </c>
      <c r="L1699" s="12" t="s">
        <v>388</v>
      </c>
      <c r="M1699" s="10" t="str">
        <f>"new LokasyonData ("""&amp;A1699&amp;""","&amp;D1699&amp;","&amp;E1699&amp;","&amp;F1699&amp;","&amp;G1699&amp;","&amp;H1699&amp;","&amp;I1699&amp;","&amp;J1699&amp;","""&amp;L1699&amp;"""),"</f>
        <v>new LokasyonData ("Sivaslı",29,1,40,38,1,31,2,"Turkey Standard Time"),</v>
      </c>
      <c r="N1699" s="13" t="str">
        <f t="shared" si="100"/>
        <v>https://www.google.com/maps/search/38.51667, +29.66667</v>
      </c>
    </row>
    <row r="1700" spans="1:14" ht="15" customHeight="1" x14ac:dyDescent="0.2">
      <c r="A1700" s="10" t="s">
        <v>1582</v>
      </c>
      <c r="B1700" s="10" t="s">
        <v>1070</v>
      </c>
      <c r="C1700" s="10" t="s">
        <v>1341</v>
      </c>
      <c r="D1700" s="10">
        <v>43</v>
      </c>
      <c r="E1700" s="10">
        <v>1</v>
      </c>
      <c r="F1700" s="10">
        <v>21</v>
      </c>
      <c r="G1700" s="10">
        <v>38</v>
      </c>
      <c r="H1700" s="10">
        <v>1</v>
      </c>
      <c r="I1700" s="10">
        <v>32</v>
      </c>
      <c r="J1700" s="10">
        <v>2</v>
      </c>
      <c r="K1700" s="10" t="s">
        <v>5</v>
      </c>
      <c r="L1700" s="12" t="s">
        <v>388</v>
      </c>
      <c r="M1700" s="10" t="str">
        <f>"new LokasyonData ("""&amp;B1700&amp;""","&amp;D1700&amp;","&amp;E1700&amp;","&amp;F1700&amp;","&amp;G1700&amp;","&amp;H1700&amp;","&amp;I1700&amp;","&amp;J1700&amp;","""&amp;L1700&amp;"""),"</f>
        <v>new LokasyonData ("Van",43,1,21,38,1,32,2,"Turkey Standard Time"),</v>
      </c>
      <c r="N1700" s="13" t="str">
        <f t="shared" si="100"/>
        <v>https://www.google.com/maps/search/38.53333, +43.35</v>
      </c>
    </row>
    <row r="1701" spans="1:14" ht="15" customHeight="1" x14ac:dyDescent="0.2">
      <c r="A1701" s="10" t="s">
        <v>1523</v>
      </c>
      <c r="B1701" s="10" t="s">
        <v>1070</v>
      </c>
      <c r="C1701" s="10" t="s">
        <v>1341</v>
      </c>
      <c r="D1701" s="10">
        <v>43</v>
      </c>
      <c r="E1701" s="10">
        <v>1</v>
      </c>
      <c r="F1701" s="10">
        <v>47</v>
      </c>
      <c r="G1701" s="10">
        <v>38</v>
      </c>
      <c r="H1701" s="10">
        <v>1</v>
      </c>
      <c r="I1701" s="10">
        <v>20</v>
      </c>
      <c r="J1701" s="10">
        <v>2</v>
      </c>
      <c r="K1701" s="10" t="s">
        <v>5</v>
      </c>
      <c r="L1701" s="12" t="s">
        <v>388</v>
      </c>
      <c r="M1701" s="10" t="str">
        <f>"new LokasyonData ("""&amp;B1701&amp;""","&amp;D1701&amp;","&amp;E1701&amp;","&amp;F1701&amp;","&amp;G1701&amp;","&amp;H1701&amp;","&amp;I1701&amp;","&amp;J1701&amp;","""&amp;L1701&amp;"""),"</f>
        <v>new LokasyonData ("Van",43,1,47,38,1,20,2,"Turkey Standard Time"),</v>
      </c>
      <c r="N1701" s="13" t="str">
        <f t="shared" si="100"/>
        <v>https://www.google.com/maps/search/38.33333, +43.78333</v>
      </c>
    </row>
    <row r="1702" spans="1:14" ht="15" customHeight="1" x14ac:dyDescent="0.2">
      <c r="A1702" s="10" t="s">
        <v>1461</v>
      </c>
      <c r="B1702" s="10" t="s">
        <v>1070</v>
      </c>
      <c r="C1702" s="10" t="s">
        <v>1341</v>
      </c>
      <c r="D1702" s="10">
        <v>43</v>
      </c>
      <c r="E1702" s="10">
        <v>1</v>
      </c>
      <c r="F1702" s="10">
        <v>11</v>
      </c>
      <c r="G1702" s="10">
        <v>39</v>
      </c>
      <c r="H1702" s="10">
        <v>1</v>
      </c>
      <c r="I1702" s="10">
        <v>7</v>
      </c>
      <c r="J1702" s="10">
        <v>2</v>
      </c>
      <c r="K1702" s="10" t="s">
        <v>5</v>
      </c>
      <c r="L1702" s="12" t="s">
        <v>388</v>
      </c>
      <c r="M1702" s="10" t="str">
        <f>"new LokasyonData ("""&amp;B1702&amp;""","&amp;D1702&amp;","&amp;E1702&amp;","&amp;F1702&amp;","&amp;G1702&amp;","&amp;H1702&amp;","&amp;I1702&amp;","&amp;J1702&amp;","""&amp;L1702&amp;"""),"</f>
        <v>new LokasyonData ("Van",43,1,11,39,1,7,2,"Turkey Standard Time"),</v>
      </c>
      <c r="N1702" s="13" t="str">
        <f t="shared" si="100"/>
        <v>https://www.google.com/maps/search/39.11667, +43.18333</v>
      </c>
    </row>
    <row r="1703" spans="1:14" ht="15" customHeight="1" x14ac:dyDescent="0.2">
      <c r="A1703" s="10" t="s">
        <v>1546</v>
      </c>
      <c r="B1703" s="10" t="s">
        <v>1070</v>
      </c>
      <c r="C1703" s="10" t="s">
        <v>1341</v>
      </c>
      <c r="D1703" s="10">
        <v>43</v>
      </c>
      <c r="E1703" s="10">
        <v>1</v>
      </c>
      <c r="F1703" s="10">
        <v>45</v>
      </c>
      <c r="G1703" s="10">
        <v>39</v>
      </c>
      <c r="H1703" s="10">
        <v>1</v>
      </c>
      <c r="I1703" s="10">
        <v>0</v>
      </c>
      <c r="J1703" s="10">
        <v>2</v>
      </c>
      <c r="K1703" s="10" t="s">
        <v>5</v>
      </c>
      <c r="L1703" s="12" t="s">
        <v>388</v>
      </c>
      <c r="M1703" s="10" t="str">
        <f>"new LokasyonData ("""&amp;B1703&amp;""","&amp;D1703&amp;","&amp;E1703&amp;","&amp;F1703&amp;","&amp;G1703&amp;","&amp;H1703&amp;","&amp;I1703&amp;","&amp;J1703&amp;","""&amp;L1703&amp;"""),"</f>
        <v>new LokasyonData ("Van",43,1,45,39,1,0,2,"Turkey Standard Time"),</v>
      </c>
      <c r="N1703" s="13" t="str">
        <f t="shared" si="100"/>
        <v>https://www.google.com/maps/search/39, +43.75</v>
      </c>
    </row>
    <row r="1704" spans="1:14" ht="15" customHeight="1" x14ac:dyDescent="0.2">
      <c r="A1704" s="10" t="s">
        <v>1466</v>
      </c>
      <c r="B1704" s="10" t="s">
        <v>1070</v>
      </c>
      <c r="C1704" s="10" t="s">
        <v>1341</v>
      </c>
      <c r="D1704" s="10">
        <v>43</v>
      </c>
      <c r="E1704" s="10">
        <v>1</v>
      </c>
      <c r="F1704" s="10">
        <v>4</v>
      </c>
      <c r="G1704" s="10">
        <v>37</v>
      </c>
      <c r="H1704" s="10">
        <v>1</v>
      </c>
      <c r="I1704" s="10">
        <v>54</v>
      </c>
      <c r="J1704" s="10">
        <v>2</v>
      </c>
      <c r="K1704" s="10" t="s">
        <v>5</v>
      </c>
      <c r="L1704" s="12" t="s">
        <v>388</v>
      </c>
      <c r="M1704" s="10" t="str">
        <f>"new LokasyonData ("""&amp;B1704&amp;""","&amp;D1704&amp;","&amp;E1704&amp;","&amp;F1704&amp;","&amp;G1704&amp;","&amp;H1704&amp;","&amp;I1704&amp;","&amp;J1704&amp;","""&amp;L1704&amp;"""),"</f>
        <v>new LokasyonData ("Van",43,1,4,37,1,54,2,"Turkey Standard Time"),</v>
      </c>
      <c r="N1704" s="13" t="str">
        <f t="shared" si="100"/>
        <v>https://www.google.com/maps/search/37.9, +43.06667</v>
      </c>
    </row>
    <row r="1705" spans="1:14" ht="15" customHeight="1" x14ac:dyDescent="0.2">
      <c r="A1705" s="10" t="s">
        <v>918</v>
      </c>
      <c r="B1705" s="10" t="s">
        <v>1070</v>
      </c>
      <c r="C1705" s="10" t="s">
        <v>1341</v>
      </c>
      <c r="D1705" s="10">
        <v>44</v>
      </c>
      <c r="E1705" s="10">
        <v>1</v>
      </c>
      <c r="F1705" s="10">
        <v>0</v>
      </c>
      <c r="G1705" s="10">
        <v>38</v>
      </c>
      <c r="H1705" s="10">
        <v>1</v>
      </c>
      <c r="I1705" s="10">
        <v>40</v>
      </c>
      <c r="J1705" s="10">
        <v>2</v>
      </c>
      <c r="K1705" s="10" t="s">
        <v>5</v>
      </c>
      <c r="L1705" s="12" t="s">
        <v>388</v>
      </c>
      <c r="M1705" s="10" t="str">
        <f>"new LokasyonData ("""&amp;A1705&amp;""","&amp;D1705&amp;","&amp;E1705&amp;","&amp;F1705&amp;","&amp;G1705&amp;","&amp;H1705&amp;","&amp;I1705&amp;","&amp;J1705&amp;","""&amp;L1705&amp;"""),"</f>
        <v>new LokasyonData ("Özalp",44,1,0,38,1,40,2,"Turkey Standard Time"),</v>
      </c>
      <c r="N1705" s="13" t="str">
        <f t="shared" si="100"/>
        <v>https://www.google.com/maps/search/38.66667, +44</v>
      </c>
    </row>
    <row r="1706" spans="1:14" ht="15" customHeight="1" x14ac:dyDescent="0.2">
      <c r="A1706" s="10" t="s">
        <v>1559</v>
      </c>
      <c r="B1706" s="10" t="s">
        <v>1070</v>
      </c>
      <c r="C1706" s="10" t="s">
        <v>1341</v>
      </c>
      <c r="D1706" s="10">
        <v>44</v>
      </c>
      <c r="E1706" s="10">
        <v>1</v>
      </c>
      <c r="F1706" s="10">
        <v>11</v>
      </c>
      <c r="G1706" s="10">
        <v>38</v>
      </c>
      <c r="H1706" s="10">
        <v>1</v>
      </c>
      <c r="I1706" s="10">
        <v>39</v>
      </c>
      <c r="J1706" s="10">
        <v>2</v>
      </c>
      <c r="K1706" s="10" t="s">
        <v>5</v>
      </c>
      <c r="L1706" s="12" t="s">
        <v>388</v>
      </c>
      <c r="M1706" s="10" t="str">
        <f>"new LokasyonData ("""&amp;B1706&amp;""","&amp;D1706&amp;","&amp;E1706&amp;","&amp;F1706&amp;","&amp;G1706&amp;","&amp;H1706&amp;","&amp;I1706&amp;","&amp;J1706&amp;","""&amp;L1706&amp;"""),"</f>
        <v>new LokasyonData ("Van",44,1,11,38,1,39,2,"Turkey Standard Time"),</v>
      </c>
      <c r="N1706" s="13" t="str">
        <f t="shared" si="100"/>
        <v>https://www.google.com/maps/search/38.65, +44.18333</v>
      </c>
    </row>
    <row r="1707" spans="1:14" ht="15" customHeight="1" x14ac:dyDescent="0.2">
      <c r="A1707" s="10" t="s">
        <v>472</v>
      </c>
      <c r="B1707" s="14" t="s">
        <v>1400</v>
      </c>
      <c r="C1707" s="10" t="s">
        <v>1341</v>
      </c>
      <c r="D1707" s="10">
        <v>42</v>
      </c>
      <c r="E1707" s="10">
        <v>1</v>
      </c>
      <c r="F1707" s="10">
        <v>52</v>
      </c>
      <c r="G1707" s="10">
        <v>38</v>
      </c>
      <c r="H1707" s="10">
        <v>1</v>
      </c>
      <c r="I1707" s="10">
        <v>6</v>
      </c>
      <c r="J1707" s="10">
        <v>2</v>
      </c>
      <c r="K1707" s="10" t="s">
        <v>5</v>
      </c>
      <c r="L1707" s="12" t="s">
        <v>388</v>
      </c>
      <c r="M1707" s="10" t="str">
        <f t="shared" ref="M1707:M1715" si="102">"new LokasyonData ("""&amp;A1707&amp;""","&amp;D1707&amp;","&amp;E1707&amp;","&amp;F1707&amp;","&amp;G1707&amp;","&amp;H1707&amp;","&amp;I1707&amp;","&amp;J1707&amp;","""&amp;L1707&amp;"""),"</f>
        <v>new LokasyonData ("Bahçesaray",42,1,52,38,1,6,2,"Turkey Standard Time"),</v>
      </c>
      <c r="N1707" s="13" t="str">
        <f t="shared" si="100"/>
        <v>https://www.google.com/maps/search/38.1, +42.86667</v>
      </c>
    </row>
    <row r="1708" spans="1:14" ht="15" customHeight="1" x14ac:dyDescent="0.2">
      <c r="A1708" s="10" t="s">
        <v>482</v>
      </c>
      <c r="B1708" s="14" t="s">
        <v>1400</v>
      </c>
      <c r="C1708" s="10" t="s">
        <v>1341</v>
      </c>
      <c r="D1708" s="10">
        <v>44</v>
      </c>
      <c r="E1708" s="10">
        <v>1</v>
      </c>
      <c r="F1708" s="10">
        <v>0</v>
      </c>
      <c r="G1708" s="10">
        <v>38</v>
      </c>
      <c r="H1708" s="10">
        <v>1</v>
      </c>
      <c r="I1708" s="10">
        <v>4</v>
      </c>
      <c r="J1708" s="10">
        <v>2</v>
      </c>
      <c r="K1708" s="10" t="s">
        <v>5</v>
      </c>
      <c r="L1708" s="12" t="s">
        <v>388</v>
      </c>
      <c r="M1708" s="10" t="str">
        <f t="shared" si="102"/>
        <v>new LokasyonData ("Başkale",44,1,0,38,1,4,2,"Turkey Standard Time"),</v>
      </c>
      <c r="N1708" s="13" t="str">
        <f t="shared" si="100"/>
        <v>https://www.google.com/maps/search/38.06667, +44</v>
      </c>
    </row>
    <row r="1709" spans="1:14" ht="15" customHeight="1" x14ac:dyDescent="0.2">
      <c r="A1709" s="10" t="s">
        <v>534</v>
      </c>
      <c r="B1709" s="14" t="s">
        <v>1400</v>
      </c>
      <c r="C1709" s="10" t="s">
        <v>1341</v>
      </c>
      <c r="D1709" s="10">
        <v>43</v>
      </c>
      <c r="E1709" s="10">
        <v>1</v>
      </c>
      <c r="F1709" s="10">
        <v>55</v>
      </c>
      <c r="G1709" s="10">
        <v>39</v>
      </c>
      <c r="H1709" s="10">
        <v>1</v>
      </c>
      <c r="I1709" s="10">
        <v>9</v>
      </c>
      <c r="J1709" s="10">
        <v>2</v>
      </c>
      <c r="K1709" s="10" t="s">
        <v>5</v>
      </c>
      <c r="L1709" s="12" t="s">
        <v>388</v>
      </c>
      <c r="M1709" s="10" t="str">
        <f t="shared" si="102"/>
        <v>new LokasyonData ("Çaldıran",43,1,55,39,1,9,2,"Turkey Standard Time"),</v>
      </c>
      <c r="N1709" s="13" t="str">
        <f t="shared" si="100"/>
        <v>https://www.google.com/maps/search/39.15, +43.91667</v>
      </c>
    </row>
    <row r="1710" spans="1:14" ht="15" customHeight="1" x14ac:dyDescent="0.2">
      <c r="A1710" s="10" t="s">
        <v>549</v>
      </c>
      <c r="B1710" s="14" t="s">
        <v>1400</v>
      </c>
      <c r="C1710" s="10" t="s">
        <v>1341</v>
      </c>
      <c r="D1710" s="10">
        <v>43</v>
      </c>
      <c r="E1710" s="10">
        <v>1</v>
      </c>
      <c r="F1710" s="10">
        <v>8</v>
      </c>
      <c r="G1710" s="10">
        <v>38</v>
      </c>
      <c r="H1710" s="10">
        <v>1</v>
      </c>
      <c r="I1710" s="10">
        <v>0</v>
      </c>
      <c r="J1710" s="10">
        <v>2</v>
      </c>
      <c r="K1710" s="10" t="s">
        <v>5</v>
      </c>
      <c r="L1710" s="12" t="s">
        <v>388</v>
      </c>
      <c r="M1710" s="10" t="str">
        <f t="shared" si="102"/>
        <v>new LokasyonData ("Çatak",43,1,8,38,1,0,2,"Turkey Standard Time"),</v>
      </c>
      <c r="N1710" s="13" t="str">
        <f t="shared" si="100"/>
        <v>https://www.google.com/maps/search/38, +43.13333</v>
      </c>
    </row>
    <row r="1711" spans="1:14" ht="15" customHeight="1" x14ac:dyDescent="0.2">
      <c r="A1711" s="10" t="s">
        <v>637</v>
      </c>
      <c r="B1711" s="14" t="s">
        <v>1400</v>
      </c>
      <c r="C1711" s="10" t="s">
        <v>1341</v>
      </c>
      <c r="D1711" s="10">
        <v>43</v>
      </c>
      <c r="E1711" s="10">
        <v>1</v>
      </c>
      <c r="F1711" s="10">
        <v>20</v>
      </c>
      <c r="G1711" s="10">
        <v>39</v>
      </c>
      <c r="H1711" s="10">
        <v>1</v>
      </c>
      <c r="I1711" s="10">
        <v>2</v>
      </c>
      <c r="J1711" s="10">
        <v>2</v>
      </c>
      <c r="K1711" s="10" t="s">
        <v>5</v>
      </c>
      <c r="L1711" s="12" t="s">
        <v>388</v>
      </c>
      <c r="M1711" s="10" t="str">
        <f t="shared" si="102"/>
        <v>new LokasyonData ("Erciş",43,1,20,39,1,2,2,"Turkey Standard Time"),</v>
      </c>
      <c r="N1711" s="13" t="str">
        <f t="shared" si="100"/>
        <v>https://www.google.com/maps/search/39.03333, +43.33333</v>
      </c>
    </row>
    <row r="1712" spans="1:14" ht="15" customHeight="1" x14ac:dyDescent="0.2">
      <c r="A1712" s="10" t="s">
        <v>673</v>
      </c>
      <c r="B1712" s="14" t="s">
        <v>1400</v>
      </c>
      <c r="C1712" s="10" t="s">
        <v>1341</v>
      </c>
      <c r="D1712" s="10">
        <v>43</v>
      </c>
      <c r="E1712" s="10">
        <v>1</v>
      </c>
      <c r="F1712" s="10">
        <v>8</v>
      </c>
      <c r="G1712" s="10">
        <v>38</v>
      </c>
      <c r="H1712" s="10">
        <v>1</v>
      </c>
      <c r="I1712" s="10">
        <v>18</v>
      </c>
      <c r="J1712" s="10">
        <v>2</v>
      </c>
      <c r="K1712" s="10" t="s">
        <v>5</v>
      </c>
      <c r="L1712" s="12" t="s">
        <v>388</v>
      </c>
      <c r="M1712" s="10" t="str">
        <f t="shared" si="102"/>
        <v>new LokasyonData ("Gevaş",43,1,8,38,1,18,2,"Turkey Standard Time"),</v>
      </c>
      <c r="N1712" s="13" t="str">
        <f t="shared" si="100"/>
        <v>https://www.google.com/maps/search/38.3, +43.13333</v>
      </c>
    </row>
    <row r="1713" spans="1:14" ht="15" customHeight="1" x14ac:dyDescent="0.2">
      <c r="A1713" s="10" t="s">
        <v>697</v>
      </c>
      <c r="B1713" s="14" t="s">
        <v>1400</v>
      </c>
      <c r="C1713" s="10" t="s">
        <v>1341</v>
      </c>
      <c r="D1713" s="10">
        <v>43</v>
      </c>
      <c r="E1713" s="10">
        <v>1</v>
      </c>
      <c r="F1713" s="10">
        <v>26</v>
      </c>
      <c r="G1713" s="10">
        <v>38</v>
      </c>
      <c r="H1713" s="10">
        <v>1</v>
      </c>
      <c r="I1713" s="10">
        <v>19</v>
      </c>
      <c r="J1713" s="10">
        <v>2</v>
      </c>
      <c r="K1713" s="10" t="s">
        <v>5</v>
      </c>
      <c r="L1713" s="12" t="s">
        <v>388</v>
      </c>
      <c r="M1713" s="10" t="str">
        <f t="shared" si="102"/>
        <v>new LokasyonData ("Gürpınar",43,1,26,38,1,19,2,"Turkey Standard Time"),</v>
      </c>
      <c r="N1713" s="13" t="str">
        <f t="shared" si="100"/>
        <v>https://www.google.com/maps/search/38.31667, +43.43333</v>
      </c>
    </row>
    <row r="1714" spans="1:14" ht="15" customHeight="1" x14ac:dyDescent="0.2">
      <c r="A1714" s="10" t="s">
        <v>1582</v>
      </c>
      <c r="B1714" s="10" t="s">
        <v>1078</v>
      </c>
      <c r="C1714" s="10" t="s">
        <v>1341</v>
      </c>
      <c r="D1714" s="10">
        <v>29</v>
      </c>
      <c r="E1714" s="10">
        <v>1</v>
      </c>
      <c r="F1714" s="10">
        <v>16</v>
      </c>
      <c r="G1714" s="10">
        <v>40</v>
      </c>
      <c r="H1714" s="10">
        <v>1</v>
      </c>
      <c r="I1714" s="10">
        <v>39</v>
      </c>
      <c r="J1714" s="10">
        <v>2</v>
      </c>
      <c r="K1714" s="10" t="s">
        <v>5</v>
      </c>
      <c r="L1714" s="12" t="s">
        <v>388</v>
      </c>
      <c r="M1714" s="10" t="str">
        <f t="shared" si="102"/>
        <v>new LokasyonData ("-",29,1,16,40,1,39,2,"Turkey Standard Time"),</v>
      </c>
      <c r="N1714" s="13" t="str">
        <f t="shared" si="100"/>
        <v>https://www.google.com/maps/search/40.65, +29.26667</v>
      </c>
    </row>
    <row r="1715" spans="1:14" ht="15" customHeight="1" x14ac:dyDescent="0.2">
      <c r="A1715" s="10" t="s">
        <v>569</v>
      </c>
      <c r="B1715" s="14" t="s">
        <v>1373</v>
      </c>
      <c r="C1715" s="10" t="s">
        <v>1341</v>
      </c>
      <c r="D1715" s="10">
        <v>29</v>
      </c>
      <c r="E1715" s="10">
        <v>1</v>
      </c>
      <c r="F1715" s="10">
        <v>7</v>
      </c>
      <c r="G1715" s="10">
        <v>40</v>
      </c>
      <c r="H1715" s="10">
        <v>1</v>
      </c>
      <c r="I1715" s="10">
        <v>39</v>
      </c>
      <c r="J1715" s="10">
        <v>2</v>
      </c>
      <c r="K1715" s="10" t="s">
        <v>5</v>
      </c>
      <c r="L1715" s="12" t="s">
        <v>388</v>
      </c>
      <c r="M1715" s="10" t="str">
        <f t="shared" si="102"/>
        <v>new LokasyonData ("Çınarcık",29,1,7,40,1,39,2,"Turkey Standard Time"),</v>
      </c>
      <c r="N1715" s="13" t="str">
        <f t="shared" si="100"/>
        <v>https://www.google.com/maps/search/40.65, +29.11667</v>
      </c>
    </row>
    <row r="1716" spans="1:14" ht="15" customHeight="1" x14ac:dyDescent="0.2">
      <c r="A1716" s="10" t="s">
        <v>1582</v>
      </c>
      <c r="B1716" s="10" t="s">
        <v>1096</v>
      </c>
      <c r="C1716" s="10" t="s">
        <v>1341</v>
      </c>
      <c r="D1716" s="10">
        <v>34</v>
      </c>
      <c r="E1716" s="10">
        <v>1</v>
      </c>
      <c r="F1716" s="10">
        <v>49</v>
      </c>
      <c r="G1716" s="10">
        <v>39</v>
      </c>
      <c r="H1716" s="10">
        <v>1</v>
      </c>
      <c r="I1716" s="10">
        <v>49</v>
      </c>
      <c r="J1716" s="10">
        <v>2</v>
      </c>
      <c r="K1716" s="10" t="s">
        <v>5</v>
      </c>
      <c r="L1716" s="12" t="s">
        <v>388</v>
      </c>
      <c r="M1716" s="10" t="str">
        <f>"new LokasyonData ("""&amp;B1716&amp;""","&amp;D1716&amp;","&amp;E1716&amp;","&amp;F1716&amp;","&amp;G1716&amp;","&amp;H1716&amp;","&amp;I1716&amp;","&amp;J1716&amp;","""&amp;L1716&amp;"""),"</f>
        <v>new LokasyonData ("Yozgat",34,1,49,39,1,49,2,"Turkey Standard Time"),</v>
      </c>
      <c r="N1716" s="13" t="str">
        <f t="shared" si="100"/>
        <v>https://www.google.com/maps/search/39.81667, +34.81667</v>
      </c>
    </row>
    <row r="1717" spans="1:14" ht="15" customHeight="1" x14ac:dyDescent="0.2">
      <c r="A1717" s="10" t="s">
        <v>1462</v>
      </c>
      <c r="B1717" s="10" t="s">
        <v>1096</v>
      </c>
      <c r="C1717" s="10" t="s">
        <v>1341</v>
      </c>
      <c r="D1717" s="10">
        <v>35</v>
      </c>
      <c r="E1717" s="10">
        <v>1</v>
      </c>
      <c r="F1717" s="10">
        <v>29</v>
      </c>
      <c r="G1717" s="10">
        <v>40</v>
      </c>
      <c r="H1717" s="10">
        <v>1</v>
      </c>
      <c r="I1717" s="10">
        <v>9</v>
      </c>
      <c r="J1717" s="10">
        <v>2</v>
      </c>
      <c r="K1717" s="10" t="s">
        <v>5</v>
      </c>
      <c r="L1717" s="12" t="s">
        <v>388</v>
      </c>
      <c r="M1717" s="10" t="str">
        <f>"new LokasyonData ("""&amp;B1717&amp;""","&amp;D1717&amp;","&amp;E1717&amp;","&amp;F1717&amp;","&amp;G1717&amp;","&amp;H1717&amp;","&amp;I1717&amp;","&amp;J1717&amp;","""&amp;L1717&amp;"""),"</f>
        <v>new LokasyonData ("Yozgat",35,1,29,40,1,9,2,"Turkey Standard Time"),</v>
      </c>
      <c r="N1717" s="13" t="str">
        <f t="shared" si="100"/>
        <v>https://www.google.com/maps/search/40.15, +35.48333</v>
      </c>
    </row>
    <row r="1718" spans="1:14" ht="15" customHeight="1" x14ac:dyDescent="0.2">
      <c r="A1718" s="10" t="s">
        <v>1494</v>
      </c>
      <c r="B1718" s="10" t="s">
        <v>1096</v>
      </c>
      <c r="C1718" s="10" t="s">
        <v>1341</v>
      </c>
      <c r="D1718" s="10">
        <v>35</v>
      </c>
      <c r="E1718" s="10">
        <v>1</v>
      </c>
      <c r="F1718" s="10">
        <v>31</v>
      </c>
      <c r="G1718" s="10">
        <v>39</v>
      </c>
      <c r="H1718" s="10">
        <v>1</v>
      </c>
      <c r="I1718" s="10">
        <v>14</v>
      </c>
      <c r="J1718" s="10">
        <v>2</v>
      </c>
      <c r="K1718" s="10" t="s">
        <v>5</v>
      </c>
      <c r="L1718" s="12" t="s">
        <v>388</v>
      </c>
      <c r="M1718" s="10" t="str">
        <f>"new LokasyonData ("""&amp;B1718&amp;""","&amp;D1718&amp;","&amp;E1718&amp;","&amp;F1718&amp;","&amp;G1718&amp;","&amp;H1718&amp;","&amp;I1718&amp;","&amp;J1718&amp;","""&amp;L1718&amp;"""),"</f>
        <v>new LokasyonData ("Yozgat",35,1,31,39,1,14,2,"Turkey Standard Time"),</v>
      </c>
      <c r="N1718" s="13" t="str">
        <f t="shared" si="100"/>
        <v>https://www.google.com/maps/search/39.23333, +35.51667</v>
      </c>
    </row>
    <row r="1719" spans="1:14" ht="15" customHeight="1" x14ac:dyDescent="0.2">
      <c r="A1719" s="10" t="s">
        <v>1449</v>
      </c>
      <c r="B1719" s="10" t="s">
        <v>1096</v>
      </c>
      <c r="C1719" s="10" t="s">
        <v>1341</v>
      </c>
      <c r="D1719" s="10">
        <v>34</v>
      </c>
      <c r="E1719" s="10">
        <v>1</v>
      </c>
      <c r="F1719" s="10">
        <v>37</v>
      </c>
      <c r="G1719" s="10">
        <v>39</v>
      </c>
      <c r="H1719" s="10">
        <v>1</v>
      </c>
      <c r="I1719" s="10">
        <v>51</v>
      </c>
      <c r="J1719" s="10">
        <v>2</v>
      </c>
      <c r="K1719" s="10" t="s">
        <v>5</v>
      </c>
      <c r="L1719" s="12" t="s">
        <v>388</v>
      </c>
      <c r="M1719" s="10" t="str">
        <f>"new LokasyonData ("""&amp;B1719&amp;""","&amp;D1719&amp;","&amp;E1719&amp;","&amp;F1719&amp;","&amp;G1719&amp;","&amp;H1719&amp;","&amp;I1719&amp;","&amp;J1719&amp;","""&amp;L1719&amp;"""),"</f>
        <v>new LokasyonData ("Yozgat",34,1,37,39,1,51,2,"Turkey Standard Time"),</v>
      </c>
      <c r="N1719" s="13" t="str">
        <f t="shared" si="100"/>
        <v>https://www.google.com/maps/search/39.85, +34.61667</v>
      </c>
    </row>
    <row r="1720" spans="1:14" ht="15" customHeight="1" x14ac:dyDescent="0.2">
      <c r="A1720" s="10" t="s">
        <v>1574</v>
      </c>
      <c r="B1720" s="10" t="s">
        <v>1096</v>
      </c>
      <c r="C1720" s="10" t="s">
        <v>1341</v>
      </c>
      <c r="D1720" s="10">
        <v>35</v>
      </c>
      <c r="E1720" s="10">
        <v>1</v>
      </c>
      <c r="F1720" s="10">
        <v>5</v>
      </c>
      <c r="G1720" s="10">
        <v>39</v>
      </c>
      <c r="H1720" s="10">
        <v>1</v>
      </c>
      <c r="I1720" s="10">
        <v>28</v>
      </c>
      <c r="J1720" s="10">
        <v>2</v>
      </c>
      <c r="K1720" s="10" t="s">
        <v>5</v>
      </c>
      <c r="L1720" s="12" t="s">
        <v>388</v>
      </c>
      <c r="M1720" s="10" t="str">
        <f>"new LokasyonData ("""&amp;B1720&amp;""","&amp;D1720&amp;","&amp;E1720&amp;","&amp;F1720&amp;","&amp;G1720&amp;","&amp;H1720&amp;","&amp;I1720&amp;","&amp;J1720&amp;","""&amp;L1720&amp;"""),"</f>
        <v>new LokasyonData ("Yozgat",35,1,5,39,1,28,2,"Turkey Standard Time"),</v>
      </c>
      <c r="N1720" s="13" t="str">
        <f t="shared" si="100"/>
        <v>https://www.google.com/maps/search/39.46667, +35.08333</v>
      </c>
    </row>
    <row r="1721" spans="1:14" ht="15" customHeight="1" x14ac:dyDescent="0.2">
      <c r="A1721" s="10" t="s">
        <v>508</v>
      </c>
      <c r="B1721" s="14" t="s">
        <v>1415</v>
      </c>
      <c r="C1721" s="10" t="s">
        <v>1341</v>
      </c>
      <c r="D1721" s="10">
        <v>35</v>
      </c>
      <c r="E1721" s="10">
        <v>1</v>
      </c>
      <c r="F1721" s="10">
        <v>15</v>
      </c>
      <c r="G1721" s="10">
        <v>39</v>
      </c>
      <c r="H1721" s="10">
        <v>1</v>
      </c>
      <c r="I1721" s="10">
        <v>12</v>
      </c>
      <c r="J1721" s="10">
        <v>2</v>
      </c>
      <c r="K1721" s="10" t="s">
        <v>5</v>
      </c>
      <c r="L1721" s="12" t="s">
        <v>388</v>
      </c>
      <c r="M1721" s="10" t="str">
        <f t="shared" ref="M1721:M1729" si="103">"new LokasyonData ("""&amp;A1721&amp;""","&amp;D1721&amp;","&amp;E1721&amp;","&amp;F1721&amp;","&amp;G1721&amp;","&amp;H1721&amp;","&amp;I1721&amp;","&amp;J1721&amp;","""&amp;L1721&amp;"""),"</f>
        <v>new LokasyonData ("Boğazlıyan",35,1,15,39,1,12,2,"Turkey Standard Time"),</v>
      </c>
      <c r="N1721" s="13" t="str">
        <f t="shared" si="100"/>
        <v>https://www.google.com/maps/search/39.2, +35.25</v>
      </c>
    </row>
    <row r="1722" spans="1:14" ht="15" customHeight="1" x14ac:dyDescent="0.2">
      <c r="A1722" s="10" t="s">
        <v>558</v>
      </c>
      <c r="B1722" s="14" t="s">
        <v>1415</v>
      </c>
      <c r="C1722" s="10" t="s">
        <v>1341</v>
      </c>
      <c r="D1722" s="10">
        <v>35</v>
      </c>
      <c r="E1722" s="10">
        <v>1</v>
      </c>
      <c r="F1722" s="10">
        <v>38</v>
      </c>
      <c r="G1722" s="10">
        <v>39</v>
      </c>
      <c r="H1722" s="10">
        <v>1</v>
      </c>
      <c r="I1722" s="10">
        <v>13</v>
      </c>
      <c r="J1722" s="10">
        <v>2</v>
      </c>
      <c r="K1722" s="10" t="s">
        <v>5</v>
      </c>
      <c r="L1722" s="12" t="s">
        <v>388</v>
      </c>
      <c r="M1722" s="10" t="str">
        <f t="shared" si="103"/>
        <v>new LokasyonData ("Çayıralan",35,1,38,39,1,13,2,"Turkey Standard Time"),</v>
      </c>
      <c r="N1722" s="13" t="str">
        <f t="shared" si="100"/>
        <v>https://www.google.com/maps/search/39.21667, +35.63333</v>
      </c>
    </row>
    <row r="1723" spans="1:14" ht="15" customHeight="1" x14ac:dyDescent="0.2">
      <c r="A1723" s="10" t="s">
        <v>560</v>
      </c>
      <c r="B1723" s="14" t="s">
        <v>1415</v>
      </c>
      <c r="C1723" s="10" t="s">
        <v>1341</v>
      </c>
      <c r="D1723" s="10">
        <v>35</v>
      </c>
      <c r="E1723" s="10">
        <v>1</v>
      </c>
      <c r="F1723" s="10">
        <v>31</v>
      </c>
      <c r="G1723" s="10">
        <v>40</v>
      </c>
      <c r="H1723" s="10">
        <v>1</v>
      </c>
      <c r="I1723" s="10">
        <v>4</v>
      </c>
      <c r="J1723" s="10">
        <v>2</v>
      </c>
      <c r="K1723" s="10" t="s">
        <v>5</v>
      </c>
      <c r="L1723" s="12" t="s">
        <v>388</v>
      </c>
      <c r="M1723" s="10" t="str">
        <f t="shared" si="103"/>
        <v>new LokasyonData ("Çekerek",35,1,31,40,1,4,2,"Turkey Standard Time"),</v>
      </c>
      <c r="N1723" s="13" t="str">
        <f t="shared" si="100"/>
        <v>https://www.google.com/maps/search/40.06667, +35.51667</v>
      </c>
    </row>
    <row r="1724" spans="1:14" ht="15" customHeight="1" x14ac:dyDescent="0.2">
      <c r="A1724" s="10" t="s">
        <v>766</v>
      </c>
      <c r="B1724" s="14" t="s">
        <v>1415</v>
      </c>
      <c r="C1724" s="10" t="s">
        <v>1341</v>
      </c>
      <c r="D1724" s="10">
        <v>35</v>
      </c>
      <c r="E1724" s="10">
        <v>1</v>
      </c>
      <c r="F1724" s="10">
        <v>49</v>
      </c>
      <c r="G1724" s="10">
        <v>40</v>
      </c>
      <c r="H1724" s="10">
        <v>1</v>
      </c>
      <c r="I1724" s="10">
        <v>0</v>
      </c>
      <c r="J1724" s="10">
        <v>2</v>
      </c>
      <c r="K1724" s="10" t="s">
        <v>5</v>
      </c>
      <c r="L1724" s="12" t="s">
        <v>388</v>
      </c>
      <c r="M1724" s="10" t="str">
        <f t="shared" si="103"/>
        <v>new LokasyonData ("Kadışehri",35,1,49,40,1,0,2,"Turkey Standard Time"),</v>
      </c>
      <c r="N1724" s="13" t="str">
        <f t="shared" si="100"/>
        <v>https://www.google.com/maps/search/40, +35.81667</v>
      </c>
    </row>
    <row r="1725" spans="1:14" ht="15" customHeight="1" x14ac:dyDescent="0.2">
      <c r="A1725" s="10" t="s">
        <v>952</v>
      </c>
      <c r="B1725" s="14" t="s">
        <v>1415</v>
      </c>
      <c r="C1725" s="10" t="s">
        <v>1341</v>
      </c>
      <c r="D1725" s="10">
        <v>35</v>
      </c>
      <c r="E1725" s="10">
        <v>1</v>
      </c>
      <c r="F1725" s="10">
        <v>23</v>
      </c>
      <c r="G1725" s="10">
        <v>39</v>
      </c>
      <c r="H1725" s="10">
        <v>1</v>
      </c>
      <c r="I1725" s="10">
        <v>29</v>
      </c>
      <c r="J1725" s="10">
        <v>2</v>
      </c>
      <c r="K1725" s="10" t="s">
        <v>5</v>
      </c>
      <c r="L1725" s="12" t="s">
        <v>388</v>
      </c>
      <c r="M1725" s="10" t="str">
        <f t="shared" si="103"/>
        <v>new LokasyonData ("Sarıkaya",35,1,23,39,1,29,2,"Turkey Standard Time"),</v>
      </c>
      <c r="N1725" s="13" t="str">
        <f t="shared" si="100"/>
        <v>https://www.google.com/maps/search/39.48333, +35.38333</v>
      </c>
    </row>
    <row r="1726" spans="1:14" ht="15" customHeight="1" x14ac:dyDescent="0.2">
      <c r="A1726" s="10" t="s">
        <v>986</v>
      </c>
      <c r="B1726" s="14" t="s">
        <v>1415</v>
      </c>
      <c r="C1726" s="10" t="s">
        <v>1341</v>
      </c>
      <c r="D1726" s="10">
        <v>35</v>
      </c>
      <c r="E1726" s="10">
        <v>1</v>
      </c>
      <c r="F1726" s="10">
        <v>12</v>
      </c>
      <c r="G1726" s="10">
        <v>39</v>
      </c>
      <c r="H1726" s="10">
        <v>1</v>
      </c>
      <c r="I1726" s="10">
        <v>48</v>
      </c>
      <c r="J1726" s="10">
        <v>2</v>
      </c>
      <c r="K1726" s="10" t="s">
        <v>5</v>
      </c>
      <c r="L1726" s="12" t="s">
        <v>388</v>
      </c>
      <c r="M1726" s="10" t="str">
        <f t="shared" si="103"/>
        <v>new LokasyonData ("Sorgun",35,1,12,39,1,48,2,"Turkey Standard Time"),</v>
      </c>
      <c r="N1726" s="13" t="str">
        <f t="shared" si="100"/>
        <v>https://www.google.com/maps/search/39.8, +35.2</v>
      </c>
    </row>
    <row r="1727" spans="1:14" ht="15" customHeight="1" x14ac:dyDescent="0.2">
      <c r="A1727" s="10" t="s">
        <v>1009</v>
      </c>
      <c r="B1727" s="14" t="s">
        <v>1415</v>
      </c>
      <c r="C1727" s="10" t="s">
        <v>1341</v>
      </c>
      <c r="D1727" s="10">
        <v>34</v>
      </c>
      <c r="E1727" s="10">
        <v>1</v>
      </c>
      <c r="F1727" s="10">
        <v>46</v>
      </c>
      <c r="G1727" s="10">
        <v>39</v>
      </c>
      <c r="H1727" s="10">
        <v>1</v>
      </c>
      <c r="I1727" s="10">
        <v>31</v>
      </c>
      <c r="J1727" s="10">
        <v>2</v>
      </c>
      <c r="K1727" s="10" t="s">
        <v>5</v>
      </c>
      <c r="L1727" s="12" t="s">
        <v>388</v>
      </c>
      <c r="M1727" s="10" t="str">
        <f t="shared" si="103"/>
        <v>new LokasyonData ("Şefaatli",34,1,46,39,1,31,2,"Turkey Standard Time"),</v>
      </c>
      <c r="N1727" s="13" t="str">
        <f t="shared" si="100"/>
        <v>https://www.google.com/maps/search/39.51667, +34.76667</v>
      </c>
    </row>
    <row r="1728" spans="1:14" ht="15" customHeight="1" x14ac:dyDescent="0.2">
      <c r="A1728" s="10" t="s">
        <v>1448</v>
      </c>
      <c r="B1728" s="14" t="s">
        <v>1415</v>
      </c>
      <c r="C1728" s="10" t="s">
        <v>1341</v>
      </c>
      <c r="D1728" s="10">
        <v>35</v>
      </c>
      <c r="E1728" s="10">
        <v>1</v>
      </c>
      <c r="F1728" s="10">
        <v>0</v>
      </c>
      <c r="G1728" s="10">
        <v>39</v>
      </c>
      <c r="H1728" s="10">
        <v>1</v>
      </c>
      <c r="I1728" s="10">
        <v>13</v>
      </c>
      <c r="J1728" s="10">
        <v>2</v>
      </c>
      <c r="K1728" s="10" t="s">
        <v>5</v>
      </c>
      <c r="L1728" s="12" t="s">
        <v>388</v>
      </c>
      <c r="M1728" s="10" t="str">
        <f t="shared" si="103"/>
        <v>new LokasyonData ("YeniFakılı",35,1,0,39,1,13,2,"Turkey Standard Time"),</v>
      </c>
      <c r="N1728" s="13" t="str">
        <f t="shared" si="100"/>
        <v>https://www.google.com/maps/search/39.21667, +35</v>
      </c>
    </row>
    <row r="1729" spans="1:14" ht="15" customHeight="1" x14ac:dyDescent="0.2">
      <c r="A1729" s="10" t="s">
        <v>1091</v>
      </c>
      <c r="B1729" s="14" t="s">
        <v>1415</v>
      </c>
      <c r="C1729" s="10" t="s">
        <v>1341</v>
      </c>
      <c r="D1729" s="10">
        <v>34</v>
      </c>
      <c r="E1729" s="10">
        <v>1</v>
      </c>
      <c r="F1729" s="10">
        <v>28</v>
      </c>
      <c r="G1729" s="10">
        <v>39</v>
      </c>
      <c r="H1729" s="10">
        <v>1</v>
      </c>
      <c r="I1729" s="10">
        <v>38</v>
      </c>
      <c r="J1729" s="10">
        <v>2</v>
      </c>
      <c r="K1729" s="10" t="s">
        <v>5</v>
      </c>
      <c r="L1729" s="12" t="s">
        <v>388</v>
      </c>
      <c r="M1729" s="10" t="str">
        <f t="shared" si="103"/>
        <v>new LokasyonData ("Yerköy",34,1,28,39,1,38,2,"Turkey Standard Time"),</v>
      </c>
      <c r="N1729" s="13" t="str">
        <f t="shared" si="100"/>
        <v>https://www.google.com/maps/search/39.63333, +34.46667</v>
      </c>
    </row>
    <row r="1730" spans="1:14" ht="15" customHeight="1" x14ac:dyDescent="0.2">
      <c r="A1730" s="10" t="s">
        <v>1582</v>
      </c>
      <c r="B1730" s="10" t="s">
        <v>1103</v>
      </c>
      <c r="C1730" s="10" t="s">
        <v>1341</v>
      </c>
      <c r="D1730" s="10">
        <v>31</v>
      </c>
      <c r="E1730" s="10">
        <v>1</v>
      </c>
      <c r="F1730" s="10">
        <v>48</v>
      </c>
      <c r="G1730" s="10">
        <v>41</v>
      </c>
      <c r="H1730" s="10">
        <v>1</v>
      </c>
      <c r="I1730" s="10">
        <v>27</v>
      </c>
      <c r="J1730" s="10">
        <v>2</v>
      </c>
      <c r="K1730" s="10" t="s">
        <v>5</v>
      </c>
      <c r="L1730" s="12" t="s">
        <v>388</v>
      </c>
      <c r="M1730" s="10" t="str">
        <f t="shared" ref="M1730:M1735" si="104">"new LokasyonData ("""&amp;B1730&amp;""","&amp;D1730&amp;","&amp;E1730&amp;","&amp;F1730&amp;","&amp;G1730&amp;","&amp;H1730&amp;","&amp;I1730&amp;","&amp;J1730&amp;","""&amp;L1730&amp;"""),"</f>
        <v>new LokasyonData ("Zonguldak",31,1,48,41,1,27,2,"Turkey Standard Time"),</v>
      </c>
      <c r="N1730" s="13" t="str">
        <f t="shared" ref="N1730:N1763" si="105">HYPERLINK("https://www.google.com/maps/search/"&amp;ROUND(G1730+I1730/60,5)&amp;", +"&amp;ROUND(D1730+F1730/60,5))</f>
        <v>https://www.google.com/maps/search/41.45, +31.8</v>
      </c>
    </row>
    <row r="1731" spans="1:14" ht="15" customHeight="1" x14ac:dyDescent="0.2">
      <c r="A1731" s="10" t="s">
        <v>1511</v>
      </c>
      <c r="B1731" s="10" t="s">
        <v>1103</v>
      </c>
      <c r="C1731" s="10" t="s">
        <v>1341</v>
      </c>
      <c r="D1731" s="10">
        <v>31</v>
      </c>
      <c r="E1731" s="10">
        <v>1</v>
      </c>
      <c r="F1731" s="10">
        <v>25</v>
      </c>
      <c r="G1731" s="10">
        <v>41</v>
      </c>
      <c r="H1731" s="10">
        <v>1</v>
      </c>
      <c r="I1731" s="10">
        <v>17</v>
      </c>
      <c r="J1731" s="10">
        <v>2</v>
      </c>
      <c r="K1731" s="10" t="s">
        <v>5</v>
      </c>
      <c r="L1731" s="12" t="s">
        <v>388</v>
      </c>
      <c r="M1731" s="10" t="str">
        <f t="shared" si="104"/>
        <v>new LokasyonData ("Zonguldak",31,1,25,41,1,17,2,"Turkey Standard Time"),</v>
      </c>
      <c r="N1731" s="13" t="str">
        <f t="shared" si="105"/>
        <v>https://www.google.com/maps/search/41.28333, +31.41667</v>
      </c>
    </row>
    <row r="1732" spans="1:14" ht="15" customHeight="1" x14ac:dyDescent="0.2">
      <c r="A1732" s="10" t="s">
        <v>1538</v>
      </c>
      <c r="B1732" s="10" t="s">
        <v>1103</v>
      </c>
      <c r="C1732" s="10" t="s">
        <v>1341</v>
      </c>
      <c r="D1732" s="10">
        <v>31</v>
      </c>
      <c r="E1732" s="10">
        <v>1</v>
      </c>
      <c r="F1732" s="10">
        <v>45</v>
      </c>
      <c r="G1732" s="10">
        <v>41</v>
      </c>
      <c r="H1732" s="10">
        <v>1</v>
      </c>
      <c r="I1732" s="10">
        <v>25</v>
      </c>
      <c r="J1732" s="10">
        <v>2</v>
      </c>
      <c r="K1732" s="10" t="s">
        <v>5</v>
      </c>
      <c r="L1732" s="12" t="s">
        <v>388</v>
      </c>
      <c r="M1732" s="10" t="str">
        <f t="shared" si="104"/>
        <v>new LokasyonData ("Zonguldak",31,1,45,41,1,25,2,"Turkey Standard Time"),</v>
      </c>
      <c r="N1732" s="13" t="str">
        <f t="shared" si="105"/>
        <v>https://www.google.com/maps/search/41.41667, +31.75</v>
      </c>
    </row>
    <row r="1733" spans="1:14" ht="15" customHeight="1" x14ac:dyDescent="0.2">
      <c r="A1733" s="10" t="s">
        <v>1540</v>
      </c>
      <c r="B1733" s="10" t="s">
        <v>1103</v>
      </c>
      <c r="C1733" s="10" t="s">
        <v>1341</v>
      </c>
      <c r="D1733" s="10">
        <v>32</v>
      </c>
      <c r="E1733" s="10">
        <v>1</v>
      </c>
      <c r="F1733" s="10">
        <v>27</v>
      </c>
      <c r="G1733" s="10">
        <v>41</v>
      </c>
      <c r="H1733" s="10">
        <v>1</v>
      </c>
      <c r="I1733" s="10">
        <v>25</v>
      </c>
      <c r="J1733" s="10">
        <v>2</v>
      </c>
      <c r="K1733" s="10" t="s">
        <v>5</v>
      </c>
      <c r="L1733" s="12" t="s">
        <v>388</v>
      </c>
      <c r="M1733" s="10" t="str">
        <f t="shared" si="104"/>
        <v>new LokasyonData ("Zonguldak",32,1,27,41,1,25,2,"Turkey Standard Time"),</v>
      </c>
      <c r="N1733" s="13" t="str">
        <f t="shared" si="105"/>
        <v>https://www.google.com/maps/search/41.41667, +32.45</v>
      </c>
    </row>
    <row r="1734" spans="1:14" ht="15" customHeight="1" x14ac:dyDescent="0.2">
      <c r="A1734" s="10" t="s">
        <v>1553</v>
      </c>
      <c r="B1734" s="10" t="s">
        <v>1103</v>
      </c>
      <c r="C1734" s="10" t="s">
        <v>1341</v>
      </c>
      <c r="D1734" s="10">
        <v>32</v>
      </c>
      <c r="E1734" s="10">
        <v>1</v>
      </c>
      <c r="F1734" s="10">
        <v>11</v>
      </c>
      <c r="G1734" s="10">
        <v>41</v>
      </c>
      <c r="H1734" s="10">
        <v>1</v>
      </c>
      <c r="I1734" s="10">
        <v>27</v>
      </c>
      <c r="J1734" s="10">
        <v>2</v>
      </c>
      <c r="K1734" s="10" t="s">
        <v>5</v>
      </c>
      <c r="L1734" s="12" t="s">
        <v>388</v>
      </c>
      <c r="M1734" s="10" t="str">
        <f t="shared" si="104"/>
        <v>new LokasyonData ("Zonguldak",32,1,11,41,1,27,2,"Turkey Standard Time"),</v>
      </c>
      <c r="N1734" s="13" t="str">
        <f t="shared" si="105"/>
        <v>https://www.google.com/maps/search/41.45, +32.18333</v>
      </c>
    </row>
    <row r="1735" spans="1:14" ht="15" customHeight="1" x14ac:dyDescent="0.2">
      <c r="A1735" s="10" t="s">
        <v>1464</v>
      </c>
      <c r="B1735" s="10" t="s">
        <v>1103</v>
      </c>
      <c r="C1735" s="10" t="s">
        <v>1341</v>
      </c>
      <c r="D1735" s="10">
        <v>32</v>
      </c>
      <c r="E1735" s="10">
        <v>1</v>
      </c>
      <c r="F1735" s="10">
        <v>20</v>
      </c>
      <c r="G1735" s="10">
        <v>41</v>
      </c>
      <c r="H1735" s="10">
        <v>1</v>
      </c>
      <c r="I1735" s="10">
        <v>11</v>
      </c>
      <c r="J1735" s="10">
        <v>2</v>
      </c>
      <c r="K1735" s="10" t="s">
        <v>5</v>
      </c>
      <c r="L1735" s="12" t="s">
        <v>388</v>
      </c>
      <c r="M1735" s="10" t="str">
        <f t="shared" si="104"/>
        <v>new LokasyonData ("Zonguldak",32,1,20,41,1,11,2,"Turkey Standard Time"),</v>
      </c>
      <c r="N1735" s="13" t="str">
        <f t="shared" si="105"/>
        <v>https://www.google.com/maps/search/41.18333, +32.33333</v>
      </c>
    </row>
    <row r="1736" spans="1:14" ht="15" customHeight="1" x14ac:dyDescent="0.2">
      <c r="A1736" s="10" t="s">
        <v>426</v>
      </c>
      <c r="B1736" s="10" t="s">
        <v>1368</v>
      </c>
      <c r="C1736" s="10" t="s">
        <v>1341</v>
      </c>
      <c r="D1736" s="10">
        <v>31</v>
      </c>
      <c r="E1736" s="10">
        <v>1</v>
      </c>
      <c r="F1736" s="10">
        <v>23</v>
      </c>
      <c r="G1736" s="10">
        <v>41</v>
      </c>
      <c r="H1736" s="10">
        <v>1</v>
      </c>
      <c r="I1736" s="10">
        <v>10</v>
      </c>
      <c r="J1736" s="10">
        <v>2</v>
      </c>
      <c r="K1736" s="10" t="s">
        <v>5</v>
      </c>
      <c r="L1736" s="12" t="s">
        <v>388</v>
      </c>
      <c r="M1736" s="10" t="str">
        <f>"new LokasyonData ("""&amp;A1736&amp;""","&amp;D1736&amp;","&amp;E1736&amp;","&amp;F1736&amp;","&amp;G1736&amp;","&amp;H1736&amp;","&amp;I1736&amp;","&amp;J1736&amp;","""&amp;L1736&amp;"""),"</f>
        <v>new LokasyonData ("Alaplı",31,1,23,41,1,10,2,"Turkey Standard Time"),</v>
      </c>
      <c r="N1736" s="13" t="str">
        <f t="shared" si="105"/>
        <v>https://www.google.com/maps/search/41.16667, +31.38333</v>
      </c>
    </row>
    <row r="1737" spans="1:14" ht="15" customHeight="1" x14ac:dyDescent="0.2">
      <c r="A1737" s="10" t="s">
        <v>555</v>
      </c>
      <c r="B1737" s="14" t="s">
        <v>1427</v>
      </c>
      <c r="C1737" s="10" t="s">
        <v>1341</v>
      </c>
      <c r="D1737" s="10">
        <v>32</v>
      </c>
      <c r="E1737" s="10">
        <v>1</v>
      </c>
      <c r="F1737" s="10">
        <v>5</v>
      </c>
      <c r="G1737" s="10">
        <v>41</v>
      </c>
      <c r="H1737" s="10">
        <v>1</v>
      </c>
      <c r="I1737" s="10">
        <v>25</v>
      </c>
      <c r="J1737" s="10">
        <v>2</v>
      </c>
      <c r="K1737" s="10" t="s">
        <v>5</v>
      </c>
      <c r="L1737" s="12" t="s">
        <v>388</v>
      </c>
      <c r="M1737" s="10" t="str">
        <f>"new LokasyonData ("""&amp;A1737&amp;""","&amp;D1737&amp;","&amp;E1737&amp;","&amp;F1737&amp;","&amp;G1737&amp;","&amp;H1737&amp;","&amp;I1737&amp;","&amp;J1737&amp;","""&amp;L1737&amp;"""),"</f>
        <v>new LokasyonData ("Çaycuma",32,1,5,41,1,25,2,"Turkey Standard Time"),</v>
      </c>
      <c r="N1737" s="13" t="str">
        <f t="shared" si="105"/>
        <v>https://www.google.com/maps/search/41.41667, +32.08333</v>
      </c>
    </row>
    <row r="1738" spans="1:14" ht="15" customHeight="1" x14ac:dyDescent="0.2">
      <c r="A1738" s="10" t="s">
        <v>598</v>
      </c>
      <c r="B1738" s="14" t="s">
        <v>1427</v>
      </c>
      <c r="C1738" s="10" t="s">
        <v>1341</v>
      </c>
      <c r="D1738" s="10">
        <v>31</v>
      </c>
      <c r="E1738" s="10">
        <v>1</v>
      </c>
      <c r="F1738" s="10">
        <v>57</v>
      </c>
      <c r="G1738" s="10">
        <v>41</v>
      </c>
      <c r="H1738" s="10">
        <v>1</v>
      </c>
      <c r="I1738" s="10">
        <v>13</v>
      </c>
      <c r="J1738" s="10">
        <v>2</v>
      </c>
      <c r="K1738" s="10" t="s">
        <v>5</v>
      </c>
      <c r="L1738" s="12" t="s">
        <v>388</v>
      </c>
      <c r="M1738" s="10" t="str">
        <f>"new LokasyonData ("""&amp;A1738&amp;""","&amp;D1738&amp;","&amp;E1738&amp;","&amp;F1738&amp;","&amp;G1738&amp;","&amp;H1738&amp;","&amp;I1738&amp;","&amp;J1738&amp;","""&amp;L1738&amp;"""),"</f>
        <v>new LokasyonData ("Devrek",31,1,57,41,1,13,2,"Turkey Standard Time"),</v>
      </c>
      <c r="N1738" s="13" t="str">
        <f t="shared" si="105"/>
        <v>https://www.google.com/maps/search/41.21667, +31.95</v>
      </c>
    </row>
    <row r="1739" spans="1:14" ht="15" customHeight="1" x14ac:dyDescent="0.2">
      <c r="A1739" s="10" t="s">
        <v>676</v>
      </c>
      <c r="B1739" s="14" t="s">
        <v>1427</v>
      </c>
      <c r="C1739" s="10" t="s">
        <v>1341</v>
      </c>
      <c r="D1739" s="10">
        <v>32</v>
      </c>
      <c r="E1739" s="10">
        <v>1</v>
      </c>
      <c r="F1739" s="10">
        <v>10</v>
      </c>
      <c r="G1739" s="10">
        <v>41</v>
      </c>
      <c r="H1739" s="10">
        <v>1</v>
      </c>
      <c r="I1739" s="10">
        <v>18</v>
      </c>
      <c r="J1739" s="10">
        <v>2</v>
      </c>
      <c r="K1739" s="10" t="s">
        <v>5</v>
      </c>
      <c r="L1739" s="12" t="s">
        <v>388</v>
      </c>
      <c r="M1739" s="10" t="str">
        <f>"new LokasyonData ("""&amp;A1739&amp;""","&amp;D1739&amp;","&amp;E1739&amp;","&amp;F1739&amp;","&amp;G1739&amp;","&amp;H1739&amp;","&amp;I1739&amp;","&amp;J1739&amp;","""&amp;L1739&amp;"""),"</f>
        <v>new LokasyonData ("Gökçebey",32,1,10,41,1,18,2,"Turkey Standard Time"),</v>
      </c>
      <c r="N1739" s="13" t="str">
        <f t="shared" si="105"/>
        <v>https://www.google.com/maps/search/41.3, +32.16667</v>
      </c>
    </row>
    <row r="1740" spans="1:14" ht="15" customHeight="1" x14ac:dyDescent="0.2">
      <c r="B1740" s="10" t="s">
        <v>2298</v>
      </c>
      <c r="C1740" s="10" t="s">
        <v>1297</v>
      </c>
      <c r="D1740" s="10">
        <v>32</v>
      </c>
      <c r="E1740" s="10">
        <v>1</v>
      </c>
      <c r="F1740" s="10">
        <v>34</v>
      </c>
      <c r="G1740" s="10">
        <v>0</v>
      </c>
      <c r="H1740" s="10">
        <v>1</v>
      </c>
      <c r="I1740" s="10">
        <v>19</v>
      </c>
      <c r="J1740" s="10">
        <v>3</v>
      </c>
      <c r="K1740" s="10" t="s">
        <v>153</v>
      </c>
      <c r="L1740" s="12" t="s">
        <v>199</v>
      </c>
      <c r="M1740" s="10" t="str">
        <f t="shared" ref="M1740:M1763" si="106">"new LokasyonData ("""&amp;B1740&amp;""","&amp;D1740&amp;","&amp;E1740&amp;","&amp;F1740&amp;","&amp;G1740&amp;","&amp;H1740&amp;","&amp;I1740&amp;","&amp;J1740&amp;","""&amp;L1740&amp;"""),"</f>
        <v>new LokasyonData ("Kampala",32,1,34,0,1,19,3,"E. Africa Standard Time"),</v>
      </c>
      <c r="N1740" s="13" t="str">
        <f t="shared" si="105"/>
        <v>https://www.google.com/maps/search/0.31667, +32.56667</v>
      </c>
    </row>
    <row r="1741" spans="1:14" ht="15" customHeight="1" x14ac:dyDescent="0.2">
      <c r="B1741" s="10" t="s">
        <v>2299</v>
      </c>
      <c r="C1741" s="10" t="s">
        <v>1282</v>
      </c>
      <c r="D1741" s="10">
        <v>36</v>
      </c>
      <c r="E1741" s="10">
        <v>1</v>
      </c>
      <c r="F1741" s="10">
        <v>15</v>
      </c>
      <c r="G1741" s="10">
        <v>50</v>
      </c>
      <c r="H1741" s="10">
        <v>1</v>
      </c>
      <c r="I1741" s="10">
        <v>0</v>
      </c>
      <c r="J1741" s="10">
        <v>2</v>
      </c>
      <c r="K1741" s="10" t="s">
        <v>154</v>
      </c>
      <c r="L1741" s="12" t="s">
        <v>209</v>
      </c>
      <c r="M1741" s="10" t="str">
        <f t="shared" si="106"/>
        <v>new LokasyonData ("Charkov",36,1,15,50,1,0,2,"GTB Standard Time"),</v>
      </c>
      <c r="N1741" s="13" t="str">
        <f t="shared" si="105"/>
        <v>https://www.google.com/maps/search/50, +36.25</v>
      </c>
    </row>
    <row r="1742" spans="1:14" ht="15" customHeight="1" x14ac:dyDescent="0.2">
      <c r="B1742" s="10" t="s">
        <v>2300</v>
      </c>
      <c r="C1742" s="10" t="s">
        <v>1282</v>
      </c>
      <c r="D1742" s="10">
        <v>34</v>
      </c>
      <c r="E1742" s="10">
        <v>1</v>
      </c>
      <c r="F1742" s="10">
        <v>59</v>
      </c>
      <c r="G1742" s="10">
        <v>48</v>
      </c>
      <c r="H1742" s="10">
        <v>1</v>
      </c>
      <c r="I1742" s="10">
        <v>27</v>
      </c>
      <c r="J1742" s="10">
        <v>2</v>
      </c>
      <c r="K1742" s="10" t="s">
        <v>154</v>
      </c>
      <c r="L1742" s="12" t="s">
        <v>209</v>
      </c>
      <c r="M1742" s="10" t="str">
        <f t="shared" si="106"/>
        <v>new LokasyonData ("Dnepropetrovsk",34,1,59,48,1,27,2,"GTB Standard Time"),</v>
      </c>
      <c r="N1742" s="13" t="str">
        <f t="shared" si="105"/>
        <v>https://www.google.com/maps/search/48.45, +34.98333</v>
      </c>
    </row>
    <row r="1743" spans="1:14" ht="15" customHeight="1" x14ac:dyDescent="0.2">
      <c r="B1743" s="10" t="s">
        <v>2301</v>
      </c>
      <c r="C1743" s="10" t="s">
        <v>1282</v>
      </c>
      <c r="D1743" s="10">
        <v>36</v>
      </c>
      <c r="E1743" s="10">
        <v>1</v>
      </c>
      <c r="F1743" s="10">
        <v>15</v>
      </c>
      <c r="G1743" s="10">
        <v>50</v>
      </c>
      <c r="H1743" s="10">
        <v>1</v>
      </c>
      <c r="I1743" s="10">
        <v>0</v>
      </c>
      <c r="J1743" s="10">
        <v>2</v>
      </c>
      <c r="K1743" s="10" t="s">
        <v>154</v>
      </c>
      <c r="L1743" s="12" t="s">
        <v>209</v>
      </c>
      <c r="M1743" s="10" t="str">
        <f t="shared" si="106"/>
        <v>new LokasyonData ("Kharkov",36,1,15,50,1,0,2,"GTB Standard Time"),</v>
      </c>
      <c r="N1743" s="13" t="str">
        <f t="shared" si="105"/>
        <v>https://www.google.com/maps/search/50, +36.25</v>
      </c>
    </row>
    <row r="1744" spans="1:14" ht="15" customHeight="1" x14ac:dyDescent="0.2">
      <c r="B1744" s="10" t="s">
        <v>2302</v>
      </c>
      <c r="C1744" s="10" t="s">
        <v>1282</v>
      </c>
      <c r="D1744" s="10">
        <v>30</v>
      </c>
      <c r="E1744" s="10">
        <v>1</v>
      </c>
      <c r="F1744" s="10">
        <v>31</v>
      </c>
      <c r="G1744" s="10">
        <v>50</v>
      </c>
      <c r="H1744" s="10">
        <v>1</v>
      </c>
      <c r="I1744" s="10">
        <v>26</v>
      </c>
      <c r="J1744" s="10">
        <v>2</v>
      </c>
      <c r="K1744" s="10" t="s">
        <v>154</v>
      </c>
      <c r="L1744" s="12" t="s">
        <v>209</v>
      </c>
      <c r="M1744" s="10" t="str">
        <f t="shared" si="106"/>
        <v>new LokasyonData ("Kiev",30,1,31,50,1,26,2,"GTB Standard Time"),</v>
      </c>
      <c r="N1744" s="13" t="str">
        <f t="shared" si="105"/>
        <v>https://www.google.com/maps/search/50.43333, +30.51667</v>
      </c>
    </row>
    <row r="1745" spans="2:14" ht="15" customHeight="1" x14ac:dyDescent="0.2">
      <c r="B1745" s="10" t="s">
        <v>2303</v>
      </c>
      <c r="C1745" s="10" t="s">
        <v>1282</v>
      </c>
      <c r="D1745" s="10">
        <v>24</v>
      </c>
      <c r="E1745" s="10">
        <v>1</v>
      </c>
      <c r="F1745" s="10">
        <v>0</v>
      </c>
      <c r="G1745" s="10">
        <v>49</v>
      </c>
      <c r="H1745" s="10">
        <v>1</v>
      </c>
      <c r="I1745" s="10">
        <v>50</v>
      </c>
      <c r="J1745" s="10">
        <v>2</v>
      </c>
      <c r="K1745" s="10" t="s">
        <v>154</v>
      </c>
      <c r="L1745" s="12" t="s">
        <v>209</v>
      </c>
      <c r="M1745" s="10" t="str">
        <f t="shared" si="106"/>
        <v>new LokasyonData ("Lwow",24,1,0,49,1,50,2,"GTB Standard Time"),</v>
      </c>
      <c r="N1745" s="13" t="str">
        <f t="shared" si="105"/>
        <v>https://www.google.com/maps/search/49.83333, +24</v>
      </c>
    </row>
    <row r="1746" spans="2:14" ht="15" customHeight="1" x14ac:dyDescent="0.2">
      <c r="B1746" s="10" t="s">
        <v>2292</v>
      </c>
      <c r="C1746" s="10" t="s">
        <v>1282</v>
      </c>
      <c r="D1746" s="10">
        <v>30</v>
      </c>
      <c r="E1746" s="10">
        <v>1</v>
      </c>
      <c r="F1746" s="10">
        <v>44</v>
      </c>
      <c r="G1746" s="10">
        <v>46</v>
      </c>
      <c r="H1746" s="10">
        <v>1</v>
      </c>
      <c r="I1746" s="10">
        <v>28</v>
      </c>
      <c r="J1746" s="10">
        <v>2</v>
      </c>
      <c r="K1746" s="10" t="s">
        <v>154</v>
      </c>
      <c r="L1746" s="12" t="s">
        <v>209</v>
      </c>
      <c r="M1746" s="10" t="str">
        <f t="shared" si="106"/>
        <v>new LokasyonData ("Odessa",30,1,44,46,1,28,2,"GTB Standard Time"),</v>
      </c>
      <c r="N1746" s="13" t="str">
        <f t="shared" si="105"/>
        <v>https://www.google.com/maps/search/46.46667, +30.73333</v>
      </c>
    </row>
    <row r="1747" spans="2:14" ht="15" customHeight="1" x14ac:dyDescent="0.2">
      <c r="B1747" s="10" t="s">
        <v>2304</v>
      </c>
      <c r="C1747" s="10" t="s">
        <v>1282</v>
      </c>
      <c r="D1747" s="10">
        <v>37</v>
      </c>
      <c r="E1747" s="10">
        <v>1</v>
      </c>
      <c r="F1747" s="10">
        <v>48</v>
      </c>
      <c r="G1747" s="10">
        <v>48</v>
      </c>
      <c r="H1747" s="10">
        <v>1</v>
      </c>
      <c r="I1747" s="10">
        <v>0</v>
      </c>
      <c r="J1747" s="10">
        <v>3</v>
      </c>
      <c r="K1747" s="10" t="s">
        <v>154</v>
      </c>
      <c r="L1747" s="12" t="s">
        <v>229</v>
      </c>
      <c r="M1747" s="10" t="str">
        <f t="shared" si="106"/>
        <v>new LokasyonData ("Stalino",37,1,48,48,1,0,3,"Russian Standard Time"),</v>
      </c>
      <c r="N1747" s="13" t="str">
        <f t="shared" si="105"/>
        <v>https://www.google.com/maps/search/48, +37.8</v>
      </c>
    </row>
    <row r="1748" spans="2:14" ht="15" customHeight="1" x14ac:dyDescent="0.2">
      <c r="B1748" s="10" t="s">
        <v>2305</v>
      </c>
      <c r="C1748" s="10" t="s">
        <v>1213</v>
      </c>
      <c r="D1748" s="10">
        <v>56</v>
      </c>
      <c r="E1748" s="10">
        <v>-1</v>
      </c>
      <c r="F1748" s="10">
        <v>11</v>
      </c>
      <c r="G1748" s="10">
        <v>34</v>
      </c>
      <c r="H1748" s="10">
        <v>-1</v>
      </c>
      <c r="I1748" s="10">
        <v>53</v>
      </c>
      <c r="J1748" s="10">
        <v>-3.5</v>
      </c>
      <c r="K1748" s="10" t="s">
        <v>154</v>
      </c>
      <c r="L1748" s="12" t="s">
        <v>214</v>
      </c>
      <c r="M1748" s="10" t="str">
        <f t="shared" si="106"/>
        <v>new LokasyonData ("Montevideo",56,-1,11,34,-1,53,-3.5,"Iran Standard Time"),</v>
      </c>
      <c r="N1748" s="13" t="str">
        <f t="shared" si="105"/>
        <v>https://www.google.com/maps/search/34.88333, +56.18333</v>
      </c>
    </row>
    <row r="1749" spans="2:14" ht="15" customHeight="1" x14ac:dyDescent="0.2">
      <c r="B1749" s="10" t="s">
        <v>2309</v>
      </c>
      <c r="C1749" s="10" t="s">
        <v>1283</v>
      </c>
      <c r="D1749" s="10">
        <v>35</v>
      </c>
      <c r="E1749" s="10">
        <v>1</v>
      </c>
      <c r="F1749" s="10">
        <v>36</v>
      </c>
      <c r="G1749" s="10">
        <v>31</v>
      </c>
      <c r="H1749" s="10">
        <v>1</v>
      </c>
      <c r="I1749" s="10">
        <v>57</v>
      </c>
      <c r="J1749" s="10">
        <v>2</v>
      </c>
      <c r="K1749" s="10" t="s">
        <v>155</v>
      </c>
      <c r="L1749" s="12" t="s">
        <v>217</v>
      </c>
      <c r="M1749" s="10" t="str">
        <f t="shared" si="106"/>
        <v>new LokasyonData ("Amman",35,1,36,31,1,57,2,"Jordan Standard Time"),</v>
      </c>
      <c r="N1749" s="13" t="str">
        <f t="shared" si="105"/>
        <v>https://www.google.com/maps/search/31.95, +35.6</v>
      </c>
    </row>
    <row r="1750" spans="2:14" ht="15" customHeight="1" x14ac:dyDescent="0.2">
      <c r="B1750" s="10" t="s">
        <v>2310</v>
      </c>
      <c r="C1750" s="10" t="s">
        <v>1202</v>
      </c>
      <c r="D1750" s="10">
        <v>69</v>
      </c>
      <c r="E1750" s="10">
        <v>-1</v>
      </c>
      <c r="F1750" s="10">
        <v>19</v>
      </c>
      <c r="G1750" s="10">
        <v>10</v>
      </c>
      <c r="H1750" s="10">
        <v>1</v>
      </c>
      <c r="I1750" s="10">
        <v>3</v>
      </c>
      <c r="J1750" s="10">
        <v>-4.5</v>
      </c>
      <c r="K1750" s="10" t="s">
        <v>156</v>
      </c>
      <c r="L1750" s="12" t="s">
        <v>188</v>
      </c>
      <c r="M1750" s="10" t="str">
        <f t="shared" si="106"/>
        <v>new LokasyonData ("Barquisimeto",69,-1,19,10,1,3,-4.5,"Venezuela Standard Time"),</v>
      </c>
      <c r="N1750" s="13" t="str">
        <f t="shared" si="105"/>
        <v>https://www.google.com/maps/search/10.05, +69.31667</v>
      </c>
    </row>
    <row r="1751" spans="2:14" ht="15" customHeight="1" x14ac:dyDescent="0.2">
      <c r="B1751" s="10" t="s">
        <v>2311</v>
      </c>
      <c r="C1751" s="10" t="s">
        <v>1202</v>
      </c>
      <c r="D1751" s="10">
        <v>66</v>
      </c>
      <c r="E1751" s="10">
        <v>-1</v>
      </c>
      <c r="F1751" s="10">
        <v>55</v>
      </c>
      <c r="G1751" s="10">
        <v>10</v>
      </c>
      <c r="H1751" s="10">
        <v>1</v>
      </c>
      <c r="I1751" s="10">
        <v>30</v>
      </c>
      <c r="J1751" s="10">
        <v>-4.5</v>
      </c>
      <c r="K1751" s="10" t="s">
        <v>156</v>
      </c>
      <c r="L1751" s="12" t="s">
        <v>188</v>
      </c>
      <c r="M1751" s="10" t="str">
        <f t="shared" si="106"/>
        <v>new LokasyonData ("Caracas",66,-1,55,10,1,30,-4.5,"Venezuela Standard Time"),</v>
      </c>
      <c r="N1751" s="13" t="str">
        <f t="shared" si="105"/>
        <v>https://www.google.com/maps/search/10.5, +66.91667</v>
      </c>
    </row>
    <row r="1752" spans="2:14" ht="15" customHeight="1" x14ac:dyDescent="0.2">
      <c r="B1752" s="10" t="s">
        <v>2312</v>
      </c>
      <c r="C1752" s="10" t="s">
        <v>1202</v>
      </c>
      <c r="D1752" s="10">
        <v>71</v>
      </c>
      <c r="E1752" s="10">
        <v>-1</v>
      </c>
      <c r="F1752" s="10">
        <v>37</v>
      </c>
      <c r="G1752" s="10">
        <v>10</v>
      </c>
      <c r="H1752" s="10">
        <v>1</v>
      </c>
      <c r="I1752" s="10">
        <v>38</v>
      </c>
      <c r="J1752" s="10">
        <v>-4.5</v>
      </c>
      <c r="K1752" s="10" t="s">
        <v>156</v>
      </c>
      <c r="L1752" s="12" t="s">
        <v>188</v>
      </c>
      <c r="M1752" s="10" t="str">
        <f t="shared" si="106"/>
        <v>new LokasyonData ("Maracaibo",71,-1,37,10,1,38,-4.5,"Venezuela Standard Time"),</v>
      </c>
      <c r="N1752" s="13" t="str">
        <f t="shared" si="105"/>
        <v>https://www.google.com/maps/search/10.63333, +71.61667</v>
      </c>
    </row>
    <row r="1753" spans="2:14" ht="15" customHeight="1" x14ac:dyDescent="0.2">
      <c r="B1753" s="10" t="s">
        <v>2331</v>
      </c>
      <c r="C1753" s="10" t="s">
        <v>1340</v>
      </c>
      <c r="D1753" s="10">
        <v>174</v>
      </c>
      <c r="E1753" s="10">
        <v>1</v>
      </c>
      <c r="F1753" s="10">
        <v>46</v>
      </c>
      <c r="G1753" s="10">
        <v>36</v>
      </c>
      <c r="H1753" s="10">
        <v>-1</v>
      </c>
      <c r="I1753" s="10">
        <v>52</v>
      </c>
      <c r="J1753" s="10">
        <v>13</v>
      </c>
      <c r="K1753" s="10" t="s">
        <v>1117</v>
      </c>
      <c r="L1753" s="12" t="s">
        <v>225</v>
      </c>
      <c r="M1753" s="10" t="str">
        <f t="shared" si="106"/>
        <v>new LokasyonData ("Auckland",174,1,46,36,-1,52,13,"New Zealand Standard Time"),</v>
      </c>
      <c r="N1753" s="13" t="str">
        <f t="shared" si="105"/>
        <v>https://www.google.com/maps/search/36.86667, +174.76667</v>
      </c>
    </row>
    <row r="1754" spans="2:14" ht="15" customHeight="1" x14ac:dyDescent="0.2">
      <c r="B1754" s="10" t="s">
        <v>2332</v>
      </c>
      <c r="C1754" s="10" t="s">
        <v>1340</v>
      </c>
      <c r="D1754" s="10">
        <v>172</v>
      </c>
      <c r="E1754" s="10">
        <v>1</v>
      </c>
      <c r="F1754" s="10">
        <v>38</v>
      </c>
      <c r="G1754" s="10">
        <v>43</v>
      </c>
      <c r="H1754" s="10">
        <v>-1</v>
      </c>
      <c r="I1754" s="10">
        <v>32</v>
      </c>
      <c r="J1754" s="10">
        <v>13</v>
      </c>
      <c r="K1754" s="10" t="s">
        <v>1117</v>
      </c>
      <c r="L1754" s="12" t="s">
        <v>225</v>
      </c>
      <c r="M1754" s="10" t="str">
        <f t="shared" si="106"/>
        <v>new LokasyonData ("Christchurch",172,1,38,43,-1,32,13,"New Zealand Standard Time"),</v>
      </c>
      <c r="N1754" s="13" t="str">
        <f t="shared" si="105"/>
        <v>https://www.google.com/maps/search/43.53333, +172.63333</v>
      </c>
    </row>
    <row r="1755" spans="2:14" ht="15" customHeight="1" x14ac:dyDescent="0.2">
      <c r="B1755" s="10" t="s">
        <v>2333</v>
      </c>
      <c r="C1755" s="10" t="s">
        <v>1340</v>
      </c>
      <c r="D1755" s="10">
        <v>170</v>
      </c>
      <c r="E1755" s="10">
        <v>1</v>
      </c>
      <c r="F1755" s="10">
        <v>32</v>
      </c>
      <c r="G1755" s="10">
        <v>45</v>
      </c>
      <c r="H1755" s="10">
        <v>-1</v>
      </c>
      <c r="I1755" s="10">
        <v>54</v>
      </c>
      <c r="J1755" s="10">
        <v>13</v>
      </c>
      <c r="K1755" s="10" t="s">
        <v>1117</v>
      </c>
      <c r="L1755" s="12" t="s">
        <v>225</v>
      </c>
      <c r="M1755" s="10" t="str">
        <f t="shared" si="106"/>
        <v>new LokasyonData ("Dunedin",170,1,32,45,-1,54,13,"New Zealand Standard Time"),</v>
      </c>
      <c r="N1755" s="13" t="str">
        <f t="shared" si="105"/>
        <v>https://www.google.com/maps/search/45.9, +170.53333</v>
      </c>
    </row>
    <row r="1756" spans="2:14" ht="15" customHeight="1" x14ac:dyDescent="0.2">
      <c r="B1756" s="10" t="s">
        <v>2334</v>
      </c>
      <c r="C1756" s="10" t="s">
        <v>1340</v>
      </c>
      <c r="D1756" s="10">
        <v>174</v>
      </c>
      <c r="E1756" s="10">
        <v>1</v>
      </c>
      <c r="F1756" s="10">
        <v>47</v>
      </c>
      <c r="G1756" s="10">
        <v>41</v>
      </c>
      <c r="H1756" s="10">
        <v>-1</v>
      </c>
      <c r="I1756" s="10">
        <v>18</v>
      </c>
      <c r="J1756" s="10">
        <v>13</v>
      </c>
      <c r="K1756" s="10" t="s">
        <v>1117</v>
      </c>
      <c r="L1756" s="12" t="s">
        <v>225</v>
      </c>
      <c r="M1756" s="10" t="str">
        <f t="shared" si="106"/>
        <v>new LokasyonData ("Wellington",174,1,47,41,-1,18,13,"New Zealand Standard Time"),</v>
      </c>
      <c r="N1756" s="13" t="str">
        <f t="shared" si="105"/>
        <v>https://www.google.com/maps/search/41.3, +174.78333</v>
      </c>
    </row>
    <row r="1757" spans="2:14" ht="15" customHeight="1" x14ac:dyDescent="0.2">
      <c r="B1757" s="10" t="s">
        <v>2335</v>
      </c>
      <c r="C1757" s="10" t="s">
        <v>1336</v>
      </c>
      <c r="D1757" s="10">
        <v>150</v>
      </c>
      <c r="E1757" s="10">
        <v>1</v>
      </c>
      <c r="F1757" s="10">
        <v>14</v>
      </c>
      <c r="G1757" s="10">
        <v>2</v>
      </c>
      <c r="H1757" s="10">
        <v>-1</v>
      </c>
      <c r="I1757" s="10">
        <v>27</v>
      </c>
      <c r="J1757" s="10">
        <v>10</v>
      </c>
      <c r="K1757" s="10" t="s">
        <v>126</v>
      </c>
      <c r="L1757" s="12" t="s">
        <v>272</v>
      </c>
      <c r="M1757" s="10" t="str">
        <f t="shared" si="106"/>
        <v>new LokasyonData ("Nugima",150,1,14,2,-1,27,10,"Tasmania Standard Time"),</v>
      </c>
      <c r="N1757" s="13" t="str">
        <f t="shared" si="105"/>
        <v>https://www.google.com/maps/search/2.45, +150.23333</v>
      </c>
    </row>
    <row r="1758" spans="2:14" ht="15" customHeight="1" x14ac:dyDescent="0.2">
      <c r="B1758" s="10" t="s">
        <v>2336</v>
      </c>
      <c r="C1758" s="10" t="s">
        <v>1336</v>
      </c>
      <c r="D1758" s="10">
        <v>152</v>
      </c>
      <c r="E1758" s="10">
        <v>1</v>
      </c>
      <c r="F1758" s="10">
        <v>12</v>
      </c>
      <c r="G1758" s="10">
        <v>4</v>
      </c>
      <c r="H1758" s="10">
        <v>-1</v>
      </c>
      <c r="I1758" s="10">
        <v>12</v>
      </c>
      <c r="J1758" s="10">
        <v>10</v>
      </c>
      <c r="K1758" s="10" t="s">
        <v>126</v>
      </c>
      <c r="L1758" s="12" t="s">
        <v>272</v>
      </c>
      <c r="M1758" s="10" t="str">
        <f t="shared" si="106"/>
        <v>new LokasyonData ("Rabaul",152,1,12,4,-1,12,10,"Tasmania Standard Time"),</v>
      </c>
      <c r="N1758" s="13" t="str">
        <f t="shared" si="105"/>
        <v>https://www.google.com/maps/search/4.2, +152.2</v>
      </c>
    </row>
    <row r="1759" spans="2:14" ht="15" customHeight="1" x14ac:dyDescent="0.2">
      <c r="B1759" s="10" t="s">
        <v>2337</v>
      </c>
      <c r="C1759" s="10" t="s">
        <v>1284</v>
      </c>
      <c r="D1759" s="10">
        <v>23</v>
      </c>
      <c r="E1759" s="10">
        <v>1</v>
      </c>
      <c r="F1759" s="10">
        <v>44</v>
      </c>
      <c r="G1759" s="10">
        <v>37</v>
      </c>
      <c r="H1759" s="10">
        <v>1</v>
      </c>
      <c r="I1759" s="10">
        <v>58</v>
      </c>
      <c r="J1759" s="10">
        <v>2</v>
      </c>
      <c r="K1759" s="10" t="s">
        <v>1113</v>
      </c>
      <c r="L1759" s="12" t="s">
        <v>209</v>
      </c>
      <c r="M1759" s="10" t="str">
        <f t="shared" si="106"/>
        <v>new LokasyonData ("Atina",23,1,44,37,1,58,2,"GTB Standard Time"),</v>
      </c>
      <c r="N1759" s="13" t="str">
        <f t="shared" si="105"/>
        <v>https://www.google.com/maps/search/37.96667, +23.73333</v>
      </c>
    </row>
    <row r="1760" spans="2:14" ht="15" customHeight="1" x14ac:dyDescent="0.2">
      <c r="B1760" s="10" t="s">
        <v>2338</v>
      </c>
      <c r="C1760" s="10" t="s">
        <v>1284</v>
      </c>
      <c r="D1760" s="10">
        <v>22</v>
      </c>
      <c r="E1760" s="10">
        <v>1</v>
      </c>
      <c r="F1760" s="10">
        <v>56</v>
      </c>
      <c r="G1760" s="10">
        <v>40</v>
      </c>
      <c r="H1760" s="10">
        <v>1</v>
      </c>
      <c r="I1760" s="10">
        <v>38</v>
      </c>
      <c r="J1760" s="10">
        <v>2</v>
      </c>
      <c r="K1760" s="10" t="s">
        <v>1113</v>
      </c>
      <c r="L1760" s="12" t="s">
        <v>209</v>
      </c>
      <c r="M1760" s="10" t="str">
        <f t="shared" si="106"/>
        <v>new LokasyonData ("Selanik",22,1,56,40,1,38,2,"GTB Standard Time"),</v>
      </c>
      <c r="N1760" s="13" t="str">
        <f t="shared" si="105"/>
        <v>https://www.google.com/maps/search/40.63333, +22.93333</v>
      </c>
    </row>
    <row r="1761" spans="2:14" ht="15" customHeight="1" x14ac:dyDescent="0.2">
      <c r="B1761" s="10" t="s">
        <v>2339</v>
      </c>
      <c r="C1761" s="10" t="s">
        <v>1266</v>
      </c>
      <c r="D1761" s="10">
        <v>15</v>
      </c>
      <c r="E1761" s="10">
        <v>1</v>
      </c>
      <c r="F1761" s="10">
        <v>18</v>
      </c>
      <c r="G1761" s="10">
        <v>4</v>
      </c>
      <c r="H1761" s="10">
        <v>-1</v>
      </c>
      <c r="I1761" s="10">
        <v>19</v>
      </c>
      <c r="J1761" s="10">
        <v>1</v>
      </c>
      <c r="K1761" s="10" t="s">
        <v>157</v>
      </c>
      <c r="L1761" s="12" t="s">
        <v>175</v>
      </c>
      <c r="M1761" s="10" t="str">
        <f t="shared" si="106"/>
        <v>new LokasyonData ("Kinshasa",15,1,18,4,-1,19,1,"W. Central Africa Standard Time"),</v>
      </c>
      <c r="N1761" s="13" t="str">
        <f t="shared" si="105"/>
        <v>https://www.google.com/maps/search/4.31667, +15.3</v>
      </c>
    </row>
    <row r="1762" spans="2:14" ht="15" customHeight="1" x14ac:dyDescent="0.2">
      <c r="B1762" s="10" t="s">
        <v>2340</v>
      </c>
      <c r="C1762" s="10" t="s">
        <v>1285</v>
      </c>
      <c r="D1762" s="10">
        <v>28</v>
      </c>
      <c r="E1762" s="10">
        <v>1</v>
      </c>
      <c r="F1762" s="10">
        <v>18</v>
      </c>
      <c r="G1762" s="10">
        <v>15</v>
      </c>
      <c r="H1762" s="10">
        <v>-1</v>
      </c>
      <c r="I1762" s="10">
        <v>25</v>
      </c>
      <c r="J1762" s="10">
        <v>2</v>
      </c>
      <c r="K1762" s="10" t="s">
        <v>158</v>
      </c>
      <c r="L1762" s="12" t="s">
        <v>190</v>
      </c>
      <c r="M1762" s="10" t="str">
        <f t="shared" si="106"/>
        <v>new LokasyonData ("Lusaka",28,1,18,15,-1,25,2,"South Africa Standard Time"),</v>
      </c>
      <c r="N1762" s="13" t="str">
        <f t="shared" si="105"/>
        <v>https://www.google.com/maps/search/15.41667, +28.3</v>
      </c>
    </row>
    <row r="1763" spans="2:14" ht="15" customHeight="1" x14ac:dyDescent="0.2">
      <c r="B1763" s="10" t="s">
        <v>2341</v>
      </c>
      <c r="C1763" s="10" t="s">
        <v>1286</v>
      </c>
      <c r="D1763" s="10">
        <v>28</v>
      </c>
      <c r="E1763" s="10">
        <v>1</v>
      </c>
      <c r="F1763" s="10">
        <v>35</v>
      </c>
      <c r="G1763" s="10">
        <v>20</v>
      </c>
      <c r="H1763" s="10">
        <v>-1</v>
      </c>
      <c r="I1763" s="10">
        <v>10</v>
      </c>
      <c r="J1763" s="10">
        <v>2</v>
      </c>
      <c r="K1763" s="10" t="s">
        <v>159</v>
      </c>
      <c r="L1763" s="12" t="s">
        <v>190</v>
      </c>
      <c r="M1763" s="10" t="str">
        <f t="shared" si="106"/>
        <v>new LokasyonData ("Bulawayo",28,1,35,20,-1,10,2,"South Africa Standard Time"),</v>
      </c>
      <c r="N1763" s="13" t="str">
        <f t="shared" si="105"/>
        <v>https://www.google.com/maps/search/20.16667, +28.58333</v>
      </c>
    </row>
    <row r="1764" spans="2:14" ht="15" customHeight="1" x14ac:dyDescent="0.2">
      <c r="L1764" s="12"/>
      <c r="M1764" s="10"/>
      <c r="N1764" s="13"/>
    </row>
    <row r="1765" spans="2:14" ht="15" customHeight="1" x14ac:dyDescent="0.2">
      <c r="L1765" s="12"/>
      <c r="M1765" s="10"/>
      <c r="N1765" s="13"/>
    </row>
    <row r="1766" spans="2:14" ht="15" customHeight="1" x14ac:dyDescent="0.25">
      <c r="B1766" s="8"/>
      <c r="L1766" s="12"/>
      <c r="M1766" s="10"/>
      <c r="N1766" s="13"/>
    </row>
  </sheetData>
  <autoFilter ref="A1:N1932"/>
  <sortState ref="A2:N1763">
    <sortCondition ref="C2:C1763"/>
    <sortCondition ref="B2:B1763"/>
    <sortCondition ref="A2:A176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2"/>
  <sheetViews>
    <sheetView topLeftCell="O1748" workbookViewId="0">
      <selection activeCell="P1762" sqref="P2:P1762"/>
    </sheetView>
  </sheetViews>
  <sheetFormatPr defaultRowHeight="12.75" x14ac:dyDescent="0.2"/>
  <cols>
    <col min="1" max="1" width="16.7109375" style="10" bestFit="1" customWidth="1"/>
    <col min="2" max="2" width="15.7109375" style="10" bestFit="1" customWidth="1"/>
    <col min="3" max="3" width="17.28515625" style="10" bestFit="1" customWidth="1"/>
    <col min="4" max="4" width="31.7109375" style="10" bestFit="1" customWidth="1"/>
    <col min="5" max="5" width="11.42578125" style="10" bestFit="1" customWidth="1"/>
    <col min="6" max="6" width="5.7109375" style="10" bestFit="1" customWidth="1"/>
    <col min="7" max="8" width="10.28515625" style="10" bestFit="1" customWidth="1"/>
    <col min="9" max="9" width="5.7109375" style="10" bestFit="1" customWidth="1"/>
    <col min="10" max="10" width="9.140625" style="10"/>
    <col min="11" max="11" width="7.28515625" style="10" bestFit="1" customWidth="1"/>
    <col min="12" max="12" width="29" style="10" bestFit="1" customWidth="1"/>
    <col min="13" max="13" width="29.7109375" style="10" bestFit="1" customWidth="1"/>
    <col min="14" max="14" width="80.42578125" style="11" bestFit="1" customWidth="1"/>
    <col min="15" max="15" width="52.5703125" style="10" bestFit="1" customWidth="1"/>
    <col min="16" max="16384" width="9.140625" style="12"/>
  </cols>
  <sheetData>
    <row r="1" spans="1:16" x14ac:dyDescent="0.2">
      <c r="A1" s="10" t="s">
        <v>1467</v>
      </c>
      <c r="B1" s="10" t="s">
        <v>1468</v>
      </c>
      <c r="C1" s="10" t="s">
        <v>1469</v>
      </c>
      <c r="D1" s="10" t="s">
        <v>2345</v>
      </c>
      <c r="E1" s="10" t="s">
        <v>160</v>
      </c>
      <c r="F1" s="10" t="s">
        <v>161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4</v>
      </c>
      <c r="L1" s="10" t="s">
        <v>170</v>
      </c>
      <c r="M1" s="10" t="s">
        <v>3</v>
      </c>
      <c r="N1" s="11" t="s">
        <v>1124</v>
      </c>
    </row>
    <row r="2" spans="1:16" ht="15" customHeight="1" x14ac:dyDescent="0.25">
      <c r="B2" s="10" t="s">
        <v>758</v>
      </c>
      <c r="C2" s="10" t="s">
        <v>1341</v>
      </c>
      <c r="D2" s="10" t="str">
        <f>IF(A2&lt;&gt;"",A2&amp;", ","")&amp;B2&amp;", "&amp;C2</f>
        <v>İstanbul, Türkiye</v>
      </c>
      <c r="E2" s="10">
        <v>28</v>
      </c>
      <c r="F2" s="10">
        <v>1</v>
      </c>
      <c r="G2" s="10">
        <v>58</v>
      </c>
      <c r="H2" s="10">
        <v>41</v>
      </c>
      <c r="I2" s="10">
        <v>1</v>
      </c>
      <c r="J2" s="10">
        <v>1</v>
      </c>
      <c r="K2" s="10">
        <v>2</v>
      </c>
      <c r="L2" s="10" t="s">
        <v>5</v>
      </c>
      <c r="M2" s="12" t="s">
        <v>388</v>
      </c>
      <c r="N2" s="10" t="str">
        <f>"new YerelData ("""&amp;D2&amp;""","&amp;E2&amp;","&amp;F2&amp;","&amp;G2&amp;","&amp;H2&amp;","&amp;I2&amp;","&amp;J2&amp;","&amp;K2&amp;","""&amp;M2&amp;"""),"</f>
        <v>new YerelData ("İstanbul, Türkiye",28,1,58,41,1,1,2,"Turkey Standard Time"),</v>
      </c>
      <c r="O2" s="13" t="str">
        <f t="shared" ref="O2:O65" si="0">HYPERLINK("https://www.google.com/maps/search/"&amp;ROUND(H2+J2/60,5)&amp;", +"&amp;ROUND(E2+G2/60,5))</f>
        <v>https://www.google.com/maps/search/41.01667, +28.96667</v>
      </c>
      <c r="P2" s="5" t="str">
        <f>"{""Location"": """&amp;D2&amp;""", ""long_deg"": """&amp;E2&amp;""", ""ew"": """&amp;F2&amp;""", ""long_min"": """&amp;G2&amp;""", ""lat_deg"": """&amp;H2&amp;""", ""ns"": """&amp;I2&amp;""", ""lat_min"": """&amp;J2&amp;""", ""GMT"": """&amp;K2&amp;""", ""TimeZoneTag"": """&amp;L2&amp;"""},"</f>
        <v>{"Location": "İstanbul, Türkiye", "long_deg": "28", "ew": "1", "long_min": "58", "lat_deg": "41", "ns": "1", "lat_min": "1", "GMT": "2", "TimeZoneTag": "Europe/Istanbul"},</v>
      </c>
    </row>
    <row r="3" spans="1:16" ht="15" customHeight="1" x14ac:dyDescent="0.25">
      <c r="B3" s="10" t="s">
        <v>439</v>
      </c>
      <c r="C3" s="10" t="s">
        <v>1341</v>
      </c>
      <c r="D3" s="10" t="str">
        <f>IF(A3&lt;&gt;"",A3&amp;", ","")&amp;B3&amp;", "&amp;C3</f>
        <v>Ankara, Türkiye</v>
      </c>
      <c r="E3" s="10">
        <v>32</v>
      </c>
      <c r="F3" s="10">
        <v>1</v>
      </c>
      <c r="G3" s="10">
        <v>51</v>
      </c>
      <c r="H3" s="10">
        <v>39</v>
      </c>
      <c r="I3" s="10">
        <v>1</v>
      </c>
      <c r="J3" s="10">
        <v>57</v>
      </c>
      <c r="K3" s="10">
        <v>2</v>
      </c>
      <c r="L3" s="10" t="s">
        <v>5</v>
      </c>
      <c r="M3" s="12" t="s">
        <v>388</v>
      </c>
      <c r="N3" s="10" t="str">
        <f>"new YerelData ("""&amp;D3&amp;""","&amp;E3&amp;","&amp;F3&amp;","&amp;G3&amp;","&amp;H3&amp;","&amp;I3&amp;","&amp;J3&amp;","&amp;K3&amp;","""&amp;M3&amp;"""),"</f>
        <v>new YerelData ("Ankara, Türkiye",32,1,51,39,1,57,2,"Turkey Standard Time"),</v>
      </c>
      <c r="O3" s="13" t="str">
        <f t="shared" si="0"/>
        <v>https://www.google.com/maps/search/39.95, +32.85</v>
      </c>
      <c r="P3" s="5" t="str">
        <f t="shared" ref="P3:P66" si="1">"{""Location"": """&amp;D3&amp;""", ""long_deg"": """&amp;E3&amp;""", ""ew"": """&amp;F3&amp;""", ""long_min"": """&amp;G3&amp;""", ""lat_deg"": """&amp;H3&amp;""", ""ns"": """&amp;I3&amp;""", ""lat_min"": """&amp;J3&amp;""", ""GMT"": """&amp;K3&amp;""", ""TimeZoneTag"": """&amp;L3&amp;"""},"</f>
        <v>{"Location": "Ankara, Türkiye", "long_deg": "32", "ew": "1", "long_min": "51", "lat_deg": "39", "ns": "1", "lat_min": "57", "GMT": "2", "TimeZoneTag": "Europe/Istanbul"},</v>
      </c>
    </row>
    <row r="4" spans="1:16" ht="15" customHeight="1" x14ac:dyDescent="0.25">
      <c r="B4" s="10" t="s">
        <v>761</v>
      </c>
      <c r="C4" s="10" t="s">
        <v>1341</v>
      </c>
      <c r="D4" s="10" t="str">
        <f t="shared" ref="D4:D66" si="2">IF(A4&lt;&gt;"",A4&amp;", ","")&amp;B4&amp;", "&amp;C4</f>
        <v>İzmir, Türkiye</v>
      </c>
      <c r="E4" s="10">
        <v>27</v>
      </c>
      <c r="F4" s="10">
        <v>1</v>
      </c>
      <c r="G4" s="10">
        <v>9</v>
      </c>
      <c r="H4" s="10">
        <v>38</v>
      </c>
      <c r="I4" s="10">
        <v>1</v>
      </c>
      <c r="J4" s="10">
        <v>24</v>
      </c>
      <c r="K4" s="10">
        <v>2</v>
      </c>
      <c r="L4" s="10" t="s">
        <v>5</v>
      </c>
      <c r="M4" s="12" t="s">
        <v>388</v>
      </c>
      <c r="N4" s="10" t="str">
        <f t="shared" ref="N4:N66" si="3">"new YerelData ("""&amp;D4&amp;""","&amp;E4&amp;","&amp;F4&amp;","&amp;G4&amp;","&amp;H4&amp;","&amp;I4&amp;","&amp;J4&amp;","&amp;K4&amp;","""&amp;M4&amp;"""),"</f>
        <v>new YerelData ("İzmir, Türkiye",27,1,9,38,1,24,2,"Turkey Standard Time"),</v>
      </c>
      <c r="O4" s="13" t="str">
        <f t="shared" si="0"/>
        <v>https://www.google.com/maps/search/38.4, +27.15</v>
      </c>
      <c r="P4" s="5" t="str">
        <f t="shared" si="1"/>
        <v>{"Location": "İzmir, Türkiye", "long_deg": "27", "ew": "1", "long_min": "9", "lat_deg": "38", "ns": "1", "lat_min": "24", "GMT": "2", "TimeZoneTag": "Europe/Istanbul"},</v>
      </c>
    </row>
    <row r="5" spans="1:16" ht="15" customHeight="1" x14ac:dyDescent="0.25">
      <c r="B5" s="10" t="s">
        <v>393</v>
      </c>
      <c r="C5" s="10" t="s">
        <v>1341</v>
      </c>
      <c r="D5" s="10" t="str">
        <f t="shared" si="2"/>
        <v>Adana, Türkiye</v>
      </c>
      <c r="E5" s="10">
        <v>35</v>
      </c>
      <c r="F5" s="10">
        <v>1</v>
      </c>
      <c r="G5" s="10">
        <v>20</v>
      </c>
      <c r="H5" s="10">
        <v>37</v>
      </c>
      <c r="I5" s="10">
        <v>1</v>
      </c>
      <c r="J5" s="10">
        <v>0</v>
      </c>
      <c r="K5" s="10">
        <v>2</v>
      </c>
      <c r="L5" s="10" t="s">
        <v>5</v>
      </c>
      <c r="M5" s="12" t="s">
        <v>388</v>
      </c>
      <c r="N5" s="10" t="str">
        <f t="shared" si="3"/>
        <v>new YerelData ("Adana, Türkiye",35,1,20,37,1,0,2,"Turkey Standard Time"),</v>
      </c>
      <c r="O5" s="13" t="str">
        <f t="shared" si="0"/>
        <v>https://www.google.com/maps/search/37, +35.33333</v>
      </c>
      <c r="P5" s="5" t="str">
        <f t="shared" si="1"/>
        <v>{"Location": "Adana, Türkiye", "long_deg": "35", "ew": "1", "long_min": "20", "lat_deg": "37", "ns": "1", "lat_min": "0", "GMT": "2", "TimeZoneTag": "Europe/Istanbul"},</v>
      </c>
    </row>
    <row r="6" spans="1:16" ht="15" customHeight="1" x14ac:dyDescent="0.25">
      <c r="B6" s="10" t="s">
        <v>395</v>
      </c>
      <c r="C6" s="10" t="s">
        <v>1341</v>
      </c>
      <c r="D6" s="10" t="str">
        <f t="shared" si="2"/>
        <v>Adıyaman, Türkiye</v>
      </c>
      <c r="E6" s="10">
        <v>38</v>
      </c>
      <c r="F6" s="10">
        <v>1</v>
      </c>
      <c r="G6" s="10">
        <v>17</v>
      </c>
      <c r="H6" s="10">
        <v>37</v>
      </c>
      <c r="I6" s="10">
        <v>1</v>
      </c>
      <c r="J6" s="10">
        <v>46</v>
      </c>
      <c r="K6" s="10">
        <v>2</v>
      </c>
      <c r="L6" s="10" t="s">
        <v>5</v>
      </c>
      <c r="M6" s="12" t="s">
        <v>388</v>
      </c>
      <c r="N6" s="10" t="str">
        <f t="shared" si="3"/>
        <v>new YerelData ("Adıyaman, Türkiye",38,1,17,37,1,46,2,"Turkey Standard Time"),</v>
      </c>
      <c r="O6" s="13" t="str">
        <f t="shared" si="0"/>
        <v>https://www.google.com/maps/search/37.76667, +38.28333</v>
      </c>
      <c r="P6" s="5" t="str">
        <f t="shared" si="1"/>
        <v>{"Location": "Adıyaman, Türkiye", "long_deg": "38", "ew": "1", "long_min": "17", "lat_deg": "37", "ns": "1", "lat_min": "46", "GMT": "2", "TimeZoneTag": "Europe/Istanbul"},</v>
      </c>
    </row>
    <row r="7" spans="1:16" ht="15" customHeight="1" x14ac:dyDescent="0.25">
      <c r="B7" s="10" t="s">
        <v>403</v>
      </c>
      <c r="C7" s="10" t="s">
        <v>1341</v>
      </c>
      <c r="D7" s="10" t="str">
        <f t="shared" si="2"/>
        <v>Ağrı, Türkiye</v>
      </c>
      <c r="E7" s="10">
        <v>43</v>
      </c>
      <c r="F7" s="10">
        <v>1</v>
      </c>
      <c r="G7" s="10">
        <v>3</v>
      </c>
      <c r="H7" s="10">
        <v>39</v>
      </c>
      <c r="I7" s="10">
        <v>1</v>
      </c>
      <c r="J7" s="10">
        <v>44</v>
      </c>
      <c r="K7" s="10">
        <v>2</v>
      </c>
      <c r="L7" s="10" t="s">
        <v>5</v>
      </c>
      <c r="M7" s="12" t="s">
        <v>388</v>
      </c>
      <c r="N7" s="10" t="str">
        <f t="shared" si="3"/>
        <v>new YerelData ("Ağrı, Türkiye",43,1,3,39,1,44,2,"Turkey Standard Time"),</v>
      </c>
      <c r="O7" s="13" t="str">
        <f t="shared" si="0"/>
        <v>https://www.google.com/maps/search/39.73333, +43.05</v>
      </c>
      <c r="P7" s="5" t="str">
        <f t="shared" si="1"/>
        <v>{"Location": "Ağrı, Türkiye", "long_deg": "43", "ew": "1", "long_min": "3", "lat_deg": "39", "ns": "1", "lat_min": "44", "GMT": "2", "TimeZoneTag": "Europe/Istanbul"},</v>
      </c>
    </row>
    <row r="8" spans="1:16" ht="15" customHeight="1" x14ac:dyDescent="0.25">
      <c r="B8" s="10" t="s">
        <v>416</v>
      </c>
      <c r="C8" s="10" t="s">
        <v>1341</v>
      </c>
      <c r="D8" s="10" t="str">
        <f t="shared" si="2"/>
        <v>Aksaray, Türkiye</v>
      </c>
      <c r="E8" s="10">
        <v>34</v>
      </c>
      <c r="F8" s="10">
        <v>1</v>
      </c>
      <c r="G8" s="10">
        <v>0</v>
      </c>
      <c r="H8" s="10">
        <v>38</v>
      </c>
      <c r="I8" s="10">
        <v>1</v>
      </c>
      <c r="J8" s="10">
        <v>23</v>
      </c>
      <c r="K8" s="10">
        <v>2</v>
      </c>
      <c r="L8" s="10" t="s">
        <v>5</v>
      </c>
      <c r="M8" s="12" t="s">
        <v>388</v>
      </c>
      <c r="N8" s="10" t="str">
        <f t="shared" si="3"/>
        <v>new YerelData ("Aksaray, Türkiye",34,1,0,38,1,23,2,"Turkey Standard Time"),</v>
      </c>
      <c r="O8" s="13" t="str">
        <f t="shared" si="0"/>
        <v>https://www.google.com/maps/search/38.38333, +34</v>
      </c>
      <c r="P8" s="5" t="str">
        <f t="shared" si="1"/>
        <v>{"Location": "Aksaray, Türkiye", "long_deg": "34", "ew": "1", "long_min": "0", "lat_deg": "38", "ns": "1", "lat_min": "23", "GMT": "2", "TimeZoneTag": "Europe/Istanbul"},</v>
      </c>
    </row>
    <row r="9" spans="1:16" ht="15" customHeight="1" x14ac:dyDescent="0.25">
      <c r="B9" s="10" t="s">
        <v>436</v>
      </c>
      <c r="C9" s="10" t="s">
        <v>1341</v>
      </c>
      <c r="D9" s="10" t="str">
        <f t="shared" si="2"/>
        <v>Amasya, Türkiye</v>
      </c>
      <c r="E9" s="10">
        <v>35</v>
      </c>
      <c r="F9" s="10">
        <v>1</v>
      </c>
      <c r="G9" s="10">
        <v>50</v>
      </c>
      <c r="H9" s="10">
        <v>40</v>
      </c>
      <c r="I9" s="10">
        <v>1</v>
      </c>
      <c r="J9" s="10">
        <v>40</v>
      </c>
      <c r="K9" s="10">
        <v>2</v>
      </c>
      <c r="L9" s="10" t="s">
        <v>5</v>
      </c>
      <c r="M9" s="12" t="s">
        <v>388</v>
      </c>
      <c r="N9" s="10" t="str">
        <f t="shared" si="3"/>
        <v>new YerelData ("Amasya, Türkiye",35,1,50,40,1,40,2,"Turkey Standard Time"),</v>
      </c>
      <c r="O9" s="13" t="str">
        <f t="shared" si="0"/>
        <v>https://www.google.com/maps/search/40.66667, +35.83333</v>
      </c>
      <c r="P9" s="5" t="str">
        <f t="shared" si="1"/>
        <v>{"Location": "Amasya, Türkiye", "long_deg": "35", "ew": "1", "long_min": "50", "lat_deg": "40", "ns": "1", "lat_min": "40", "GMT": "2", "TimeZoneTag": "Europe/Istanbul"},</v>
      </c>
    </row>
    <row r="10" spans="1:16" ht="15" customHeight="1" x14ac:dyDescent="0.25">
      <c r="B10" s="10" t="s">
        <v>440</v>
      </c>
      <c r="C10" s="10" t="s">
        <v>1341</v>
      </c>
      <c r="D10" s="10" t="str">
        <f t="shared" si="2"/>
        <v>Antalya, Türkiye</v>
      </c>
      <c r="E10" s="10">
        <v>30</v>
      </c>
      <c r="F10" s="10">
        <v>1</v>
      </c>
      <c r="G10" s="10">
        <v>42</v>
      </c>
      <c r="H10" s="10">
        <v>36</v>
      </c>
      <c r="I10" s="10">
        <v>1</v>
      </c>
      <c r="J10" s="10">
        <v>54</v>
      </c>
      <c r="K10" s="10">
        <v>2</v>
      </c>
      <c r="L10" s="10" t="s">
        <v>5</v>
      </c>
      <c r="M10" s="12" t="s">
        <v>388</v>
      </c>
      <c r="N10" s="10" t="str">
        <f t="shared" si="3"/>
        <v>new YerelData ("Antalya, Türkiye",30,1,42,36,1,54,2,"Turkey Standard Time"),</v>
      </c>
      <c r="O10" s="13" t="str">
        <f t="shared" si="0"/>
        <v>https://www.google.com/maps/search/36.9, +30.7</v>
      </c>
      <c r="P10" s="5" t="str">
        <f t="shared" si="1"/>
        <v>{"Location": "Antalya, Türkiye", "long_deg": "30", "ew": "1", "long_min": "42", "lat_deg": "36", "ns": "1", "lat_min": "54", "GMT": "2", "TimeZoneTag": "Europe/Istanbul"},</v>
      </c>
    </row>
    <row r="11" spans="1:16" ht="15" customHeight="1" x14ac:dyDescent="0.25">
      <c r="B11" s="10" t="s">
        <v>445</v>
      </c>
      <c r="C11" s="10" t="s">
        <v>1341</v>
      </c>
      <c r="D11" s="10" t="str">
        <f t="shared" si="2"/>
        <v>Ardahan, Türkiye</v>
      </c>
      <c r="E11" s="10">
        <v>42</v>
      </c>
      <c r="F11" s="10">
        <v>1</v>
      </c>
      <c r="G11" s="10">
        <v>41</v>
      </c>
      <c r="H11" s="10">
        <v>41</v>
      </c>
      <c r="I11" s="10">
        <v>1</v>
      </c>
      <c r="J11" s="10">
        <v>7</v>
      </c>
      <c r="K11" s="10">
        <v>2</v>
      </c>
      <c r="L11" s="10" t="s">
        <v>5</v>
      </c>
      <c r="M11" s="12" t="s">
        <v>388</v>
      </c>
      <c r="N11" s="10" t="str">
        <f t="shared" si="3"/>
        <v>new YerelData ("Ardahan, Türkiye",42,1,41,41,1,7,2,"Turkey Standard Time"),</v>
      </c>
      <c r="O11" s="13" t="str">
        <f t="shared" si="0"/>
        <v>https://www.google.com/maps/search/41.11667, +42.68333</v>
      </c>
      <c r="P11" s="5" t="str">
        <f t="shared" si="1"/>
        <v>{"Location": "Ardahan, Türkiye", "long_deg": "42", "ew": "1", "long_min": "41", "lat_deg": "41", "ns": "1", "lat_min": "7", "GMT": "2", "TimeZoneTag": "Europe/Istanbul"},</v>
      </c>
    </row>
    <row r="12" spans="1:16" ht="15" customHeight="1" x14ac:dyDescent="0.25">
      <c r="B12" s="10" t="s">
        <v>454</v>
      </c>
      <c r="C12" s="10" t="s">
        <v>1341</v>
      </c>
      <c r="D12" s="10" t="str">
        <f t="shared" si="2"/>
        <v>Artvin, Türkiye</v>
      </c>
      <c r="E12" s="10">
        <v>41</v>
      </c>
      <c r="F12" s="10">
        <v>1</v>
      </c>
      <c r="G12" s="10">
        <v>50</v>
      </c>
      <c r="H12" s="10">
        <v>41</v>
      </c>
      <c r="I12" s="10">
        <v>1</v>
      </c>
      <c r="J12" s="10">
        <v>12</v>
      </c>
      <c r="K12" s="10">
        <v>2</v>
      </c>
      <c r="L12" s="10" t="s">
        <v>5</v>
      </c>
      <c r="M12" s="12" t="s">
        <v>388</v>
      </c>
      <c r="N12" s="10" t="str">
        <f t="shared" si="3"/>
        <v>new YerelData ("Artvin, Türkiye",41,1,50,41,1,12,2,"Turkey Standard Time"),</v>
      </c>
      <c r="O12" s="13" t="str">
        <f t="shared" si="0"/>
        <v>https://www.google.com/maps/search/41.2, +41.83333</v>
      </c>
      <c r="P12" s="5" t="str">
        <f t="shared" si="1"/>
        <v>{"Location": "Artvin, Türkiye", "long_deg": "41", "ew": "1", "long_min": "50", "lat_deg": "41", "ns": "1", "lat_min": "12", "GMT": "2", "TimeZoneTag": "Europe/Istanbul"},</v>
      </c>
    </row>
    <row r="13" spans="1:16" ht="15" customHeight="1" x14ac:dyDescent="0.25">
      <c r="B13" s="10" t="s">
        <v>464</v>
      </c>
      <c r="C13" s="10" t="s">
        <v>1341</v>
      </c>
      <c r="D13" s="10" t="str">
        <f t="shared" si="2"/>
        <v>Aydın, Türkiye</v>
      </c>
      <c r="E13" s="10">
        <v>27</v>
      </c>
      <c r="F13" s="10">
        <v>1</v>
      </c>
      <c r="G13" s="10">
        <v>50</v>
      </c>
      <c r="H13" s="10">
        <v>37</v>
      </c>
      <c r="I13" s="10">
        <v>1</v>
      </c>
      <c r="J13" s="10">
        <v>50</v>
      </c>
      <c r="K13" s="10">
        <v>2</v>
      </c>
      <c r="L13" s="10" t="s">
        <v>5</v>
      </c>
      <c r="M13" s="12" t="s">
        <v>388</v>
      </c>
      <c r="N13" s="10" t="str">
        <f t="shared" si="3"/>
        <v>new YerelData ("Aydın, Türkiye",27,1,50,37,1,50,2,"Turkey Standard Time"),</v>
      </c>
      <c r="O13" s="13" t="str">
        <f t="shared" si="0"/>
        <v>https://www.google.com/maps/search/37.83333, +27.83333</v>
      </c>
      <c r="P13" s="5" t="str">
        <f t="shared" si="1"/>
        <v>{"Location": "Aydın, Türkiye", "long_deg": "27", "ew": "1", "long_min": "50", "lat_deg": "37", "ns": "1", "lat_min": "50", "GMT": "2", "TimeZoneTag": "Europe/Istanbul"},</v>
      </c>
    </row>
    <row r="14" spans="1:16" ht="15" customHeight="1" x14ac:dyDescent="0.25">
      <c r="B14" s="10" t="s">
        <v>475</v>
      </c>
      <c r="C14" s="10" t="s">
        <v>1341</v>
      </c>
      <c r="D14" s="10" t="str">
        <f t="shared" si="2"/>
        <v>Balıkesir, Türkiye</v>
      </c>
      <c r="E14" s="10">
        <v>27</v>
      </c>
      <c r="F14" s="10">
        <v>1</v>
      </c>
      <c r="G14" s="10">
        <v>52</v>
      </c>
      <c r="H14" s="10">
        <v>39</v>
      </c>
      <c r="I14" s="10">
        <v>1</v>
      </c>
      <c r="J14" s="10">
        <v>39</v>
      </c>
      <c r="K14" s="10">
        <v>2</v>
      </c>
      <c r="L14" s="10" t="s">
        <v>5</v>
      </c>
      <c r="M14" s="12" t="s">
        <v>388</v>
      </c>
      <c r="N14" s="10" t="str">
        <f t="shared" si="3"/>
        <v>new YerelData ("Balıkesir, Türkiye",27,1,52,39,1,39,2,"Turkey Standard Time"),</v>
      </c>
      <c r="O14" s="13" t="str">
        <f t="shared" si="0"/>
        <v>https://www.google.com/maps/search/39.65, +27.86667</v>
      </c>
      <c r="P14" s="5" t="str">
        <f t="shared" si="1"/>
        <v>{"Location": "Balıkesir, Türkiye", "long_deg": "27", "ew": "1", "long_min": "52", "lat_deg": "39", "ns": "1", "lat_min": "39", "GMT": "2", "TimeZoneTag": "Europe/Istanbul"},</v>
      </c>
    </row>
    <row r="15" spans="1:16" ht="15" customHeight="1" x14ac:dyDescent="0.25">
      <c r="B15" s="10" t="s">
        <v>480</v>
      </c>
      <c r="C15" s="10" t="s">
        <v>1341</v>
      </c>
      <c r="D15" s="10" t="str">
        <f t="shared" si="2"/>
        <v>Bartın, Türkiye</v>
      </c>
      <c r="E15" s="10">
        <v>32</v>
      </c>
      <c r="F15" s="10">
        <v>1</v>
      </c>
      <c r="G15" s="10">
        <v>20</v>
      </c>
      <c r="H15" s="10">
        <v>41</v>
      </c>
      <c r="I15" s="10">
        <v>1</v>
      </c>
      <c r="J15" s="10">
        <v>38</v>
      </c>
      <c r="K15" s="10">
        <v>2</v>
      </c>
      <c r="L15" s="10" t="s">
        <v>5</v>
      </c>
      <c r="M15" s="12" t="s">
        <v>388</v>
      </c>
      <c r="N15" s="10" t="str">
        <f t="shared" si="3"/>
        <v>new YerelData ("Bartın, Türkiye",32,1,20,41,1,38,2,"Turkey Standard Time"),</v>
      </c>
      <c r="O15" s="13" t="str">
        <f t="shared" si="0"/>
        <v>https://www.google.com/maps/search/41.63333, +32.33333</v>
      </c>
      <c r="P15" s="5" t="str">
        <f t="shared" si="1"/>
        <v>{"Location": "Bartın, Türkiye", "long_deg": "32", "ew": "1", "long_min": "20", "lat_deg": "41", "ns": "1", "lat_min": "38", "GMT": "2", "TimeZoneTag": "Europe/Istanbul"},</v>
      </c>
    </row>
    <row r="16" spans="1:16" ht="15" customHeight="1" x14ac:dyDescent="0.25">
      <c r="B16" s="10" t="s">
        <v>484</v>
      </c>
      <c r="C16" s="10" t="s">
        <v>1341</v>
      </c>
      <c r="D16" s="10" t="str">
        <f t="shared" si="2"/>
        <v>Batman, Türkiye</v>
      </c>
      <c r="E16" s="10">
        <v>41</v>
      </c>
      <c r="F16" s="10">
        <v>1</v>
      </c>
      <c r="G16" s="10">
        <v>7</v>
      </c>
      <c r="H16" s="10">
        <v>37</v>
      </c>
      <c r="I16" s="10">
        <v>1</v>
      </c>
      <c r="J16" s="10">
        <v>52</v>
      </c>
      <c r="K16" s="10">
        <v>2</v>
      </c>
      <c r="L16" s="10" t="s">
        <v>5</v>
      </c>
      <c r="M16" s="12" t="s">
        <v>388</v>
      </c>
      <c r="N16" s="10" t="str">
        <f t="shared" si="3"/>
        <v>new YerelData ("Batman, Türkiye",41,1,7,37,1,52,2,"Turkey Standard Time"),</v>
      </c>
      <c r="O16" s="13" t="str">
        <f t="shared" si="0"/>
        <v>https://www.google.com/maps/search/37.86667, +41.11667</v>
      </c>
      <c r="P16" s="5" t="str">
        <f t="shared" si="1"/>
        <v>{"Location": "Batman, Türkiye", "long_deg": "41", "ew": "1", "long_min": "7", "lat_deg": "37", "ns": "1", "lat_min": "52", "GMT": "2", "TimeZoneTag": "Europe/Istanbul"},</v>
      </c>
    </row>
    <row r="17" spans="2:16" ht="15" customHeight="1" x14ac:dyDescent="0.25">
      <c r="B17" s="14" t="s">
        <v>1395</v>
      </c>
      <c r="C17" s="10" t="s">
        <v>1341</v>
      </c>
      <c r="D17" s="10" t="str">
        <f t="shared" si="2"/>
        <v>Bayburt , Türkiye</v>
      </c>
      <c r="E17" s="10">
        <v>40</v>
      </c>
      <c r="F17" s="10">
        <v>1</v>
      </c>
      <c r="G17" s="10">
        <v>14</v>
      </c>
      <c r="H17" s="10">
        <v>40</v>
      </c>
      <c r="I17" s="10">
        <v>1</v>
      </c>
      <c r="J17" s="10">
        <v>16</v>
      </c>
      <c r="K17" s="10">
        <v>2</v>
      </c>
      <c r="L17" s="10" t="s">
        <v>5</v>
      </c>
      <c r="M17" s="12" t="s">
        <v>388</v>
      </c>
      <c r="N17" s="10" t="str">
        <f t="shared" si="3"/>
        <v>new YerelData ("Bayburt , Türkiye",40,1,14,40,1,16,2,"Turkey Standard Time"),</v>
      </c>
      <c r="O17" s="13" t="str">
        <f t="shared" si="0"/>
        <v>https://www.google.com/maps/search/40.26667, +40.23333</v>
      </c>
      <c r="P17" s="5" t="str">
        <f t="shared" si="1"/>
        <v>{"Location": "Bayburt , Türkiye", "long_deg": "40", "ew": "1", "long_min": "14", "lat_deg": "40", "ns": "1", "lat_min": "16", "GMT": "2", "TimeZoneTag": "Europe/Istanbul"},</v>
      </c>
    </row>
    <row r="18" spans="2:16" ht="15" customHeight="1" x14ac:dyDescent="0.25">
      <c r="B18" s="14" t="s">
        <v>501</v>
      </c>
      <c r="C18" s="10" t="s">
        <v>1341</v>
      </c>
      <c r="D18" s="10" t="str">
        <f t="shared" si="2"/>
        <v>Bilecik, Türkiye</v>
      </c>
      <c r="E18" s="10">
        <v>29</v>
      </c>
      <c r="F18" s="10">
        <v>1</v>
      </c>
      <c r="G18" s="10">
        <v>59</v>
      </c>
      <c r="H18" s="10">
        <v>40</v>
      </c>
      <c r="I18" s="10">
        <v>1</v>
      </c>
      <c r="J18" s="10">
        <v>9</v>
      </c>
      <c r="K18" s="10">
        <v>2</v>
      </c>
      <c r="L18" s="10" t="s">
        <v>5</v>
      </c>
      <c r="M18" s="12" t="s">
        <v>388</v>
      </c>
      <c r="N18" s="10" t="str">
        <f t="shared" si="3"/>
        <v>new YerelData ("Bilecik, Türkiye",29,1,59,40,1,9,2,"Turkey Standard Time"),</v>
      </c>
      <c r="O18" s="13" t="str">
        <f t="shared" si="0"/>
        <v>https://www.google.com/maps/search/40.15, +29.98333</v>
      </c>
      <c r="P18" s="5" t="str">
        <f t="shared" si="1"/>
        <v>{"Location": "Bilecik, Türkiye", "long_deg": "29", "ew": "1", "long_min": "59", "lat_deg": "40", "ns": "1", "lat_min": "9", "GMT": "2", "TimeZoneTag": "Europe/Istanbul"},</v>
      </c>
    </row>
    <row r="19" spans="2:16" ht="15" customHeight="1" x14ac:dyDescent="0.25">
      <c r="B19" s="10" t="s">
        <v>502</v>
      </c>
      <c r="C19" s="10" t="s">
        <v>1341</v>
      </c>
      <c r="D19" s="10" t="str">
        <f t="shared" si="2"/>
        <v>Bingöl, Türkiye</v>
      </c>
      <c r="E19" s="10">
        <v>40</v>
      </c>
      <c r="F19" s="10">
        <v>1</v>
      </c>
      <c r="G19" s="10">
        <v>29</v>
      </c>
      <c r="H19" s="10">
        <v>38</v>
      </c>
      <c r="I19" s="10">
        <v>1</v>
      </c>
      <c r="J19" s="10">
        <v>53</v>
      </c>
      <c r="K19" s="10">
        <v>2</v>
      </c>
      <c r="L19" s="10" t="s">
        <v>5</v>
      </c>
      <c r="M19" s="12" t="s">
        <v>388</v>
      </c>
      <c r="N19" s="10" t="str">
        <f t="shared" si="3"/>
        <v>new YerelData ("Bingöl, Türkiye",40,1,29,38,1,53,2,"Turkey Standard Time"),</v>
      </c>
      <c r="O19" s="13" t="str">
        <f t="shared" si="0"/>
        <v>https://www.google.com/maps/search/38.88333, +40.48333</v>
      </c>
      <c r="P19" s="5" t="str">
        <f t="shared" si="1"/>
        <v>{"Location": "Bingöl, Türkiye", "long_deg": "40", "ew": "1", "long_min": "29", "lat_deg": "38", "ns": "1", "lat_min": "53", "GMT": "2", "TimeZoneTag": "Europe/Istanbul"},</v>
      </c>
    </row>
    <row r="20" spans="2:16" ht="15" customHeight="1" x14ac:dyDescent="0.25">
      <c r="B20" s="10" t="s">
        <v>505</v>
      </c>
      <c r="C20" s="10" t="s">
        <v>1341</v>
      </c>
      <c r="D20" s="10" t="str">
        <f t="shared" si="2"/>
        <v>Bitlis, Türkiye</v>
      </c>
      <c r="E20" s="10">
        <v>42</v>
      </c>
      <c r="F20" s="10">
        <v>1</v>
      </c>
      <c r="G20" s="10">
        <v>6</v>
      </c>
      <c r="H20" s="10">
        <v>38</v>
      </c>
      <c r="I20" s="10">
        <v>1</v>
      </c>
      <c r="J20" s="10">
        <v>22</v>
      </c>
      <c r="K20" s="10">
        <v>2</v>
      </c>
      <c r="L20" s="10" t="s">
        <v>5</v>
      </c>
      <c r="M20" s="12" t="s">
        <v>388</v>
      </c>
      <c r="N20" s="10" t="str">
        <f t="shared" si="3"/>
        <v>new YerelData ("Bitlis, Türkiye",42,1,6,38,1,22,2,"Turkey Standard Time"),</v>
      </c>
      <c r="O20" s="13" t="str">
        <f t="shared" si="0"/>
        <v>https://www.google.com/maps/search/38.36667, +42.1</v>
      </c>
      <c r="P20" s="5" t="str">
        <f t="shared" si="1"/>
        <v>{"Location": "Bitlis, Türkiye", "long_deg": "42", "ew": "1", "long_min": "6", "lat_deg": "38", "ns": "1", "lat_min": "22", "GMT": "2", "TimeZoneTag": "Europe/Istanbul"},</v>
      </c>
    </row>
    <row r="21" spans="2:16" ht="15" customHeight="1" x14ac:dyDescent="0.25">
      <c r="B21" s="10" t="s">
        <v>509</v>
      </c>
      <c r="C21" s="10" t="s">
        <v>1341</v>
      </c>
      <c r="D21" s="10" t="str">
        <f t="shared" si="2"/>
        <v>Bolu, Türkiye</v>
      </c>
      <c r="E21" s="10">
        <v>31</v>
      </c>
      <c r="F21" s="10">
        <v>1</v>
      </c>
      <c r="G21" s="10">
        <v>37</v>
      </c>
      <c r="H21" s="10">
        <v>40</v>
      </c>
      <c r="I21" s="10">
        <v>1</v>
      </c>
      <c r="J21" s="10">
        <v>44</v>
      </c>
      <c r="K21" s="10">
        <v>2</v>
      </c>
      <c r="L21" s="10" t="s">
        <v>5</v>
      </c>
      <c r="M21" s="12" t="s">
        <v>388</v>
      </c>
      <c r="N21" s="10" t="str">
        <f t="shared" si="3"/>
        <v>new YerelData ("Bolu, Türkiye",31,1,37,40,1,44,2,"Turkey Standard Time"),</v>
      </c>
      <c r="O21" s="13" t="str">
        <f t="shared" si="0"/>
        <v>https://www.google.com/maps/search/40.73333, +31.61667</v>
      </c>
      <c r="P21" s="5" t="str">
        <f t="shared" si="1"/>
        <v>{"Location": "Bolu, Türkiye", "long_deg": "31", "ew": "1", "long_min": "37", "lat_deg": "40", "ns": "1", "lat_min": "44", "GMT": "2", "TimeZoneTag": "Europe/Istanbul"},</v>
      </c>
    </row>
    <row r="22" spans="2:16" ht="15" customHeight="1" x14ac:dyDescent="0.25">
      <c r="B22" s="10" t="s">
        <v>523</v>
      </c>
      <c r="C22" s="10" t="s">
        <v>1341</v>
      </c>
      <c r="D22" s="10" t="str">
        <f t="shared" si="2"/>
        <v>Burdur, Türkiye</v>
      </c>
      <c r="E22" s="10">
        <v>30</v>
      </c>
      <c r="F22" s="10">
        <v>1</v>
      </c>
      <c r="G22" s="10">
        <v>16</v>
      </c>
      <c r="H22" s="10">
        <v>37</v>
      </c>
      <c r="I22" s="10">
        <v>1</v>
      </c>
      <c r="J22" s="10">
        <v>43</v>
      </c>
      <c r="K22" s="10">
        <v>2</v>
      </c>
      <c r="L22" s="10" t="s">
        <v>5</v>
      </c>
      <c r="M22" s="12" t="s">
        <v>388</v>
      </c>
      <c r="N22" s="10" t="str">
        <f t="shared" si="3"/>
        <v>new YerelData ("Burdur, Türkiye",30,1,16,37,1,43,2,"Turkey Standard Time"),</v>
      </c>
      <c r="O22" s="13" t="str">
        <f t="shared" si="0"/>
        <v>https://www.google.com/maps/search/37.71667, +30.26667</v>
      </c>
      <c r="P22" s="5" t="str">
        <f t="shared" si="1"/>
        <v>{"Location": "Burdur, Türkiye", "long_deg": "30", "ew": "1", "long_min": "16", "lat_deg": "37", "ns": "1", "lat_min": "43", "GMT": "2", "TimeZoneTag": "Europe/Istanbul"},</v>
      </c>
    </row>
    <row r="23" spans="2:16" ht="15" customHeight="1" x14ac:dyDescent="0.25">
      <c r="B23" s="10" t="s">
        <v>525</v>
      </c>
      <c r="C23" s="10" t="s">
        <v>1341</v>
      </c>
      <c r="D23" s="10" t="str">
        <f t="shared" si="2"/>
        <v>Bursa, Türkiye</v>
      </c>
      <c r="E23" s="10">
        <v>29</v>
      </c>
      <c r="F23" s="10">
        <v>1</v>
      </c>
      <c r="G23" s="10">
        <v>2</v>
      </c>
      <c r="H23" s="10">
        <v>40</v>
      </c>
      <c r="I23" s="10">
        <v>1</v>
      </c>
      <c r="J23" s="10">
        <v>11</v>
      </c>
      <c r="K23" s="10">
        <v>2</v>
      </c>
      <c r="L23" s="10" t="s">
        <v>5</v>
      </c>
      <c r="M23" s="12" t="s">
        <v>388</v>
      </c>
      <c r="N23" s="10" t="str">
        <f t="shared" si="3"/>
        <v>new YerelData ("Bursa, Türkiye",29,1,2,40,1,11,2,"Turkey Standard Time"),</v>
      </c>
      <c r="O23" s="13" t="str">
        <f t="shared" si="0"/>
        <v>https://www.google.com/maps/search/40.18333, +29.03333</v>
      </c>
      <c r="P23" s="5" t="str">
        <f t="shared" si="1"/>
        <v>{"Location": "Bursa, Türkiye", "long_deg": "29", "ew": "1", "long_min": "2", "lat_deg": "40", "ns": "1", "lat_min": "11", "GMT": "2", "TimeZoneTag": "Europe/Istanbul"},</v>
      </c>
    </row>
    <row r="24" spans="2:16" ht="15" customHeight="1" x14ac:dyDescent="0.25">
      <c r="B24" s="10" t="s">
        <v>543</v>
      </c>
      <c r="C24" s="10" t="s">
        <v>1341</v>
      </c>
      <c r="D24" s="10" t="str">
        <f t="shared" si="2"/>
        <v>Çanakkale, Türkiye</v>
      </c>
      <c r="E24" s="10">
        <v>26</v>
      </c>
      <c r="F24" s="10">
        <v>1</v>
      </c>
      <c r="G24" s="10">
        <v>25</v>
      </c>
      <c r="H24" s="10">
        <v>40</v>
      </c>
      <c r="I24" s="10">
        <v>1</v>
      </c>
      <c r="J24" s="10">
        <v>8</v>
      </c>
      <c r="K24" s="10">
        <v>2</v>
      </c>
      <c r="L24" s="10" t="s">
        <v>5</v>
      </c>
      <c r="M24" s="12" t="s">
        <v>388</v>
      </c>
      <c r="N24" s="10" t="str">
        <f t="shared" si="3"/>
        <v>new YerelData ("Çanakkale, Türkiye",26,1,25,40,1,8,2,"Turkey Standard Time"),</v>
      </c>
      <c r="O24" s="13" t="str">
        <f t="shared" si="0"/>
        <v>https://www.google.com/maps/search/40.13333, +26.41667</v>
      </c>
      <c r="P24" s="5" t="str">
        <f t="shared" si="1"/>
        <v>{"Location": "Çanakkale, Türkiye", "long_deg": "26", "ew": "1", "long_min": "25", "lat_deg": "40", "ns": "1", "lat_min": "8", "GMT": "2", "TimeZoneTag": "Europe/Istanbul"},</v>
      </c>
    </row>
    <row r="25" spans="2:16" ht="15" customHeight="1" x14ac:dyDescent="0.25">
      <c r="B25" s="10" t="s">
        <v>544</v>
      </c>
      <c r="C25" s="10" t="s">
        <v>1341</v>
      </c>
      <c r="D25" s="10" t="str">
        <f t="shared" si="2"/>
        <v>Çankırı, Türkiye</v>
      </c>
      <c r="E25" s="10">
        <v>33</v>
      </c>
      <c r="F25" s="10">
        <v>1</v>
      </c>
      <c r="G25" s="10">
        <v>37</v>
      </c>
      <c r="H25" s="10">
        <v>40</v>
      </c>
      <c r="I25" s="10">
        <v>1</v>
      </c>
      <c r="J25" s="10">
        <v>36</v>
      </c>
      <c r="K25" s="10">
        <v>2</v>
      </c>
      <c r="L25" s="10" t="s">
        <v>5</v>
      </c>
      <c r="M25" s="12" t="s">
        <v>388</v>
      </c>
      <c r="N25" s="10" t="str">
        <f t="shared" si="3"/>
        <v>new YerelData ("Çankırı, Türkiye",33,1,37,40,1,36,2,"Turkey Standard Time"),</v>
      </c>
      <c r="O25" s="13" t="str">
        <f t="shared" si="0"/>
        <v>https://www.google.com/maps/search/40.6, +33.61667</v>
      </c>
      <c r="P25" s="5" t="str">
        <f t="shared" si="1"/>
        <v>{"Location": "Çankırı, Türkiye", "long_deg": "33", "ew": "1", "long_min": "37", "lat_deg": "40", "ns": "1", "lat_min": "36", "GMT": "2", "TimeZoneTag": "Europe/Istanbul"},</v>
      </c>
    </row>
    <row r="26" spans="2:16" ht="15" customHeight="1" x14ac:dyDescent="0.25">
      <c r="B26" s="10" t="s">
        <v>577</v>
      </c>
      <c r="C26" s="10" t="s">
        <v>1341</v>
      </c>
      <c r="D26" s="10" t="str">
        <f t="shared" si="2"/>
        <v>Çorum, Türkiye</v>
      </c>
      <c r="E26" s="10">
        <v>34</v>
      </c>
      <c r="F26" s="10">
        <v>1</v>
      </c>
      <c r="G26" s="10">
        <v>57</v>
      </c>
      <c r="H26" s="10">
        <v>40</v>
      </c>
      <c r="I26" s="10">
        <v>1</v>
      </c>
      <c r="J26" s="10">
        <v>33</v>
      </c>
      <c r="K26" s="10">
        <v>2</v>
      </c>
      <c r="L26" s="10" t="s">
        <v>5</v>
      </c>
      <c r="M26" s="12" t="s">
        <v>388</v>
      </c>
      <c r="N26" s="10" t="str">
        <f t="shared" si="3"/>
        <v>new YerelData ("Çorum, Türkiye",34,1,57,40,1,33,2,"Turkey Standard Time"),</v>
      </c>
      <c r="O26" s="13" t="str">
        <f t="shared" si="0"/>
        <v>https://www.google.com/maps/search/40.55, +34.95</v>
      </c>
      <c r="P26" s="5" t="str">
        <f t="shared" si="1"/>
        <v>{"Location": "Çorum, Türkiye", "long_deg": "34", "ew": "1", "long_min": "57", "lat_deg": "40", "ns": "1", "lat_min": "33", "GMT": "2", "TimeZoneTag": "Europe/Istanbul"},</v>
      </c>
    </row>
    <row r="27" spans="2:16" ht="15" customHeight="1" x14ac:dyDescent="0.25">
      <c r="B27" s="10" t="s">
        <v>591</v>
      </c>
      <c r="C27" s="10" t="s">
        <v>1341</v>
      </c>
      <c r="D27" s="10" t="str">
        <f t="shared" si="2"/>
        <v>Denizli, Türkiye</v>
      </c>
      <c r="E27" s="10">
        <v>29</v>
      </c>
      <c r="F27" s="10">
        <v>1</v>
      </c>
      <c r="G27" s="10">
        <v>4</v>
      </c>
      <c r="H27" s="10">
        <v>37</v>
      </c>
      <c r="I27" s="10">
        <v>1</v>
      </c>
      <c r="J27" s="10">
        <v>46</v>
      </c>
      <c r="K27" s="10">
        <v>2</v>
      </c>
      <c r="L27" s="10" t="s">
        <v>5</v>
      </c>
      <c r="M27" s="12" t="s">
        <v>388</v>
      </c>
      <c r="N27" s="10" t="str">
        <f t="shared" si="3"/>
        <v>new YerelData ("Denizli, Türkiye",29,1,4,37,1,46,2,"Turkey Standard Time"),</v>
      </c>
      <c r="O27" s="13" t="str">
        <f t="shared" si="0"/>
        <v>https://www.google.com/maps/search/37.76667, +29.06667</v>
      </c>
      <c r="P27" s="5" t="str">
        <f t="shared" si="1"/>
        <v>{"Location": "Denizli, Türkiye", "long_deg": "29", "ew": "1", "long_min": "4", "lat_deg": "37", "ns": "1", "lat_min": "46", "GMT": "2", "TimeZoneTag": "Europe/Istanbul"},</v>
      </c>
    </row>
    <row r="28" spans="2:16" ht="15" customHeight="1" x14ac:dyDescent="0.25">
      <c r="B28" s="10" t="s">
        <v>606</v>
      </c>
      <c r="C28" s="10" t="s">
        <v>1341</v>
      </c>
      <c r="D28" s="10" t="str">
        <f t="shared" si="2"/>
        <v>Diyarbakır, Türkiye</v>
      </c>
      <c r="E28" s="10">
        <v>40</v>
      </c>
      <c r="F28" s="10">
        <v>1</v>
      </c>
      <c r="G28" s="10">
        <v>14</v>
      </c>
      <c r="H28" s="10">
        <v>37</v>
      </c>
      <c r="I28" s="10">
        <v>1</v>
      </c>
      <c r="J28" s="10">
        <v>55</v>
      </c>
      <c r="K28" s="10">
        <v>2</v>
      </c>
      <c r="L28" s="10" t="s">
        <v>5</v>
      </c>
      <c r="M28" s="12" t="s">
        <v>388</v>
      </c>
      <c r="N28" s="10" t="str">
        <f t="shared" si="3"/>
        <v>new YerelData ("Diyarbakır, Türkiye",40,1,14,37,1,55,2,"Turkey Standard Time"),</v>
      </c>
      <c r="O28" s="13" t="str">
        <f t="shared" si="0"/>
        <v>https://www.google.com/maps/search/37.91667, +40.23333</v>
      </c>
      <c r="P28" s="5" t="str">
        <f t="shared" si="1"/>
        <v>{"Location": "Diyarbakır, Türkiye", "long_deg": "40", "ew": "1", "long_min": "14", "lat_deg": "37", "ns": "1", "lat_min": "55", "GMT": "2", "TimeZoneTag": "Europe/Istanbul"},</v>
      </c>
    </row>
    <row r="29" spans="2:16" ht="15" customHeight="1" x14ac:dyDescent="0.25">
      <c r="B29" s="10" t="s">
        <v>619</v>
      </c>
      <c r="C29" s="10" t="s">
        <v>1341</v>
      </c>
      <c r="D29" s="10" t="str">
        <f t="shared" si="2"/>
        <v>Düzce, Türkiye</v>
      </c>
      <c r="E29" s="10">
        <v>31</v>
      </c>
      <c r="F29" s="10">
        <v>1</v>
      </c>
      <c r="G29" s="10">
        <v>10</v>
      </c>
      <c r="H29" s="10">
        <v>40</v>
      </c>
      <c r="I29" s="10">
        <v>1</v>
      </c>
      <c r="J29" s="10">
        <v>50</v>
      </c>
      <c r="K29" s="10">
        <v>2</v>
      </c>
      <c r="L29" s="10" t="s">
        <v>5</v>
      </c>
      <c r="M29" s="12" t="s">
        <v>388</v>
      </c>
      <c r="N29" s="10" t="str">
        <f t="shared" si="3"/>
        <v>new YerelData ("Düzce, Türkiye",31,1,10,40,1,50,2,"Turkey Standard Time"),</v>
      </c>
      <c r="O29" s="13" t="str">
        <f t="shared" si="0"/>
        <v>https://www.google.com/maps/search/40.83333, +31.16667</v>
      </c>
      <c r="P29" s="5" t="str">
        <f t="shared" si="1"/>
        <v>{"Location": "Düzce, Türkiye", "long_deg": "31", "ew": "1", "long_min": "10", "lat_deg": "40", "ns": "1", "lat_min": "50", "GMT": "2", "TimeZoneTag": "Europe/Istanbul"},</v>
      </c>
    </row>
    <row r="30" spans="2:16" ht="15" customHeight="1" x14ac:dyDescent="0.25">
      <c r="B30" s="10" t="s">
        <v>622</v>
      </c>
      <c r="C30" s="10" t="s">
        <v>1341</v>
      </c>
      <c r="D30" s="10" t="str">
        <f t="shared" si="2"/>
        <v>Edirne, Türkiye</v>
      </c>
      <c r="E30" s="10">
        <v>26</v>
      </c>
      <c r="F30" s="10">
        <v>1</v>
      </c>
      <c r="G30" s="10">
        <v>33</v>
      </c>
      <c r="H30" s="10">
        <v>41</v>
      </c>
      <c r="I30" s="10">
        <v>1</v>
      </c>
      <c r="J30" s="10">
        <v>39</v>
      </c>
      <c r="K30" s="10">
        <v>2</v>
      </c>
      <c r="L30" s="10" t="s">
        <v>5</v>
      </c>
      <c r="M30" s="12" t="s">
        <v>388</v>
      </c>
      <c r="N30" s="10" t="str">
        <f t="shared" si="3"/>
        <v>new YerelData ("Edirne, Türkiye",26,1,33,41,1,39,2,"Turkey Standard Time"),</v>
      </c>
      <c r="O30" s="13" t="str">
        <f t="shared" si="0"/>
        <v>https://www.google.com/maps/search/41.65, +26.55</v>
      </c>
      <c r="P30" s="5" t="str">
        <f t="shared" si="1"/>
        <v>{"Location": "Edirne, Türkiye", "long_deg": "26", "ew": "1", "long_min": "33", "lat_deg": "41", "ns": "1", "lat_min": "39", "GMT": "2", "TimeZoneTag": "Europe/Istanbul"},</v>
      </c>
    </row>
    <row r="31" spans="2:16" ht="15" customHeight="1" x14ac:dyDescent="0.25">
      <c r="B31" s="10" t="s">
        <v>626</v>
      </c>
      <c r="C31" s="10" t="s">
        <v>1341</v>
      </c>
      <c r="D31" s="10" t="str">
        <f t="shared" si="2"/>
        <v>Elazığ, Türkiye</v>
      </c>
      <c r="E31" s="10">
        <v>39</v>
      </c>
      <c r="F31" s="10">
        <v>1</v>
      </c>
      <c r="G31" s="10">
        <v>14</v>
      </c>
      <c r="H31" s="10">
        <v>38</v>
      </c>
      <c r="I31" s="10">
        <v>1</v>
      </c>
      <c r="J31" s="10">
        <v>41</v>
      </c>
      <c r="K31" s="10">
        <v>2</v>
      </c>
      <c r="L31" s="10" t="s">
        <v>5</v>
      </c>
      <c r="M31" s="12" t="s">
        <v>388</v>
      </c>
      <c r="N31" s="10" t="str">
        <f t="shared" si="3"/>
        <v>new YerelData ("Elazığ, Türkiye",39,1,14,38,1,41,2,"Turkey Standard Time"),</v>
      </c>
      <c r="O31" s="13" t="str">
        <f t="shared" si="0"/>
        <v>https://www.google.com/maps/search/38.68333, +39.23333</v>
      </c>
      <c r="P31" s="5" t="str">
        <f t="shared" si="1"/>
        <v>{"Location": "Elazığ, Türkiye", "long_deg": "39", "ew": "1", "long_min": "14", "lat_deg": "38", "ns": "1", "lat_min": "41", "GMT": "2", "TimeZoneTag": "Europe/Istanbul"},</v>
      </c>
    </row>
    <row r="32" spans="2:16" ht="15" customHeight="1" x14ac:dyDescent="0.25">
      <c r="B32" s="10" t="s">
        <v>644</v>
      </c>
      <c r="C32" s="10" t="s">
        <v>1341</v>
      </c>
      <c r="D32" s="10" t="str">
        <f t="shared" si="2"/>
        <v>Erzincan, Türkiye</v>
      </c>
      <c r="E32" s="10">
        <v>39</v>
      </c>
      <c r="F32" s="10">
        <v>1</v>
      </c>
      <c r="G32" s="10">
        <v>29</v>
      </c>
      <c r="H32" s="10">
        <v>39</v>
      </c>
      <c r="I32" s="10">
        <v>1</v>
      </c>
      <c r="J32" s="10">
        <v>44</v>
      </c>
      <c r="K32" s="10">
        <v>2</v>
      </c>
      <c r="L32" s="10" t="s">
        <v>5</v>
      </c>
      <c r="M32" s="12" t="s">
        <v>388</v>
      </c>
      <c r="N32" s="10" t="str">
        <f t="shared" si="3"/>
        <v>new YerelData ("Erzincan, Türkiye",39,1,29,39,1,44,2,"Turkey Standard Time"),</v>
      </c>
      <c r="O32" s="13" t="str">
        <f t="shared" si="0"/>
        <v>https://www.google.com/maps/search/39.73333, +39.48333</v>
      </c>
      <c r="P32" s="5" t="str">
        <f t="shared" si="1"/>
        <v>{"Location": "Erzincan, Türkiye", "long_deg": "39", "ew": "1", "long_min": "29", "lat_deg": "39", "ns": "1", "lat_min": "44", "GMT": "2", "TimeZoneTag": "Europe/Istanbul"},</v>
      </c>
    </row>
    <row r="33" spans="2:16" ht="15" customHeight="1" x14ac:dyDescent="0.25">
      <c r="B33" s="10" t="s">
        <v>645</v>
      </c>
      <c r="C33" s="10" t="s">
        <v>1341</v>
      </c>
      <c r="D33" s="10" t="str">
        <f t="shared" si="2"/>
        <v>Erzurum, Türkiye</v>
      </c>
      <c r="E33" s="10">
        <v>41</v>
      </c>
      <c r="F33" s="10">
        <v>1</v>
      </c>
      <c r="G33" s="10">
        <v>17</v>
      </c>
      <c r="H33" s="10">
        <v>39</v>
      </c>
      <c r="I33" s="10">
        <v>1</v>
      </c>
      <c r="J33" s="10">
        <v>55</v>
      </c>
      <c r="K33" s="10">
        <v>2</v>
      </c>
      <c r="L33" s="10" t="s">
        <v>5</v>
      </c>
      <c r="M33" s="12" t="s">
        <v>388</v>
      </c>
      <c r="N33" s="10" t="str">
        <f t="shared" si="3"/>
        <v>new YerelData ("Erzurum, Türkiye",41,1,17,39,1,55,2,"Turkey Standard Time"),</v>
      </c>
      <c r="O33" s="13" t="str">
        <f t="shared" si="0"/>
        <v>https://www.google.com/maps/search/39.91667, +41.28333</v>
      </c>
      <c r="P33" s="5" t="str">
        <f t="shared" si="1"/>
        <v>{"Location": "Erzurum, Türkiye", "long_deg": "41", "ew": "1", "long_min": "17", "lat_deg": "39", "ns": "1", "lat_min": "55", "GMT": "2", "TimeZoneTag": "Europe/Istanbul"},</v>
      </c>
    </row>
    <row r="34" spans="2:16" ht="15" customHeight="1" x14ac:dyDescent="0.25">
      <c r="B34" s="10" t="s">
        <v>647</v>
      </c>
      <c r="C34" s="10" t="s">
        <v>1341</v>
      </c>
      <c r="D34" s="10" t="str">
        <f t="shared" si="2"/>
        <v>Eskişehir, Türkiye</v>
      </c>
      <c r="E34" s="10">
        <v>30</v>
      </c>
      <c r="F34" s="10">
        <v>1</v>
      </c>
      <c r="G34" s="10">
        <v>30</v>
      </c>
      <c r="H34" s="10">
        <v>39</v>
      </c>
      <c r="I34" s="10">
        <v>1</v>
      </c>
      <c r="J34" s="10">
        <v>46</v>
      </c>
      <c r="K34" s="10">
        <v>2</v>
      </c>
      <c r="L34" s="10" t="s">
        <v>5</v>
      </c>
      <c r="M34" s="12" t="s">
        <v>388</v>
      </c>
      <c r="N34" s="10" t="str">
        <f t="shared" si="3"/>
        <v>new YerelData ("Eskişehir, Türkiye",30,1,30,39,1,46,2,"Turkey Standard Time"),</v>
      </c>
      <c r="O34" s="13" t="str">
        <f t="shared" si="0"/>
        <v>https://www.google.com/maps/search/39.76667, +30.5</v>
      </c>
      <c r="P34" s="5" t="str">
        <f t="shared" si="1"/>
        <v>{"Location": "Eskişehir, Türkiye", "long_deg": "30", "ew": "1", "long_min": "30", "lat_deg": "39", "ns": "1", "lat_min": "46", "GMT": "2", "TimeZoneTag": "Europe/Istanbul"},</v>
      </c>
    </row>
    <row r="35" spans="2:16" ht="15" customHeight="1" x14ac:dyDescent="0.25">
      <c r="B35" s="10" t="s">
        <v>660</v>
      </c>
      <c r="C35" s="10" t="s">
        <v>1341</v>
      </c>
      <c r="D35" s="10" t="str">
        <f t="shared" si="2"/>
        <v>Gaziantep, Türkiye</v>
      </c>
      <c r="E35" s="10">
        <v>37</v>
      </c>
      <c r="F35" s="10">
        <v>1</v>
      </c>
      <c r="G35" s="10">
        <v>22</v>
      </c>
      <c r="H35" s="10">
        <v>37</v>
      </c>
      <c r="I35" s="10">
        <v>1</v>
      </c>
      <c r="J35" s="10">
        <v>5</v>
      </c>
      <c r="K35" s="10">
        <v>2</v>
      </c>
      <c r="L35" s="10" t="s">
        <v>5</v>
      </c>
      <c r="M35" s="12" t="s">
        <v>388</v>
      </c>
      <c r="N35" s="10" t="str">
        <f t="shared" si="3"/>
        <v>new YerelData ("Gaziantep, Türkiye",37,1,22,37,1,5,2,"Turkey Standard Time"),</v>
      </c>
      <c r="O35" s="13" t="str">
        <f t="shared" si="0"/>
        <v>https://www.google.com/maps/search/37.08333, +37.36667</v>
      </c>
      <c r="P35" s="5" t="str">
        <f t="shared" si="1"/>
        <v>{"Location": "Gaziantep, Türkiye", "long_deg": "37", "ew": "1", "long_min": "22", "lat_deg": "37", "ns": "1", "lat_min": "5", "GMT": "2", "TimeZoneTag": "Europe/Istanbul"},</v>
      </c>
    </row>
    <row r="36" spans="2:16" ht="15" customHeight="1" x14ac:dyDescent="0.25">
      <c r="B36" s="10" t="s">
        <v>675</v>
      </c>
      <c r="C36" s="10" t="s">
        <v>1341</v>
      </c>
      <c r="D36" s="10" t="str">
        <f t="shared" si="2"/>
        <v>Giresun, Türkiye</v>
      </c>
      <c r="E36" s="10">
        <v>38</v>
      </c>
      <c r="F36" s="10">
        <v>1</v>
      </c>
      <c r="G36" s="10">
        <v>25</v>
      </c>
      <c r="H36" s="10">
        <v>40</v>
      </c>
      <c r="I36" s="10">
        <v>1</v>
      </c>
      <c r="J36" s="10">
        <v>54</v>
      </c>
      <c r="K36" s="10">
        <v>2</v>
      </c>
      <c r="L36" s="10" t="s">
        <v>5</v>
      </c>
      <c r="M36" s="12" t="s">
        <v>388</v>
      </c>
      <c r="N36" s="10" t="str">
        <f t="shared" si="3"/>
        <v>new YerelData ("Giresun, Türkiye",38,1,25,40,1,54,2,"Turkey Standard Time"),</v>
      </c>
      <c r="O36" s="13" t="str">
        <f t="shared" si="0"/>
        <v>https://www.google.com/maps/search/40.9, +38.41667</v>
      </c>
      <c r="P36" s="5" t="str">
        <f t="shared" si="1"/>
        <v>{"Location": "Giresun, Türkiye", "long_deg": "38", "ew": "1", "long_min": "25", "lat_deg": "40", "ns": "1", "lat_min": "54", "GMT": "2", "TimeZoneTag": "Europe/Istanbul"},</v>
      </c>
    </row>
    <row r="37" spans="2:16" ht="15" customHeight="1" x14ac:dyDescent="0.25">
      <c r="B37" s="10" t="s">
        <v>691</v>
      </c>
      <c r="C37" s="10" t="s">
        <v>1341</v>
      </c>
      <c r="D37" s="10" t="str">
        <f t="shared" si="2"/>
        <v>Gümüşhane, Türkiye</v>
      </c>
      <c r="E37" s="10">
        <v>39</v>
      </c>
      <c r="F37" s="10">
        <v>1</v>
      </c>
      <c r="G37" s="10">
        <v>26</v>
      </c>
      <c r="H37" s="10">
        <v>40</v>
      </c>
      <c r="I37" s="10">
        <v>1</v>
      </c>
      <c r="J37" s="10">
        <v>27</v>
      </c>
      <c r="K37" s="10">
        <v>2</v>
      </c>
      <c r="L37" s="10" t="s">
        <v>5</v>
      </c>
      <c r="M37" s="12" t="s">
        <v>388</v>
      </c>
      <c r="N37" s="10" t="str">
        <f t="shared" si="3"/>
        <v>new YerelData ("Gümüşhane, Türkiye",39,1,26,40,1,27,2,"Turkey Standard Time"),</v>
      </c>
      <c r="O37" s="13" t="str">
        <f t="shared" si="0"/>
        <v>https://www.google.com/maps/search/40.45, +39.43333</v>
      </c>
      <c r="P37" s="5" t="str">
        <f t="shared" si="1"/>
        <v>{"Location": "Gümüşhane, Türkiye", "long_deg": "39", "ew": "1", "long_min": "26", "lat_deg": "40", "ns": "1", "lat_min": "27", "GMT": "2", "TimeZoneTag": "Europe/Istanbul"},</v>
      </c>
    </row>
    <row r="38" spans="2:16" ht="15" customHeight="1" x14ac:dyDescent="0.25">
      <c r="B38" s="10" t="s">
        <v>705</v>
      </c>
      <c r="C38" s="10" t="s">
        <v>1341</v>
      </c>
      <c r="D38" s="10" t="str">
        <f t="shared" si="2"/>
        <v>Hakkari, Türkiye</v>
      </c>
      <c r="E38" s="10">
        <v>43</v>
      </c>
      <c r="F38" s="10">
        <v>1</v>
      </c>
      <c r="G38" s="10">
        <v>50</v>
      </c>
      <c r="H38" s="10">
        <v>37</v>
      </c>
      <c r="I38" s="10">
        <v>1</v>
      </c>
      <c r="J38" s="10">
        <v>36</v>
      </c>
      <c r="K38" s="10">
        <v>2</v>
      </c>
      <c r="L38" s="10" t="s">
        <v>5</v>
      </c>
      <c r="M38" s="12" t="s">
        <v>388</v>
      </c>
      <c r="N38" s="10" t="str">
        <f t="shared" si="3"/>
        <v>new YerelData ("Hakkari, Türkiye",43,1,50,37,1,36,2,"Turkey Standard Time"),</v>
      </c>
      <c r="O38" s="13" t="str">
        <f t="shared" si="0"/>
        <v>https://www.google.com/maps/search/37.6, +43.83333</v>
      </c>
      <c r="P38" s="5" t="str">
        <f t="shared" si="1"/>
        <v>{"Location": "Hakkari, Türkiye", "long_deg": "43", "ew": "1", "long_min": "50", "lat_deg": "37", "ns": "1", "lat_min": "36", "GMT": "2", "TimeZoneTag": "Europe/Istanbul"},</v>
      </c>
    </row>
    <row r="39" spans="2:16" ht="15" customHeight="1" x14ac:dyDescent="0.25">
      <c r="B39" s="10" t="s">
        <v>714</v>
      </c>
      <c r="C39" s="10" t="s">
        <v>1341</v>
      </c>
      <c r="D39" s="10" t="str">
        <f t="shared" si="2"/>
        <v>Hatay, Türkiye</v>
      </c>
      <c r="E39" s="10">
        <v>36</v>
      </c>
      <c r="F39" s="10">
        <v>1</v>
      </c>
      <c r="G39" s="10">
        <v>9</v>
      </c>
      <c r="H39" s="10">
        <v>36</v>
      </c>
      <c r="I39" s="10">
        <v>1</v>
      </c>
      <c r="J39" s="10">
        <v>13</v>
      </c>
      <c r="K39" s="10">
        <v>2</v>
      </c>
      <c r="L39" s="10" t="s">
        <v>5</v>
      </c>
      <c r="M39" s="12" t="s">
        <v>388</v>
      </c>
      <c r="N39" s="10" t="str">
        <f t="shared" si="3"/>
        <v>new YerelData ("Hatay, Türkiye",36,1,9,36,1,13,2,"Turkey Standard Time"),</v>
      </c>
      <c r="O39" s="13" t="str">
        <f t="shared" si="0"/>
        <v>https://www.google.com/maps/search/36.21667, +36.15</v>
      </c>
      <c r="P39" s="5" t="str">
        <f t="shared" si="1"/>
        <v>{"Location": "Hatay, Türkiye", "long_deg": "36", "ew": "1", "long_min": "9", "lat_deg": "36", "ns": "1", "lat_min": "13", "GMT": "2", "TimeZoneTag": "Europe/Istanbul"},</v>
      </c>
    </row>
    <row r="40" spans="2:16" ht="15" customHeight="1" x14ac:dyDescent="0.25">
      <c r="B40" s="10" t="s">
        <v>732</v>
      </c>
      <c r="C40" s="10" t="s">
        <v>1341</v>
      </c>
      <c r="D40" s="10" t="str">
        <f t="shared" si="2"/>
        <v>Iğdır, Türkiye</v>
      </c>
      <c r="E40" s="10">
        <v>44</v>
      </c>
      <c r="F40" s="10">
        <v>1</v>
      </c>
      <c r="G40" s="10">
        <v>3</v>
      </c>
      <c r="H40" s="10">
        <v>39</v>
      </c>
      <c r="I40" s="10">
        <v>1</v>
      </c>
      <c r="J40" s="10">
        <v>55</v>
      </c>
      <c r="K40" s="10">
        <v>2</v>
      </c>
      <c r="L40" s="10" t="s">
        <v>5</v>
      </c>
      <c r="M40" s="12" t="s">
        <v>388</v>
      </c>
      <c r="N40" s="10" t="str">
        <f t="shared" si="3"/>
        <v>new YerelData ("Iğdır, Türkiye",44,1,3,39,1,55,2,"Turkey Standard Time"),</v>
      </c>
      <c r="O40" s="13" t="str">
        <f t="shared" si="0"/>
        <v>https://www.google.com/maps/search/39.91667, +44.05</v>
      </c>
      <c r="P40" s="5" t="str">
        <f t="shared" si="1"/>
        <v>{"Location": "Iğdır, Türkiye", "long_deg": "44", "ew": "1", "long_min": "3", "lat_deg": "39", "ns": "1", "lat_min": "55", "GMT": "2", "TimeZoneTag": "Europe/Istanbul"},</v>
      </c>
    </row>
    <row r="41" spans="2:16" ht="15" customHeight="1" x14ac:dyDescent="0.25">
      <c r="B41" s="10" t="s">
        <v>736</v>
      </c>
      <c r="C41" s="10" t="s">
        <v>1341</v>
      </c>
      <c r="D41" s="10" t="str">
        <f t="shared" si="2"/>
        <v>Isparta, Türkiye</v>
      </c>
      <c r="E41" s="10">
        <v>30</v>
      </c>
      <c r="F41" s="10">
        <v>1</v>
      </c>
      <c r="G41" s="10">
        <v>33</v>
      </c>
      <c r="H41" s="10">
        <v>37</v>
      </c>
      <c r="I41" s="10">
        <v>1</v>
      </c>
      <c r="J41" s="10">
        <v>45</v>
      </c>
      <c r="K41" s="10">
        <v>2</v>
      </c>
      <c r="L41" s="10" t="s">
        <v>5</v>
      </c>
      <c r="M41" s="12" t="s">
        <v>388</v>
      </c>
      <c r="N41" s="10" t="str">
        <f t="shared" si="3"/>
        <v>new YerelData ("Isparta, Türkiye",30,1,33,37,1,45,2,"Turkey Standard Time"),</v>
      </c>
      <c r="O41" s="13" t="str">
        <f t="shared" si="0"/>
        <v>https://www.google.com/maps/search/37.75, +30.55</v>
      </c>
      <c r="P41" s="5" t="str">
        <f t="shared" si="1"/>
        <v>{"Location": "Isparta, Türkiye", "long_deg": "30", "ew": "1", "long_min": "33", "lat_deg": "37", "ns": "1", "lat_min": "45", "GMT": "2", "TimeZoneTag": "Europe/Istanbul"},</v>
      </c>
    </row>
    <row r="42" spans="2:16" ht="15" customHeight="1" x14ac:dyDescent="0.25">
      <c r="B42" s="10" t="s">
        <v>1131</v>
      </c>
      <c r="C42" s="10" t="s">
        <v>1341</v>
      </c>
      <c r="D42" s="10" t="str">
        <f t="shared" si="2"/>
        <v>Kahramanmaraş, Türkiye</v>
      </c>
      <c r="E42" s="10">
        <v>36</v>
      </c>
      <c r="F42" s="10">
        <v>1</v>
      </c>
      <c r="G42" s="10">
        <v>56</v>
      </c>
      <c r="H42" s="10">
        <v>37</v>
      </c>
      <c r="I42" s="10">
        <v>1</v>
      </c>
      <c r="J42" s="10">
        <v>35</v>
      </c>
      <c r="K42" s="10">
        <v>2</v>
      </c>
      <c r="L42" s="10" t="s">
        <v>5</v>
      </c>
      <c r="M42" s="12" t="s">
        <v>388</v>
      </c>
      <c r="N42" s="10" t="str">
        <f t="shared" si="3"/>
        <v>new YerelData ("Kahramanmaraş, Türkiye",36,1,56,37,1,35,2,"Turkey Standard Time"),</v>
      </c>
      <c r="O42" s="13" t="str">
        <f t="shared" si="0"/>
        <v>https://www.google.com/maps/search/37.58333, +36.93333</v>
      </c>
      <c r="P42" s="5" t="str">
        <f t="shared" si="1"/>
        <v>{"Location": "Kahramanmaraş, Türkiye", "long_deg": "36", "ew": "1", "long_min": "56", "lat_deg": "37", "ns": "1", "lat_min": "35", "GMT": "2", "TimeZoneTag": "Europe/Istanbul"},</v>
      </c>
    </row>
    <row r="43" spans="2:16" ht="15" customHeight="1" x14ac:dyDescent="0.25">
      <c r="B43" s="10" t="s">
        <v>775</v>
      </c>
      <c r="C43" s="10" t="s">
        <v>1341</v>
      </c>
      <c r="D43" s="10" t="str">
        <f t="shared" si="2"/>
        <v>Karabük, Türkiye</v>
      </c>
      <c r="E43" s="10">
        <v>32</v>
      </c>
      <c r="F43" s="10">
        <v>1</v>
      </c>
      <c r="G43" s="10">
        <v>37</v>
      </c>
      <c r="H43" s="10">
        <v>41</v>
      </c>
      <c r="I43" s="10">
        <v>1</v>
      </c>
      <c r="J43" s="10">
        <v>12</v>
      </c>
      <c r="K43" s="10">
        <v>2</v>
      </c>
      <c r="L43" s="10" t="s">
        <v>5</v>
      </c>
      <c r="M43" s="12" t="s">
        <v>388</v>
      </c>
      <c r="N43" s="10" t="str">
        <f t="shared" si="3"/>
        <v>new YerelData ("Karabük, Türkiye",32,1,37,41,1,12,2,"Turkey Standard Time"),</v>
      </c>
      <c r="O43" s="13" t="str">
        <f t="shared" si="0"/>
        <v>https://www.google.com/maps/search/41.2, +32.61667</v>
      </c>
      <c r="P43" s="5" t="str">
        <f t="shared" si="1"/>
        <v>{"Location": "Karabük, Türkiye", "long_deg": "32", "ew": "1", "long_min": "37", "lat_deg": "41", "ns": "1", "lat_min": "12", "GMT": "2", "TimeZoneTag": "Europe/Istanbul"},</v>
      </c>
    </row>
    <row r="44" spans="2:16" ht="15" customHeight="1" x14ac:dyDescent="0.25">
      <c r="B44" s="10" t="s">
        <v>783</v>
      </c>
      <c r="C44" s="10" t="s">
        <v>1341</v>
      </c>
      <c r="D44" s="10" t="str">
        <f t="shared" si="2"/>
        <v>Karaman, Türkiye</v>
      </c>
      <c r="E44" s="10">
        <v>33</v>
      </c>
      <c r="F44" s="10">
        <v>1</v>
      </c>
      <c r="G44" s="10">
        <v>12</v>
      </c>
      <c r="H44" s="10">
        <v>37</v>
      </c>
      <c r="I44" s="10">
        <v>1</v>
      </c>
      <c r="J44" s="10">
        <v>11</v>
      </c>
      <c r="K44" s="10">
        <v>2</v>
      </c>
      <c r="L44" s="10" t="s">
        <v>5</v>
      </c>
      <c r="M44" s="12" t="s">
        <v>388</v>
      </c>
      <c r="N44" s="10" t="str">
        <f t="shared" si="3"/>
        <v>new YerelData ("Karaman, Türkiye",33,1,12,37,1,11,2,"Turkey Standard Time"),</v>
      </c>
      <c r="O44" s="13" t="str">
        <f t="shared" si="0"/>
        <v>https://www.google.com/maps/search/37.18333, +33.2</v>
      </c>
      <c r="P44" s="5" t="str">
        <f t="shared" si="1"/>
        <v>{"Location": "Karaman, Türkiye", "long_deg": "33", "ew": "1", "long_min": "12", "lat_deg": "37", "ns": "1", "lat_min": "11", "GMT": "2", "TimeZoneTag": "Europe/Istanbul"},</v>
      </c>
    </row>
    <row r="45" spans="2:16" ht="15" customHeight="1" x14ac:dyDescent="0.25">
      <c r="B45" s="10" t="s">
        <v>793</v>
      </c>
      <c r="C45" s="10" t="s">
        <v>1341</v>
      </c>
      <c r="D45" s="10" t="str">
        <f t="shared" si="2"/>
        <v>Kars, Türkiye</v>
      </c>
      <c r="E45" s="10">
        <v>43</v>
      </c>
      <c r="F45" s="10">
        <v>1</v>
      </c>
      <c r="G45" s="10">
        <v>5</v>
      </c>
      <c r="H45" s="10">
        <v>40</v>
      </c>
      <c r="I45" s="10">
        <v>1</v>
      </c>
      <c r="J45" s="10">
        <v>36</v>
      </c>
      <c r="K45" s="10">
        <v>2</v>
      </c>
      <c r="L45" s="10" t="s">
        <v>5</v>
      </c>
      <c r="M45" s="12" t="s">
        <v>388</v>
      </c>
      <c r="N45" s="10" t="str">
        <f t="shared" si="3"/>
        <v>new YerelData ("Kars, Türkiye",43,1,5,40,1,36,2,"Turkey Standard Time"),</v>
      </c>
      <c r="O45" s="13" t="str">
        <f t="shared" si="0"/>
        <v>https://www.google.com/maps/search/40.6, +43.08333</v>
      </c>
      <c r="P45" s="5" t="str">
        <f t="shared" si="1"/>
        <v>{"Location": "Kars, Türkiye", "long_deg": "43", "ew": "1", "long_min": "5", "lat_deg": "40", "ns": "1", "lat_min": "36", "GMT": "2", "TimeZoneTag": "Europe/Istanbul"},</v>
      </c>
    </row>
    <row r="46" spans="2:16" ht="15" customHeight="1" x14ac:dyDescent="0.25">
      <c r="B46" s="10" t="s">
        <v>795</v>
      </c>
      <c r="C46" s="10" t="s">
        <v>1341</v>
      </c>
      <c r="D46" s="10" t="str">
        <f t="shared" si="2"/>
        <v>Kastamonu, Türkiye</v>
      </c>
      <c r="E46" s="10">
        <v>33</v>
      </c>
      <c r="F46" s="10">
        <v>1</v>
      </c>
      <c r="G46" s="10">
        <v>47</v>
      </c>
      <c r="H46" s="10">
        <v>41</v>
      </c>
      <c r="I46" s="10">
        <v>1</v>
      </c>
      <c r="J46" s="10">
        <v>22</v>
      </c>
      <c r="K46" s="10">
        <v>2</v>
      </c>
      <c r="L46" s="10" t="s">
        <v>5</v>
      </c>
      <c r="M46" s="12" t="s">
        <v>388</v>
      </c>
      <c r="N46" s="10" t="str">
        <f t="shared" si="3"/>
        <v>new YerelData ("Kastamonu, Türkiye",33,1,47,41,1,22,2,"Turkey Standard Time"),</v>
      </c>
      <c r="O46" s="13" t="str">
        <f t="shared" si="0"/>
        <v>https://www.google.com/maps/search/41.36667, +33.78333</v>
      </c>
      <c r="P46" s="5" t="str">
        <f t="shared" si="1"/>
        <v>{"Location": "Kastamonu, Türkiye", "long_deg": "33", "ew": "1", "long_min": "47", "lat_deg": "41", "ns": "1", "lat_min": "22", "GMT": "2", "TimeZoneTag": "Europe/Istanbul"},</v>
      </c>
    </row>
    <row r="47" spans="2:16" ht="15" customHeight="1" x14ac:dyDescent="0.25">
      <c r="B47" s="10" t="s">
        <v>801</v>
      </c>
      <c r="C47" s="10" t="s">
        <v>1341</v>
      </c>
      <c r="D47" s="10" t="str">
        <f t="shared" si="2"/>
        <v>Kayseri, Türkiye</v>
      </c>
      <c r="E47" s="10">
        <v>35</v>
      </c>
      <c r="F47" s="10">
        <v>1</v>
      </c>
      <c r="G47" s="10">
        <v>30</v>
      </c>
      <c r="H47" s="10">
        <v>38</v>
      </c>
      <c r="I47" s="10">
        <v>1</v>
      </c>
      <c r="J47" s="10">
        <v>44</v>
      </c>
      <c r="K47" s="10">
        <v>2</v>
      </c>
      <c r="L47" s="10" t="s">
        <v>5</v>
      </c>
      <c r="M47" s="12" t="s">
        <v>388</v>
      </c>
      <c r="N47" s="10" t="str">
        <f t="shared" si="3"/>
        <v>new YerelData ("Kayseri, Türkiye",35,1,30,38,1,44,2,"Turkey Standard Time"),</v>
      </c>
      <c r="O47" s="13" t="str">
        <f t="shared" si="0"/>
        <v>https://www.google.com/maps/search/38.73333, +35.5</v>
      </c>
      <c r="P47" s="5" t="str">
        <f t="shared" si="1"/>
        <v>{"Location": "Kayseri, Türkiye", "long_deg": "35", "ew": "1", "long_min": "30", "lat_deg": "38", "ns": "1", "lat_min": "44", "GMT": "2", "TimeZoneTag": "Europe/Istanbul"},</v>
      </c>
    </row>
    <row r="48" spans="2:16" ht="15" customHeight="1" x14ac:dyDescent="0.25">
      <c r="B48" s="10" t="s">
        <v>819</v>
      </c>
      <c r="C48" s="10" t="s">
        <v>1341</v>
      </c>
      <c r="D48" s="10" t="str">
        <f t="shared" si="2"/>
        <v>Kırıkkale, Türkiye</v>
      </c>
      <c r="E48" s="10">
        <v>33</v>
      </c>
      <c r="F48" s="10">
        <v>1</v>
      </c>
      <c r="G48" s="10">
        <v>37</v>
      </c>
      <c r="H48" s="10">
        <v>39</v>
      </c>
      <c r="I48" s="10">
        <v>1</v>
      </c>
      <c r="J48" s="10">
        <v>52</v>
      </c>
      <c r="K48" s="10">
        <v>2</v>
      </c>
      <c r="L48" s="10" t="s">
        <v>5</v>
      </c>
      <c r="M48" s="12" t="s">
        <v>388</v>
      </c>
      <c r="N48" s="10" t="str">
        <f t="shared" si="3"/>
        <v>new YerelData ("Kırıkkale, Türkiye",33,1,37,39,1,52,2,"Turkey Standard Time"),</v>
      </c>
      <c r="O48" s="13" t="str">
        <f t="shared" si="0"/>
        <v>https://www.google.com/maps/search/39.86667, +33.61667</v>
      </c>
      <c r="P48" s="5" t="str">
        <f t="shared" si="1"/>
        <v>{"Location": "Kırıkkale, Türkiye", "long_deg": "33", "ew": "1", "long_min": "37", "lat_deg": "39", "ns": "1", "lat_min": "52", "GMT": "2", "TimeZoneTag": "Europe/Istanbul"},</v>
      </c>
    </row>
    <row r="49" spans="2:16" ht="15" customHeight="1" x14ac:dyDescent="0.25">
      <c r="B49" s="10" t="s">
        <v>816</v>
      </c>
      <c r="C49" s="10" t="s">
        <v>1341</v>
      </c>
      <c r="D49" s="10" t="str">
        <f t="shared" si="2"/>
        <v>Kırklareli, Türkiye</v>
      </c>
      <c r="E49" s="10">
        <v>27</v>
      </c>
      <c r="F49" s="10">
        <v>1</v>
      </c>
      <c r="G49" s="10">
        <v>12</v>
      </c>
      <c r="H49" s="10">
        <v>41</v>
      </c>
      <c r="I49" s="10">
        <v>1</v>
      </c>
      <c r="J49" s="10">
        <v>43</v>
      </c>
      <c r="K49" s="10">
        <v>2</v>
      </c>
      <c r="L49" s="10" t="s">
        <v>5</v>
      </c>
      <c r="M49" s="12" t="s">
        <v>388</v>
      </c>
      <c r="N49" s="10" t="str">
        <f t="shared" si="3"/>
        <v>new YerelData ("Kırklareli, Türkiye",27,1,12,41,1,43,2,"Turkey Standard Time"),</v>
      </c>
      <c r="O49" s="13" t="str">
        <f t="shared" si="0"/>
        <v>https://www.google.com/maps/search/41.71667, +27.2</v>
      </c>
      <c r="P49" s="5" t="str">
        <f t="shared" si="1"/>
        <v>{"Location": "Kırklareli, Türkiye", "long_deg": "27", "ew": "1", "long_min": "12", "lat_deg": "41", "ns": "1", "lat_min": "43", "GMT": "2", "TimeZoneTag": "Europe/Istanbul"},</v>
      </c>
    </row>
    <row r="50" spans="2:16" ht="15" customHeight="1" x14ac:dyDescent="0.25">
      <c r="B50" s="10" t="s">
        <v>817</v>
      </c>
      <c r="C50" s="10" t="s">
        <v>1341</v>
      </c>
      <c r="D50" s="10" t="str">
        <f t="shared" si="2"/>
        <v>Kırşehir, Türkiye</v>
      </c>
      <c r="E50" s="10">
        <v>34</v>
      </c>
      <c r="F50" s="10">
        <v>1</v>
      </c>
      <c r="G50" s="10">
        <v>10</v>
      </c>
      <c r="H50" s="10">
        <v>39</v>
      </c>
      <c r="I50" s="10">
        <v>1</v>
      </c>
      <c r="J50" s="10">
        <v>9</v>
      </c>
      <c r="K50" s="10">
        <v>2</v>
      </c>
      <c r="L50" s="10" t="s">
        <v>5</v>
      </c>
      <c r="M50" s="12" t="s">
        <v>388</v>
      </c>
      <c r="N50" s="10" t="str">
        <f t="shared" si="3"/>
        <v>new YerelData ("Kırşehir, Türkiye",34,1,10,39,1,9,2,"Turkey Standard Time"),</v>
      </c>
      <c r="O50" s="13" t="str">
        <f t="shared" si="0"/>
        <v>https://www.google.com/maps/search/39.15, +34.16667</v>
      </c>
      <c r="P50" s="5" t="str">
        <f t="shared" si="1"/>
        <v>{"Location": "Kırşehir, Türkiye", "long_deg": "34", "ew": "1", "long_min": "10", "lat_deg": "39", "ns": "1", "lat_min": "9", "GMT": "2", "TimeZoneTag": "Europe/Istanbul"},</v>
      </c>
    </row>
    <row r="51" spans="2:16" ht="15" customHeight="1" x14ac:dyDescent="0.25">
      <c r="B51" s="10" t="s">
        <v>824</v>
      </c>
      <c r="C51" s="10" t="s">
        <v>1341</v>
      </c>
      <c r="D51" s="10" t="str">
        <f t="shared" si="2"/>
        <v>Kilis, Türkiye</v>
      </c>
      <c r="E51" s="10">
        <v>37</v>
      </c>
      <c r="F51" s="10">
        <v>1</v>
      </c>
      <c r="G51" s="10">
        <v>7</v>
      </c>
      <c r="H51" s="10">
        <v>36</v>
      </c>
      <c r="I51" s="10">
        <v>1</v>
      </c>
      <c r="J51" s="10">
        <v>43</v>
      </c>
      <c r="K51" s="10">
        <v>2</v>
      </c>
      <c r="L51" s="10" t="s">
        <v>5</v>
      </c>
      <c r="M51" s="12" t="s">
        <v>388</v>
      </c>
      <c r="N51" s="10" t="str">
        <f t="shared" si="3"/>
        <v>new YerelData ("Kilis, Türkiye",37,1,7,36,1,43,2,"Turkey Standard Time"),</v>
      </c>
      <c r="O51" s="13" t="str">
        <f t="shared" si="0"/>
        <v>https://www.google.com/maps/search/36.71667, +37.11667</v>
      </c>
      <c r="P51" s="5" t="str">
        <f t="shared" si="1"/>
        <v>{"Location": "Kilis, Türkiye", "long_deg": "37", "ew": "1", "long_min": "7", "lat_deg": "36", "ns": "1", "lat_min": "43", "GMT": "2", "TimeZoneTag": "Europe/Istanbul"},</v>
      </c>
    </row>
    <row r="52" spans="2:16" ht="15" customHeight="1" x14ac:dyDescent="0.25">
      <c r="B52" s="10" t="s">
        <v>827</v>
      </c>
      <c r="C52" s="10" t="s">
        <v>1341</v>
      </c>
      <c r="D52" s="10" t="str">
        <f t="shared" si="2"/>
        <v>Kocaeli, Türkiye</v>
      </c>
      <c r="E52" s="10">
        <v>29</v>
      </c>
      <c r="F52" s="10">
        <v>1</v>
      </c>
      <c r="G52" s="10">
        <v>57</v>
      </c>
      <c r="H52" s="10">
        <v>40</v>
      </c>
      <c r="I52" s="10">
        <v>1</v>
      </c>
      <c r="J52" s="10">
        <v>47</v>
      </c>
      <c r="K52" s="10">
        <v>2</v>
      </c>
      <c r="L52" s="10" t="s">
        <v>5</v>
      </c>
      <c r="M52" s="12" t="s">
        <v>388</v>
      </c>
      <c r="N52" s="10" t="str">
        <f t="shared" si="3"/>
        <v>new YerelData ("Kocaeli, Türkiye",29,1,57,40,1,47,2,"Turkey Standard Time"),</v>
      </c>
      <c r="O52" s="13" t="str">
        <f t="shared" si="0"/>
        <v>https://www.google.com/maps/search/40.78333, +29.95</v>
      </c>
      <c r="P52" s="5" t="str">
        <f t="shared" si="1"/>
        <v>{"Location": "Kocaeli, Türkiye", "long_deg": "29", "ew": "1", "long_min": "57", "lat_deg": "40", "ns": "1", "lat_min": "47", "GMT": "2", "TimeZoneTag": "Europe/Istanbul"},</v>
      </c>
    </row>
    <row r="53" spans="2:16" ht="15" customHeight="1" x14ac:dyDescent="0.25">
      <c r="B53" s="10" t="s">
        <v>830</v>
      </c>
      <c r="C53" s="10" t="s">
        <v>1341</v>
      </c>
      <c r="D53" s="10" t="str">
        <f t="shared" si="2"/>
        <v>Konya, Türkiye</v>
      </c>
      <c r="E53" s="10">
        <v>32</v>
      </c>
      <c r="F53" s="10">
        <v>1</v>
      </c>
      <c r="G53" s="10">
        <v>30</v>
      </c>
      <c r="H53" s="10">
        <v>37</v>
      </c>
      <c r="I53" s="10">
        <v>1</v>
      </c>
      <c r="J53" s="10">
        <v>53</v>
      </c>
      <c r="K53" s="10">
        <v>2</v>
      </c>
      <c r="L53" s="10" t="s">
        <v>5</v>
      </c>
      <c r="M53" s="12" t="s">
        <v>388</v>
      </c>
      <c r="N53" s="10" t="str">
        <f t="shared" si="3"/>
        <v>new YerelData ("Konya, Türkiye",32,1,30,37,1,53,2,"Turkey Standard Time"),</v>
      </c>
      <c r="O53" s="13" t="str">
        <f t="shared" si="0"/>
        <v>https://www.google.com/maps/search/37.88333, +32.5</v>
      </c>
      <c r="P53" s="5" t="str">
        <f t="shared" si="1"/>
        <v>{"Location": "Konya, Türkiye", "long_deg": "32", "ew": "1", "long_min": "30", "lat_deg": "37", "ns": "1", "lat_min": "53", "GMT": "2", "TimeZoneTag": "Europe/Istanbul"},</v>
      </c>
    </row>
    <row r="54" spans="2:16" ht="15" customHeight="1" x14ac:dyDescent="0.25">
      <c r="B54" s="10" t="s">
        <v>854</v>
      </c>
      <c r="C54" s="10" t="s">
        <v>1341</v>
      </c>
      <c r="D54" s="10" t="str">
        <f t="shared" si="2"/>
        <v>Kütahya, Türkiye</v>
      </c>
      <c r="E54" s="10">
        <v>29</v>
      </c>
      <c r="F54" s="10">
        <v>1</v>
      </c>
      <c r="G54" s="10">
        <v>58</v>
      </c>
      <c r="H54" s="10">
        <v>39</v>
      </c>
      <c r="I54" s="10">
        <v>1</v>
      </c>
      <c r="J54" s="10">
        <v>26</v>
      </c>
      <c r="K54" s="10">
        <v>2</v>
      </c>
      <c r="L54" s="10" t="s">
        <v>5</v>
      </c>
      <c r="M54" s="12" t="s">
        <v>388</v>
      </c>
      <c r="N54" s="10" t="str">
        <f t="shared" si="3"/>
        <v>new YerelData ("Kütahya, Türkiye",29,1,58,39,1,26,2,"Turkey Standard Time"),</v>
      </c>
      <c r="O54" s="13" t="str">
        <f t="shared" si="0"/>
        <v>https://www.google.com/maps/search/39.43333, +29.96667</v>
      </c>
      <c r="P54" s="5" t="str">
        <f t="shared" si="1"/>
        <v>{"Location": "Kütahya, Türkiye", "long_deg": "29", "ew": "1", "long_min": "58", "lat_deg": "39", "ns": "1", "lat_min": "26", "GMT": "2", "TimeZoneTag": "Europe/Istanbul"},</v>
      </c>
    </row>
    <row r="55" spans="2:16" ht="15" customHeight="1" x14ac:dyDescent="0.25">
      <c r="B55" s="10" t="s">
        <v>863</v>
      </c>
      <c r="C55" s="10" t="s">
        <v>1341</v>
      </c>
      <c r="D55" s="10" t="str">
        <f t="shared" si="2"/>
        <v>Malatya, Türkiye</v>
      </c>
      <c r="E55" s="10">
        <v>38</v>
      </c>
      <c r="F55" s="10">
        <v>1</v>
      </c>
      <c r="G55" s="10">
        <v>19</v>
      </c>
      <c r="H55" s="10">
        <v>38</v>
      </c>
      <c r="I55" s="10">
        <v>1</v>
      </c>
      <c r="J55" s="10">
        <v>21</v>
      </c>
      <c r="K55" s="10">
        <v>2</v>
      </c>
      <c r="L55" s="10" t="s">
        <v>5</v>
      </c>
      <c r="M55" s="12" t="s">
        <v>388</v>
      </c>
      <c r="N55" s="10" t="str">
        <f t="shared" si="3"/>
        <v>new YerelData ("Malatya, Türkiye",38,1,19,38,1,21,2,"Turkey Standard Time"),</v>
      </c>
      <c r="O55" s="13" t="str">
        <f t="shared" si="0"/>
        <v>https://www.google.com/maps/search/38.35, +38.31667</v>
      </c>
      <c r="P55" s="5" t="str">
        <f t="shared" si="1"/>
        <v>{"Location": "Malatya, Türkiye", "long_deg": "38", "ew": "1", "long_min": "19", "lat_deg": "38", "ns": "1", "lat_min": "21", "GMT": "2", "TimeZoneTag": "Europe/Istanbul"},</v>
      </c>
    </row>
    <row r="56" spans="2:16" ht="15" customHeight="1" x14ac:dyDescent="0.25">
      <c r="B56" s="10" t="s">
        <v>867</v>
      </c>
      <c r="C56" s="10" t="s">
        <v>1341</v>
      </c>
      <c r="D56" s="10" t="str">
        <f t="shared" si="2"/>
        <v>Manisa, Türkiye</v>
      </c>
      <c r="E56" s="10">
        <v>27</v>
      </c>
      <c r="F56" s="10">
        <v>1</v>
      </c>
      <c r="G56" s="10">
        <v>25</v>
      </c>
      <c r="H56" s="10">
        <v>38</v>
      </c>
      <c r="I56" s="10">
        <v>1</v>
      </c>
      <c r="J56" s="10">
        <v>36</v>
      </c>
      <c r="K56" s="10">
        <v>2</v>
      </c>
      <c r="L56" s="10" t="s">
        <v>5</v>
      </c>
      <c r="M56" s="12" t="s">
        <v>388</v>
      </c>
      <c r="N56" s="10" t="str">
        <f t="shared" si="3"/>
        <v>new YerelData ("Manisa, Türkiye",27,1,25,38,1,36,2,"Turkey Standard Time"),</v>
      </c>
      <c r="O56" s="13" t="str">
        <f t="shared" si="0"/>
        <v>https://www.google.com/maps/search/38.6, +27.41667</v>
      </c>
      <c r="P56" s="5" t="str">
        <f t="shared" si="1"/>
        <v>{"Location": "Manisa, Türkiye", "long_deg": "27", "ew": "1", "long_min": "25", "lat_deg": "38", "ns": "1", "lat_min": "36", "GMT": "2", "TimeZoneTag": "Europe/Istanbul"},</v>
      </c>
    </row>
    <row r="57" spans="2:16" ht="15" customHeight="1" x14ac:dyDescent="0.25">
      <c r="B57" s="10" t="s">
        <v>869</v>
      </c>
      <c r="C57" s="10" t="s">
        <v>1341</v>
      </c>
      <c r="D57" s="10" t="str">
        <f t="shared" si="2"/>
        <v>Mardin, Türkiye</v>
      </c>
      <c r="E57" s="10">
        <v>40</v>
      </c>
      <c r="F57" s="10">
        <v>1</v>
      </c>
      <c r="G57" s="10">
        <v>45</v>
      </c>
      <c r="H57" s="10">
        <v>37</v>
      </c>
      <c r="I57" s="10">
        <v>1</v>
      </c>
      <c r="J57" s="10">
        <v>19</v>
      </c>
      <c r="K57" s="10">
        <v>2</v>
      </c>
      <c r="L57" s="10" t="s">
        <v>5</v>
      </c>
      <c r="M57" s="12" t="s">
        <v>388</v>
      </c>
      <c r="N57" s="10" t="str">
        <f t="shared" si="3"/>
        <v>new YerelData ("Mardin, Türkiye",40,1,45,37,1,19,2,"Turkey Standard Time"),</v>
      </c>
      <c r="O57" s="13" t="str">
        <f t="shared" si="0"/>
        <v>https://www.google.com/maps/search/37.31667, +40.75</v>
      </c>
      <c r="P57" s="5" t="str">
        <f t="shared" si="1"/>
        <v>{"Location": "Mardin, Türkiye", "long_deg": "40", "ew": "1", "long_min": "45", "lat_deg": "37", "ns": "1", "lat_min": "19", "GMT": "2", "TimeZoneTag": "Europe/Istanbul"},</v>
      </c>
    </row>
    <row r="58" spans="2:16" ht="15" customHeight="1" x14ac:dyDescent="0.25">
      <c r="B58" s="10" t="s">
        <v>878</v>
      </c>
      <c r="C58" s="10" t="s">
        <v>1341</v>
      </c>
      <c r="D58" s="10" t="str">
        <f t="shared" si="2"/>
        <v>Mersin, Türkiye</v>
      </c>
      <c r="E58" s="10">
        <v>34</v>
      </c>
      <c r="F58" s="10">
        <v>1</v>
      </c>
      <c r="G58" s="10">
        <v>37</v>
      </c>
      <c r="H58" s="10">
        <v>36</v>
      </c>
      <c r="I58" s="10">
        <v>1</v>
      </c>
      <c r="J58" s="10">
        <v>48</v>
      </c>
      <c r="K58" s="10">
        <v>2</v>
      </c>
      <c r="L58" s="10" t="s">
        <v>5</v>
      </c>
      <c r="M58" s="12" t="s">
        <v>388</v>
      </c>
      <c r="N58" s="10" t="str">
        <f t="shared" si="3"/>
        <v>new YerelData ("Mersin, Türkiye",34,1,37,36,1,48,2,"Turkey Standard Time"),</v>
      </c>
      <c r="O58" s="13" t="str">
        <f t="shared" si="0"/>
        <v>https://www.google.com/maps/search/36.8, +34.61667</v>
      </c>
      <c r="P58" s="5" t="str">
        <f t="shared" si="1"/>
        <v>{"Location": "Mersin, Türkiye", "long_deg": "34", "ew": "1", "long_min": "37", "lat_deg": "36", "ns": "1", "lat_min": "48", "GMT": "2", "TimeZoneTag": "Europe/Istanbul"},</v>
      </c>
    </row>
    <row r="59" spans="2:16" ht="15" customHeight="1" x14ac:dyDescent="0.25">
      <c r="B59" s="10" t="s">
        <v>887</v>
      </c>
      <c r="C59" s="10" t="s">
        <v>1341</v>
      </c>
      <c r="D59" s="10" t="str">
        <f t="shared" si="2"/>
        <v>Muğla, Türkiye</v>
      </c>
      <c r="E59" s="10">
        <v>28</v>
      </c>
      <c r="F59" s="10">
        <v>1</v>
      </c>
      <c r="G59" s="10">
        <v>21</v>
      </c>
      <c r="H59" s="10">
        <v>37</v>
      </c>
      <c r="I59" s="10">
        <v>1</v>
      </c>
      <c r="J59" s="10">
        <v>13</v>
      </c>
      <c r="K59" s="10">
        <v>2</v>
      </c>
      <c r="L59" s="10" t="s">
        <v>5</v>
      </c>
      <c r="M59" s="12" t="s">
        <v>388</v>
      </c>
      <c r="N59" s="10" t="str">
        <f t="shared" si="3"/>
        <v>new YerelData ("Muğla, Türkiye",28,1,21,37,1,13,2,"Turkey Standard Time"),</v>
      </c>
      <c r="O59" s="13" t="str">
        <f t="shared" si="0"/>
        <v>https://www.google.com/maps/search/37.21667, +28.35</v>
      </c>
      <c r="P59" s="5" t="str">
        <f t="shared" si="1"/>
        <v>{"Location": "Muğla, Türkiye", "long_deg": "28", "ew": "1", "long_min": "21", "lat_deg": "37", "ns": "1", "lat_min": "13", "GMT": "2", "TimeZoneTag": "Europe/Istanbul"},</v>
      </c>
    </row>
    <row r="60" spans="2:16" ht="15" customHeight="1" x14ac:dyDescent="0.25">
      <c r="B60" s="10" t="s">
        <v>889</v>
      </c>
      <c r="C60" s="10" t="s">
        <v>1341</v>
      </c>
      <c r="D60" s="10" t="str">
        <f t="shared" si="2"/>
        <v>Muş, Türkiye</v>
      </c>
      <c r="E60" s="10">
        <v>41</v>
      </c>
      <c r="F60" s="10">
        <v>1</v>
      </c>
      <c r="G60" s="10">
        <v>30</v>
      </c>
      <c r="H60" s="10">
        <v>38</v>
      </c>
      <c r="I60" s="10">
        <v>1</v>
      </c>
      <c r="J60" s="10">
        <v>44</v>
      </c>
      <c r="K60" s="10">
        <v>2</v>
      </c>
      <c r="L60" s="10" t="s">
        <v>5</v>
      </c>
      <c r="M60" s="12" t="s">
        <v>388</v>
      </c>
      <c r="N60" s="10" t="str">
        <f t="shared" si="3"/>
        <v>new YerelData ("Muş, Türkiye",41,1,30,38,1,44,2,"Turkey Standard Time"),</v>
      </c>
      <c r="O60" s="13" t="str">
        <f t="shared" si="0"/>
        <v>https://www.google.com/maps/search/38.73333, +41.5</v>
      </c>
      <c r="P60" s="5" t="str">
        <f t="shared" si="1"/>
        <v>{"Location": "Muş, Türkiye", "long_deg": "41", "ew": "1", "long_min": "30", "lat_deg": "38", "ns": "1", "lat_min": "44", "GMT": "2", "TimeZoneTag": "Europe/Istanbul"},</v>
      </c>
    </row>
    <row r="61" spans="2:16" ht="15" customHeight="1" x14ac:dyDescent="0.25">
      <c r="B61" s="10" t="s">
        <v>897</v>
      </c>
      <c r="C61" s="10" t="s">
        <v>1341</v>
      </c>
      <c r="D61" s="10" t="str">
        <f t="shared" si="2"/>
        <v>Nevşehir, Türkiye</v>
      </c>
      <c r="E61" s="10">
        <v>34</v>
      </c>
      <c r="F61" s="10">
        <v>1</v>
      </c>
      <c r="G61" s="10">
        <v>43</v>
      </c>
      <c r="H61" s="10">
        <v>38</v>
      </c>
      <c r="I61" s="10">
        <v>1</v>
      </c>
      <c r="J61" s="10">
        <v>37</v>
      </c>
      <c r="K61" s="10">
        <v>2</v>
      </c>
      <c r="L61" s="10" t="s">
        <v>5</v>
      </c>
      <c r="M61" s="12" t="s">
        <v>388</v>
      </c>
      <c r="N61" s="10" t="str">
        <f t="shared" si="3"/>
        <v>new YerelData ("Nevşehir, Türkiye",34,1,43,38,1,37,2,"Turkey Standard Time"),</v>
      </c>
      <c r="O61" s="13" t="str">
        <f t="shared" si="0"/>
        <v>https://www.google.com/maps/search/38.61667, +34.71667</v>
      </c>
      <c r="P61" s="5" t="str">
        <f t="shared" si="1"/>
        <v>{"Location": "Nevşehir, Türkiye", "long_deg": "34", "ew": "1", "long_min": "43", "lat_deg": "38", "ns": "1", "lat_min": "37", "GMT": "2", "TimeZoneTag": "Europe/Istanbul"},</v>
      </c>
    </row>
    <row r="62" spans="2:16" ht="15" customHeight="1" x14ac:dyDescent="0.25">
      <c r="B62" s="10" t="s">
        <v>898</v>
      </c>
      <c r="C62" s="10" t="s">
        <v>1341</v>
      </c>
      <c r="D62" s="10" t="str">
        <f t="shared" si="2"/>
        <v>Niğde, Türkiye</v>
      </c>
      <c r="E62" s="10">
        <v>34</v>
      </c>
      <c r="F62" s="10">
        <v>1</v>
      </c>
      <c r="G62" s="10">
        <v>41</v>
      </c>
      <c r="H62" s="10">
        <v>37</v>
      </c>
      <c r="I62" s="10">
        <v>1</v>
      </c>
      <c r="J62" s="10">
        <v>58</v>
      </c>
      <c r="K62" s="10">
        <v>2</v>
      </c>
      <c r="L62" s="10" t="s">
        <v>5</v>
      </c>
      <c r="M62" s="12" t="s">
        <v>388</v>
      </c>
      <c r="N62" s="10" t="str">
        <f t="shared" si="3"/>
        <v>new YerelData ("Niğde, Türkiye",34,1,41,37,1,58,2,"Turkey Standard Time"),</v>
      </c>
      <c r="O62" s="13" t="str">
        <f t="shared" si="0"/>
        <v>https://www.google.com/maps/search/37.96667, +34.68333</v>
      </c>
      <c r="P62" s="5" t="str">
        <f t="shared" si="1"/>
        <v>{"Location": "Niğde, Türkiye", "long_deg": "34", "ew": "1", "long_min": "41", "lat_deg": "37", "ns": "1", "lat_min": "58", "GMT": "2", "TimeZoneTag": "Europe/Istanbul"},</v>
      </c>
    </row>
    <row r="63" spans="2:16" ht="15" customHeight="1" x14ac:dyDescent="0.25">
      <c r="B63" s="10" t="s">
        <v>907</v>
      </c>
      <c r="C63" s="10" t="s">
        <v>1341</v>
      </c>
      <c r="D63" s="10" t="str">
        <f t="shared" si="2"/>
        <v>Ordu, Türkiye</v>
      </c>
      <c r="E63" s="10">
        <v>37</v>
      </c>
      <c r="F63" s="10">
        <v>1</v>
      </c>
      <c r="G63" s="10">
        <v>52</v>
      </c>
      <c r="H63" s="10">
        <v>40</v>
      </c>
      <c r="I63" s="10">
        <v>1</v>
      </c>
      <c r="J63" s="10">
        <v>59</v>
      </c>
      <c r="K63" s="10">
        <v>2</v>
      </c>
      <c r="L63" s="10" t="s">
        <v>5</v>
      </c>
      <c r="M63" s="12" t="s">
        <v>388</v>
      </c>
      <c r="N63" s="10" t="str">
        <f t="shared" si="3"/>
        <v>new YerelData ("Ordu, Türkiye",37,1,52,40,1,59,2,"Turkey Standard Time"),</v>
      </c>
      <c r="O63" s="13" t="str">
        <f t="shared" si="0"/>
        <v>https://www.google.com/maps/search/40.98333, +37.86667</v>
      </c>
      <c r="P63" s="5" t="str">
        <f t="shared" si="1"/>
        <v>{"Location": "Ordu, Türkiye", "long_deg": "37", "ew": "1", "long_min": "52", "lat_deg": "40", "ns": "1", "lat_min": "59", "GMT": "2", "TimeZoneTag": "Europe/Istanbul"},</v>
      </c>
    </row>
    <row r="64" spans="2:16" ht="15" customHeight="1" x14ac:dyDescent="0.25">
      <c r="B64" s="10" t="s">
        <v>914</v>
      </c>
      <c r="C64" s="10" t="s">
        <v>1341</v>
      </c>
      <c r="D64" s="10" t="str">
        <f t="shared" si="2"/>
        <v>Osmaniye, Türkiye</v>
      </c>
      <c r="E64" s="10">
        <v>36</v>
      </c>
      <c r="F64" s="10">
        <v>1</v>
      </c>
      <c r="G64" s="10">
        <v>14</v>
      </c>
      <c r="H64" s="10">
        <v>37</v>
      </c>
      <c r="I64" s="10">
        <v>1</v>
      </c>
      <c r="J64" s="10">
        <v>3</v>
      </c>
      <c r="K64" s="10">
        <v>2</v>
      </c>
      <c r="L64" s="10" t="s">
        <v>5</v>
      </c>
      <c r="M64" s="12" t="s">
        <v>388</v>
      </c>
      <c r="N64" s="10" t="str">
        <f t="shared" si="3"/>
        <v>new YerelData ("Osmaniye, Türkiye",36,1,14,37,1,3,2,"Turkey Standard Time"),</v>
      </c>
      <c r="O64" s="13" t="str">
        <f t="shared" si="0"/>
        <v>https://www.google.com/maps/search/37.05, +36.23333</v>
      </c>
      <c r="P64" s="5" t="str">
        <f t="shared" si="1"/>
        <v>{"Location": "Osmaniye, Türkiye", "long_deg": "36", "ew": "1", "long_min": "14", "lat_deg": "37", "ns": "1", "lat_min": "3", "GMT": "2", "TimeZoneTag": "Europe/Istanbul"},</v>
      </c>
    </row>
    <row r="65" spans="2:16" ht="15" customHeight="1" x14ac:dyDescent="0.25">
      <c r="B65" s="10" t="s">
        <v>937</v>
      </c>
      <c r="C65" s="10" t="s">
        <v>1341</v>
      </c>
      <c r="D65" s="10" t="str">
        <f t="shared" si="2"/>
        <v>Rize, Türkiye</v>
      </c>
      <c r="E65" s="10">
        <v>40</v>
      </c>
      <c r="F65" s="10">
        <v>1</v>
      </c>
      <c r="G65" s="10">
        <v>31</v>
      </c>
      <c r="H65" s="10">
        <v>41</v>
      </c>
      <c r="I65" s="10">
        <v>1</v>
      </c>
      <c r="J65" s="10">
        <v>1</v>
      </c>
      <c r="K65" s="10">
        <v>2</v>
      </c>
      <c r="L65" s="10" t="s">
        <v>5</v>
      </c>
      <c r="M65" s="12" t="s">
        <v>388</v>
      </c>
      <c r="N65" s="10" t="str">
        <f t="shared" si="3"/>
        <v>new YerelData ("Rize, Türkiye",40,1,31,41,1,1,2,"Turkey Standard Time"),</v>
      </c>
      <c r="O65" s="13" t="str">
        <f t="shared" si="0"/>
        <v>https://www.google.com/maps/search/41.01667, +40.51667</v>
      </c>
      <c r="P65" s="5" t="str">
        <f t="shared" si="1"/>
        <v>{"Location": "Rize, Türkiye", "long_deg": "40", "ew": "1", "long_min": "31", "lat_deg": "41", "ns": "1", "lat_min": "1", "GMT": "2", "TimeZoneTag": "Europe/Istanbul"},</v>
      </c>
    </row>
    <row r="66" spans="2:16" ht="15" customHeight="1" x14ac:dyDescent="0.25">
      <c r="B66" s="10" t="s">
        <v>940</v>
      </c>
      <c r="C66" s="10" t="s">
        <v>1341</v>
      </c>
      <c r="D66" s="10" t="str">
        <f t="shared" si="2"/>
        <v>Sakarya, Türkiye</v>
      </c>
      <c r="E66" s="10">
        <v>30</v>
      </c>
      <c r="F66" s="10">
        <v>1</v>
      </c>
      <c r="G66" s="10">
        <v>23</v>
      </c>
      <c r="H66" s="10">
        <v>40</v>
      </c>
      <c r="I66" s="10">
        <v>1</v>
      </c>
      <c r="J66" s="10">
        <v>46</v>
      </c>
      <c r="K66" s="10">
        <v>2</v>
      </c>
      <c r="L66" s="10" t="s">
        <v>5</v>
      </c>
      <c r="M66" s="12" t="s">
        <v>388</v>
      </c>
      <c r="N66" s="10" t="str">
        <f t="shared" si="3"/>
        <v>new YerelData ("Sakarya, Türkiye",30,1,23,40,1,46,2,"Turkey Standard Time"),</v>
      </c>
      <c r="O66" s="13" t="str">
        <f t="shared" ref="O66:O129" si="4">HYPERLINK("https://www.google.com/maps/search/"&amp;ROUND(H66+J66/60,5)&amp;", +"&amp;ROUND(E66+G66/60,5))</f>
        <v>https://www.google.com/maps/search/40.76667, +30.38333</v>
      </c>
      <c r="P66" s="5" t="str">
        <f t="shared" si="1"/>
        <v>{"Location": "Sakarya, Türkiye", "long_deg": "30", "ew": "1", "long_min": "23", "lat_deg": "40", "ns": "1", "lat_min": "46", "GMT": "2", "TimeZoneTag": "Europe/Istanbul"},</v>
      </c>
    </row>
    <row r="67" spans="2:16" ht="15" customHeight="1" x14ac:dyDescent="0.25">
      <c r="B67" s="10" t="s">
        <v>943</v>
      </c>
      <c r="C67" s="10" t="s">
        <v>1341</v>
      </c>
      <c r="D67" s="10" t="str">
        <f t="shared" ref="D67:D130" si="5">IF(A67&lt;&gt;"",A67&amp;", ","")&amp;B67&amp;", "&amp;C67</f>
        <v>Samsun, Türkiye</v>
      </c>
      <c r="E67" s="10">
        <v>36</v>
      </c>
      <c r="F67" s="10">
        <v>1</v>
      </c>
      <c r="G67" s="10">
        <v>20</v>
      </c>
      <c r="H67" s="10">
        <v>41</v>
      </c>
      <c r="I67" s="10">
        <v>1</v>
      </c>
      <c r="J67" s="10">
        <v>16</v>
      </c>
      <c r="K67" s="10">
        <v>2</v>
      </c>
      <c r="L67" s="10" t="s">
        <v>5</v>
      </c>
      <c r="M67" s="12" t="s">
        <v>388</v>
      </c>
      <c r="N67" s="10" t="str">
        <f t="shared" ref="N67:N130" si="6">"new YerelData ("""&amp;D67&amp;""","&amp;E67&amp;","&amp;F67&amp;","&amp;G67&amp;","&amp;H67&amp;","&amp;I67&amp;","&amp;J67&amp;","&amp;K67&amp;","""&amp;M67&amp;"""),"</f>
        <v>new YerelData ("Samsun, Türkiye",36,1,20,41,1,16,2,"Turkey Standard Time"),</v>
      </c>
      <c r="O67" s="13" t="str">
        <f t="shared" si="4"/>
        <v>https://www.google.com/maps/search/41.26667, +36.33333</v>
      </c>
      <c r="P67" s="5" t="str">
        <f t="shared" ref="P67:P130" si="7">"{""Location"": """&amp;D67&amp;""", ""long_deg"": """&amp;E67&amp;""", ""ew"": """&amp;F67&amp;""", ""long_min"": """&amp;G67&amp;""", ""lat_deg"": """&amp;H67&amp;""", ""ns"": """&amp;I67&amp;""", ""lat_min"": """&amp;J67&amp;""", ""GMT"": """&amp;K67&amp;""", ""TimeZoneTag"": """&amp;L67&amp;"""},"</f>
        <v>{"Location": "Samsun, Türkiye", "long_deg": "36", "ew": "1", "long_min": "20", "lat_deg": "41", "ns": "1", "lat_min": "16", "GMT": "2", "TimeZoneTag": "Europe/Istanbul"},</v>
      </c>
    </row>
    <row r="68" spans="2:16" ht="15" customHeight="1" x14ac:dyDescent="0.25">
      <c r="B68" s="10" t="s">
        <v>970</v>
      </c>
      <c r="C68" s="10" t="s">
        <v>1341</v>
      </c>
      <c r="D68" s="10" t="str">
        <f t="shared" si="5"/>
        <v>Siirt, Türkiye</v>
      </c>
      <c r="E68" s="10">
        <v>41</v>
      </c>
      <c r="F68" s="10">
        <v>1</v>
      </c>
      <c r="G68" s="10">
        <v>57</v>
      </c>
      <c r="H68" s="10">
        <v>37</v>
      </c>
      <c r="I68" s="10">
        <v>1</v>
      </c>
      <c r="J68" s="10">
        <v>56</v>
      </c>
      <c r="K68" s="10">
        <v>2</v>
      </c>
      <c r="L68" s="10" t="s">
        <v>5</v>
      </c>
      <c r="M68" s="12" t="s">
        <v>388</v>
      </c>
      <c r="N68" s="10" t="str">
        <f t="shared" si="6"/>
        <v>new YerelData ("Siirt, Türkiye",41,1,57,37,1,56,2,"Turkey Standard Time"),</v>
      </c>
      <c r="O68" s="13" t="str">
        <f t="shared" si="4"/>
        <v>https://www.google.com/maps/search/37.93333, +41.95</v>
      </c>
      <c r="P68" s="5" t="str">
        <f t="shared" si="7"/>
        <v>{"Location": "Siirt, Türkiye", "long_deg": "41", "ew": "1", "long_min": "57", "lat_deg": "37", "ns": "1", "lat_min": "56", "GMT": "2", "TimeZoneTag": "Europe/Istanbul"},</v>
      </c>
    </row>
    <row r="69" spans="2:16" ht="15" customHeight="1" x14ac:dyDescent="0.25">
      <c r="B69" s="10" t="s">
        <v>978</v>
      </c>
      <c r="C69" s="10" t="s">
        <v>1341</v>
      </c>
      <c r="D69" s="10" t="str">
        <f t="shared" si="5"/>
        <v>Sinop, Türkiye</v>
      </c>
      <c r="E69" s="10">
        <v>35</v>
      </c>
      <c r="F69" s="10">
        <v>1</v>
      </c>
      <c r="G69" s="10">
        <v>9</v>
      </c>
      <c r="H69" s="10">
        <v>42</v>
      </c>
      <c r="I69" s="10">
        <v>1</v>
      </c>
      <c r="J69" s="10">
        <v>1</v>
      </c>
      <c r="K69" s="10">
        <v>2</v>
      </c>
      <c r="L69" s="10" t="s">
        <v>5</v>
      </c>
      <c r="M69" s="12" t="s">
        <v>388</v>
      </c>
      <c r="N69" s="10" t="str">
        <f t="shared" si="6"/>
        <v>new YerelData ("Sinop, Türkiye",35,1,9,42,1,1,2,"Turkey Standard Time"),</v>
      </c>
      <c r="O69" s="13" t="str">
        <f t="shared" si="4"/>
        <v>https://www.google.com/maps/search/42.01667, +35.15</v>
      </c>
      <c r="P69" s="5" t="str">
        <f t="shared" si="7"/>
        <v>{"Location": "Sinop, Türkiye", "long_deg": "35", "ew": "1", "long_min": "9", "lat_deg": "42", "ns": "1", "lat_min": "1", "GMT": "2", "TimeZoneTag": "Europe/Istanbul"},</v>
      </c>
    </row>
    <row r="70" spans="2:16" ht="15" customHeight="1" x14ac:dyDescent="0.25">
      <c r="B70" s="10" t="s">
        <v>979</v>
      </c>
      <c r="C70" s="10" t="s">
        <v>1341</v>
      </c>
      <c r="D70" s="10" t="str">
        <f t="shared" si="5"/>
        <v>Sivas, Türkiye</v>
      </c>
      <c r="E70" s="10">
        <v>37</v>
      </c>
      <c r="F70" s="10">
        <v>1</v>
      </c>
      <c r="G70" s="10">
        <v>1</v>
      </c>
      <c r="H70" s="10">
        <v>39</v>
      </c>
      <c r="I70" s="10">
        <v>1</v>
      </c>
      <c r="J70" s="10">
        <v>45</v>
      </c>
      <c r="K70" s="10">
        <v>2</v>
      </c>
      <c r="L70" s="10" t="s">
        <v>5</v>
      </c>
      <c r="M70" s="12" t="s">
        <v>388</v>
      </c>
      <c r="N70" s="10" t="str">
        <f t="shared" si="6"/>
        <v>new YerelData ("Sivas, Türkiye",37,1,1,39,1,45,2,"Turkey Standard Time"),</v>
      </c>
      <c r="O70" s="13" t="str">
        <f t="shared" si="4"/>
        <v>https://www.google.com/maps/search/39.75, +37.01667</v>
      </c>
      <c r="P70" s="5" t="str">
        <f t="shared" si="7"/>
        <v>{"Location": "Sivas, Türkiye", "long_deg": "37", "ew": "1", "long_min": "1", "lat_deg": "39", "ns": "1", "lat_min": "45", "GMT": "2", "TimeZoneTag": "Europe/Istanbul"},</v>
      </c>
    </row>
    <row r="71" spans="2:16" ht="15" customHeight="1" x14ac:dyDescent="0.25">
      <c r="B71" s="10" t="s">
        <v>1002</v>
      </c>
      <c r="C71" s="10" t="s">
        <v>1341</v>
      </c>
      <c r="D71" s="10" t="str">
        <f t="shared" si="5"/>
        <v>Şanlıurfa, Türkiye</v>
      </c>
      <c r="E71" s="10">
        <v>38</v>
      </c>
      <c r="F71" s="10">
        <v>1</v>
      </c>
      <c r="G71" s="10">
        <v>46</v>
      </c>
      <c r="H71" s="10">
        <v>37</v>
      </c>
      <c r="I71" s="10">
        <v>1</v>
      </c>
      <c r="J71" s="10">
        <v>8</v>
      </c>
      <c r="K71" s="10">
        <v>2</v>
      </c>
      <c r="L71" s="10" t="s">
        <v>5</v>
      </c>
      <c r="M71" s="12" t="s">
        <v>388</v>
      </c>
      <c r="N71" s="10" t="str">
        <f t="shared" si="6"/>
        <v>new YerelData ("Şanlıurfa, Türkiye",38,1,46,37,1,8,2,"Turkey Standard Time"),</v>
      </c>
      <c r="O71" s="13" t="str">
        <f t="shared" si="4"/>
        <v>https://www.google.com/maps/search/37.13333, +38.76667</v>
      </c>
      <c r="P71" s="5" t="str">
        <f t="shared" si="7"/>
        <v>{"Location": "Şanlıurfa, Türkiye", "long_deg": "38", "ew": "1", "long_min": "46", "lat_deg": "37", "ns": "1", "lat_min": "8", "GMT": "2", "TimeZoneTag": "Europe/Istanbul"},</v>
      </c>
    </row>
    <row r="72" spans="2:16" ht="15" customHeight="1" x14ac:dyDescent="0.25">
      <c r="B72" s="10" t="s">
        <v>1017</v>
      </c>
      <c r="C72" s="10" t="s">
        <v>1341</v>
      </c>
      <c r="D72" s="10" t="str">
        <f t="shared" si="5"/>
        <v>Şırnak, Türkiye</v>
      </c>
      <c r="E72" s="10">
        <v>42</v>
      </c>
      <c r="F72" s="10">
        <v>1</v>
      </c>
      <c r="G72" s="10">
        <v>29</v>
      </c>
      <c r="H72" s="10">
        <v>37</v>
      </c>
      <c r="I72" s="10">
        <v>1</v>
      </c>
      <c r="J72" s="10">
        <v>33</v>
      </c>
      <c r="K72" s="10">
        <v>2</v>
      </c>
      <c r="L72" s="10" t="s">
        <v>5</v>
      </c>
      <c r="M72" s="12" t="s">
        <v>388</v>
      </c>
      <c r="N72" s="10" t="str">
        <f t="shared" si="6"/>
        <v>new YerelData ("Şırnak, Türkiye",42,1,29,37,1,33,2,"Turkey Standard Time"),</v>
      </c>
      <c r="O72" s="13" t="str">
        <f t="shared" si="4"/>
        <v>https://www.google.com/maps/search/37.55, +42.48333</v>
      </c>
      <c r="P72" s="5" t="str">
        <f t="shared" si="7"/>
        <v>{"Location": "Şırnak, Türkiye", "long_deg": "42", "ew": "1", "long_min": "29", "lat_deg": "37", "ns": "1", "lat_min": "33", "GMT": "2", "TimeZoneTag": "Europe/Istanbul"},</v>
      </c>
    </row>
    <row r="73" spans="2:16" ht="15" customHeight="1" x14ac:dyDescent="0.25">
      <c r="B73" s="10" t="s">
        <v>1029</v>
      </c>
      <c r="C73" s="10" t="s">
        <v>1341</v>
      </c>
      <c r="D73" s="10" t="str">
        <f t="shared" si="5"/>
        <v>Tekirdağ, Türkiye</v>
      </c>
      <c r="E73" s="10">
        <v>27</v>
      </c>
      <c r="F73" s="10">
        <v>1</v>
      </c>
      <c r="G73" s="10">
        <v>30</v>
      </c>
      <c r="H73" s="10">
        <v>40</v>
      </c>
      <c r="I73" s="10">
        <v>1</v>
      </c>
      <c r="J73" s="10">
        <v>59</v>
      </c>
      <c r="K73" s="10">
        <v>2</v>
      </c>
      <c r="L73" s="10" t="s">
        <v>5</v>
      </c>
      <c r="M73" s="12" t="s">
        <v>388</v>
      </c>
      <c r="N73" s="10" t="str">
        <f t="shared" si="6"/>
        <v>new YerelData ("Tekirdağ, Türkiye",27,1,30,40,1,59,2,"Turkey Standard Time"),</v>
      </c>
      <c r="O73" s="13" t="str">
        <f t="shared" si="4"/>
        <v>https://www.google.com/maps/search/40.98333, +27.5</v>
      </c>
      <c r="P73" s="5" t="str">
        <f t="shared" si="7"/>
        <v>{"Location": "Tekirdağ, Türkiye", "long_deg": "27", "ew": "1", "long_min": "30", "lat_deg": "40", "ns": "1", "lat_min": "59", "GMT": "2", "TimeZoneTag": "Europe/Istanbul"},</v>
      </c>
    </row>
    <row r="74" spans="2:16" ht="15" customHeight="1" x14ac:dyDescent="0.25">
      <c r="B74" s="10" t="s">
        <v>1036</v>
      </c>
      <c r="C74" s="10" t="s">
        <v>1341</v>
      </c>
      <c r="D74" s="10" t="str">
        <f t="shared" si="5"/>
        <v>Tokat, Türkiye</v>
      </c>
      <c r="E74" s="10">
        <v>36</v>
      </c>
      <c r="F74" s="10">
        <v>1</v>
      </c>
      <c r="G74" s="10">
        <v>34</v>
      </c>
      <c r="H74" s="10">
        <v>40</v>
      </c>
      <c r="I74" s="10">
        <v>1</v>
      </c>
      <c r="J74" s="10">
        <v>20</v>
      </c>
      <c r="K74" s="10">
        <v>2</v>
      </c>
      <c r="L74" s="10" t="s">
        <v>5</v>
      </c>
      <c r="M74" s="12" t="s">
        <v>388</v>
      </c>
      <c r="N74" s="10" t="str">
        <f t="shared" si="6"/>
        <v>new YerelData ("Tokat, Türkiye",36,1,34,40,1,20,2,"Turkey Standard Time"),</v>
      </c>
      <c r="O74" s="13" t="str">
        <f t="shared" si="4"/>
        <v>https://www.google.com/maps/search/40.33333, +36.56667</v>
      </c>
      <c r="P74" s="5" t="str">
        <f t="shared" si="7"/>
        <v>{"Location": "Tokat, Türkiye", "long_deg": "36", "ew": "1", "long_min": "34", "lat_deg": "40", "ns": "1", "lat_min": "20", "GMT": "2", "TimeZoneTag": "Europe/Istanbul"},</v>
      </c>
    </row>
    <row r="75" spans="2:16" ht="15" customHeight="1" x14ac:dyDescent="0.25">
      <c r="B75" s="10" t="s">
        <v>1044</v>
      </c>
      <c r="C75" s="10" t="s">
        <v>1341</v>
      </c>
      <c r="D75" s="10" t="str">
        <f t="shared" si="5"/>
        <v>Trabzon, Türkiye</v>
      </c>
      <c r="E75" s="10">
        <v>39</v>
      </c>
      <c r="F75" s="10">
        <v>1</v>
      </c>
      <c r="G75" s="10">
        <v>46</v>
      </c>
      <c r="H75" s="10">
        <v>40</v>
      </c>
      <c r="I75" s="10">
        <v>1</v>
      </c>
      <c r="J75" s="10">
        <v>59</v>
      </c>
      <c r="K75" s="10">
        <v>2</v>
      </c>
      <c r="L75" s="10" t="s">
        <v>5</v>
      </c>
      <c r="M75" s="12" t="s">
        <v>388</v>
      </c>
      <c r="N75" s="10" t="str">
        <f t="shared" si="6"/>
        <v>new YerelData ("Trabzon, Türkiye",39,1,46,40,1,59,2,"Turkey Standard Time"),</v>
      </c>
      <c r="O75" s="13" t="str">
        <f t="shared" si="4"/>
        <v>https://www.google.com/maps/search/40.98333, +39.76667</v>
      </c>
      <c r="P75" s="5" t="str">
        <f t="shared" si="7"/>
        <v>{"Location": "Trabzon, Türkiye", "long_deg": "39", "ew": "1", "long_min": "46", "lat_deg": "40", "ns": "1", "lat_min": "59", "GMT": "2", "TimeZoneTag": "Europe/Istanbul"},</v>
      </c>
    </row>
    <row r="76" spans="2:16" ht="15" customHeight="1" x14ac:dyDescent="0.25">
      <c r="B76" s="10" t="s">
        <v>1046</v>
      </c>
      <c r="C76" s="10" t="s">
        <v>1341</v>
      </c>
      <c r="D76" s="10" t="str">
        <f t="shared" si="5"/>
        <v>Tunceli, Türkiye</v>
      </c>
      <c r="E76" s="10">
        <v>39</v>
      </c>
      <c r="F76" s="10">
        <v>1</v>
      </c>
      <c r="G76" s="10">
        <v>32</v>
      </c>
      <c r="H76" s="10">
        <v>39</v>
      </c>
      <c r="I76" s="10">
        <v>1</v>
      </c>
      <c r="J76" s="10">
        <v>7</v>
      </c>
      <c r="K76" s="10">
        <v>2</v>
      </c>
      <c r="L76" s="10" t="s">
        <v>5</v>
      </c>
      <c r="M76" s="12" t="s">
        <v>388</v>
      </c>
      <c r="N76" s="10" t="str">
        <f t="shared" si="6"/>
        <v>new YerelData ("Tunceli, Türkiye",39,1,32,39,1,7,2,"Turkey Standard Time"),</v>
      </c>
      <c r="O76" s="13" t="str">
        <f t="shared" si="4"/>
        <v>https://www.google.com/maps/search/39.11667, +39.53333</v>
      </c>
      <c r="P76" s="5" t="str">
        <f t="shared" si="7"/>
        <v>{"Location": "Tunceli, Türkiye", "long_deg": "39", "ew": "1", "long_min": "32", "lat_deg": "39", "ns": "1", "lat_min": "7", "GMT": "2", "TimeZoneTag": "Europe/Istanbul"},</v>
      </c>
    </row>
    <row r="77" spans="2:16" ht="15" customHeight="1" x14ac:dyDescent="0.25">
      <c r="B77" s="10" t="s">
        <v>1062</v>
      </c>
      <c r="C77" s="10" t="s">
        <v>1341</v>
      </c>
      <c r="D77" s="10" t="str">
        <f t="shared" si="5"/>
        <v>Uşak, Türkiye</v>
      </c>
      <c r="E77" s="10">
        <v>29</v>
      </c>
      <c r="F77" s="10">
        <v>1</v>
      </c>
      <c r="G77" s="10">
        <v>24</v>
      </c>
      <c r="H77" s="10">
        <v>38</v>
      </c>
      <c r="I77" s="10">
        <v>1</v>
      </c>
      <c r="J77" s="10">
        <v>40</v>
      </c>
      <c r="K77" s="10">
        <v>2</v>
      </c>
      <c r="L77" s="10" t="s">
        <v>5</v>
      </c>
      <c r="M77" s="12" t="s">
        <v>388</v>
      </c>
      <c r="N77" s="10" t="str">
        <f t="shared" si="6"/>
        <v>new YerelData ("Uşak, Türkiye",29,1,24,38,1,40,2,"Turkey Standard Time"),</v>
      </c>
      <c r="O77" s="13" t="str">
        <f t="shared" si="4"/>
        <v>https://www.google.com/maps/search/38.66667, +29.4</v>
      </c>
      <c r="P77" s="5" t="str">
        <f t="shared" si="7"/>
        <v>{"Location": "Uşak, Türkiye", "long_deg": "29", "ew": "1", "long_min": "24", "lat_deg": "38", "ns": "1", "lat_min": "40", "GMT": "2", "TimeZoneTag": "Europe/Istanbul"},</v>
      </c>
    </row>
    <row r="78" spans="2:16" ht="15" customHeight="1" x14ac:dyDescent="0.25">
      <c r="B78" s="10" t="s">
        <v>1070</v>
      </c>
      <c r="C78" s="10" t="s">
        <v>1341</v>
      </c>
      <c r="D78" s="10" t="str">
        <f t="shared" si="5"/>
        <v>Van, Türkiye</v>
      </c>
      <c r="E78" s="10">
        <v>43</v>
      </c>
      <c r="F78" s="10">
        <v>1</v>
      </c>
      <c r="G78" s="10">
        <v>21</v>
      </c>
      <c r="H78" s="10">
        <v>38</v>
      </c>
      <c r="I78" s="10">
        <v>1</v>
      </c>
      <c r="J78" s="10">
        <v>32</v>
      </c>
      <c r="K78" s="10">
        <v>2</v>
      </c>
      <c r="L78" s="10" t="s">
        <v>5</v>
      </c>
      <c r="M78" s="12" t="s">
        <v>388</v>
      </c>
      <c r="N78" s="10" t="str">
        <f t="shared" si="6"/>
        <v>new YerelData ("Van, Türkiye",43,1,21,38,1,32,2,"Turkey Standard Time"),</v>
      </c>
      <c r="O78" s="13" t="str">
        <f t="shared" si="4"/>
        <v>https://www.google.com/maps/search/38.53333, +43.35</v>
      </c>
      <c r="P78" s="5" t="str">
        <f t="shared" si="7"/>
        <v>{"Location": "Van, Türkiye", "long_deg": "43", "ew": "1", "long_min": "21", "lat_deg": "38", "ns": "1", "lat_min": "32", "GMT": "2", "TimeZoneTag": "Europe/Istanbul"},</v>
      </c>
    </row>
    <row r="79" spans="2:16" ht="15" customHeight="1" x14ac:dyDescent="0.25">
      <c r="B79" s="10" t="s">
        <v>1078</v>
      </c>
      <c r="C79" s="10" t="s">
        <v>1341</v>
      </c>
      <c r="D79" s="10" t="str">
        <f t="shared" si="5"/>
        <v>Yalova, Türkiye</v>
      </c>
      <c r="E79" s="10">
        <v>29</v>
      </c>
      <c r="F79" s="10">
        <v>1</v>
      </c>
      <c r="G79" s="10">
        <v>16</v>
      </c>
      <c r="H79" s="10">
        <v>40</v>
      </c>
      <c r="I79" s="10">
        <v>1</v>
      </c>
      <c r="J79" s="10">
        <v>39</v>
      </c>
      <c r="K79" s="10">
        <v>2</v>
      </c>
      <c r="L79" s="10" t="s">
        <v>5</v>
      </c>
      <c r="M79" s="12" t="s">
        <v>388</v>
      </c>
      <c r="N79" s="10" t="str">
        <f t="shared" si="6"/>
        <v>new YerelData ("Yalova, Türkiye",29,1,16,40,1,39,2,"Turkey Standard Time"),</v>
      </c>
      <c r="O79" s="13" t="str">
        <f t="shared" si="4"/>
        <v>https://www.google.com/maps/search/40.65, +29.26667</v>
      </c>
      <c r="P79" s="5" t="str">
        <f t="shared" si="7"/>
        <v>{"Location": "Yalova, Türkiye", "long_deg": "29", "ew": "1", "long_min": "16", "lat_deg": "40", "ns": "1", "lat_min": "39", "GMT": "2", "TimeZoneTag": "Europe/Istanbul"},</v>
      </c>
    </row>
    <row r="80" spans="2:16" ht="15" customHeight="1" x14ac:dyDescent="0.25">
      <c r="B80" s="10" t="s">
        <v>1096</v>
      </c>
      <c r="C80" s="10" t="s">
        <v>1341</v>
      </c>
      <c r="D80" s="10" t="str">
        <f t="shared" si="5"/>
        <v>Yozgat, Türkiye</v>
      </c>
      <c r="E80" s="10">
        <v>34</v>
      </c>
      <c r="F80" s="10">
        <v>1</v>
      </c>
      <c r="G80" s="10">
        <v>49</v>
      </c>
      <c r="H80" s="10">
        <v>39</v>
      </c>
      <c r="I80" s="10">
        <v>1</v>
      </c>
      <c r="J80" s="10">
        <v>49</v>
      </c>
      <c r="K80" s="10">
        <v>2</v>
      </c>
      <c r="L80" s="10" t="s">
        <v>5</v>
      </c>
      <c r="M80" s="12" t="s">
        <v>388</v>
      </c>
      <c r="N80" s="10" t="str">
        <f t="shared" si="6"/>
        <v>new YerelData ("Yozgat, Türkiye",34,1,49,39,1,49,2,"Turkey Standard Time"),</v>
      </c>
      <c r="O80" s="13" t="str">
        <f t="shared" si="4"/>
        <v>https://www.google.com/maps/search/39.81667, +34.81667</v>
      </c>
      <c r="P80" s="5" t="str">
        <f t="shared" si="7"/>
        <v>{"Location": "Yozgat, Türkiye", "long_deg": "34", "ew": "1", "long_min": "49", "lat_deg": "39", "ns": "1", "lat_min": "49", "GMT": "2", "TimeZoneTag": "Europe/Istanbul"},</v>
      </c>
    </row>
    <row r="81" spans="1:16" ht="15" customHeight="1" x14ac:dyDescent="0.25">
      <c r="B81" s="10" t="s">
        <v>1103</v>
      </c>
      <c r="C81" s="10" t="s">
        <v>1341</v>
      </c>
      <c r="D81" s="10" t="str">
        <f t="shared" si="5"/>
        <v>Zonguldak, Türkiye</v>
      </c>
      <c r="E81" s="10">
        <v>31</v>
      </c>
      <c r="F81" s="10">
        <v>1</v>
      </c>
      <c r="G81" s="10">
        <v>48</v>
      </c>
      <c r="H81" s="10">
        <v>41</v>
      </c>
      <c r="I81" s="10">
        <v>1</v>
      </c>
      <c r="J81" s="10">
        <v>27</v>
      </c>
      <c r="K81" s="10">
        <v>2</v>
      </c>
      <c r="L81" s="10" t="s">
        <v>5</v>
      </c>
      <c r="M81" s="12" t="s">
        <v>388</v>
      </c>
      <c r="N81" s="10" t="str">
        <f t="shared" si="6"/>
        <v>new YerelData ("Zonguldak, Türkiye",31,1,48,41,1,27,2,"Turkey Standard Time"),</v>
      </c>
      <c r="O81" s="13" t="str">
        <f t="shared" si="4"/>
        <v>https://www.google.com/maps/search/41.45, +31.8</v>
      </c>
      <c r="P81" s="5" t="str">
        <f t="shared" si="7"/>
        <v>{"Location": "Zonguldak, Türkiye", "long_deg": "31", "ew": "1", "long_min": "48", "lat_deg": "41", "ns": "1", "lat_min": "27", "GMT": "2", "TimeZoneTag": "Europe/Istanbul"},</v>
      </c>
    </row>
    <row r="82" spans="1:16" ht="15" customHeight="1" x14ac:dyDescent="0.25">
      <c r="A82" s="10" t="s">
        <v>528</v>
      </c>
      <c r="B82" s="10" t="s">
        <v>393</v>
      </c>
      <c r="C82" s="10" t="s">
        <v>1341</v>
      </c>
      <c r="D82" s="10" t="str">
        <f t="shared" si="5"/>
        <v>Ceyhan, Adana, Türkiye</v>
      </c>
      <c r="E82" s="10">
        <v>35</v>
      </c>
      <c r="F82" s="10">
        <v>1</v>
      </c>
      <c r="G82" s="10">
        <v>49</v>
      </c>
      <c r="H82" s="10">
        <v>37</v>
      </c>
      <c r="I82" s="10">
        <v>1</v>
      </c>
      <c r="J82" s="10">
        <v>1</v>
      </c>
      <c r="K82" s="10">
        <v>2</v>
      </c>
      <c r="L82" s="10" t="s">
        <v>5</v>
      </c>
      <c r="M82" s="12" t="s">
        <v>388</v>
      </c>
      <c r="N82" s="10" t="str">
        <f t="shared" si="6"/>
        <v>new YerelData ("Ceyhan, Adana, Türkiye",35,1,49,37,1,1,2,"Turkey Standard Time"),</v>
      </c>
      <c r="O82" s="13" t="str">
        <f t="shared" si="4"/>
        <v>https://www.google.com/maps/search/37.01667, +35.81667</v>
      </c>
      <c r="P82" s="5" t="str">
        <f t="shared" si="7"/>
        <v>{"Location": "Ceyhan, Adana, Türkiye", "long_deg": "35", "ew": "1", "long_min": "49", "lat_deg": "37", "ns": "1", "lat_min": "1", "GMT": "2", "TimeZoneTag": "Europe/Istanbul"},</v>
      </c>
    </row>
    <row r="83" spans="1:16" ht="15" customHeight="1" x14ac:dyDescent="0.25">
      <c r="A83" s="10" t="s">
        <v>580</v>
      </c>
      <c r="B83" s="10" t="s">
        <v>393</v>
      </c>
      <c r="C83" s="10" t="s">
        <v>1341</v>
      </c>
      <c r="D83" s="10" t="str">
        <f t="shared" si="5"/>
        <v>Çukurova, Adana, Türkiye</v>
      </c>
      <c r="E83" s="10">
        <v>35</v>
      </c>
      <c r="F83" s="10">
        <v>1</v>
      </c>
      <c r="G83" s="10">
        <v>19</v>
      </c>
      <c r="H83" s="10">
        <v>36</v>
      </c>
      <c r="I83" s="10">
        <v>1</v>
      </c>
      <c r="J83" s="10">
        <v>54</v>
      </c>
      <c r="K83" s="10">
        <v>2</v>
      </c>
      <c r="L83" s="10" t="s">
        <v>5</v>
      </c>
      <c r="M83" s="12" t="s">
        <v>388</v>
      </c>
      <c r="N83" s="10" t="str">
        <f t="shared" si="6"/>
        <v>new YerelData ("Çukurova, Adana, Türkiye",35,1,19,36,1,54,2,"Turkey Standard Time"),</v>
      </c>
      <c r="O83" s="13" t="str">
        <f t="shared" si="4"/>
        <v>https://www.google.com/maps/search/36.9, +35.31667</v>
      </c>
      <c r="P83" s="5" t="str">
        <f t="shared" si="7"/>
        <v>{"Location": "Çukurova, Adana, Türkiye", "long_deg": "35", "ew": "1", "long_min": "19", "lat_deg": "36", "ns": "1", "lat_min": "54", "GMT": "2", "TimeZoneTag": "Europe/Istanbul"},</v>
      </c>
    </row>
    <row r="84" spans="1:16" ht="15" customHeight="1" x14ac:dyDescent="0.25">
      <c r="A84" s="10" t="s">
        <v>1355</v>
      </c>
      <c r="B84" s="10" t="s">
        <v>393</v>
      </c>
      <c r="C84" s="10" t="s">
        <v>1341</v>
      </c>
      <c r="D84" s="10" t="str">
        <f t="shared" si="5"/>
        <v>Doğankent, Adana, Türkiye</v>
      </c>
      <c r="E84" s="10">
        <v>35</v>
      </c>
      <c r="F84" s="10">
        <v>1</v>
      </c>
      <c r="G84" s="10">
        <v>20</v>
      </c>
      <c r="H84" s="10">
        <v>36</v>
      </c>
      <c r="I84" s="10">
        <v>1</v>
      </c>
      <c r="J84" s="10">
        <v>51</v>
      </c>
      <c r="K84" s="10">
        <v>2</v>
      </c>
      <c r="L84" s="10" t="s">
        <v>5</v>
      </c>
      <c r="M84" s="12" t="s">
        <v>388</v>
      </c>
      <c r="N84" s="10" t="str">
        <f t="shared" si="6"/>
        <v>new YerelData ("Doğankent, Adana, Türkiye",35,1,20,36,1,51,2,"Turkey Standard Time"),</v>
      </c>
      <c r="O84" s="13" t="str">
        <f t="shared" si="4"/>
        <v>https://www.google.com/maps/search/36.85, +35.33333</v>
      </c>
      <c r="P84" s="5" t="str">
        <f t="shared" si="7"/>
        <v>{"Location": "Doğankent, Adana, Türkiye", "long_deg": "35", "ew": "1", "long_min": "20", "lat_deg": "36", "ns": "1", "lat_min": "51", "GMT": "2", "TimeZoneTag": "Europe/Istanbul"},</v>
      </c>
    </row>
    <row r="85" spans="1:16" ht="15" customHeight="1" x14ac:dyDescent="0.25">
      <c r="A85" s="10" t="s">
        <v>654</v>
      </c>
      <c r="B85" s="10" t="s">
        <v>393</v>
      </c>
      <c r="C85" s="10" t="s">
        <v>1341</v>
      </c>
      <c r="D85" s="10" t="str">
        <f t="shared" si="5"/>
        <v>Feke, Adana, Türkiye</v>
      </c>
      <c r="E85" s="10">
        <v>35</v>
      </c>
      <c r="F85" s="10">
        <v>1</v>
      </c>
      <c r="G85" s="10">
        <v>55</v>
      </c>
      <c r="H85" s="10">
        <v>37</v>
      </c>
      <c r="I85" s="10">
        <v>1</v>
      </c>
      <c r="J85" s="10">
        <v>48</v>
      </c>
      <c r="K85" s="10">
        <v>2</v>
      </c>
      <c r="L85" s="10" t="s">
        <v>5</v>
      </c>
      <c r="M85" s="12" t="s">
        <v>388</v>
      </c>
      <c r="N85" s="10" t="str">
        <f t="shared" si="6"/>
        <v>new YerelData ("Feke, Adana, Türkiye",35,1,55,37,1,48,2,"Turkey Standard Time"),</v>
      </c>
      <c r="O85" s="13" t="str">
        <f t="shared" si="4"/>
        <v>https://www.google.com/maps/search/37.8, +35.91667</v>
      </c>
      <c r="P85" s="5" t="str">
        <f t="shared" si="7"/>
        <v>{"Location": "Feke, Adana, Türkiye", "long_deg": "35", "ew": "1", "long_min": "55", "lat_deg": "37", "ns": "1", "lat_min": "48", "GMT": "2", "TimeZoneTag": "Europe/Istanbul"},</v>
      </c>
    </row>
    <row r="86" spans="1:16" ht="15" customHeight="1" x14ac:dyDescent="0.25">
      <c r="A86" s="10" t="s">
        <v>745</v>
      </c>
      <c r="B86" s="10" t="s">
        <v>393</v>
      </c>
      <c r="C86" s="10" t="s">
        <v>1341</v>
      </c>
      <c r="D86" s="10" t="str">
        <f t="shared" si="5"/>
        <v>İmamoğlu, Adana, Türkiye</v>
      </c>
      <c r="E86" s="10">
        <v>35</v>
      </c>
      <c r="F86" s="10">
        <v>1</v>
      </c>
      <c r="G86" s="10">
        <v>38</v>
      </c>
      <c r="H86" s="10">
        <v>37</v>
      </c>
      <c r="I86" s="10">
        <v>1</v>
      </c>
      <c r="J86" s="10">
        <v>16</v>
      </c>
      <c r="K86" s="10">
        <v>2</v>
      </c>
      <c r="L86" s="10" t="s">
        <v>5</v>
      </c>
      <c r="M86" s="12" t="s">
        <v>388</v>
      </c>
      <c r="N86" s="10" t="str">
        <f t="shared" si="6"/>
        <v>new YerelData ("İmamoğlu, Adana, Türkiye",35,1,38,37,1,16,2,"Turkey Standard Time"),</v>
      </c>
      <c r="O86" s="13" t="str">
        <f t="shared" si="4"/>
        <v>https://www.google.com/maps/search/37.26667, +35.63333</v>
      </c>
      <c r="P86" s="5" t="str">
        <f t="shared" si="7"/>
        <v>{"Location": "İmamoğlu, Adana, Türkiye", "long_deg": "35", "ew": "1", "long_min": "38", "lat_deg": "37", "ns": "1", "lat_min": "16", "GMT": "2", "TimeZoneTag": "Europe/Istanbul"},</v>
      </c>
    </row>
    <row r="87" spans="1:16" ht="15" customHeight="1" x14ac:dyDescent="0.25">
      <c r="A87" s="10" t="s">
        <v>780</v>
      </c>
      <c r="B87" s="10" t="s">
        <v>393</v>
      </c>
      <c r="C87" s="10" t="s">
        <v>1341</v>
      </c>
      <c r="D87" s="10" t="str">
        <f t="shared" si="5"/>
        <v>Karaisalı, Adana, Türkiye</v>
      </c>
      <c r="E87" s="10">
        <v>35</v>
      </c>
      <c r="F87" s="10">
        <v>1</v>
      </c>
      <c r="G87" s="10">
        <v>3</v>
      </c>
      <c r="H87" s="10">
        <v>37</v>
      </c>
      <c r="I87" s="10">
        <v>1</v>
      </c>
      <c r="J87" s="10">
        <v>14</v>
      </c>
      <c r="K87" s="10">
        <v>2</v>
      </c>
      <c r="L87" s="10" t="s">
        <v>5</v>
      </c>
      <c r="M87" s="12" t="s">
        <v>388</v>
      </c>
      <c r="N87" s="10" t="str">
        <f t="shared" si="6"/>
        <v>new YerelData ("Karaisalı, Adana, Türkiye",35,1,3,37,1,14,2,"Turkey Standard Time"),</v>
      </c>
      <c r="O87" s="13" t="str">
        <f t="shared" si="4"/>
        <v>https://www.google.com/maps/search/37.23333, +35.05</v>
      </c>
      <c r="P87" s="5" t="str">
        <f t="shared" si="7"/>
        <v>{"Location": "Karaisalı, Adana, Türkiye", "long_deg": "35", "ew": "1", "long_min": "3", "lat_deg": "37", "ns": "1", "lat_min": "14", "GMT": "2", "TimeZoneTag": "Europe/Istanbul"},</v>
      </c>
    </row>
    <row r="88" spans="1:16" ht="15" customHeight="1" x14ac:dyDescent="0.25">
      <c r="A88" s="10" t="s">
        <v>1354</v>
      </c>
      <c r="B88" s="10" t="s">
        <v>393</v>
      </c>
      <c r="C88" s="10" t="s">
        <v>1341</v>
      </c>
      <c r="D88" s="10" t="str">
        <f t="shared" si="5"/>
        <v>Karataş, Adana, Türkiye</v>
      </c>
      <c r="E88" s="10">
        <v>35</v>
      </c>
      <c r="F88" s="10">
        <v>1</v>
      </c>
      <c r="G88" s="10">
        <v>24</v>
      </c>
      <c r="H88" s="10">
        <v>36</v>
      </c>
      <c r="I88" s="10">
        <v>1</v>
      </c>
      <c r="J88" s="10">
        <v>34</v>
      </c>
      <c r="K88" s="10">
        <v>2</v>
      </c>
      <c r="L88" s="10" t="s">
        <v>5</v>
      </c>
      <c r="M88" s="12" t="s">
        <v>388</v>
      </c>
      <c r="N88" s="10" t="str">
        <f t="shared" si="6"/>
        <v>new YerelData ("Karataş, Adana, Türkiye",35,1,24,36,1,34,2,"Turkey Standard Time"),</v>
      </c>
      <c r="O88" s="13" t="str">
        <f t="shared" si="4"/>
        <v>https://www.google.com/maps/search/36.56667, +35.4</v>
      </c>
      <c r="P88" s="5" t="str">
        <f t="shared" si="7"/>
        <v>{"Location": "Karataş, Adana, Türkiye", "long_deg": "35", "ew": "1", "long_min": "24", "lat_deg": "36", "ns": "1", "lat_min": "34", "GMT": "2", "TimeZoneTag": "Europe/Istanbul"},</v>
      </c>
    </row>
    <row r="89" spans="1:16" ht="15" customHeight="1" x14ac:dyDescent="0.25">
      <c r="A89" s="10" t="s">
        <v>838</v>
      </c>
      <c r="B89" s="10" t="s">
        <v>393</v>
      </c>
      <c r="C89" s="10" t="s">
        <v>1341</v>
      </c>
      <c r="D89" s="10" t="str">
        <f t="shared" si="5"/>
        <v>Kozan, Adana, Türkiye</v>
      </c>
      <c r="E89" s="10">
        <v>35</v>
      </c>
      <c r="F89" s="10">
        <v>1</v>
      </c>
      <c r="G89" s="10">
        <v>48</v>
      </c>
      <c r="H89" s="10">
        <v>37</v>
      </c>
      <c r="I89" s="10">
        <v>1</v>
      </c>
      <c r="J89" s="10">
        <v>27</v>
      </c>
      <c r="K89" s="10">
        <v>2</v>
      </c>
      <c r="L89" s="10" t="s">
        <v>5</v>
      </c>
      <c r="M89" s="12" t="s">
        <v>388</v>
      </c>
      <c r="N89" s="10" t="str">
        <f t="shared" si="6"/>
        <v>new YerelData ("Kozan, Adana, Türkiye",35,1,48,37,1,27,2,"Turkey Standard Time"),</v>
      </c>
      <c r="O89" s="13" t="str">
        <f t="shared" si="4"/>
        <v>https://www.google.com/maps/search/37.45, +35.8</v>
      </c>
      <c r="P89" s="5" t="str">
        <f t="shared" si="7"/>
        <v>{"Location": "Kozan, Adana, Türkiye", "long_deg": "35", "ew": "1", "long_min": "48", "lat_deg": "37", "ns": "1", "lat_min": "27", "GMT": "2", "TimeZoneTag": "Europe/Istanbul"},</v>
      </c>
    </row>
    <row r="90" spans="1:16" ht="15" customHeight="1" x14ac:dyDescent="0.25">
      <c r="A90" s="10" t="s">
        <v>934</v>
      </c>
      <c r="B90" s="10" t="s">
        <v>393</v>
      </c>
      <c r="C90" s="10" t="s">
        <v>1341</v>
      </c>
      <c r="D90" s="10" t="str">
        <f t="shared" si="5"/>
        <v>Pozantı, Adana, Türkiye</v>
      </c>
      <c r="E90" s="10">
        <v>34</v>
      </c>
      <c r="F90" s="10">
        <v>1</v>
      </c>
      <c r="G90" s="10">
        <v>52</v>
      </c>
      <c r="H90" s="10">
        <v>37</v>
      </c>
      <c r="I90" s="10">
        <v>1</v>
      </c>
      <c r="J90" s="10">
        <v>25</v>
      </c>
      <c r="K90" s="10">
        <v>2</v>
      </c>
      <c r="L90" s="10" t="s">
        <v>5</v>
      </c>
      <c r="M90" s="12" t="s">
        <v>388</v>
      </c>
      <c r="N90" s="10" t="str">
        <f t="shared" si="6"/>
        <v>new YerelData ("Pozantı, Adana, Türkiye",34,1,52,37,1,25,2,"Turkey Standard Time"),</v>
      </c>
      <c r="O90" s="13" t="str">
        <f t="shared" si="4"/>
        <v>https://www.google.com/maps/search/37.41667, +34.86667</v>
      </c>
      <c r="P90" s="5" t="str">
        <f t="shared" si="7"/>
        <v>{"Location": "Pozantı, Adana, Türkiye", "long_deg": "34", "ew": "1", "long_min": "52", "lat_deg": "37", "ns": "1", "lat_min": "25", "GMT": "2", "TimeZoneTag": "Europe/Istanbul"},</v>
      </c>
    </row>
    <row r="91" spans="1:16" ht="15" customHeight="1" x14ac:dyDescent="0.25">
      <c r="A91" s="10" t="s">
        <v>939</v>
      </c>
      <c r="B91" s="10" t="s">
        <v>393</v>
      </c>
      <c r="C91" s="10" t="s">
        <v>1341</v>
      </c>
      <c r="D91" s="10" t="str">
        <f t="shared" si="5"/>
        <v>Saimbeyli, Adana, Türkiye</v>
      </c>
      <c r="E91" s="10">
        <v>36</v>
      </c>
      <c r="F91" s="10">
        <v>1</v>
      </c>
      <c r="G91" s="10">
        <v>6</v>
      </c>
      <c r="H91" s="10">
        <v>37</v>
      </c>
      <c r="I91" s="10">
        <v>1</v>
      </c>
      <c r="J91" s="10">
        <v>59</v>
      </c>
      <c r="K91" s="10">
        <v>2</v>
      </c>
      <c r="L91" s="10" t="s">
        <v>5</v>
      </c>
      <c r="M91" s="12" t="s">
        <v>388</v>
      </c>
      <c r="N91" s="10" t="str">
        <f t="shared" si="6"/>
        <v>new YerelData ("Saimbeyli, Adana, Türkiye",36,1,6,37,1,59,2,"Turkey Standard Time"),</v>
      </c>
      <c r="O91" s="13" t="str">
        <f t="shared" si="4"/>
        <v>https://www.google.com/maps/search/37.98333, +36.1</v>
      </c>
      <c r="P91" s="5" t="str">
        <f t="shared" si="7"/>
        <v>{"Location": "Saimbeyli, Adana, Türkiye", "long_deg": "36", "ew": "1", "long_min": "6", "lat_deg": "37", "ns": "1", "lat_min": "59", "GMT": "2", "TimeZoneTag": "Europe/Istanbul"},</v>
      </c>
    </row>
    <row r="92" spans="1:16" ht="15" customHeight="1" x14ac:dyDescent="0.25">
      <c r="A92" s="10" t="s">
        <v>1045</v>
      </c>
      <c r="B92" s="10" t="s">
        <v>393</v>
      </c>
      <c r="C92" s="10" t="s">
        <v>1341</v>
      </c>
      <c r="D92" s="10" t="str">
        <f t="shared" si="5"/>
        <v>Tufanbeyli, Adana, Türkiye</v>
      </c>
      <c r="E92" s="10">
        <v>36</v>
      </c>
      <c r="F92" s="10">
        <v>1</v>
      </c>
      <c r="G92" s="10">
        <v>14</v>
      </c>
      <c r="H92" s="10">
        <v>38</v>
      </c>
      <c r="I92" s="10">
        <v>1</v>
      </c>
      <c r="J92" s="10">
        <v>15</v>
      </c>
      <c r="K92" s="10">
        <v>2</v>
      </c>
      <c r="L92" s="10" t="s">
        <v>5</v>
      </c>
      <c r="M92" s="12" t="s">
        <v>388</v>
      </c>
      <c r="N92" s="10" t="str">
        <f t="shared" si="6"/>
        <v>new YerelData ("Tufanbeyli, Adana, Türkiye",36,1,14,38,1,15,2,"Turkey Standard Time"),</v>
      </c>
      <c r="O92" s="13" t="str">
        <f t="shared" si="4"/>
        <v>https://www.google.com/maps/search/38.25, +36.23333</v>
      </c>
      <c r="P92" s="5" t="str">
        <f t="shared" si="7"/>
        <v>{"Location": "Tufanbeyli, Adana, Türkiye", "long_deg": "36", "ew": "1", "long_min": "14", "lat_deg": "38", "ns": "1", "lat_min": "15", "GMT": "2", "TimeZoneTag": "Europe/Istanbul"},</v>
      </c>
    </row>
    <row r="93" spans="1:16" ht="15" customHeight="1" x14ac:dyDescent="0.25">
      <c r="A93" s="10" t="s">
        <v>1097</v>
      </c>
      <c r="B93" s="10" t="s">
        <v>393</v>
      </c>
      <c r="C93" s="10" t="s">
        <v>1341</v>
      </c>
      <c r="D93" s="10" t="str">
        <f t="shared" si="5"/>
        <v>Yumurtalık, Adana, Türkiye</v>
      </c>
      <c r="E93" s="10">
        <v>35</v>
      </c>
      <c r="F93" s="10">
        <v>1</v>
      </c>
      <c r="G93" s="10">
        <v>48</v>
      </c>
      <c r="H93" s="10">
        <v>36</v>
      </c>
      <c r="I93" s="10">
        <v>1</v>
      </c>
      <c r="J93" s="10">
        <v>46</v>
      </c>
      <c r="K93" s="10">
        <v>2</v>
      </c>
      <c r="L93" s="10" t="s">
        <v>5</v>
      </c>
      <c r="M93" s="12" t="s">
        <v>388</v>
      </c>
      <c r="N93" s="10" t="str">
        <f t="shared" si="6"/>
        <v>new YerelData ("Yumurtalık, Adana, Türkiye",35,1,48,36,1,46,2,"Turkey Standard Time"),</v>
      </c>
      <c r="O93" s="13" t="str">
        <f t="shared" si="4"/>
        <v>https://www.google.com/maps/search/36.76667, +35.8</v>
      </c>
      <c r="P93" s="5" t="str">
        <f t="shared" si="7"/>
        <v>{"Location": "Yumurtalık, Adana, Türkiye", "long_deg": "35", "ew": "1", "long_min": "48", "lat_deg": "36", "ns": "1", "lat_min": "46", "GMT": "2", "TimeZoneTag": "Europe/Istanbul"},</v>
      </c>
    </row>
    <row r="94" spans="1:16" ht="15" customHeight="1" x14ac:dyDescent="0.25">
      <c r="A94" s="10" t="s">
        <v>1353</v>
      </c>
      <c r="B94" s="10" t="s">
        <v>395</v>
      </c>
      <c r="C94" s="10" t="s">
        <v>1341</v>
      </c>
      <c r="D94" s="10" t="str">
        <f t="shared" si="5"/>
        <v>Akpınar, Adıyaman, Türkiye</v>
      </c>
      <c r="E94" s="10">
        <v>38</v>
      </c>
      <c r="F94" s="10">
        <v>1</v>
      </c>
      <c r="G94" s="10">
        <v>13</v>
      </c>
      <c r="H94" s="10">
        <v>37</v>
      </c>
      <c r="I94" s="10">
        <v>1</v>
      </c>
      <c r="J94" s="10">
        <v>34</v>
      </c>
      <c r="K94" s="10">
        <v>2</v>
      </c>
      <c r="L94" s="10" t="s">
        <v>5</v>
      </c>
      <c r="M94" s="12" t="s">
        <v>388</v>
      </c>
      <c r="N94" s="10" t="str">
        <f t="shared" si="6"/>
        <v>new YerelData ("Akpınar, Adıyaman, Türkiye",38,1,13,37,1,34,2,"Turkey Standard Time"),</v>
      </c>
      <c r="O94" s="13" t="str">
        <f t="shared" si="4"/>
        <v>https://www.google.com/maps/search/37.56667, +38.21667</v>
      </c>
      <c r="P94" s="5" t="str">
        <f t="shared" si="7"/>
        <v>{"Location": "Akpınar, Adıyaman, Türkiye", "long_deg": "38", "ew": "1", "long_min": "13", "lat_deg": "37", "ns": "1", "lat_min": "34", "GMT": "2", "TimeZoneTag": "Europe/Istanbul"},</v>
      </c>
    </row>
    <row r="95" spans="1:16" ht="15" customHeight="1" x14ac:dyDescent="0.25">
      <c r="A95" s="10" t="s">
        <v>493</v>
      </c>
      <c r="B95" s="10" t="s">
        <v>395</v>
      </c>
      <c r="C95" s="10" t="s">
        <v>1341</v>
      </c>
      <c r="D95" s="10" t="str">
        <f t="shared" si="5"/>
        <v>Besni, Adıyaman, Türkiye</v>
      </c>
      <c r="E95" s="10">
        <v>37</v>
      </c>
      <c r="F95" s="10">
        <v>1</v>
      </c>
      <c r="G95" s="10">
        <v>52</v>
      </c>
      <c r="H95" s="10">
        <v>37</v>
      </c>
      <c r="I95" s="10">
        <v>1</v>
      </c>
      <c r="J95" s="10">
        <v>41</v>
      </c>
      <c r="K95" s="10">
        <v>2</v>
      </c>
      <c r="L95" s="10" t="s">
        <v>5</v>
      </c>
      <c r="M95" s="12" t="s">
        <v>388</v>
      </c>
      <c r="N95" s="10" t="str">
        <f t="shared" si="6"/>
        <v>new YerelData ("Besni, Adıyaman, Türkiye",37,1,52,37,1,41,2,"Turkey Standard Time"),</v>
      </c>
      <c r="O95" s="13" t="str">
        <f t="shared" si="4"/>
        <v>https://www.google.com/maps/search/37.68333, +37.86667</v>
      </c>
      <c r="P95" s="5" t="str">
        <f t="shared" si="7"/>
        <v>{"Location": "Besni, Adıyaman, Türkiye", "long_deg": "37", "ew": "1", "long_min": "52", "lat_deg": "37", "ns": "1", "lat_min": "41", "GMT": "2", "TimeZoneTag": "Europe/Istanbul"},</v>
      </c>
    </row>
    <row r="96" spans="1:16" ht="15" customHeight="1" x14ac:dyDescent="0.25">
      <c r="A96" s="10" t="s">
        <v>562</v>
      </c>
      <c r="B96" s="10" t="s">
        <v>395</v>
      </c>
      <c r="C96" s="10" t="s">
        <v>1341</v>
      </c>
      <c r="D96" s="10" t="str">
        <f t="shared" si="5"/>
        <v>Çelikhan, Adıyaman, Türkiye</v>
      </c>
      <c r="E96" s="10">
        <v>38</v>
      </c>
      <c r="F96" s="10">
        <v>1</v>
      </c>
      <c r="G96" s="10">
        <v>15</v>
      </c>
      <c r="H96" s="10">
        <v>38</v>
      </c>
      <c r="I96" s="10">
        <v>1</v>
      </c>
      <c r="J96" s="10">
        <v>2</v>
      </c>
      <c r="K96" s="10">
        <v>2</v>
      </c>
      <c r="L96" s="10" t="s">
        <v>5</v>
      </c>
      <c r="M96" s="12" t="s">
        <v>388</v>
      </c>
      <c r="N96" s="10" t="str">
        <f t="shared" si="6"/>
        <v>new YerelData ("Çelikhan, Adıyaman, Türkiye",38,1,15,38,1,2,2,"Turkey Standard Time"),</v>
      </c>
      <c r="O96" s="13" t="str">
        <f t="shared" si="4"/>
        <v>https://www.google.com/maps/search/38.03333, +38.25</v>
      </c>
      <c r="P96" s="5" t="str">
        <f t="shared" si="7"/>
        <v>{"Location": "Çelikhan, Adıyaman, Türkiye", "long_deg": "38", "ew": "1", "long_min": "15", "lat_deg": "38", "ns": "1", "lat_min": "2", "GMT": "2", "TimeZoneTag": "Europe/Istanbul"},</v>
      </c>
    </row>
    <row r="97" spans="1:16" ht="15" customHeight="1" x14ac:dyDescent="0.25">
      <c r="A97" s="10" t="s">
        <v>670</v>
      </c>
      <c r="B97" s="10" t="s">
        <v>395</v>
      </c>
      <c r="C97" s="10" t="s">
        <v>1341</v>
      </c>
      <c r="D97" s="10" t="str">
        <f t="shared" si="5"/>
        <v>Gerger, Adıyaman, Türkiye</v>
      </c>
      <c r="E97" s="10">
        <v>39</v>
      </c>
      <c r="F97" s="10">
        <v>1</v>
      </c>
      <c r="G97" s="10">
        <v>2</v>
      </c>
      <c r="H97" s="10">
        <v>38</v>
      </c>
      <c r="I97" s="10">
        <v>1</v>
      </c>
      <c r="J97" s="10">
        <v>2</v>
      </c>
      <c r="K97" s="10">
        <v>2</v>
      </c>
      <c r="L97" s="10" t="s">
        <v>5</v>
      </c>
      <c r="M97" s="12" t="s">
        <v>388</v>
      </c>
      <c r="N97" s="10" t="str">
        <f t="shared" si="6"/>
        <v>new YerelData ("Gerger, Adıyaman, Türkiye",39,1,2,38,1,2,2,"Turkey Standard Time"),</v>
      </c>
      <c r="O97" s="13" t="str">
        <f t="shared" si="4"/>
        <v>https://www.google.com/maps/search/38.03333, +39.03333</v>
      </c>
      <c r="P97" s="5" t="str">
        <f t="shared" si="7"/>
        <v>{"Location": "Gerger, Adıyaman, Türkiye", "long_deg": "39", "ew": "1", "long_min": "2", "lat_deg": "38", "ns": "1", "lat_min": "2", "GMT": "2", "TimeZoneTag": "Europe/Istanbul"},</v>
      </c>
    </row>
    <row r="98" spans="1:16" ht="15" customHeight="1" x14ac:dyDescent="0.25">
      <c r="A98" s="10" t="s">
        <v>1352</v>
      </c>
      <c r="B98" s="10" t="s">
        <v>395</v>
      </c>
      <c r="C98" s="10" t="s">
        <v>1341</v>
      </c>
      <c r="D98" s="10" t="str">
        <f t="shared" si="5"/>
        <v>Gölbaşı, Adıyaman, Türkiye</v>
      </c>
      <c r="E98" s="10">
        <v>37</v>
      </c>
      <c r="F98" s="10">
        <v>1</v>
      </c>
      <c r="G98" s="10">
        <v>40</v>
      </c>
      <c r="H98" s="10">
        <v>37</v>
      </c>
      <c r="I98" s="10">
        <v>1</v>
      </c>
      <c r="J98" s="10">
        <v>50</v>
      </c>
      <c r="K98" s="10">
        <v>2</v>
      </c>
      <c r="L98" s="10" t="s">
        <v>5</v>
      </c>
      <c r="M98" s="12" t="s">
        <v>388</v>
      </c>
      <c r="N98" s="10" t="str">
        <f t="shared" si="6"/>
        <v>new YerelData ("Gölbaşı, Adıyaman, Türkiye",37,1,40,37,1,50,2,"Turkey Standard Time"),</v>
      </c>
      <c r="O98" s="13" t="str">
        <f t="shared" si="4"/>
        <v>https://www.google.com/maps/search/37.83333, +37.66667</v>
      </c>
      <c r="P98" s="5" t="str">
        <f t="shared" si="7"/>
        <v>{"Location": "Gölbaşı, Adıyaman, Türkiye", "long_deg": "37", "ew": "1", "long_min": "40", "lat_deg": "37", "ns": "1", "lat_min": "50", "GMT": "2", "TimeZoneTag": "Europe/Istanbul"},</v>
      </c>
    </row>
    <row r="99" spans="1:16" ht="15" customHeight="1" x14ac:dyDescent="0.25">
      <c r="A99" s="10" t="s">
        <v>769</v>
      </c>
      <c r="B99" s="10" t="s">
        <v>395</v>
      </c>
      <c r="C99" s="10" t="s">
        <v>1341</v>
      </c>
      <c r="D99" s="10" t="str">
        <f t="shared" si="5"/>
        <v>Kahta, Adıyaman, Türkiye</v>
      </c>
      <c r="E99" s="10">
        <v>38</v>
      </c>
      <c r="F99" s="10">
        <v>1</v>
      </c>
      <c r="G99" s="10">
        <v>38</v>
      </c>
      <c r="H99" s="10">
        <v>37</v>
      </c>
      <c r="I99" s="10">
        <v>1</v>
      </c>
      <c r="J99" s="10">
        <v>47</v>
      </c>
      <c r="K99" s="10">
        <v>2</v>
      </c>
      <c r="L99" s="10" t="s">
        <v>5</v>
      </c>
      <c r="M99" s="12" t="s">
        <v>388</v>
      </c>
      <c r="N99" s="10" t="str">
        <f t="shared" si="6"/>
        <v>new YerelData ("Kahta, Adıyaman, Türkiye",38,1,38,37,1,47,2,"Turkey Standard Time"),</v>
      </c>
      <c r="O99" s="13" t="str">
        <f t="shared" si="4"/>
        <v>https://www.google.com/maps/search/37.78333, +38.63333</v>
      </c>
      <c r="P99" s="5" t="str">
        <f t="shared" si="7"/>
        <v>{"Location": "Kahta, Adıyaman, Türkiye", "long_deg": "38", "ew": "1", "long_min": "38", "lat_deg": "37", "ns": "1", "lat_min": "47", "GMT": "2", "TimeZoneTag": "Europe/Istanbul"},</v>
      </c>
    </row>
    <row r="100" spans="1:16" ht="15" customHeight="1" x14ac:dyDescent="0.25">
      <c r="A100" s="10" t="s">
        <v>1351</v>
      </c>
      <c r="B100" s="10" t="s">
        <v>395</v>
      </c>
      <c r="C100" s="10" t="s">
        <v>1341</v>
      </c>
      <c r="D100" s="10" t="str">
        <f t="shared" si="5"/>
        <v>Kuyucak, Adıyaman, Türkiye</v>
      </c>
      <c r="E100" s="10">
        <v>38</v>
      </c>
      <c r="F100" s="10">
        <v>1</v>
      </c>
      <c r="G100" s="10">
        <v>21</v>
      </c>
      <c r="H100" s="10">
        <v>37</v>
      </c>
      <c r="I100" s="10">
        <v>1</v>
      </c>
      <c r="J100" s="10">
        <v>51</v>
      </c>
      <c r="K100" s="10">
        <v>2</v>
      </c>
      <c r="L100" s="10" t="s">
        <v>5</v>
      </c>
      <c r="M100" s="12" t="s">
        <v>388</v>
      </c>
      <c r="N100" s="10" t="str">
        <f t="shared" si="6"/>
        <v>new YerelData ("Kuyucak, Adıyaman, Türkiye",38,1,21,37,1,51,2,"Turkey Standard Time"),</v>
      </c>
      <c r="O100" s="13" t="str">
        <f t="shared" si="4"/>
        <v>https://www.google.com/maps/search/37.85, +38.35</v>
      </c>
      <c r="P100" s="5" t="str">
        <f t="shared" si="7"/>
        <v>{"Location": "Kuyucak, Adıyaman, Türkiye", "long_deg": "38", "ew": "1", "long_min": "21", "lat_deg": "37", "ns": "1", "lat_min": "51", "GMT": "2", "TimeZoneTag": "Europe/Istanbul"},</v>
      </c>
    </row>
    <row r="101" spans="1:16" ht="15" customHeight="1" x14ac:dyDescent="0.25">
      <c r="A101" s="10" t="s">
        <v>942</v>
      </c>
      <c r="B101" s="10" t="s">
        <v>395</v>
      </c>
      <c r="C101" s="10" t="s">
        <v>1341</v>
      </c>
      <c r="D101" s="10" t="str">
        <f t="shared" si="5"/>
        <v>Samsat, Adıyaman, Türkiye</v>
      </c>
      <c r="E101" s="10">
        <v>38</v>
      </c>
      <c r="F101" s="10">
        <v>1</v>
      </c>
      <c r="G101" s="10">
        <v>31</v>
      </c>
      <c r="H101" s="10">
        <v>37</v>
      </c>
      <c r="I101" s="10">
        <v>1</v>
      </c>
      <c r="J101" s="10">
        <v>30</v>
      </c>
      <c r="K101" s="10">
        <v>2</v>
      </c>
      <c r="L101" s="10" t="s">
        <v>5</v>
      </c>
      <c r="M101" s="12" t="s">
        <v>388</v>
      </c>
      <c r="N101" s="10" t="str">
        <f t="shared" si="6"/>
        <v>new YerelData ("Samsat, Adıyaman, Türkiye",38,1,31,37,1,30,2,"Turkey Standard Time"),</v>
      </c>
      <c r="O101" s="13" t="str">
        <f t="shared" si="4"/>
        <v>https://www.google.com/maps/search/37.5, +38.51667</v>
      </c>
      <c r="P101" s="5" t="str">
        <f t="shared" si="7"/>
        <v>{"Location": "Samsat, Adıyaman, Türkiye", "long_deg": "38", "ew": "1", "long_min": "31", "lat_deg": "37", "ns": "1", "lat_min": "30", "GMT": "2", "TimeZoneTag": "Europe/Istanbul"},</v>
      </c>
    </row>
    <row r="102" spans="1:16" ht="15" customHeight="1" x14ac:dyDescent="0.25">
      <c r="A102" s="10" t="s">
        <v>977</v>
      </c>
      <c r="B102" s="10" t="s">
        <v>395</v>
      </c>
      <c r="C102" s="10" t="s">
        <v>1341</v>
      </c>
      <c r="D102" s="10" t="str">
        <f t="shared" si="5"/>
        <v>Sincik, Adıyaman, Türkiye</v>
      </c>
      <c r="E102" s="10">
        <v>38</v>
      </c>
      <c r="F102" s="10">
        <v>1</v>
      </c>
      <c r="G102" s="10">
        <v>32</v>
      </c>
      <c r="H102" s="10">
        <v>38</v>
      </c>
      <c r="I102" s="10">
        <v>1</v>
      </c>
      <c r="J102" s="10">
        <v>3</v>
      </c>
      <c r="K102" s="10">
        <v>2</v>
      </c>
      <c r="L102" s="10" t="s">
        <v>5</v>
      </c>
      <c r="M102" s="12" t="s">
        <v>388</v>
      </c>
      <c r="N102" s="10" t="str">
        <f t="shared" si="6"/>
        <v>new YerelData ("Sincik, Adıyaman, Türkiye",38,1,32,38,1,3,2,"Turkey Standard Time"),</v>
      </c>
      <c r="O102" s="13" t="str">
        <f t="shared" si="4"/>
        <v>https://www.google.com/maps/search/38.05, +38.53333</v>
      </c>
      <c r="P102" s="5" t="str">
        <f t="shared" si="7"/>
        <v>{"Location": "Sincik, Adıyaman, Türkiye", "long_deg": "38", "ew": "1", "long_min": "32", "lat_deg": "38", "ns": "1", "lat_min": "3", "GMT": "2", "TimeZoneTag": "Europe/Istanbul"},</v>
      </c>
    </row>
    <row r="103" spans="1:16" ht="15" customHeight="1" x14ac:dyDescent="0.25">
      <c r="A103" s="10" t="s">
        <v>1049</v>
      </c>
      <c r="B103" s="10" t="s">
        <v>395</v>
      </c>
      <c r="C103" s="10" t="s">
        <v>1341</v>
      </c>
      <c r="D103" s="10" t="str">
        <f t="shared" si="5"/>
        <v>Tut, Adıyaman, Türkiye</v>
      </c>
      <c r="E103" s="10">
        <v>37</v>
      </c>
      <c r="F103" s="10">
        <v>1</v>
      </c>
      <c r="G103" s="10">
        <v>55</v>
      </c>
      <c r="H103" s="10">
        <v>37</v>
      </c>
      <c r="I103" s="10">
        <v>1</v>
      </c>
      <c r="J103" s="10">
        <v>48</v>
      </c>
      <c r="K103" s="10">
        <v>2</v>
      </c>
      <c r="L103" s="10" t="s">
        <v>5</v>
      </c>
      <c r="M103" s="12" t="s">
        <v>388</v>
      </c>
      <c r="N103" s="10" t="str">
        <f t="shared" si="6"/>
        <v>new YerelData ("Tut, Adıyaman, Türkiye",37,1,55,37,1,48,2,"Turkey Standard Time"),</v>
      </c>
      <c r="O103" s="13" t="str">
        <f t="shared" si="4"/>
        <v>https://www.google.com/maps/search/37.8, +37.91667</v>
      </c>
      <c r="P103" s="5" t="str">
        <f t="shared" si="7"/>
        <v>{"Location": "Tut, Adıyaman, Türkiye", "long_deg": "37", "ew": "1", "long_min": "55", "lat_deg": "37", "ns": "1", "lat_min": "48", "GMT": "2", "TimeZoneTag": "Europe/Istanbul"},</v>
      </c>
    </row>
    <row r="104" spans="1:16" ht="15" customHeight="1" x14ac:dyDescent="0.25">
      <c r="A104" s="10" t="s">
        <v>398</v>
      </c>
      <c r="B104" s="10" t="s">
        <v>398</v>
      </c>
      <c r="C104" s="10" t="s">
        <v>1341</v>
      </c>
      <c r="D104" s="10" t="str">
        <f t="shared" si="5"/>
        <v>Afyon, Afyon, Türkiye</v>
      </c>
      <c r="E104" s="10">
        <v>30</v>
      </c>
      <c r="F104" s="10">
        <v>1</v>
      </c>
      <c r="G104" s="10">
        <v>33</v>
      </c>
      <c r="H104" s="10">
        <v>38</v>
      </c>
      <c r="I104" s="10">
        <v>1</v>
      </c>
      <c r="J104" s="10">
        <v>46</v>
      </c>
      <c r="K104" s="10">
        <v>2</v>
      </c>
      <c r="L104" s="10" t="s">
        <v>5</v>
      </c>
      <c r="M104" s="12" t="s">
        <v>388</v>
      </c>
      <c r="N104" s="10" t="str">
        <f t="shared" si="6"/>
        <v>new YerelData ("Afyon, Afyon, Türkiye",30,1,33,38,1,46,2,"Turkey Standard Time"),</v>
      </c>
      <c r="O104" s="13" t="str">
        <f t="shared" si="4"/>
        <v>https://www.google.com/maps/search/38.76667, +30.55</v>
      </c>
      <c r="P104" s="5" t="str">
        <f t="shared" si="7"/>
        <v>{"Location": "Afyon, Afyon, Türkiye", "long_deg": "30", "ew": "1", "long_min": "33", "lat_deg": "38", "ns": "1", "lat_min": "46", "GMT": "2", "TimeZoneTag": "Europe/Istanbul"},</v>
      </c>
    </row>
    <row r="105" spans="1:16" ht="15" customHeight="1" x14ac:dyDescent="0.25">
      <c r="A105" s="10" t="s">
        <v>483</v>
      </c>
      <c r="B105" s="10" t="s">
        <v>398</v>
      </c>
      <c r="C105" s="10" t="s">
        <v>1341</v>
      </c>
      <c r="D105" s="10" t="str">
        <f t="shared" si="5"/>
        <v>Başmakçı, Afyon, Türkiye</v>
      </c>
      <c r="E105" s="10">
        <v>30</v>
      </c>
      <c r="F105" s="10">
        <v>1</v>
      </c>
      <c r="G105" s="10">
        <v>0</v>
      </c>
      <c r="H105" s="10">
        <v>37</v>
      </c>
      <c r="I105" s="10">
        <v>1</v>
      </c>
      <c r="J105" s="10">
        <v>53</v>
      </c>
      <c r="K105" s="10">
        <v>2</v>
      </c>
      <c r="L105" s="10" t="s">
        <v>5</v>
      </c>
      <c r="M105" s="12" t="s">
        <v>388</v>
      </c>
      <c r="N105" s="10" t="str">
        <f t="shared" si="6"/>
        <v>new YerelData ("Başmakçı, Afyon, Türkiye",30,1,0,37,1,53,2,"Turkey Standard Time"),</v>
      </c>
      <c r="O105" s="13" t="str">
        <f t="shared" si="4"/>
        <v>https://www.google.com/maps/search/37.88333, +30</v>
      </c>
      <c r="P105" s="5" t="str">
        <f t="shared" si="7"/>
        <v>{"Location": "Başmakçı, Afyon, Türkiye", "long_deg": "30", "ew": "1", "long_min": "0", "lat_deg": "37", "ns": "1", "lat_min": "53", "GMT": "2", "TimeZoneTag": "Europe/Istanbul"},</v>
      </c>
    </row>
    <row r="106" spans="1:16" ht="15" customHeight="1" x14ac:dyDescent="0.25">
      <c r="A106" s="10" t="s">
        <v>485</v>
      </c>
      <c r="B106" s="10" t="s">
        <v>398</v>
      </c>
      <c r="C106" s="10" t="s">
        <v>1341</v>
      </c>
      <c r="D106" s="10" t="str">
        <f t="shared" si="5"/>
        <v>Bayat, Afyon, Türkiye</v>
      </c>
      <c r="E106" s="10">
        <v>30</v>
      </c>
      <c r="F106" s="10">
        <v>1</v>
      </c>
      <c r="G106" s="10">
        <v>55</v>
      </c>
      <c r="H106" s="10">
        <v>38</v>
      </c>
      <c r="I106" s="10">
        <v>1</v>
      </c>
      <c r="J106" s="10">
        <v>59</v>
      </c>
      <c r="K106" s="10">
        <v>2</v>
      </c>
      <c r="L106" s="10" t="s">
        <v>5</v>
      </c>
      <c r="M106" s="12" t="s">
        <v>388</v>
      </c>
      <c r="N106" s="10" t="str">
        <f t="shared" si="6"/>
        <v>new YerelData ("Bayat, Afyon, Türkiye",30,1,55,38,1,59,2,"Turkey Standard Time"),</v>
      </c>
      <c r="O106" s="13" t="str">
        <f t="shared" si="4"/>
        <v>https://www.google.com/maps/search/38.98333, +30.91667</v>
      </c>
      <c r="P106" s="5" t="str">
        <f t="shared" si="7"/>
        <v>{"Location": "Bayat, Afyon, Türkiye", "long_deg": "30", "ew": "1", "long_min": "55", "lat_deg": "38", "ns": "1", "lat_min": "59", "GMT": "2", "TimeZoneTag": "Europe/Istanbul"},</v>
      </c>
    </row>
    <row r="107" spans="1:16" ht="15" customHeight="1" x14ac:dyDescent="0.25">
      <c r="A107" s="10" t="s">
        <v>510</v>
      </c>
      <c r="B107" s="10" t="s">
        <v>398</v>
      </c>
      <c r="C107" s="10" t="s">
        <v>1341</v>
      </c>
      <c r="D107" s="10" t="str">
        <f t="shared" si="5"/>
        <v>Bolvadin, Afyon, Türkiye</v>
      </c>
      <c r="E107" s="10">
        <v>31</v>
      </c>
      <c r="F107" s="10">
        <v>1</v>
      </c>
      <c r="G107" s="10">
        <v>2</v>
      </c>
      <c r="H107" s="10">
        <v>38</v>
      </c>
      <c r="I107" s="10">
        <v>1</v>
      </c>
      <c r="J107" s="10">
        <v>42</v>
      </c>
      <c r="K107" s="10">
        <v>2</v>
      </c>
      <c r="L107" s="10" t="s">
        <v>5</v>
      </c>
      <c r="M107" s="12" t="s">
        <v>388</v>
      </c>
      <c r="N107" s="10" t="str">
        <f t="shared" si="6"/>
        <v>new YerelData ("Bolvadin, Afyon, Türkiye",31,1,2,38,1,42,2,"Turkey Standard Time"),</v>
      </c>
      <c r="O107" s="13" t="str">
        <f t="shared" si="4"/>
        <v>https://www.google.com/maps/search/38.7, +31.03333</v>
      </c>
      <c r="P107" s="5" t="str">
        <f t="shared" si="7"/>
        <v>{"Location": "Bolvadin, Afyon, Türkiye", "long_deg": "31", "ew": "1", "long_min": "2", "lat_deg": "38", "ns": "1", "lat_min": "42", "GMT": "2", "TimeZoneTag": "Europe/Istanbul"},</v>
      </c>
    </row>
    <row r="108" spans="1:16" ht="15" customHeight="1" x14ac:dyDescent="0.25">
      <c r="A108" s="10" t="s">
        <v>553</v>
      </c>
      <c r="B108" s="10" t="s">
        <v>398</v>
      </c>
      <c r="C108" s="10" t="s">
        <v>1341</v>
      </c>
      <c r="D108" s="10" t="str">
        <f t="shared" si="5"/>
        <v>Çay, Afyon, Türkiye</v>
      </c>
      <c r="E108" s="10">
        <v>31</v>
      </c>
      <c r="F108" s="10">
        <v>1</v>
      </c>
      <c r="G108" s="10">
        <v>2</v>
      </c>
      <c r="H108" s="10">
        <v>38</v>
      </c>
      <c r="I108" s="10">
        <v>1</v>
      </c>
      <c r="J108" s="10">
        <v>35</v>
      </c>
      <c r="K108" s="10">
        <v>2</v>
      </c>
      <c r="L108" s="10" t="s">
        <v>5</v>
      </c>
      <c r="M108" s="12" t="s">
        <v>388</v>
      </c>
      <c r="N108" s="10" t="str">
        <f t="shared" si="6"/>
        <v>new YerelData ("Çay, Afyon, Türkiye",31,1,2,38,1,35,2,"Turkey Standard Time"),</v>
      </c>
      <c r="O108" s="13" t="str">
        <f t="shared" si="4"/>
        <v>https://www.google.com/maps/search/38.58333, +31.03333</v>
      </c>
      <c r="P108" s="5" t="str">
        <f t="shared" si="7"/>
        <v>{"Location": "Çay, Afyon, Türkiye", "long_deg": "31", "ew": "1", "long_min": "2", "lat_deg": "38", "ns": "1", "lat_min": "35", "GMT": "2", "TimeZoneTag": "Europe/Istanbul"},</v>
      </c>
    </row>
    <row r="109" spans="1:16" ht="15" customHeight="1" x14ac:dyDescent="0.25">
      <c r="A109" s="10" t="s">
        <v>575</v>
      </c>
      <c r="B109" s="10" t="s">
        <v>398</v>
      </c>
      <c r="C109" s="10" t="s">
        <v>1341</v>
      </c>
      <c r="D109" s="10" t="str">
        <f t="shared" si="5"/>
        <v>Çobanlar, Afyon, Türkiye</v>
      </c>
      <c r="E109" s="10">
        <v>30</v>
      </c>
      <c r="F109" s="10">
        <v>1</v>
      </c>
      <c r="G109" s="10">
        <v>46</v>
      </c>
      <c r="H109" s="10">
        <v>38</v>
      </c>
      <c r="I109" s="10">
        <v>1</v>
      </c>
      <c r="J109" s="10">
        <v>42</v>
      </c>
      <c r="K109" s="10">
        <v>2</v>
      </c>
      <c r="L109" s="10" t="s">
        <v>5</v>
      </c>
      <c r="M109" s="12" t="s">
        <v>388</v>
      </c>
      <c r="N109" s="10" t="str">
        <f t="shared" si="6"/>
        <v>new YerelData ("Çobanlar, Afyon, Türkiye",30,1,46,38,1,42,2,"Turkey Standard Time"),</v>
      </c>
      <c r="O109" s="13" t="str">
        <f t="shared" si="4"/>
        <v>https://www.google.com/maps/search/38.7, +30.76667</v>
      </c>
      <c r="P109" s="5" t="str">
        <f t="shared" si="7"/>
        <v>{"Location": "Çobanlar, Afyon, Türkiye", "long_deg": "30", "ew": "1", "long_min": "46", "lat_deg": "38", "ns": "1", "lat_min": "42", "GMT": "2", "TimeZoneTag": "Europe/Istanbul"},</v>
      </c>
    </row>
    <row r="110" spans="1:16" ht="15" customHeight="1" x14ac:dyDescent="0.25">
      <c r="A110" s="10" t="s">
        <v>587</v>
      </c>
      <c r="B110" s="10" t="s">
        <v>398</v>
      </c>
      <c r="C110" s="10" t="s">
        <v>1341</v>
      </c>
      <c r="D110" s="10" t="str">
        <f t="shared" si="5"/>
        <v>Dazkırı, Afyon, Türkiye</v>
      </c>
      <c r="E110" s="10">
        <v>29</v>
      </c>
      <c r="F110" s="10">
        <v>1</v>
      </c>
      <c r="G110" s="10">
        <v>52</v>
      </c>
      <c r="H110" s="10">
        <v>37</v>
      </c>
      <c r="I110" s="10">
        <v>1</v>
      </c>
      <c r="J110" s="10">
        <v>55</v>
      </c>
      <c r="K110" s="10">
        <v>2</v>
      </c>
      <c r="L110" s="10" t="s">
        <v>5</v>
      </c>
      <c r="M110" s="12" t="s">
        <v>388</v>
      </c>
      <c r="N110" s="10" t="str">
        <f t="shared" si="6"/>
        <v>new YerelData ("Dazkırı, Afyon, Türkiye",29,1,52,37,1,55,2,"Turkey Standard Time"),</v>
      </c>
      <c r="O110" s="13" t="str">
        <f t="shared" si="4"/>
        <v>https://www.google.com/maps/search/37.91667, +29.86667</v>
      </c>
      <c r="P110" s="5" t="str">
        <f t="shared" si="7"/>
        <v>{"Location": "Dazkırı, Afyon, Türkiye", "long_deg": "29", "ew": "1", "long_min": "52", "lat_deg": "37", "ns": "1", "lat_min": "55", "GMT": "2", "TimeZoneTag": "Europe/Istanbul"},</v>
      </c>
    </row>
    <row r="111" spans="1:16" ht="15" customHeight="1" x14ac:dyDescent="0.25">
      <c r="A111" s="10" t="s">
        <v>603</v>
      </c>
      <c r="B111" s="10" t="s">
        <v>398</v>
      </c>
      <c r="C111" s="10" t="s">
        <v>1341</v>
      </c>
      <c r="D111" s="10" t="str">
        <f t="shared" si="5"/>
        <v>Dinar, Afyon, Türkiye</v>
      </c>
      <c r="E111" s="10">
        <v>30</v>
      </c>
      <c r="F111" s="10">
        <v>1</v>
      </c>
      <c r="G111" s="10">
        <v>10</v>
      </c>
      <c r="H111" s="10">
        <v>38</v>
      </c>
      <c r="I111" s="10">
        <v>1</v>
      </c>
      <c r="J111" s="10">
        <v>4</v>
      </c>
      <c r="K111" s="10">
        <v>2</v>
      </c>
      <c r="L111" s="10" t="s">
        <v>5</v>
      </c>
      <c r="M111" s="12" t="s">
        <v>388</v>
      </c>
      <c r="N111" s="10" t="str">
        <f t="shared" si="6"/>
        <v>new YerelData ("Dinar, Afyon, Türkiye",30,1,10,38,1,4,2,"Turkey Standard Time"),</v>
      </c>
      <c r="O111" s="13" t="str">
        <f t="shared" si="4"/>
        <v>https://www.google.com/maps/search/38.06667, +30.16667</v>
      </c>
      <c r="P111" s="5" t="str">
        <f t="shared" si="7"/>
        <v>{"Location": "Dinar, Afyon, Türkiye", "long_deg": "30", "ew": "1", "long_min": "10", "lat_deg": "38", "ns": "1", "lat_min": "4", "GMT": "2", "TimeZoneTag": "Europe/Istanbul"},</v>
      </c>
    </row>
    <row r="112" spans="1:16" ht="15" customHeight="1" x14ac:dyDescent="0.25">
      <c r="A112" s="10" t="s">
        <v>634</v>
      </c>
      <c r="B112" s="10" t="s">
        <v>398</v>
      </c>
      <c r="C112" s="10" t="s">
        <v>1341</v>
      </c>
      <c r="D112" s="10" t="str">
        <f t="shared" si="5"/>
        <v>Emirdağ, Afyon, Türkiye</v>
      </c>
      <c r="E112" s="10">
        <v>31</v>
      </c>
      <c r="F112" s="10">
        <v>1</v>
      </c>
      <c r="G112" s="10">
        <v>8</v>
      </c>
      <c r="H112" s="10">
        <v>39</v>
      </c>
      <c r="I112" s="10">
        <v>1</v>
      </c>
      <c r="J112" s="10">
        <v>0</v>
      </c>
      <c r="K112" s="10">
        <v>2</v>
      </c>
      <c r="L112" s="10" t="s">
        <v>5</v>
      </c>
      <c r="M112" s="12" t="s">
        <v>388</v>
      </c>
      <c r="N112" s="10" t="str">
        <f t="shared" si="6"/>
        <v>new YerelData ("Emirdağ, Afyon, Türkiye",31,1,8,39,1,0,2,"Turkey Standard Time"),</v>
      </c>
      <c r="O112" s="13" t="str">
        <f t="shared" si="4"/>
        <v>https://www.google.com/maps/search/39, +31.13333</v>
      </c>
      <c r="P112" s="5" t="str">
        <f t="shared" si="7"/>
        <v>{"Location": "Emirdağ, Afyon, Türkiye", "long_deg": "31", "ew": "1", "long_min": "8", "lat_deg": "39", "ns": "1", "lat_min": "0", "GMT": "2", "TimeZoneTag": "Europe/Istanbul"},</v>
      </c>
    </row>
    <row r="113" spans="1:16" ht="15" customHeight="1" x14ac:dyDescent="0.25">
      <c r="A113" s="10" t="s">
        <v>650</v>
      </c>
      <c r="B113" s="10" t="s">
        <v>398</v>
      </c>
      <c r="C113" s="10" t="s">
        <v>1341</v>
      </c>
      <c r="D113" s="10" t="str">
        <f t="shared" si="5"/>
        <v>Evciler, Afyon, Türkiye</v>
      </c>
      <c r="E113" s="10">
        <v>26</v>
      </c>
      <c r="F113" s="10">
        <v>1</v>
      </c>
      <c r="G113" s="10">
        <v>46</v>
      </c>
      <c r="H113" s="10">
        <v>39</v>
      </c>
      <c r="I113" s="10">
        <v>1</v>
      </c>
      <c r="J113" s="10">
        <v>46</v>
      </c>
      <c r="K113" s="10">
        <v>2</v>
      </c>
      <c r="L113" s="10" t="s">
        <v>5</v>
      </c>
      <c r="M113" s="12" t="s">
        <v>388</v>
      </c>
      <c r="N113" s="10" t="str">
        <f t="shared" si="6"/>
        <v>new YerelData ("Evciler, Afyon, Türkiye",26,1,46,39,1,46,2,"Turkey Standard Time"),</v>
      </c>
      <c r="O113" s="13" t="str">
        <f t="shared" si="4"/>
        <v>https://www.google.com/maps/search/39.76667, +26.76667</v>
      </c>
      <c r="P113" s="5" t="str">
        <f t="shared" si="7"/>
        <v>{"Location": "Evciler, Afyon, Türkiye", "long_deg": "26", "ew": "1", "long_min": "46", "lat_deg": "39", "ns": "1", "lat_min": "46", "GMT": "2", "TimeZoneTag": "Europe/Istanbul"},</v>
      </c>
    </row>
    <row r="114" spans="1:16" ht="15" customHeight="1" x14ac:dyDescent="0.25">
      <c r="A114" s="10" t="s">
        <v>726</v>
      </c>
      <c r="B114" s="10" t="s">
        <v>398</v>
      </c>
      <c r="C114" s="10" t="s">
        <v>1341</v>
      </c>
      <c r="D114" s="10" t="str">
        <f t="shared" si="5"/>
        <v>Hocalar, Afyon, Türkiye</v>
      </c>
      <c r="E114" s="10">
        <v>29</v>
      </c>
      <c r="F114" s="10">
        <v>1</v>
      </c>
      <c r="G114" s="10">
        <v>55</v>
      </c>
      <c r="H114" s="10">
        <v>38</v>
      </c>
      <c r="I114" s="10">
        <v>1</v>
      </c>
      <c r="J114" s="10">
        <v>37</v>
      </c>
      <c r="K114" s="10">
        <v>2</v>
      </c>
      <c r="L114" s="10" t="s">
        <v>5</v>
      </c>
      <c r="M114" s="12" t="s">
        <v>388</v>
      </c>
      <c r="N114" s="10" t="str">
        <f t="shared" si="6"/>
        <v>new YerelData ("Hocalar, Afyon, Türkiye",29,1,55,38,1,37,2,"Turkey Standard Time"),</v>
      </c>
      <c r="O114" s="13" t="str">
        <f t="shared" si="4"/>
        <v>https://www.google.com/maps/search/38.61667, +29.91667</v>
      </c>
      <c r="P114" s="5" t="str">
        <f t="shared" si="7"/>
        <v>{"Location": "Hocalar, Afyon, Türkiye", "long_deg": "29", "ew": "1", "long_min": "55", "lat_deg": "38", "ns": "1", "lat_min": "37", "GMT": "2", "TimeZoneTag": "Europe/Istanbul"},</v>
      </c>
    </row>
    <row r="115" spans="1:16" ht="15" customHeight="1" x14ac:dyDescent="0.25">
      <c r="A115" s="10" t="s">
        <v>741</v>
      </c>
      <c r="B115" s="10" t="s">
        <v>398</v>
      </c>
      <c r="C115" s="10" t="s">
        <v>1341</v>
      </c>
      <c r="D115" s="10" t="str">
        <f t="shared" si="5"/>
        <v>İhsaniye, Afyon, Türkiye</v>
      </c>
      <c r="E115" s="10">
        <v>30</v>
      </c>
      <c r="F115" s="10">
        <v>1</v>
      </c>
      <c r="G115" s="10">
        <v>24</v>
      </c>
      <c r="H115" s="10">
        <v>39</v>
      </c>
      <c r="I115" s="10">
        <v>1</v>
      </c>
      <c r="J115" s="10">
        <v>2</v>
      </c>
      <c r="K115" s="10">
        <v>2</v>
      </c>
      <c r="L115" s="10" t="s">
        <v>5</v>
      </c>
      <c r="M115" s="12" t="s">
        <v>388</v>
      </c>
      <c r="N115" s="10" t="str">
        <f t="shared" si="6"/>
        <v>new YerelData ("İhsaniye, Afyon, Türkiye",30,1,24,39,1,2,2,"Turkey Standard Time"),</v>
      </c>
      <c r="O115" s="13" t="str">
        <f t="shared" si="4"/>
        <v>https://www.google.com/maps/search/39.03333, +30.4</v>
      </c>
      <c r="P115" s="5" t="str">
        <f t="shared" si="7"/>
        <v>{"Location": "İhsaniye, Afyon, Türkiye", "long_deg": "30", "ew": "1", "long_min": "24", "lat_deg": "39", "ns": "1", "lat_min": "2", "GMT": "2", "TimeZoneTag": "Europe/Istanbul"},</v>
      </c>
    </row>
    <row r="116" spans="1:16" ht="15" customHeight="1" x14ac:dyDescent="0.25">
      <c r="A116" s="10" t="s">
        <v>754</v>
      </c>
      <c r="B116" s="10" t="s">
        <v>398</v>
      </c>
      <c r="C116" s="10" t="s">
        <v>1341</v>
      </c>
      <c r="D116" s="10" t="str">
        <f t="shared" si="5"/>
        <v>İscehisar, Afyon, Türkiye</v>
      </c>
      <c r="E116" s="10">
        <v>30</v>
      </c>
      <c r="F116" s="10">
        <v>1</v>
      </c>
      <c r="G116" s="10">
        <v>44</v>
      </c>
      <c r="H116" s="10">
        <v>38</v>
      </c>
      <c r="I116" s="10">
        <v>1</v>
      </c>
      <c r="J116" s="10">
        <v>53</v>
      </c>
      <c r="K116" s="10">
        <v>2</v>
      </c>
      <c r="L116" s="10" t="s">
        <v>5</v>
      </c>
      <c r="M116" s="12" t="s">
        <v>388</v>
      </c>
      <c r="N116" s="10" t="str">
        <f t="shared" si="6"/>
        <v>new YerelData ("İscehisar, Afyon, Türkiye",30,1,44,38,1,53,2,"Turkey Standard Time"),</v>
      </c>
      <c r="O116" s="13" t="str">
        <f t="shared" si="4"/>
        <v>https://www.google.com/maps/search/38.88333, +30.73333</v>
      </c>
      <c r="P116" s="5" t="str">
        <f t="shared" si="7"/>
        <v>{"Location": "İscehisar, Afyon, Türkiye", "long_deg": "30", "ew": "1", "long_min": "44", "lat_deg": "38", "ns": "1", "lat_min": "53", "GMT": "2", "TimeZoneTag": "Europe/Istanbul"},</v>
      </c>
    </row>
    <row r="117" spans="1:16" ht="15" customHeight="1" x14ac:dyDescent="0.25">
      <c r="A117" s="10" t="s">
        <v>822</v>
      </c>
      <c r="B117" s="10" t="s">
        <v>398</v>
      </c>
      <c r="C117" s="10" t="s">
        <v>1341</v>
      </c>
      <c r="D117" s="10" t="str">
        <f t="shared" si="5"/>
        <v>Kızılören, Afyon, Türkiye</v>
      </c>
      <c r="E117" s="10">
        <v>32</v>
      </c>
      <c r="F117" s="10">
        <v>1</v>
      </c>
      <c r="G117" s="10">
        <v>6</v>
      </c>
      <c r="H117" s="10">
        <v>37</v>
      </c>
      <c r="I117" s="10">
        <v>1</v>
      </c>
      <c r="J117" s="10">
        <v>52</v>
      </c>
      <c r="K117" s="10">
        <v>2</v>
      </c>
      <c r="L117" s="10" t="s">
        <v>5</v>
      </c>
      <c r="M117" s="12" t="s">
        <v>388</v>
      </c>
      <c r="N117" s="10" t="str">
        <f t="shared" si="6"/>
        <v>new YerelData ("Kızılören, Afyon, Türkiye",32,1,6,37,1,52,2,"Turkey Standard Time"),</v>
      </c>
      <c r="O117" s="13" t="str">
        <f t="shared" si="4"/>
        <v>https://www.google.com/maps/search/37.86667, +32.1</v>
      </c>
      <c r="P117" s="5" t="str">
        <f t="shared" si="7"/>
        <v>{"Location": "Kızılören, Afyon, Türkiye", "long_deg": "32", "ew": "1", "long_min": "6", "lat_deg": "37", "ns": "1", "lat_min": "52", "GMT": "2", "TimeZoneTag": "Europe/Istanbul"},</v>
      </c>
    </row>
    <row r="118" spans="1:16" ht="15" customHeight="1" x14ac:dyDescent="0.25">
      <c r="A118" s="10" t="s">
        <v>944</v>
      </c>
      <c r="B118" s="10" t="s">
        <v>398</v>
      </c>
      <c r="C118" s="10" t="s">
        <v>1341</v>
      </c>
      <c r="D118" s="10" t="str">
        <f t="shared" si="5"/>
        <v>Sandıklı, Afyon, Türkiye</v>
      </c>
      <c r="E118" s="10">
        <v>30</v>
      </c>
      <c r="F118" s="10">
        <v>1</v>
      </c>
      <c r="G118" s="10">
        <v>15</v>
      </c>
      <c r="H118" s="10">
        <v>38</v>
      </c>
      <c r="I118" s="10">
        <v>1</v>
      </c>
      <c r="J118" s="10">
        <v>27</v>
      </c>
      <c r="K118" s="10">
        <v>2</v>
      </c>
      <c r="L118" s="10" t="s">
        <v>5</v>
      </c>
      <c r="M118" s="12" t="s">
        <v>388</v>
      </c>
      <c r="N118" s="10" t="str">
        <f t="shared" si="6"/>
        <v>new YerelData ("Sandıklı, Afyon, Türkiye",30,1,15,38,1,27,2,"Turkey Standard Time"),</v>
      </c>
      <c r="O118" s="13" t="str">
        <f t="shared" si="4"/>
        <v>https://www.google.com/maps/search/38.45, +30.25</v>
      </c>
      <c r="P118" s="5" t="str">
        <f t="shared" si="7"/>
        <v>{"Location": "Sandıklı, Afyon, Türkiye", "long_deg": "30", "ew": "1", "long_min": "15", "lat_deg": "38", "ns": "1", "lat_min": "27", "GMT": "2", "TimeZoneTag": "Europe/Istanbul"},</v>
      </c>
    </row>
    <row r="119" spans="1:16" ht="15" customHeight="1" x14ac:dyDescent="0.25">
      <c r="A119" s="10" t="s">
        <v>976</v>
      </c>
      <c r="B119" s="10" t="s">
        <v>398</v>
      </c>
      <c r="C119" s="10" t="s">
        <v>1341</v>
      </c>
      <c r="D119" s="10" t="str">
        <f t="shared" si="5"/>
        <v>Sinanpaşa, Afyon, Türkiye</v>
      </c>
      <c r="E119" s="10">
        <v>30</v>
      </c>
      <c r="F119" s="10">
        <v>1</v>
      </c>
      <c r="G119" s="10">
        <v>15</v>
      </c>
      <c r="H119" s="10">
        <v>38</v>
      </c>
      <c r="I119" s="10">
        <v>1</v>
      </c>
      <c r="J119" s="10">
        <v>45</v>
      </c>
      <c r="K119" s="10">
        <v>2</v>
      </c>
      <c r="L119" s="10" t="s">
        <v>5</v>
      </c>
      <c r="M119" s="12" t="s">
        <v>388</v>
      </c>
      <c r="N119" s="10" t="str">
        <f t="shared" si="6"/>
        <v>new YerelData ("Sinanpaşa, Afyon, Türkiye",30,1,15,38,1,45,2,"Turkey Standard Time"),</v>
      </c>
      <c r="O119" s="13" t="str">
        <f t="shared" si="4"/>
        <v>https://www.google.com/maps/search/38.75, +30.25</v>
      </c>
      <c r="P119" s="5" t="str">
        <f t="shared" si="7"/>
        <v>{"Location": "Sinanpaşa, Afyon, Türkiye", "long_deg": "30", "ew": "1", "long_min": "15", "lat_deg": "38", "ns": "1", "lat_min": "45", "GMT": "2", "TimeZoneTag": "Europe/Istanbul"},</v>
      </c>
    </row>
    <row r="120" spans="1:16" ht="15" customHeight="1" x14ac:dyDescent="0.25">
      <c r="A120" s="10" t="s">
        <v>989</v>
      </c>
      <c r="B120" s="10" t="s">
        <v>398</v>
      </c>
      <c r="C120" s="10" t="s">
        <v>1341</v>
      </c>
      <c r="D120" s="10" t="str">
        <f t="shared" si="5"/>
        <v>Sultandağı, Afyon, Türkiye</v>
      </c>
      <c r="E120" s="10">
        <v>31</v>
      </c>
      <c r="F120" s="10">
        <v>1</v>
      </c>
      <c r="G120" s="10">
        <v>14</v>
      </c>
      <c r="H120" s="10">
        <v>38</v>
      </c>
      <c r="I120" s="10">
        <v>1</v>
      </c>
      <c r="J120" s="10">
        <v>32</v>
      </c>
      <c r="K120" s="10">
        <v>2</v>
      </c>
      <c r="L120" s="10" t="s">
        <v>5</v>
      </c>
      <c r="M120" s="12" t="s">
        <v>388</v>
      </c>
      <c r="N120" s="10" t="str">
        <f t="shared" si="6"/>
        <v>new YerelData ("Sultandağı, Afyon, Türkiye",31,1,14,38,1,32,2,"Turkey Standard Time"),</v>
      </c>
      <c r="O120" s="13" t="str">
        <f t="shared" si="4"/>
        <v>https://www.google.com/maps/search/38.53333, +31.23333</v>
      </c>
      <c r="P120" s="5" t="str">
        <f t="shared" si="7"/>
        <v>{"Location": "Sultandağı, Afyon, Türkiye", "long_deg": "31", "ew": "1", "long_min": "14", "lat_deg": "38", "ns": "1", "lat_min": "32", "GMT": "2", "TimeZoneTag": "Europe/Istanbul"},</v>
      </c>
    </row>
    <row r="121" spans="1:16" ht="15" customHeight="1" x14ac:dyDescent="0.25">
      <c r="A121" s="10" t="s">
        <v>1016</v>
      </c>
      <c r="B121" s="10" t="s">
        <v>398</v>
      </c>
      <c r="C121" s="10" t="s">
        <v>1341</v>
      </c>
      <c r="D121" s="10" t="str">
        <f t="shared" si="5"/>
        <v>Şuhut, Afyon, Türkiye</v>
      </c>
      <c r="E121" s="10">
        <v>30</v>
      </c>
      <c r="F121" s="10">
        <v>1</v>
      </c>
      <c r="G121" s="10">
        <v>32</v>
      </c>
      <c r="H121" s="10">
        <v>38</v>
      </c>
      <c r="I121" s="10">
        <v>1</v>
      </c>
      <c r="J121" s="10">
        <v>32</v>
      </c>
      <c r="K121" s="10">
        <v>2</v>
      </c>
      <c r="L121" s="10" t="s">
        <v>5</v>
      </c>
      <c r="M121" s="12" t="s">
        <v>388</v>
      </c>
      <c r="N121" s="10" t="str">
        <f t="shared" si="6"/>
        <v>new YerelData ("Şuhut, Afyon, Türkiye",30,1,32,38,1,32,2,"Turkey Standard Time"),</v>
      </c>
      <c r="O121" s="13" t="str">
        <f t="shared" si="4"/>
        <v>https://www.google.com/maps/search/38.53333, +30.53333</v>
      </c>
      <c r="P121" s="5" t="str">
        <f t="shared" si="7"/>
        <v>{"Location": "Şuhut, Afyon, Türkiye", "long_deg": "30", "ew": "1", "long_min": "32", "lat_deg": "38", "ns": "1", "lat_min": "32", "GMT": "2", "TimeZoneTag": "Europe/Istanbul"},</v>
      </c>
    </row>
    <row r="122" spans="1:16" ht="15" customHeight="1" x14ac:dyDescent="0.25">
      <c r="A122" s="10" t="s">
        <v>922</v>
      </c>
      <c r="B122" s="10" t="s">
        <v>403</v>
      </c>
      <c r="C122" s="10" t="s">
        <v>1341</v>
      </c>
      <c r="D122" s="10" t="str">
        <f t="shared" si="5"/>
        <v>Patnos, Ağrı, Türkiye</v>
      </c>
      <c r="E122" s="10">
        <v>42</v>
      </c>
      <c r="F122" s="10">
        <v>1</v>
      </c>
      <c r="G122" s="10">
        <v>52</v>
      </c>
      <c r="H122" s="10">
        <v>39</v>
      </c>
      <c r="I122" s="10">
        <v>1</v>
      </c>
      <c r="J122" s="10">
        <v>14</v>
      </c>
      <c r="K122" s="10">
        <v>2</v>
      </c>
      <c r="L122" s="10" t="s">
        <v>5</v>
      </c>
      <c r="M122" s="12" t="s">
        <v>388</v>
      </c>
      <c r="N122" s="10" t="str">
        <f t="shared" si="6"/>
        <v>new YerelData ("Patnos, Ağrı, Türkiye",42,1,52,39,1,14,2,"Turkey Standard Time"),</v>
      </c>
      <c r="O122" s="13" t="str">
        <f t="shared" si="4"/>
        <v>https://www.google.com/maps/search/39.23333, +42.86667</v>
      </c>
      <c r="P122" s="5" t="str">
        <f t="shared" si="7"/>
        <v>{"Location": "Patnos, Ağrı, Türkiye", "long_deg": "42", "ew": "1", "long_min": "52", "lat_deg": "39", "ns": "1", "lat_min": "14", "GMT": "2", "TimeZoneTag": "Europe/Istanbul"},</v>
      </c>
    </row>
    <row r="123" spans="1:16" ht="15" customHeight="1" x14ac:dyDescent="0.25">
      <c r="A123" s="10" t="s">
        <v>1023</v>
      </c>
      <c r="B123" s="10" t="s">
        <v>403</v>
      </c>
      <c r="C123" s="10" t="s">
        <v>1341</v>
      </c>
      <c r="D123" s="10" t="str">
        <f t="shared" si="5"/>
        <v>Taşlıçay, Ağrı, Türkiye</v>
      </c>
      <c r="E123" s="10">
        <v>43</v>
      </c>
      <c r="F123" s="10">
        <v>1</v>
      </c>
      <c r="G123" s="10">
        <v>22</v>
      </c>
      <c r="H123" s="10">
        <v>39</v>
      </c>
      <c r="I123" s="10">
        <v>1</v>
      </c>
      <c r="J123" s="10">
        <v>38</v>
      </c>
      <c r="K123" s="10">
        <v>2</v>
      </c>
      <c r="L123" s="10" t="s">
        <v>5</v>
      </c>
      <c r="M123" s="12" t="s">
        <v>388</v>
      </c>
      <c r="N123" s="10" t="str">
        <f t="shared" si="6"/>
        <v>new YerelData ("Taşlıçay, Ağrı, Türkiye",43,1,22,39,1,38,2,"Turkey Standard Time"),</v>
      </c>
      <c r="O123" s="13" t="str">
        <f t="shared" si="4"/>
        <v>https://www.google.com/maps/search/39.63333, +43.36667</v>
      </c>
      <c r="P123" s="5" t="str">
        <f t="shared" si="7"/>
        <v>{"Location": "Taşlıçay, Ağrı, Türkiye", "long_deg": "43", "ew": "1", "long_min": "22", "lat_deg": "39", "ns": "1", "lat_min": "38", "GMT": "2", "TimeZoneTag": "Europe/Istanbul"},</v>
      </c>
    </row>
    <row r="124" spans="1:16" ht="15" customHeight="1" x14ac:dyDescent="0.25">
      <c r="A124" s="10" t="s">
        <v>1050</v>
      </c>
      <c r="B124" s="10" t="s">
        <v>403</v>
      </c>
      <c r="C124" s="10" t="s">
        <v>1341</v>
      </c>
      <c r="D124" s="10" t="str">
        <f t="shared" si="5"/>
        <v>Tutak, Ağrı, Türkiye</v>
      </c>
      <c r="E124" s="10">
        <v>42</v>
      </c>
      <c r="F124" s="10">
        <v>1</v>
      </c>
      <c r="G124" s="10">
        <v>46</v>
      </c>
      <c r="H124" s="10">
        <v>39</v>
      </c>
      <c r="I124" s="10">
        <v>1</v>
      </c>
      <c r="J124" s="10">
        <v>32</v>
      </c>
      <c r="K124" s="10">
        <v>2</v>
      </c>
      <c r="L124" s="10" t="s">
        <v>5</v>
      </c>
      <c r="M124" s="12" t="s">
        <v>388</v>
      </c>
      <c r="N124" s="10" t="str">
        <f t="shared" si="6"/>
        <v>new YerelData ("Tutak, Ağrı, Türkiye",42,1,46,39,1,32,2,"Turkey Standard Time"),</v>
      </c>
      <c r="O124" s="13" t="str">
        <f t="shared" si="4"/>
        <v>https://www.google.com/maps/search/39.53333, +42.76667</v>
      </c>
      <c r="P124" s="5" t="str">
        <f t="shared" si="7"/>
        <v>{"Location": "Tutak, Ağrı, Türkiye", "long_deg": "42", "ew": "1", "long_min": "46", "lat_deg": "39", "ns": "1", "lat_min": "32", "GMT": "2", "TimeZoneTag": "Europe/Istanbul"},</v>
      </c>
    </row>
    <row r="125" spans="1:16" ht="15" customHeight="1" x14ac:dyDescent="0.25">
      <c r="A125" s="10" t="s">
        <v>605</v>
      </c>
      <c r="B125" s="14" t="s">
        <v>1438</v>
      </c>
      <c r="C125" s="10" t="s">
        <v>1341</v>
      </c>
      <c r="D125" s="10" t="str">
        <f t="shared" si="5"/>
        <v>Diyadin, Ağrı , Türkiye</v>
      </c>
      <c r="E125" s="10">
        <v>43</v>
      </c>
      <c r="F125" s="10">
        <v>1</v>
      </c>
      <c r="G125" s="10">
        <v>40</v>
      </c>
      <c r="H125" s="10">
        <v>39</v>
      </c>
      <c r="I125" s="10">
        <v>1</v>
      </c>
      <c r="J125" s="10">
        <v>33</v>
      </c>
      <c r="K125" s="10">
        <v>2</v>
      </c>
      <c r="L125" s="10" t="s">
        <v>5</v>
      </c>
      <c r="M125" s="12" t="s">
        <v>388</v>
      </c>
      <c r="N125" s="10" t="str">
        <f t="shared" si="6"/>
        <v>new YerelData ("Diyadin, Ağrı , Türkiye",43,1,40,39,1,33,2,"Turkey Standard Time"),</v>
      </c>
      <c r="O125" s="13" t="str">
        <f t="shared" si="4"/>
        <v>https://www.google.com/maps/search/39.55, +43.66667</v>
      </c>
      <c r="P125" s="5" t="str">
        <f t="shared" si="7"/>
        <v>{"Location": "Diyadin, Ağrı , Türkiye", "long_deg": "43", "ew": "1", "long_min": "40", "lat_deg": "39", "ns": "1", "lat_min": "33", "GMT": "2", "TimeZoneTag": "Europe/Istanbul"},</v>
      </c>
    </row>
    <row r="126" spans="1:16" ht="15" customHeight="1" x14ac:dyDescent="0.25">
      <c r="A126" s="10" t="s">
        <v>612</v>
      </c>
      <c r="B126" s="14" t="s">
        <v>1438</v>
      </c>
      <c r="C126" s="10" t="s">
        <v>1341</v>
      </c>
      <c r="D126" s="10" t="str">
        <f t="shared" si="5"/>
        <v>Doğubayazıt, Ağrı , Türkiye</v>
      </c>
      <c r="E126" s="10">
        <v>44</v>
      </c>
      <c r="F126" s="10">
        <v>1</v>
      </c>
      <c r="G126" s="10">
        <v>4</v>
      </c>
      <c r="H126" s="10">
        <v>39</v>
      </c>
      <c r="I126" s="10">
        <v>1</v>
      </c>
      <c r="J126" s="10">
        <v>33</v>
      </c>
      <c r="K126" s="10">
        <v>2</v>
      </c>
      <c r="L126" s="10" t="s">
        <v>5</v>
      </c>
      <c r="M126" s="12" t="s">
        <v>388</v>
      </c>
      <c r="N126" s="10" t="str">
        <f t="shared" si="6"/>
        <v>new YerelData ("Doğubayazıt, Ağrı , Türkiye",44,1,4,39,1,33,2,"Turkey Standard Time"),</v>
      </c>
      <c r="O126" s="13" t="str">
        <f t="shared" si="4"/>
        <v>https://www.google.com/maps/search/39.55, +44.06667</v>
      </c>
      <c r="P126" s="5" t="str">
        <f t="shared" si="7"/>
        <v>{"Location": "Doğubayazıt, Ağrı , Türkiye", "long_deg": "44", "ew": "1", "long_min": "4", "lat_deg": "39", "ns": "1", "lat_min": "33", "GMT": "2", "TimeZoneTag": "Europe/Istanbul"},</v>
      </c>
    </row>
    <row r="127" spans="1:16" ht="15" customHeight="1" x14ac:dyDescent="0.25">
      <c r="A127" s="10" t="s">
        <v>630</v>
      </c>
      <c r="B127" s="14" t="s">
        <v>1438</v>
      </c>
      <c r="C127" s="10" t="s">
        <v>1341</v>
      </c>
      <c r="D127" s="10" t="str">
        <f t="shared" si="5"/>
        <v>Eleşkirt, Ağrı , Türkiye</v>
      </c>
      <c r="E127" s="10">
        <v>42</v>
      </c>
      <c r="F127" s="10">
        <v>1</v>
      </c>
      <c r="G127" s="10">
        <v>42</v>
      </c>
      <c r="H127" s="10">
        <v>39</v>
      </c>
      <c r="I127" s="10">
        <v>1</v>
      </c>
      <c r="J127" s="10">
        <v>48</v>
      </c>
      <c r="K127" s="10">
        <v>2</v>
      </c>
      <c r="L127" s="10" t="s">
        <v>5</v>
      </c>
      <c r="M127" s="12" t="s">
        <v>388</v>
      </c>
      <c r="N127" s="10" t="str">
        <f t="shared" si="6"/>
        <v>new YerelData ("Eleşkirt, Ağrı , Türkiye",42,1,42,39,1,48,2,"Turkey Standard Time"),</v>
      </c>
      <c r="O127" s="13" t="str">
        <f t="shared" si="4"/>
        <v>https://www.google.com/maps/search/39.8, +42.7</v>
      </c>
      <c r="P127" s="5" t="str">
        <f t="shared" si="7"/>
        <v>{"Location": "Eleşkirt, Ağrı , Türkiye", "long_deg": "42", "ew": "1", "long_min": "42", "lat_deg": "39", "ns": "1", "lat_min": "48", "GMT": "2", "TimeZoneTag": "Europe/Istanbul"},</v>
      </c>
    </row>
    <row r="128" spans="1:16" ht="15" customHeight="1" x14ac:dyDescent="0.25">
      <c r="A128" s="10" t="s">
        <v>709</v>
      </c>
      <c r="B128" s="14" t="s">
        <v>1438</v>
      </c>
      <c r="C128" s="10" t="s">
        <v>1341</v>
      </c>
      <c r="D128" s="10" t="str">
        <f t="shared" si="5"/>
        <v>Hamur, Ağrı , Türkiye</v>
      </c>
      <c r="E128" s="10">
        <v>42</v>
      </c>
      <c r="F128" s="10">
        <v>1</v>
      </c>
      <c r="G128" s="10">
        <v>59</v>
      </c>
      <c r="H128" s="10">
        <v>39</v>
      </c>
      <c r="I128" s="10">
        <v>1</v>
      </c>
      <c r="J128" s="10">
        <v>36</v>
      </c>
      <c r="K128" s="10">
        <v>2</v>
      </c>
      <c r="L128" s="10" t="s">
        <v>5</v>
      </c>
      <c r="M128" s="12" t="s">
        <v>388</v>
      </c>
      <c r="N128" s="10" t="str">
        <f t="shared" si="6"/>
        <v>new YerelData ("Hamur, Ağrı , Türkiye",42,1,59,39,1,36,2,"Turkey Standard Time"),</v>
      </c>
      <c r="O128" s="13" t="str">
        <f t="shared" si="4"/>
        <v>https://www.google.com/maps/search/39.6, +42.98333</v>
      </c>
      <c r="P128" s="5" t="str">
        <f t="shared" si="7"/>
        <v>{"Location": "Hamur, Ağrı , Türkiye", "long_deg": "42", "ew": "1", "long_min": "59", "lat_deg": "39", "ns": "1", "lat_min": "36", "GMT": "2", "TimeZoneTag": "Europe/Istanbul"},</v>
      </c>
    </row>
    <row r="129" spans="1:16" ht="15" customHeight="1" x14ac:dyDescent="0.25">
      <c r="A129" s="10" t="s">
        <v>399</v>
      </c>
      <c r="B129" s="10" t="s">
        <v>416</v>
      </c>
      <c r="C129" s="10" t="s">
        <v>1341</v>
      </c>
      <c r="D129" s="10" t="str">
        <f t="shared" si="5"/>
        <v>Ağaçören, Aksaray, Türkiye</v>
      </c>
      <c r="E129" s="10">
        <v>33</v>
      </c>
      <c r="F129" s="10">
        <v>1</v>
      </c>
      <c r="G129" s="10">
        <v>54</v>
      </c>
      <c r="H129" s="10">
        <v>38</v>
      </c>
      <c r="I129" s="10">
        <v>1</v>
      </c>
      <c r="J129" s="10">
        <v>53</v>
      </c>
      <c r="K129" s="10">
        <v>2</v>
      </c>
      <c r="L129" s="10" t="s">
        <v>5</v>
      </c>
      <c r="M129" s="12" t="s">
        <v>388</v>
      </c>
      <c r="N129" s="10" t="str">
        <f t="shared" si="6"/>
        <v>new YerelData ("Ağaçören, Aksaray, Türkiye",33,1,54,38,1,53,2,"Turkey Standard Time"),</v>
      </c>
      <c r="O129" s="13" t="str">
        <f t="shared" si="4"/>
        <v>https://www.google.com/maps/search/38.88333, +33.9</v>
      </c>
      <c r="P129" s="5" t="str">
        <f t="shared" si="7"/>
        <v>{"Location": "Ağaçören, Aksaray, Türkiye", "long_deg": "33", "ew": "1", "long_min": "54", "lat_deg": "38", "ns": "1", "lat_min": "53", "GMT": "2", "TimeZoneTag": "Europe/Istanbul"},</v>
      </c>
    </row>
    <row r="130" spans="1:16" ht="15" customHeight="1" x14ac:dyDescent="0.25">
      <c r="A130" s="10" t="s">
        <v>701</v>
      </c>
      <c r="B130" s="14" t="s">
        <v>1456</v>
      </c>
      <c r="C130" s="10" t="s">
        <v>1341</v>
      </c>
      <c r="D130" s="10" t="str">
        <f t="shared" si="5"/>
        <v>Güzelyurt, Aksaray , Türkiye</v>
      </c>
      <c r="E130" s="10">
        <v>34</v>
      </c>
      <c r="F130" s="10">
        <v>1</v>
      </c>
      <c r="G130" s="10">
        <v>22</v>
      </c>
      <c r="H130" s="10">
        <v>38</v>
      </c>
      <c r="I130" s="10">
        <v>1</v>
      </c>
      <c r="J130" s="10">
        <v>17</v>
      </c>
      <c r="K130" s="10">
        <v>2</v>
      </c>
      <c r="L130" s="10" t="s">
        <v>5</v>
      </c>
      <c r="M130" s="12" t="s">
        <v>388</v>
      </c>
      <c r="N130" s="10" t="str">
        <f t="shared" si="6"/>
        <v>new YerelData ("Güzelyurt, Aksaray , Türkiye",34,1,22,38,1,17,2,"Turkey Standard Time"),</v>
      </c>
      <c r="O130" s="13" t="str">
        <f t="shared" ref="O130:O193" si="8">HYPERLINK("https://www.google.com/maps/search/"&amp;ROUND(H130+J130/60,5)&amp;", +"&amp;ROUND(E130+G130/60,5))</f>
        <v>https://www.google.com/maps/search/38.28333, +34.36667</v>
      </c>
      <c r="P130" s="5" t="str">
        <f t="shared" si="7"/>
        <v>{"Location": "Güzelyurt, Aksaray , Türkiye", "long_deg": "34", "ew": "1", "long_min": "22", "lat_deg": "38", "ns": "1", "lat_min": "17", "GMT": "2", "TimeZoneTag": "Europe/Istanbul"},</v>
      </c>
    </row>
    <row r="131" spans="1:16" ht="15" customHeight="1" x14ac:dyDescent="0.25">
      <c r="A131" s="10" t="s">
        <v>1473</v>
      </c>
      <c r="B131" s="10" t="s">
        <v>436</v>
      </c>
      <c r="C131" s="10" t="s">
        <v>1341</v>
      </c>
      <c r="D131" s="10" t="str">
        <f t="shared" ref="D131:D194" si="9">IF(A131&lt;&gt;"",A131&amp;", ","")&amp;B131&amp;", "&amp;C131</f>
        <v>Akdağ, Amasya, Türkiye</v>
      </c>
      <c r="E131" s="10">
        <v>36</v>
      </c>
      <c r="F131" s="10">
        <v>1</v>
      </c>
      <c r="G131" s="10">
        <v>0</v>
      </c>
      <c r="H131" s="10">
        <v>40</v>
      </c>
      <c r="I131" s="10">
        <v>1</v>
      </c>
      <c r="J131" s="10">
        <v>42</v>
      </c>
      <c r="K131" s="10">
        <v>2</v>
      </c>
      <c r="L131" s="10" t="s">
        <v>5</v>
      </c>
      <c r="M131" s="12" t="s">
        <v>388</v>
      </c>
      <c r="N131" s="10" t="str">
        <f t="shared" ref="N131:N194" si="10">"new YerelData ("""&amp;D131&amp;""","&amp;E131&amp;","&amp;F131&amp;","&amp;G131&amp;","&amp;H131&amp;","&amp;I131&amp;","&amp;J131&amp;","&amp;K131&amp;","""&amp;M131&amp;"""),"</f>
        <v>new YerelData ("Akdağ, Amasya, Türkiye",36,1,0,40,1,42,2,"Turkey Standard Time"),</v>
      </c>
      <c r="O131" s="13" t="str">
        <f t="shared" si="8"/>
        <v>https://www.google.com/maps/search/40.7, +36</v>
      </c>
      <c r="P131" s="5" t="str">
        <f t="shared" ref="P131:P194" si="11">"{""Location"": """&amp;D131&amp;""", ""long_deg"": """&amp;E131&amp;""", ""ew"": """&amp;F131&amp;""", ""long_min"": """&amp;G131&amp;""", ""lat_deg"": """&amp;H131&amp;""", ""ns"": """&amp;I131&amp;""", ""lat_min"": """&amp;J131&amp;""", ""GMT"": """&amp;K131&amp;""", ""TimeZoneTag"": """&amp;L131&amp;"""},"</f>
        <v>{"Location": "Akdağ, Amasya, Türkiye", "long_deg": "36", "ew": "1", "long_min": "0", "lat_deg": "40", "ns": "1", "lat_min": "42", "GMT": "2", "TimeZoneTag": "Europe/Istanbul"},</v>
      </c>
    </row>
    <row r="132" spans="1:16" ht="15" customHeight="1" x14ac:dyDescent="0.25">
      <c r="A132" s="10" t="s">
        <v>879</v>
      </c>
      <c r="B132" s="10" t="s">
        <v>436</v>
      </c>
      <c r="C132" s="10" t="s">
        <v>1341</v>
      </c>
      <c r="D132" s="10" t="str">
        <f t="shared" si="9"/>
        <v>Merzifon, Amasya, Türkiye</v>
      </c>
      <c r="E132" s="10">
        <v>35</v>
      </c>
      <c r="F132" s="10">
        <v>1</v>
      </c>
      <c r="G132" s="10">
        <v>28</v>
      </c>
      <c r="H132" s="10">
        <v>40</v>
      </c>
      <c r="I132" s="10">
        <v>1</v>
      </c>
      <c r="J132" s="10">
        <v>52</v>
      </c>
      <c r="K132" s="10">
        <v>2</v>
      </c>
      <c r="L132" s="10" t="s">
        <v>5</v>
      </c>
      <c r="M132" s="12" t="s">
        <v>388</v>
      </c>
      <c r="N132" s="10" t="str">
        <f t="shared" si="10"/>
        <v>new YerelData ("Merzifon, Amasya, Türkiye",35,1,28,40,1,52,2,"Turkey Standard Time"),</v>
      </c>
      <c r="O132" s="13" t="str">
        <f t="shared" si="8"/>
        <v>https://www.google.com/maps/search/40.86667, +35.46667</v>
      </c>
      <c r="P132" s="5" t="str">
        <f t="shared" si="11"/>
        <v>{"Location": "Merzifon, Amasya, Türkiye", "long_deg": "35", "ew": "1", "long_min": "28", "lat_deg": "40", "ns": "1", "lat_min": "52", "GMT": "2", "TimeZoneTag": "Europe/Istanbul"},</v>
      </c>
    </row>
    <row r="133" spans="1:16" ht="15" customHeight="1" x14ac:dyDescent="0.25">
      <c r="A133" s="10" t="s">
        <v>991</v>
      </c>
      <c r="B133" s="10" t="s">
        <v>436</v>
      </c>
      <c r="C133" s="10" t="s">
        <v>1341</v>
      </c>
      <c r="D133" s="10" t="str">
        <f t="shared" si="9"/>
        <v>Suluova, Amasya, Türkiye</v>
      </c>
      <c r="E133" s="10">
        <v>35</v>
      </c>
      <c r="F133" s="10">
        <v>1</v>
      </c>
      <c r="G133" s="10">
        <v>42</v>
      </c>
      <c r="H133" s="10">
        <v>40</v>
      </c>
      <c r="I133" s="10">
        <v>1</v>
      </c>
      <c r="J133" s="10">
        <v>46</v>
      </c>
      <c r="K133" s="10">
        <v>2</v>
      </c>
      <c r="L133" s="10" t="s">
        <v>5</v>
      </c>
      <c r="M133" s="12" t="s">
        <v>388</v>
      </c>
      <c r="N133" s="10" t="str">
        <f t="shared" si="10"/>
        <v>new YerelData ("Suluova, Amasya, Türkiye",35,1,42,40,1,46,2,"Turkey Standard Time"),</v>
      </c>
      <c r="O133" s="13" t="str">
        <f t="shared" si="8"/>
        <v>https://www.google.com/maps/search/40.76667, +35.7</v>
      </c>
      <c r="P133" s="5" t="str">
        <f t="shared" si="11"/>
        <v>{"Location": "Suluova, Amasya, Türkiye", "long_deg": "35", "ew": "1", "long_min": "42", "lat_deg": "40", "ns": "1", "lat_min": "46", "GMT": "2", "TimeZoneTag": "Europe/Istanbul"},</v>
      </c>
    </row>
    <row r="134" spans="1:16" ht="15" customHeight="1" x14ac:dyDescent="0.25">
      <c r="A134" s="10" t="s">
        <v>1024</v>
      </c>
      <c r="B134" s="10" t="s">
        <v>436</v>
      </c>
      <c r="C134" s="10" t="s">
        <v>1341</v>
      </c>
      <c r="D134" s="10" t="str">
        <f t="shared" si="9"/>
        <v>Taşova, Amasya, Türkiye</v>
      </c>
      <c r="E134" s="10">
        <v>36</v>
      </c>
      <c r="F134" s="10">
        <v>1</v>
      </c>
      <c r="G134" s="10">
        <v>19</v>
      </c>
      <c r="H134" s="10">
        <v>40</v>
      </c>
      <c r="I134" s="10">
        <v>1</v>
      </c>
      <c r="J134" s="10">
        <v>46</v>
      </c>
      <c r="K134" s="10">
        <v>2</v>
      </c>
      <c r="L134" s="10" t="s">
        <v>5</v>
      </c>
      <c r="M134" s="12" t="s">
        <v>388</v>
      </c>
      <c r="N134" s="10" t="str">
        <f t="shared" si="10"/>
        <v>new YerelData ("Taşova, Amasya, Türkiye",36,1,19,40,1,46,2,"Turkey Standard Time"),</v>
      </c>
      <c r="O134" s="13" t="str">
        <f t="shared" si="8"/>
        <v>https://www.google.com/maps/search/40.76667, +36.31667</v>
      </c>
      <c r="P134" s="5" t="str">
        <f t="shared" si="11"/>
        <v>{"Location": "Taşova, Amasya, Türkiye", "long_deg": "36", "ew": "1", "long_min": "19", "lat_deg": "40", "ns": "1", "lat_min": "46", "GMT": "2", "TimeZoneTag": "Europe/Istanbul"},</v>
      </c>
    </row>
    <row r="135" spans="1:16" ht="15" customHeight="1" x14ac:dyDescent="0.25">
      <c r="A135" s="10" t="s">
        <v>686</v>
      </c>
      <c r="B135" s="14" t="s">
        <v>1454</v>
      </c>
      <c r="C135" s="10" t="s">
        <v>1341</v>
      </c>
      <c r="D135" s="10" t="str">
        <f t="shared" si="9"/>
        <v>Göynücek, Amasya , Türkiye</v>
      </c>
      <c r="E135" s="10">
        <v>35</v>
      </c>
      <c r="F135" s="10">
        <v>1</v>
      </c>
      <c r="G135" s="10">
        <v>33</v>
      </c>
      <c r="H135" s="10">
        <v>40</v>
      </c>
      <c r="I135" s="10">
        <v>1</v>
      </c>
      <c r="J135" s="10">
        <v>24</v>
      </c>
      <c r="K135" s="10">
        <v>2</v>
      </c>
      <c r="L135" s="10" t="s">
        <v>5</v>
      </c>
      <c r="M135" s="12" t="s">
        <v>388</v>
      </c>
      <c r="N135" s="10" t="str">
        <f t="shared" si="10"/>
        <v>new YerelData ("Göynücek, Amasya , Türkiye",35,1,33,40,1,24,2,"Turkey Standard Time"),</v>
      </c>
      <c r="O135" s="13" t="str">
        <f t="shared" si="8"/>
        <v>https://www.google.com/maps/search/40.4, +35.55</v>
      </c>
      <c r="P135" s="5" t="str">
        <f t="shared" si="11"/>
        <v>{"Location": "Göynücek, Amasya , Türkiye", "long_deg": "35", "ew": "1", "long_min": "33", "lat_deg": "40", "ns": "1", "lat_min": "24", "GMT": "2", "TimeZoneTag": "Europe/Istanbul"},</v>
      </c>
    </row>
    <row r="136" spans="1:16" ht="15" customHeight="1" x14ac:dyDescent="0.25">
      <c r="A136" s="10" t="s">
        <v>690</v>
      </c>
      <c r="B136" s="14" t="s">
        <v>1454</v>
      </c>
      <c r="C136" s="10" t="s">
        <v>1341</v>
      </c>
      <c r="D136" s="10" t="str">
        <f t="shared" si="9"/>
        <v>Gümüşhacıköy, Amasya , Türkiye</v>
      </c>
      <c r="E136" s="10">
        <v>35</v>
      </c>
      <c r="F136" s="10">
        <v>1</v>
      </c>
      <c r="G136" s="10">
        <v>13</v>
      </c>
      <c r="H136" s="10">
        <v>40</v>
      </c>
      <c r="I136" s="10">
        <v>1</v>
      </c>
      <c r="J136" s="10">
        <v>52</v>
      </c>
      <c r="K136" s="10">
        <v>2</v>
      </c>
      <c r="L136" s="10" t="s">
        <v>5</v>
      </c>
      <c r="M136" s="12" t="s">
        <v>388</v>
      </c>
      <c r="N136" s="10" t="str">
        <f t="shared" si="10"/>
        <v>new YerelData ("Gümüşhacıköy, Amasya , Türkiye",35,1,13,40,1,52,2,"Turkey Standard Time"),</v>
      </c>
      <c r="O136" s="13" t="str">
        <f t="shared" si="8"/>
        <v>https://www.google.com/maps/search/40.86667, +35.21667</v>
      </c>
      <c r="P136" s="5" t="str">
        <f t="shared" si="11"/>
        <v>{"Location": "Gümüşhacıköy, Amasya , Türkiye", "long_deg": "35", "ew": "1", "long_min": "13", "lat_deg": "40", "ns": "1", "lat_min": "52", "GMT": "2", "TimeZoneTag": "Europe/Istanbul"},</v>
      </c>
    </row>
    <row r="137" spans="1:16" ht="15" customHeight="1" x14ac:dyDescent="0.25">
      <c r="A137" s="10" t="s">
        <v>708</v>
      </c>
      <c r="B137" s="14" t="s">
        <v>1454</v>
      </c>
      <c r="C137" s="10" t="s">
        <v>1341</v>
      </c>
      <c r="D137" s="10" t="str">
        <f t="shared" si="9"/>
        <v>Hamamözü, Amasya , Türkiye</v>
      </c>
      <c r="E137" s="10">
        <v>35</v>
      </c>
      <c r="F137" s="10">
        <v>1</v>
      </c>
      <c r="G137" s="10">
        <v>0</v>
      </c>
      <c r="H137" s="10">
        <v>40</v>
      </c>
      <c r="I137" s="10">
        <v>1</v>
      </c>
      <c r="J137" s="10">
        <v>47</v>
      </c>
      <c r="K137" s="10">
        <v>2</v>
      </c>
      <c r="L137" s="10" t="s">
        <v>5</v>
      </c>
      <c r="M137" s="12" t="s">
        <v>388</v>
      </c>
      <c r="N137" s="10" t="str">
        <f t="shared" si="10"/>
        <v>new YerelData ("Hamamözü, Amasya , Türkiye",35,1,0,40,1,47,2,"Turkey Standard Time"),</v>
      </c>
      <c r="O137" s="13" t="str">
        <f t="shared" si="8"/>
        <v>https://www.google.com/maps/search/40.78333, +35</v>
      </c>
      <c r="P137" s="5" t="str">
        <f t="shared" si="11"/>
        <v>{"Location": "Hamamözü, Amasya , Türkiye", "long_deg": "35", "ew": "1", "long_min": "0", "lat_deg": "40", "ns": "1", "lat_min": "47", "GMT": "2", "TimeZoneTag": "Europe/Istanbul"},</v>
      </c>
    </row>
    <row r="138" spans="1:16" ht="15" customHeight="1" x14ac:dyDescent="0.25">
      <c r="A138" s="10" t="s">
        <v>1493</v>
      </c>
      <c r="B138" s="10" t="s">
        <v>439</v>
      </c>
      <c r="C138" s="10" t="s">
        <v>1341</v>
      </c>
      <c r="D138" s="10" t="str">
        <f t="shared" si="9"/>
        <v>Çamlıdere, Ankara, Türkiye</v>
      </c>
      <c r="E138" s="10">
        <v>32</v>
      </c>
      <c r="F138" s="10">
        <v>1</v>
      </c>
      <c r="G138" s="10">
        <v>29</v>
      </c>
      <c r="H138" s="10">
        <v>40</v>
      </c>
      <c r="I138" s="10">
        <v>1</v>
      </c>
      <c r="J138" s="10">
        <v>30</v>
      </c>
      <c r="K138" s="10">
        <v>2</v>
      </c>
      <c r="L138" s="10" t="s">
        <v>5</v>
      </c>
      <c r="M138" s="12" t="s">
        <v>388</v>
      </c>
      <c r="N138" s="10" t="str">
        <f t="shared" si="10"/>
        <v>new YerelData ("Çamlıdere, Ankara, Türkiye",32,1,29,40,1,30,2,"Turkey Standard Time"),</v>
      </c>
      <c r="O138" s="13" t="str">
        <f t="shared" si="8"/>
        <v>https://www.google.com/maps/search/40.5, +32.48333</v>
      </c>
      <c r="P138" s="5" t="str">
        <f t="shared" si="11"/>
        <v>{"Location": "Çamlıdere, Ankara, Türkiye", "long_deg": "32", "ew": "1", "long_min": "29", "lat_deg": "40", "ns": "1", "lat_min": "30", "GMT": "2", "TimeZoneTag": "Europe/Istanbul"},</v>
      </c>
    </row>
    <row r="139" spans="1:16" ht="15" customHeight="1" x14ac:dyDescent="0.25">
      <c r="A139" s="10" t="s">
        <v>1494</v>
      </c>
      <c r="B139" s="10" t="s">
        <v>439</v>
      </c>
      <c r="C139" s="10" t="s">
        <v>1341</v>
      </c>
      <c r="D139" s="10" t="str">
        <f t="shared" si="9"/>
        <v>Çandır, Ankara, Türkiye</v>
      </c>
      <c r="E139" s="10">
        <v>33</v>
      </c>
      <c r="F139" s="10">
        <v>1</v>
      </c>
      <c r="G139" s="10">
        <v>28</v>
      </c>
      <c r="H139" s="10">
        <v>40</v>
      </c>
      <c r="I139" s="10">
        <v>1</v>
      </c>
      <c r="J139" s="10">
        <v>16</v>
      </c>
      <c r="K139" s="10">
        <v>2</v>
      </c>
      <c r="L139" s="10" t="s">
        <v>5</v>
      </c>
      <c r="M139" s="12" t="s">
        <v>388</v>
      </c>
      <c r="N139" s="10" t="str">
        <f t="shared" si="10"/>
        <v>new YerelData ("Çandır, Ankara, Türkiye",33,1,28,40,1,16,2,"Turkey Standard Time"),</v>
      </c>
      <c r="O139" s="13" t="str">
        <f t="shared" si="8"/>
        <v>https://www.google.com/maps/search/40.26667, +33.46667</v>
      </c>
      <c r="P139" s="5" t="str">
        <f t="shared" si="11"/>
        <v>{"Location": "Çandır, Ankara, Türkiye", "long_deg": "33", "ew": "1", "long_min": "28", "lat_deg": "40", "ns": "1", "lat_min": "16", "GMT": "2", "TimeZoneTag": "Europe/Istanbul"},</v>
      </c>
    </row>
    <row r="140" spans="1:16" ht="15" customHeight="1" x14ac:dyDescent="0.25">
      <c r="A140" s="10" t="s">
        <v>1496</v>
      </c>
      <c r="B140" s="10" t="s">
        <v>439</v>
      </c>
      <c r="C140" s="10" t="s">
        <v>1341</v>
      </c>
      <c r="D140" s="10" t="str">
        <f t="shared" si="9"/>
        <v>Çeltikçi, Ankara, Türkiye</v>
      </c>
      <c r="E140" s="10">
        <v>32</v>
      </c>
      <c r="F140" s="10">
        <v>1</v>
      </c>
      <c r="G140" s="10">
        <v>27</v>
      </c>
      <c r="H140" s="10">
        <v>40</v>
      </c>
      <c r="I140" s="10">
        <v>1</v>
      </c>
      <c r="J140" s="10">
        <v>19</v>
      </c>
      <c r="K140" s="10">
        <v>2</v>
      </c>
      <c r="L140" s="10" t="s">
        <v>5</v>
      </c>
      <c r="M140" s="12" t="s">
        <v>388</v>
      </c>
      <c r="N140" s="10" t="str">
        <f t="shared" si="10"/>
        <v>new YerelData ("Çeltikçi, Ankara, Türkiye",32,1,27,40,1,19,2,"Turkey Standard Time"),</v>
      </c>
      <c r="O140" s="13" t="str">
        <f t="shared" si="8"/>
        <v>https://www.google.com/maps/search/40.31667, +32.45</v>
      </c>
      <c r="P140" s="5" t="str">
        <f t="shared" si="11"/>
        <v>{"Location": "Çeltikçi, Ankara, Türkiye", "long_deg": "32", "ew": "1", "long_min": "27", "lat_deg": "40", "ns": "1", "lat_min": "19", "GMT": "2", "TimeZoneTag": "Europe/Istanbul"},</v>
      </c>
    </row>
    <row r="141" spans="1:16" ht="15" customHeight="1" x14ac:dyDescent="0.25">
      <c r="A141" s="10" t="s">
        <v>1352</v>
      </c>
      <c r="B141" s="10" t="s">
        <v>439</v>
      </c>
      <c r="C141" s="10" t="s">
        <v>1341</v>
      </c>
      <c r="D141" s="10" t="str">
        <f t="shared" si="9"/>
        <v>Gölbaşı, Ankara, Türkiye</v>
      </c>
      <c r="E141" s="10">
        <v>32</v>
      </c>
      <c r="F141" s="10">
        <v>1</v>
      </c>
      <c r="G141" s="10">
        <v>49</v>
      </c>
      <c r="H141" s="10">
        <v>39</v>
      </c>
      <c r="I141" s="10">
        <v>1</v>
      </c>
      <c r="J141" s="10">
        <v>47</v>
      </c>
      <c r="K141" s="10">
        <v>2</v>
      </c>
      <c r="L141" s="10" t="s">
        <v>5</v>
      </c>
      <c r="M141" s="12" t="s">
        <v>388</v>
      </c>
      <c r="N141" s="10" t="str">
        <f t="shared" si="10"/>
        <v>new YerelData ("Gölbaşı, Ankara, Türkiye",32,1,49,39,1,47,2,"Turkey Standard Time"),</v>
      </c>
      <c r="O141" s="13" t="str">
        <f t="shared" si="8"/>
        <v>https://www.google.com/maps/search/39.78333, +32.81667</v>
      </c>
      <c r="P141" s="5" t="str">
        <f t="shared" si="11"/>
        <v>{"Location": "Gölbaşı, Ankara, Türkiye", "long_deg": "32", "ew": "1", "long_min": "49", "lat_deg": "39", "ns": "1", "lat_min": "47", "GMT": "2", "TimeZoneTag": "Europe/Istanbul"},</v>
      </c>
    </row>
    <row r="142" spans="1:16" ht="15" customHeight="1" x14ac:dyDescent="0.25">
      <c r="A142" s="10" t="s">
        <v>1550</v>
      </c>
      <c r="B142" s="10" t="s">
        <v>439</v>
      </c>
      <c r="C142" s="10" t="s">
        <v>1341</v>
      </c>
      <c r="D142" s="10" t="str">
        <f t="shared" si="9"/>
        <v>Pazar, Ankara, Türkiye</v>
      </c>
      <c r="E142" s="10">
        <v>32</v>
      </c>
      <c r="F142" s="10">
        <v>1</v>
      </c>
      <c r="G142" s="10">
        <v>44</v>
      </c>
      <c r="H142" s="10">
        <v>40</v>
      </c>
      <c r="I142" s="10">
        <v>1</v>
      </c>
      <c r="J142" s="10">
        <v>21</v>
      </c>
      <c r="K142" s="10">
        <v>2</v>
      </c>
      <c r="L142" s="10" t="s">
        <v>5</v>
      </c>
      <c r="M142" s="12" t="s">
        <v>388</v>
      </c>
      <c r="N142" s="10" t="str">
        <f t="shared" si="10"/>
        <v>new YerelData ("Pazar, Ankara, Türkiye",32,1,44,40,1,21,2,"Turkey Standard Time"),</v>
      </c>
      <c r="O142" s="13" t="str">
        <f t="shared" si="8"/>
        <v>https://www.google.com/maps/search/40.35, +32.73333</v>
      </c>
      <c r="P142" s="5" t="str">
        <f t="shared" si="11"/>
        <v>{"Location": "Pazar, Ankara, Türkiye", "long_deg": "32", "ew": "1", "long_min": "44", "lat_deg": "40", "ns": "1", "lat_min": "21", "GMT": "2", "TimeZoneTag": "Europe/Istanbul"},</v>
      </c>
    </row>
    <row r="143" spans="1:16" ht="15" customHeight="1" x14ac:dyDescent="0.25">
      <c r="A143" s="10" t="s">
        <v>1562</v>
      </c>
      <c r="B143" s="10" t="s">
        <v>439</v>
      </c>
      <c r="C143" s="10" t="s">
        <v>1341</v>
      </c>
      <c r="D143" s="10" t="str">
        <f t="shared" si="9"/>
        <v>Sincan, Ankara, Türkiye</v>
      </c>
      <c r="E143" s="10">
        <v>32</v>
      </c>
      <c r="F143" s="10">
        <v>1</v>
      </c>
      <c r="G143" s="10">
        <v>35</v>
      </c>
      <c r="H143" s="10">
        <v>39</v>
      </c>
      <c r="I143" s="10">
        <v>1</v>
      </c>
      <c r="J143" s="10">
        <v>58</v>
      </c>
      <c r="K143" s="10">
        <v>2</v>
      </c>
      <c r="L143" s="10" t="s">
        <v>5</v>
      </c>
      <c r="M143" s="12" t="s">
        <v>388</v>
      </c>
      <c r="N143" s="10" t="str">
        <f t="shared" si="10"/>
        <v>new YerelData ("Sincan, Ankara, Türkiye",32,1,35,39,1,58,2,"Turkey Standard Time"),</v>
      </c>
      <c r="O143" s="13" t="str">
        <f t="shared" si="8"/>
        <v>https://www.google.com/maps/search/39.96667, +32.58333</v>
      </c>
      <c r="P143" s="5" t="str">
        <f t="shared" si="11"/>
        <v>{"Location": "Sincan, Ankara, Türkiye", "long_deg": "32", "ew": "1", "long_min": "35", "lat_deg": "39", "ns": "1", "lat_min": "58", "GMT": "2", "TimeZoneTag": "Europe/Istanbul"},</v>
      </c>
    </row>
    <row r="144" spans="1:16" ht="15" customHeight="1" x14ac:dyDescent="0.25">
      <c r="A144" s="10" t="s">
        <v>1013</v>
      </c>
      <c r="B144" s="10" t="s">
        <v>439</v>
      </c>
      <c r="C144" s="10" t="s">
        <v>1341</v>
      </c>
      <c r="D144" s="10" t="str">
        <f t="shared" si="9"/>
        <v>Şereflikoçhisar, Ankara, Türkiye</v>
      </c>
      <c r="E144" s="10">
        <v>33</v>
      </c>
      <c r="F144" s="10">
        <v>1</v>
      </c>
      <c r="G144" s="10">
        <v>33</v>
      </c>
      <c r="H144" s="10">
        <v>38</v>
      </c>
      <c r="I144" s="10">
        <v>1</v>
      </c>
      <c r="J144" s="10">
        <v>57</v>
      </c>
      <c r="K144" s="10">
        <v>2</v>
      </c>
      <c r="L144" s="10" t="s">
        <v>5</v>
      </c>
      <c r="M144" s="12" t="s">
        <v>388</v>
      </c>
      <c r="N144" s="10" t="str">
        <f t="shared" si="10"/>
        <v>new YerelData ("Şereflikoçhisar, Ankara, Türkiye",33,1,33,38,1,57,2,"Turkey Standard Time"),</v>
      </c>
      <c r="O144" s="13" t="str">
        <f t="shared" si="8"/>
        <v>https://www.google.com/maps/search/38.95, +33.55</v>
      </c>
      <c r="P144" s="5" t="str">
        <f t="shared" si="11"/>
        <v>{"Location": "Şereflikoçhisar, Ankara, Türkiye", "long_deg": "33", "ew": "1", "long_min": "33", "lat_deg": "38", "ns": "1", "lat_min": "57", "GMT": "2", "TimeZoneTag": "Europe/Istanbul"},</v>
      </c>
    </row>
    <row r="145" spans="1:16" ht="15" customHeight="1" x14ac:dyDescent="0.25">
      <c r="A145" s="10" t="s">
        <v>421</v>
      </c>
      <c r="B145" s="10" t="s">
        <v>439</v>
      </c>
      <c r="C145" s="10" t="s">
        <v>1341</v>
      </c>
      <c r="D145" s="10" t="str">
        <f t="shared" si="9"/>
        <v>Akyurt, Ankara, Türkiye</v>
      </c>
      <c r="E145" s="10">
        <v>33</v>
      </c>
      <c r="F145" s="10">
        <v>1</v>
      </c>
      <c r="G145" s="10">
        <v>7</v>
      </c>
      <c r="H145" s="10">
        <v>40</v>
      </c>
      <c r="I145" s="10">
        <v>1</v>
      </c>
      <c r="J145" s="10">
        <v>8</v>
      </c>
      <c r="K145" s="10">
        <v>2</v>
      </c>
      <c r="L145" s="10" t="s">
        <v>5</v>
      </c>
      <c r="M145" s="12" t="s">
        <v>388</v>
      </c>
      <c r="N145" s="10" t="str">
        <f t="shared" si="10"/>
        <v>new YerelData ("Akyurt, Ankara, Türkiye",33,1,7,40,1,8,2,"Turkey Standard Time"),</v>
      </c>
      <c r="O145" s="13" t="str">
        <f t="shared" si="8"/>
        <v>https://www.google.com/maps/search/40.13333, +33.11667</v>
      </c>
      <c r="P145" s="5" t="str">
        <f t="shared" si="11"/>
        <v>{"Location": "Akyurt, Ankara, Türkiye", "long_deg": "33", "ew": "1", "long_min": "7", "lat_deg": "40", "ns": "1", "lat_min": "8", "GMT": "2", "TimeZoneTag": "Europe/Istanbul"},</v>
      </c>
    </row>
    <row r="146" spans="1:16" ht="15" customHeight="1" x14ac:dyDescent="0.25">
      <c r="A146" s="10" t="s">
        <v>462</v>
      </c>
      <c r="B146" s="14" t="s">
        <v>1393</v>
      </c>
      <c r="C146" s="10" t="s">
        <v>1341</v>
      </c>
      <c r="D146" s="10" t="str">
        <f t="shared" si="9"/>
        <v>Ayaş, Ankara , Türkiye</v>
      </c>
      <c r="E146" s="10">
        <v>32</v>
      </c>
      <c r="F146" s="10">
        <v>1</v>
      </c>
      <c r="G146" s="10">
        <v>19</v>
      </c>
      <c r="H146" s="10">
        <v>40</v>
      </c>
      <c r="I146" s="10">
        <v>1</v>
      </c>
      <c r="J146" s="10">
        <v>2</v>
      </c>
      <c r="K146" s="10">
        <v>2</v>
      </c>
      <c r="L146" s="10" t="s">
        <v>5</v>
      </c>
      <c r="M146" s="12" t="s">
        <v>388</v>
      </c>
      <c r="N146" s="10" t="str">
        <f t="shared" si="10"/>
        <v>new YerelData ("Ayaş, Ankara , Türkiye",32,1,19,40,1,2,2,"Turkey Standard Time"),</v>
      </c>
      <c r="O146" s="13" t="str">
        <f t="shared" si="8"/>
        <v>https://www.google.com/maps/search/40.03333, +32.31667</v>
      </c>
      <c r="P146" s="5" t="str">
        <f t="shared" si="11"/>
        <v>{"Location": "Ayaş, Ankara , Türkiye", "long_deg": "32", "ew": "1", "long_min": "19", "lat_deg": "40", "ns": "1", "lat_min": "2", "GMT": "2", "TimeZoneTag": "Europe/Istanbul"},</v>
      </c>
    </row>
    <row r="147" spans="1:16" ht="15" customHeight="1" x14ac:dyDescent="0.25">
      <c r="A147" s="10" t="s">
        <v>474</v>
      </c>
      <c r="B147" s="14" t="s">
        <v>1393</v>
      </c>
      <c r="C147" s="10" t="s">
        <v>1341</v>
      </c>
      <c r="D147" s="10" t="str">
        <f t="shared" si="9"/>
        <v>Bala, Ankara , Türkiye</v>
      </c>
      <c r="E147" s="10">
        <v>33</v>
      </c>
      <c r="F147" s="10">
        <v>1</v>
      </c>
      <c r="G147" s="10">
        <v>17</v>
      </c>
      <c r="H147" s="10">
        <v>39</v>
      </c>
      <c r="I147" s="10">
        <v>1</v>
      </c>
      <c r="J147" s="10">
        <v>33</v>
      </c>
      <c r="K147" s="10">
        <v>2</v>
      </c>
      <c r="L147" s="10" t="s">
        <v>5</v>
      </c>
      <c r="M147" s="12" t="s">
        <v>388</v>
      </c>
      <c r="N147" s="10" t="str">
        <f t="shared" si="10"/>
        <v>new YerelData ("Bala, Ankara , Türkiye",33,1,17,39,1,33,2,"Turkey Standard Time"),</v>
      </c>
      <c r="O147" s="13" t="str">
        <f t="shared" si="8"/>
        <v>https://www.google.com/maps/search/39.55, +33.28333</v>
      </c>
      <c r="P147" s="5" t="str">
        <f t="shared" si="11"/>
        <v>{"Location": "Bala, Ankara , Türkiye", "long_deg": "33", "ew": "1", "long_min": "17", "lat_deg": "39", "ns": "1", "lat_min": "33", "GMT": "2", "TimeZoneTag": "Europe/Istanbul"},</v>
      </c>
    </row>
    <row r="148" spans="1:16" ht="15" customHeight="1" x14ac:dyDescent="0.25">
      <c r="A148" s="10" t="s">
        <v>497</v>
      </c>
      <c r="B148" s="14" t="s">
        <v>1393</v>
      </c>
      <c r="C148" s="10" t="s">
        <v>1341</v>
      </c>
      <c r="D148" s="10" t="str">
        <f t="shared" si="9"/>
        <v>Beypazarı, Ankara , Türkiye</v>
      </c>
      <c r="E148" s="10">
        <v>31</v>
      </c>
      <c r="F148" s="10">
        <v>1</v>
      </c>
      <c r="G148" s="10">
        <v>55</v>
      </c>
      <c r="H148" s="10">
        <v>40</v>
      </c>
      <c r="I148" s="10">
        <v>1</v>
      </c>
      <c r="J148" s="10">
        <v>9</v>
      </c>
      <c r="K148" s="10">
        <v>2</v>
      </c>
      <c r="L148" s="10" t="s">
        <v>5</v>
      </c>
      <c r="M148" s="12" t="s">
        <v>388</v>
      </c>
      <c r="N148" s="10" t="str">
        <f t="shared" si="10"/>
        <v>new YerelData ("Beypazarı, Ankara , Türkiye",31,1,55,40,1,9,2,"Turkey Standard Time"),</v>
      </c>
      <c r="O148" s="13" t="str">
        <f t="shared" si="8"/>
        <v>https://www.google.com/maps/search/40.15, +31.91667</v>
      </c>
      <c r="P148" s="5" t="str">
        <f t="shared" si="11"/>
        <v>{"Location": "Beypazarı, Ankara , Türkiye", "long_deg": "31", "ew": "1", "long_min": "55", "lat_deg": "40", "ns": "1", "lat_min": "9", "GMT": "2", "TimeZoneTag": "Europe/Istanbul"},</v>
      </c>
    </row>
    <row r="149" spans="1:16" ht="15" customHeight="1" x14ac:dyDescent="0.25">
      <c r="A149" s="10" t="s">
        <v>578</v>
      </c>
      <c r="B149" s="14" t="s">
        <v>1393</v>
      </c>
      <c r="C149" s="10" t="s">
        <v>1341</v>
      </c>
      <c r="D149" s="10" t="str">
        <f t="shared" si="9"/>
        <v>Çubuk, Ankara , Türkiye</v>
      </c>
      <c r="E149" s="10">
        <v>33</v>
      </c>
      <c r="F149" s="10">
        <v>1</v>
      </c>
      <c r="G149" s="10">
        <v>3</v>
      </c>
      <c r="H149" s="10">
        <v>40</v>
      </c>
      <c r="I149" s="10">
        <v>1</v>
      </c>
      <c r="J149" s="10">
        <v>14</v>
      </c>
      <c r="K149" s="10">
        <v>2</v>
      </c>
      <c r="L149" s="10" t="s">
        <v>5</v>
      </c>
      <c r="M149" s="12" t="s">
        <v>388</v>
      </c>
      <c r="N149" s="10" t="str">
        <f t="shared" si="10"/>
        <v>new YerelData ("Çubuk, Ankara , Türkiye",33,1,3,40,1,14,2,"Turkey Standard Time"),</v>
      </c>
      <c r="O149" s="13" t="str">
        <f t="shared" si="8"/>
        <v>https://www.google.com/maps/search/40.23333, +33.05</v>
      </c>
      <c r="P149" s="5" t="str">
        <f t="shared" si="11"/>
        <v>{"Location": "Çubuk, Ankara , Türkiye", "long_deg": "33", "ew": "1", "long_min": "3", "lat_deg": "40", "ns": "1", "lat_min": "14", "GMT": "2", "TimeZoneTag": "Europe/Istanbul"},</v>
      </c>
    </row>
    <row r="150" spans="1:16" ht="15" customHeight="1" x14ac:dyDescent="0.25">
      <c r="A150" s="10" t="s">
        <v>631</v>
      </c>
      <c r="B150" s="14" t="s">
        <v>1393</v>
      </c>
      <c r="C150" s="10" t="s">
        <v>1341</v>
      </c>
      <c r="D150" s="10" t="str">
        <f t="shared" si="9"/>
        <v>Elmadağ, Ankara , Türkiye</v>
      </c>
      <c r="E150" s="10">
        <v>33</v>
      </c>
      <c r="F150" s="10">
        <v>1</v>
      </c>
      <c r="G150" s="10">
        <v>14</v>
      </c>
      <c r="H150" s="10">
        <v>39</v>
      </c>
      <c r="I150" s="10">
        <v>1</v>
      </c>
      <c r="J150" s="10">
        <v>55</v>
      </c>
      <c r="K150" s="10">
        <v>2</v>
      </c>
      <c r="L150" s="10" t="s">
        <v>5</v>
      </c>
      <c r="M150" s="12" t="s">
        <v>388</v>
      </c>
      <c r="N150" s="10" t="str">
        <f t="shared" si="10"/>
        <v>new YerelData ("Elmadağ, Ankara , Türkiye",33,1,14,39,1,55,2,"Turkey Standard Time"),</v>
      </c>
      <c r="O150" s="13" t="str">
        <f t="shared" si="8"/>
        <v>https://www.google.com/maps/search/39.91667, +33.23333</v>
      </c>
      <c r="P150" s="5" t="str">
        <f t="shared" si="11"/>
        <v>{"Location": "Elmadağ, Ankara , Türkiye", "long_deg": "33", "ew": "1", "long_min": "14", "lat_deg": "39", "ns": "1", "lat_min": "55", "GMT": "2", "TimeZoneTag": "Europe/Istanbul"},</v>
      </c>
    </row>
    <row r="151" spans="1:16" ht="15" customHeight="1" x14ac:dyDescent="0.25">
      <c r="A151" s="10" t="s">
        <v>687</v>
      </c>
      <c r="B151" s="14" t="s">
        <v>1393</v>
      </c>
      <c r="C151" s="10" t="s">
        <v>1341</v>
      </c>
      <c r="D151" s="10" t="str">
        <f t="shared" si="9"/>
        <v>Güdül, Ankara , Türkiye</v>
      </c>
      <c r="E151" s="10">
        <v>32</v>
      </c>
      <c r="F151" s="10">
        <v>1</v>
      </c>
      <c r="G151" s="10">
        <v>14</v>
      </c>
      <c r="H151" s="10">
        <v>40</v>
      </c>
      <c r="I151" s="10">
        <v>1</v>
      </c>
      <c r="J151" s="10">
        <v>13</v>
      </c>
      <c r="K151" s="10">
        <v>2</v>
      </c>
      <c r="L151" s="10" t="s">
        <v>5</v>
      </c>
      <c r="M151" s="12" t="s">
        <v>388</v>
      </c>
      <c r="N151" s="10" t="str">
        <f t="shared" si="10"/>
        <v>new YerelData ("Güdül, Ankara , Türkiye",32,1,14,40,1,13,2,"Turkey Standard Time"),</v>
      </c>
      <c r="O151" s="13" t="str">
        <f t="shared" si="8"/>
        <v>https://www.google.com/maps/search/40.21667, +32.23333</v>
      </c>
      <c r="P151" s="5" t="str">
        <f t="shared" si="11"/>
        <v>{"Location": "Güdül, Ankara , Türkiye", "long_deg": "32", "ew": "1", "long_min": "14", "lat_deg": "40", "ns": "1", "lat_min": "13", "GMT": "2", "TimeZoneTag": "Europe/Istanbul"},</v>
      </c>
    </row>
    <row r="152" spans="1:16" ht="15" customHeight="1" x14ac:dyDescent="0.25">
      <c r="A152" s="10" t="s">
        <v>718</v>
      </c>
      <c r="B152" s="14" t="s">
        <v>1393</v>
      </c>
      <c r="C152" s="10" t="s">
        <v>1341</v>
      </c>
      <c r="D152" s="10" t="str">
        <f t="shared" si="9"/>
        <v>Haymana, Ankara , Türkiye</v>
      </c>
      <c r="E152" s="10">
        <v>32</v>
      </c>
      <c r="F152" s="10">
        <v>1</v>
      </c>
      <c r="G152" s="10">
        <v>31</v>
      </c>
      <c r="H152" s="10">
        <v>39</v>
      </c>
      <c r="I152" s="10">
        <v>1</v>
      </c>
      <c r="J152" s="10">
        <v>26</v>
      </c>
      <c r="K152" s="10">
        <v>2</v>
      </c>
      <c r="L152" s="10" t="s">
        <v>5</v>
      </c>
      <c r="M152" s="12" t="s">
        <v>388</v>
      </c>
      <c r="N152" s="10" t="str">
        <f t="shared" si="10"/>
        <v>new YerelData ("Haymana, Ankara , Türkiye",32,1,31,39,1,26,2,"Turkey Standard Time"),</v>
      </c>
      <c r="O152" s="13" t="str">
        <f t="shared" si="8"/>
        <v>https://www.google.com/maps/search/39.43333, +32.51667</v>
      </c>
      <c r="P152" s="5" t="str">
        <f t="shared" si="11"/>
        <v>{"Location": "Haymana, Ankara , Türkiye", "long_deg": "32", "ew": "1", "long_min": "31", "lat_deg": "39", "ns": "1", "lat_min": "26", "GMT": "2", "TimeZoneTag": "Europe/Istanbul"},</v>
      </c>
    </row>
    <row r="153" spans="1:16" ht="15" customHeight="1" x14ac:dyDescent="0.25">
      <c r="A153" s="10" t="s">
        <v>770</v>
      </c>
      <c r="B153" s="14" t="s">
        <v>1393</v>
      </c>
      <c r="C153" s="10" t="s">
        <v>1341</v>
      </c>
      <c r="D153" s="10" t="str">
        <f t="shared" si="9"/>
        <v>Kalecik, Ankara , Türkiye</v>
      </c>
      <c r="E153" s="10">
        <v>33</v>
      </c>
      <c r="F153" s="10">
        <v>1</v>
      </c>
      <c r="G153" s="10">
        <v>26</v>
      </c>
      <c r="H153" s="10">
        <v>40</v>
      </c>
      <c r="I153" s="10">
        <v>1</v>
      </c>
      <c r="J153" s="10">
        <v>7</v>
      </c>
      <c r="K153" s="10">
        <v>2</v>
      </c>
      <c r="L153" s="10" t="s">
        <v>5</v>
      </c>
      <c r="M153" s="12" t="s">
        <v>388</v>
      </c>
      <c r="N153" s="10" t="str">
        <f t="shared" si="10"/>
        <v>new YerelData ("Kalecik, Ankara , Türkiye",33,1,26,40,1,7,2,"Turkey Standard Time"),</v>
      </c>
      <c r="O153" s="13" t="str">
        <f t="shared" si="8"/>
        <v>https://www.google.com/maps/search/40.11667, +33.43333</v>
      </c>
      <c r="P153" s="5" t="str">
        <f t="shared" si="11"/>
        <v>{"Location": "Kalecik, Ankara , Türkiye", "long_deg": "33", "ew": "1", "long_min": "26", "lat_deg": "40", "ns": "1", "lat_min": "7", "GMT": "2", "TimeZoneTag": "Europe/Istanbul"},</v>
      </c>
    </row>
    <row r="154" spans="1:16" ht="15" customHeight="1" x14ac:dyDescent="0.25">
      <c r="A154" s="10" t="s">
        <v>802</v>
      </c>
      <c r="B154" s="14" t="s">
        <v>1393</v>
      </c>
      <c r="C154" s="10" t="s">
        <v>1341</v>
      </c>
      <c r="D154" s="10" t="str">
        <f t="shared" si="9"/>
        <v>Kazan, Ankara , Türkiye</v>
      </c>
      <c r="E154" s="10">
        <v>32</v>
      </c>
      <c r="F154" s="10">
        <v>1</v>
      </c>
      <c r="G154" s="10">
        <v>41</v>
      </c>
      <c r="H154" s="10">
        <v>40</v>
      </c>
      <c r="I154" s="10">
        <v>1</v>
      </c>
      <c r="J154" s="10">
        <v>12</v>
      </c>
      <c r="K154" s="10">
        <v>2</v>
      </c>
      <c r="L154" s="10" t="s">
        <v>5</v>
      </c>
      <c r="M154" s="12" t="s">
        <v>388</v>
      </c>
      <c r="N154" s="10" t="str">
        <f t="shared" si="10"/>
        <v>new YerelData ("Kazan, Ankara , Türkiye",32,1,41,40,1,12,2,"Turkey Standard Time"),</v>
      </c>
      <c r="O154" s="13" t="str">
        <f t="shared" si="8"/>
        <v>https://www.google.com/maps/search/40.2, +32.68333</v>
      </c>
      <c r="P154" s="5" t="str">
        <f t="shared" si="11"/>
        <v>{"Location": "Kazan, Ankara , Türkiye", "long_deg": "32", "ew": "1", "long_min": "41", "lat_deg": "40", "ns": "1", "lat_min": "12", "GMT": "2", "TimeZoneTag": "Europe/Istanbul"},</v>
      </c>
    </row>
    <row r="155" spans="1:16" ht="15" customHeight="1" x14ac:dyDescent="0.25">
      <c r="A155" s="10" t="s">
        <v>820</v>
      </c>
      <c r="B155" s="14" t="s">
        <v>1393</v>
      </c>
      <c r="C155" s="10" t="s">
        <v>1341</v>
      </c>
      <c r="D155" s="10" t="str">
        <f t="shared" si="9"/>
        <v>Kızılcahamam, Ankara , Türkiye</v>
      </c>
      <c r="E155" s="10">
        <v>32</v>
      </c>
      <c r="F155" s="10">
        <v>1</v>
      </c>
      <c r="G155" s="10">
        <v>39</v>
      </c>
      <c r="H155" s="10">
        <v>40</v>
      </c>
      <c r="I155" s="10">
        <v>1</v>
      </c>
      <c r="J155" s="10">
        <v>29</v>
      </c>
      <c r="K155" s="10">
        <v>2</v>
      </c>
      <c r="L155" s="10" t="s">
        <v>5</v>
      </c>
      <c r="M155" s="12" t="s">
        <v>388</v>
      </c>
      <c r="N155" s="10" t="str">
        <f t="shared" si="10"/>
        <v>new YerelData ("Kızılcahamam, Ankara , Türkiye",32,1,39,40,1,29,2,"Turkey Standard Time"),</v>
      </c>
      <c r="O155" s="13" t="str">
        <f t="shared" si="8"/>
        <v>https://www.google.com/maps/search/40.48333, +32.65</v>
      </c>
      <c r="P155" s="5" t="str">
        <f t="shared" si="11"/>
        <v>{"Location": "Kızılcahamam, Ankara , Türkiye", "long_deg": "32", "ew": "1", "long_min": "39", "lat_deg": "40", "ns": "1", "lat_min": "29", "GMT": "2", "TimeZoneTag": "Europe/Istanbul"},</v>
      </c>
    </row>
    <row r="156" spans="1:16" ht="15" customHeight="1" x14ac:dyDescent="0.25">
      <c r="A156" s="10" t="s">
        <v>892</v>
      </c>
      <c r="B156" s="14" t="s">
        <v>1393</v>
      </c>
      <c r="C156" s="10" t="s">
        <v>1341</v>
      </c>
      <c r="D156" s="10" t="str">
        <f t="shared" si="9"/>
        <v>Nallıhan, Ankara , Türkiye</v>
      </c>
      <c r="E156" s="10">
        <v>31</v>
      </c>
      <c r="F156" s="10">
        <v>1</v>
      </c>
      <c r="G156" s="10">
        <v>20</v>
      </c>
      <c r="H156" s="10">
        <v>40</v>
      </c>
      <c r="I156" s="10">
        <v>1</v>
      </c>
      <c r="J156" s="10">
        <v>10</v>
      </c>
      <c r="K156" s="10">
        <v>2</v>
      </c>
      <c r="L156" s="10" t="s">
        <v>5</v>
      </c>
      <c r="M156" s="12" t="s">
        <v>388</v>
      </c>
      <c r="N156" s="10" t="str">
        <f t="shared" si="10"/>
        <v>new YerelData ("Nallıhan, Ankara , Türkiye",31,1,20,40,1,10,2,"Turkey Standard Time"),</v>
      </c>
      <c r="O156" s="13" t="str">
        <f t="shared" si="8"/>
        <v>https://www.google.com/maps/search/40.16667, +31.33333</v>
      </c>
      <c r="P156" s="5" t="str">
        <f t="shared" si="11"/>
        <v>{"Location": "Nallıhan, Ankara , Türkiye", "long_deg": "31", "ew": "1", "long_min": "20", "lat_deg": "40", "ns": "1", "lat_min": "10", "GMT": "2", "TimeZoneTag": "Europe/Istanbul"},</v>
      </c>
    </row>
    <row r="157" spans="1:16" ht="15" customHeight="1" x14ac:dyDescent="0.25">
      <c r="A157" s="10" t="s">
        <v>933</v>
      </c>
      <c r="B157" s="14" t="s">
        <v>1393</v>
      </c>
      <c r="C157" s="10" t="s">
        <v>1341</v>
      </c>
      <c r="D157" s="10" t="str">
        <f t="shared" si="9"/>
        <v>Polatlı, Ankara , Türkiye</v>
      </c>
      <c r="E157" s="10">
        <v>32</v>
      </c>
      <c r="F157" s="10">
        <v>1</v>
      </c>
      <c r="G157" s="10">
        <v>6</v>
      </c>
      <c r="H157" s="10">
        <v>39</v>
      </c>
      <c r="I157" s="10">
        <v>1</v>
      </c>
      <c r="J157" s="10">
        <v>35</v>
      </c>
      <c r="K157" s="10">
        <v>2</v>
      </c>
      <c r="L157" s="10" t="s">
        <v>5</v>
      </c>
      <c r="M157" s="12" t="s">
        <v>388</v>
      </c>
      <c r="N157" s="10" t="str">
        <f t="shared" si="10"/>
        <v>new YerelData ("Polatlı, Ankara , Türkiye",32,1,6,39,1,35,2,"Turkey Standard Time"),</v>
      </c>
      <c r="O157" s="13" t="str">
        <f t="shared" si="8"/>
        <v>https://www.google.com/maps/search/39.58333, +32.1</v>
      </c>
      <c r="P157" s="5" t="str">
        <f t="shared" si="11"/>
        <v>{"Location": "Polatlı, Ankara , Türkiye", "long_deg": "32", "ew": "1", "long_min": "6", "lat_deg": "39", "ns": "1", "lat_min": "35", "GMT": "2", "TimeZoneTag": "Europe/Istanbul"},</v>
      </c>
    </row>
    <row r="158" spans="1:16" ht="15" customHeight="1" x14ac:dyDescent="0.25">
      <c r="A158" s="10" t="s">
        <v>1460</v>
      </c>
      <c r="B158" s="10" t="s">
        <v>440</v>
      </c>
      <c r="C158" s="10" t="s">
        <v>1341</v>
      </c>
      <c r="D158" s="10" t="str">
        <f t="shared" si="9"/>
        <v>Aksu, Antalya, Türkiye</v>
      </c>
      <c r="E158" s="10">
        <v>30</v>
      </c>
      <c r="F158" s="10">
        <v>1</v>
      </c>
      <c r="G158" s="10">
        <v>50</v>
      </c>
      <c r="H158" s="10">
        <v>36</v>
      </c>
      <c r="I158" s="10">
        <v>1</v>
      </c>
      <c r="J158" s="10">
        <v>57</v>
      </c>
      <c r="K158" s="10">
        <v>2</v>
      </c>
      <c r="L158" s="10" t="s">
        <v>5</v>
      </c>
      <c r="M158" s="12" t="s">
        <v>388</v>
      </c>
      <c r="N158" s="10" t="str">
        <f t="shared" si="10"/>
        <v>new YerelData ("Aksu, Antalya, Türkiye",30,1,50,36,1,57,2,"Turkey Standard Time"),</v>
      </c>
      <c r="O158" s="13" t="str">
        <f t="shared" si="8"/>
        <v>https://www.google.com/maps/search/36.95, +30.83333</v>
      </c>
      <c r="P158" s="5" t="str">
        <f t="shared" si="11"/>
        <v>{"Location": "Aksu, Antalya, Türkiye", "long_deg": "30", "ew": "1", "long_min": "50", "lat_deg": "36", "ns": "1", "lat_min": "57", "GMT": "2", "TimeZoneTag": "Europe/Istanbul"},</v>
      </c>
    </row>
    <row r="159" spans="1:16" ht="15" customHeight="1" x14ac:dyDescent="0.25">
      <c r="A159" s="10" t="s">
        <v>1488</v>
      </c>
      <c r="B159" s="10" t="s">
        <v>440</v>
      </c>
      <c r="C159" s="10" t="s">
        <v>1341</v>
      </c>
      <c r="D159" s="10" t="str">
        <f t="shared" si="9"/>
        <v>Bozova, Antalya, Türkiye</v>
      </c>
      <c r="E159" s="10">
        <v>30</v>
      </c>
      <c r="F159" s="10">
        <v>1</v>
      </c>
      <c r="G159" s="10">
        <v>17</v>
      </c>
      <c r="H159" s="10">
        <v>37</v>
      </c>
      <c r="I159" s="10">
        <v>1</v>
      </c>
      <c r="J159" s="10">
        <v>13</v>
      </c>
      <c r="K159" s="10">
        <v>2</v>
      </c>
      <c r="L159" s="10" t="s">
        <v>5</v>
      </c>
      <c r="M159" s="12" t="s">
        <v>388</v>
      </c>
      <c r="N159" s="10" t="str">
        <f t="shared" si="10"/>
        <v>new YerelData ("Bozova, Antalya, Türkiye",30,1,17,37,1,13,2,"Turkey Standard Time"),</v>
      </c>
      <c r="O159" s="13" t="str">
        <f t="shared" si="8"/>
        <v>https://www.google.com/maps/search/37.21667, +30.28333</v>
      </c>
      <c r="P159" s="5" t="str">
        <f t="shared" si="11"/>
        <v>{"Location": "Bozova, Antalya, Türkiye", "long_deg": "30", "ew": "1", "long_min": "17", "lat_deg": "37", "ns": "1", "lat_min": "13", "GMT": "2", "TimeZoneTag": "Europe/Istanbul"},</v>
      </c>
    </row>
    <row r="160" spans="1:16" ht="15" customHeight="1" x14ac:dyDescent="0.25">
      <c r="A160" s="10" t="s">
        <v>1505</v>
      </c>
      <c r="B160" s="10" t="s">
        <v>440</v>
      </c>
      <c r="C160" s="10" t="s">
        <v>1341</v>
      </c>
      <c r="D160" s="10" t="str">
        <f t="shared" si="9"/>
        <v>Demirtaş, Antalya, Türkiye</v>
      </c>
      <c r="E160" s="10">
        <v>32</v>
      </c>
      <c r="F160" s="10">
        <v>1</v>
      </c>
      <c r="G160" s="10">
        <v>12</v>
      </c>
      <c r="H160" s="10">
        <v>36</v>
      </c>
      <c r="I160" s="10">
        <v>1</v>
      </c>
      <c r="J160" s="10">
        <v>26</v>
      </c>
      <c r="K160" s="10">
        <v>2</v>
      </c>
      <c r="L160" s="10" t="s">
        <v>5</v>
      </c>
      <c r="M160" s="12" t="s">
        <v>388</v>
      </c>
      <c r="N160" s="10" t="str">
        <f t="shared" si="10"/>
        <v>new YerelData ("Demirtaş, Antalya, Türkiye",32,1,12,36,1,26,2,"Turkey Standard Time"),</v>
      </c>
      <c r="O160" s="13" t="str">
        <f t="shared" si="8"/>
        <v>https://www.google.com/maps/search/36.43333, +32.2</v>
      </c>
      <c r="P160" s="5" t="str">
        <f t="shared" si="11"/>
        <v>{"Location": "Demirtaş, Antalya, Türkiye", "long_deg": "32", "ew": "1", "long_min": "12", "lat_deg": "36", "ns": "1", "lat_min": "26", "GMT": "2", "TimeZoneTag": "Europe/Istanbul"},</v>
      </c>
    </row>
    <row r="161" spans="1:16" ht="15" customHeight="1" x14ac:dyDescent="0.25">
      <c r="A161" s="10" t="s">
        <v>1519</v>
      </c>
      <c r="B161" s="10" t="s">
        <v>440</v>
      </c>
      <c r="C161" s="10" t="s">
        <v>1341</v>
      </c>
      <c r="D161" s="10" t="str">
        <f t="shared" si="9"/>
        <v>Gölova, Antalya, Türkiye</v>
      </c>
      <c r="E161" s="10">
        <v>30</v>
      </c>
      <c r="F161" s="10">
        <v>1</v>
      </c>
      <c r="G161" s="10">
        <v>2</v>
      </c>
      <c r="H161" s="10">
        <v>36</v>
      </c>
      <c r="I161" s="10">
        <v>1</v>
      </c>
      <c r="J161" s="10">
        <v>48</v>
      </c>
      <c r="K161" s="10">
        <v>2</v>
      </c>
      <c r="L161" s="10" t="s">
        <v>5</v>
      </c>
      <c r="M161" s="12" t="s">
        <v>388</v>
      </c>
      <c r="N161" s="10" t="str">
        <f t="shared" si="10"/>
        <v>new YerelData ("Gölova, Antalya, Türkiye",30,1,2,36,1,48,2,"Turkey Standard Time"),</v>
      </c>
      <c r="O161" s="13" t="str">
        <f t="shared" si="8"/>
        <v>https://www.google.com/maps/search/36.8, +30.03333</v>
      </c>
      <c r="P161" s="5" t="str">
        <f t="shared" si="11"/>
        <v>{"Location": "Gölova, Antalya, Türkiye", "long_deg": "30", "ew": "1", "long_min": "2", "lat_deg": "36", "ns": "1", "lat_min": "48", "GMT": "2", "TimeZoneTag": "Europe/Istanbul"},</v>
      </c>
    </row>
    <row r="162" spans="1:16" ht="15" customHeight="1" x14ac:dyDescent="0.25">
      <c r="A162" s="10" t="s">
        <v>1523</v>
      </c>
      <c r="B162" s="10" t="s">
        <v>440</v>
      </c>
      <c r="C162" s="10" t="s">
        <v>1341</v>
      </c>
      <c r="D162" s="10" t="str">
        <f t="shared" si="9"/>
        <v>Güzelsu, Antalya, Türkiye</v>
      </c>
      <c r="E162" s="10">
        <v>31</v>
      </c>
      <c r="F162" s="10">
        <v>1</v>
      </c>
      <c r="G162" s="10">
        <v>53</v>
      </c>
      <c r="H162" s="10">
        <v>36</v>
      </c>
      <c r="I162" s="10">
        <v>1</v>
      </c>
      <c r="J162" s="10">
        <v>53</v>
      </c>
      <c r="K162" s="10">
        <v>2</v>
      </c>
      <c r="L162" s="10" t="s">
        <v>5</v>
      </c>
      <c r="M162" s="12" t="s">
        <v>388</v>
      </c>
      <c r="N162" s="10" t="str">
        <f t="shared" si="10"/>
        <v>new YerelData ("Güzelsu, Antalya, Türkiye",31,1,53,36,1,53,2,"Turkey Standard Time"),</v>
      </c>
      <c r="O162" s="13" t="str">
        <f t="shared" si="8"/>
        <v>https://www.google.com/maps/search/36.88333, +31.88333</v>
      </c>
      <c r="P162" s="5" t="str">
        <f t="shared" si="11"/>
        <v>{"Location": "Güzelsu, Antalya, Türkiye", "long_deg": "31", "ew": "1", "long_min": "53", "lat_deg": "36", "ns": "1", "lat_min": "53", "GMT": "2", "TimeZoneTag": "Europe/Istanbul"},</v>
      </c>
    </row>
    <row r="163" spans="1:16" ht="15" customHeight="1" x14ac:dyDescent="0.25">
      <c r="A163" s="10" t="s">
        <v>1455</v>
      </c>
      <c r="B163" s="10" t="s">
        <v>440</v>
      </c>
      <c r="C163" s="10" t="s">
        <v>1341</v>
      </c>
      <c r="D163" s="10" t="str">
        <f t="shared" si="9"/>
        <v>Kale, Antalya, Türkiye</v>
      </c>
      <c r="E163" s="10">
        <v>29</v>
      </c>
      <c r="F163" s="10">
        <v>1</v>
      </c>
      <c r="G163" s="10">
        <v>58</v>
      </c>
      <c r="H163" s="10">
        <v>36</v>
      </c>
      <c r="I163" s="10">
        <v>1</v>
      </c>
      <c r="J163" s="10">
        <v>15</v>
      </c>
      <c r="K163" s="10">
        <v>2</v>
      </c>
      <c r="L163" s="10" t="s">
        <v>5</v>
      </c>
      <c r="M163" s="12" t="s">
        <v>388</v>
      </c>
      <c r="N163" s="10" t="str">
        <f t="shared" si="10"/>
        <v>new YerelData ("Kale, Antalya, Türkiye",29,1,58,36,1,15,2,"Turkey Standard Time"),</v>
      </c>
      <c r="O163" s="13" t="str">
        <f t="shared" si="8"/>
        <v>https://www.google.com/maps/search/36.25, +29.96667</v>
      </c>
      <c r="P163" s="5" t="str">
        <f t="shared" si="11"/>
        <v>{"Location": "Kale, Antalya, Türkiye", "long_deg": "29", "ew": "1", "long_min": "58", "lat_deg": "36", "ns": "1", "lat_min": "15", "GMT": "2", "TimeZoneTag": "Europe/Istanbul"},</v>
      </c>
    </row>
    <row r="164" spans="1:16" ht="15" customHeight="1" x14ac:dyDescent="0.25">
      <c r="A164" s="10" t="s">
        <v>1534</v>
      </c>
      <c r="B164" s="10" t="s">
        <v>440</v>
      </c>
      <c r="C164" s="10" t="s">
        <v>1341</v>
      </c>
      <c r="D164" s="10" t="str">
        <f t="shared" si="9"/>
        <v>Kemer, Antalya, Türkiye</v>
      </c>
      <c r="E164" s="10">
        <v>30</v>
      </c>
      <c r="F164" s="10">
        <v>1</v>
      </c>
      <c r="G164" s="10">
        <v>34</v>
      </c>
      <c r="H164" s="10">
        <v>36</v>
      </c>
      <c r="I164" s="10">
        <v>1</v>
      </c>
      <c r="J164" s="10">
        <v>36</v>
      </c>
      <c r="K164" s="10">
        <v>2</v>
      </c>
      <c r="L164" s="10" t="s">
        <v>5</v>
      </c>
      <c r="M164" s="12" t="s">
        <v>388</v>
      </c>
      <c r="N164" s="10" t="str">
        <f t="shared" si="10"/>
        <v>new YerelData ("Kemer, Antalya, Türkiye",30,1,34,36,1,36,2,"Turkey Standard Time"),</v>
      </c>
      <c r="O164" s="13" t="str">
        <f t="shared" si="8"/>
        <v>https://www.google.com/maps/search/36.6, +30.56667</v>
      </c>
      <c r="P164" s="5" t="str">
        <f t="shared" si="11"/>
        <v>{"Location": "Kemer, Antalya, Türkiye", "long_deg": "30", "ew": "1", "long_min": "34", "lat_deg": "36", "ns": "1", "lat_min": "36", "GMT": "2", "TimeZoneTag": "Europe/Istanbul"},</v>
      </c>
    </row>
    <row r="165" spans="1:16" ht="15" customHeight="1" x14ac:dyDescent="0.25">
      <c r="A165" s="10" t="s">
        <v>1540</v>
      </c>
      <c r="B165" s="10" t="s">
        <v>440</v>
      </c>
      <c r="C165" s="10" t="s">
        <v>1341</v>
      </c>
      <c r="D165" s="10" t="str">
        <f t="shared" si="9"/>
        <v>Kumluca, Antalya, Türkiye</v>
      </c>
      <c r="E165" s="10">
        <v>30</v>
      </c>
      <c r="F165" s="10">
        <v>1</v>
      </c>
      <c r="G165" s="10">
        <v>17</v>
      </c>
      <c r="H165" s="10">
        <v>36</v>
      </c>
      <c r="I165" s="10">
        <v>1</v>
      </c>
      <c r="J165" s="10">
        <v>23</v>
      </c>
      <c r="K165" s="10">
        <v>2</v>
      </c>
      <c r="L165" s="10" t="s">
        <v>5</v>
      </c>
      <c r="M165" s="12" t="s">
        <v>388</v>
      </c>
      <c r="N165" s="10" t="str">
        <f t="shared" si="10"/>
        <v>new YerelData ("Kumluca, Antalya, Türkiye",30,1,17,36,1,23,2,"Turkey Standard Time"),</v>
      </c>
      <c r="O165" s="13" t="str">
        <f t="shared" si="8"/>
        <v>https://www.google.com/maps/search/36.38333, +30.28333</v>
      </c>
      <c r="P165" s="5" t="str">
        <f t="shared" si="11"/>
        <v>{"Location": "Kumluca, Antalya, Türkiye", "long_deg": "30", "ew": "1", "long_min": "17", "lat_deg": "36", "ns": "1", "lat_min": "23", "GMT": "2", "TimeZoneTag": "Europe/Istanbul"},</v>
      </c>
    </row>
    <row r="166" spans="1:16" ht="15" customHeight="1" x14ac:dyDescent="0.25">
      <c r="A166" s="10" t="s">
        <v>417</v>
      </c>
      <c r="B166" s="10" t="s">
        <v>440</v>
      </c>
      <c r="C166" s="10" t="s">
        <v>1341</v>
      </c>
      <c r="D166" s="10" t="str">
        <f t="shared" si="9"/>
        <v>Akseki, Antalya, Türkiye</v>
      </c>
      <c r="E166" s="10">
        <v>31</v>
      </c>
      <c r="F166" s="10">
        <v>1</v>
      </c>
      <c r="G166" s="10">
        <v>48</v>
      </c>
      <c r="H166" s="10">
        <v>37</v>
      </c>
      <c r="I166" s="10">
        <v>1</v>
      </c>
      <c r="J166" s="10">
        <v>3</v>
      </c>
      <c r="K166" s="10">
        <v>2</v>
      </c>
      <c r="L166" s="10" t="s">
        <v>5</v>
      </c>
      <c r="M166" s="12" t="s">
        <v>388</v>
      </c>
      <c r="N166" s="10" t="str">
        <f t="shared" si="10"/>
        <v>new YerelData ("Akseki, Antalya, Türkiye",31,1,48,37,1,3,2,"Turkey Standard Time"),</v>
      </c>
      <c r="O166" s="13" t="str">
        <f t="shared" si="8"/>
        <v>https://www.google.com/maps/search/37.05, +31.8</v>
      </c>
      <c r="P166" s="5" t="str">
        <f t="shared" si="11"/>
        <v>{"Location": "Akseki, Antalya, Türkiye", "long_deg": "31", "ew": "1", "long_min": "48", "lat_deg": "37", "ns": "1", "lat_min": "3", "GMT": "2", "TimeZoneTag": "Europe/Istanbul"},</v>
      </c>
    </row>
    <row r="167" spans="1:16" ht="15" customHeight="1" x14ac:dyDescent="0.25">
      <c r="A167" s="10" t="s">
        <v>425</v>
      </c>
      <c r="B167" s="10" t="s">
        <v>440</v>
      </c>
      <c r="C167" s="10" t="s">
        <v>1341</v>
      </c>
      <c r="D167" s="10" t="str">
        <f t="shared" si="9"/>
        <v>Alanya, Antalya, Türkiye</v>
      </c>
      <c r="E167" s="10">
        <v>32</v>
      </c>
      <c r="F167" s="10">
        <v>1</v>
      </c>
      <c r="G167" s="10">
        <v>0</v>
      </c>
      <c r="H167" s="10">
        <v>36</v>
      </c>
      <c r="I167" s="10">
        <v>1</v>
      </c>
      <c r="J167" s="10">
        <v>34</v>
      </c>
      <c r="K167" s="10">
        <v>2</v>
      </c>
      <c r="L167" s="10" t="s">
        <v>5</v>
      </c>
      <c r="M167" s="12" t="s">
        <v>388</v>
      </c>
      <c r="N167" s="10" t="str">
        <f t="shared" si="10"/>
        <v>new YerelData ("Alanya, Antalya, Türkiye",32,1,0,36,1,34,2,"Turkey Standard Time"),</v>
      </c>
      <c r="O167" s="13" t="str">
        <f t="shared" si="8"/>
        <v>https://www.google.com/maps/search/36.56667, +32</v>
      </c>
      <c r="P167" s="5" t="str">
        <f t="shared" si="11"/>
        <v>{"Location": "Alanya, Antalya, Türkiye", "long_deg": "32", "ew": "1", "long_min": "0", "lat_deg": "36", "ns": "1", "lat_min": "34", "GMT": "2", "TimeZoneTag": "Europe/Istanbul"},</v>
      </c>
    </row>
    <row r="168" spans="1:16" ht="15" customHeight="1" x14ac:dyDescent="0.25">
      <c r="A168" s="10" t="s">
        <v>615</v>
      </c>
      <c r="B168" s="14" t="s">
        <v>1439</v>
      </c>
      <c r="C168" s="10" t="s">
        <v>1341</v>
      </c>
      <c r="D168" s="10" t="str">
        <f t="shared" si="9"/>
        <v>Döşemealtı, Antalya , Türkiye</v>
      </c>
      <c r="E168" s="10">
        <v>30</v>
      </c>
      <c r="F168" s="10">
        <v>1</v>
      </c>
      <c r="G168" s="10">
        <v>36</v>
      </c>
      <c r="H168" s="10">
        <v>37</v>
      </c>
      <c r="I168" s="10">
        <v>1</v>
      </c>
      <c r="J168" s="10">
        <v>4</v>
      </c>
      <c r="K168" s="10">
        <v>2</v>
      </c>
      <c r="L168" s="10" t="s">
        <v>5</v>
      </c>
      <c r="M168" s="12" t="s">
        <v>388</v>
      </c>
      <c r="N168" s="10" t="str">
        <f t="shared" si="10"/>
        <v>new YerelData ("Döşemealtı, Antalya , Türkiye",30,1,36,37,1,4,2,"Turkey Standard Time"),</v>
      </c>
      <c r="O168" s="13" t="str">
        <f t="shared" si="8"/>
        <v>https://www.google.com/maps/search/37.06667, +30.6</v>
      </c>
      <c r="P168" s="5" t="str">
        <f t="shared" si="11"/>
        <v>{"Location": "Döşemealtı, Antalya , Türkiye", "long_deg": "30", "ew": "1", "long_min": "36", "lat_deg": "37", "ns": "1", "lat_min": "4", "GMT": "2", "TimeZoneTag": "Europe/Istanbul"},</v>
      </c>
    </row>
    <row r="169" spans="1:16" ht="15" customHeight="1" x14ac:dyDescent="0.25">
      <c r="A169" s="10" t="s">
        <v>632</v>
      </c>
      <c r="B169" s="14" t="s">
        <v>1439</v>
      </c>
      <c r="C169" s="10" t="s">
        <v>1341</v>
      </c>
      <c r="D169" s="10" t="str">
        <f t="shared" si="9"/>
        <v>Elmalı, Antalya , Türkiye</v>
      </c>
      <c r="E169" s="10">
        <v>29</v>
      </c>
      <c r="F169" s="10">
        <v>1</v>
      </c>
      <c r="G169" s="10">
        <v>56</v>
      </c>
      <c r="H169" s="10">
        <v>36</v>
      </c>
      <c r="I169" s="10">
        <v>1</v>
      </c>
      <c r="J169" s="10">
        <v>44</v>
      </c>
      <c r="K169" s="10">
        <v>2</v>
      </c>
      <c r="L169" s="10" t="s">
        <v>5</v>
      </c>
      <c r="M169" s="12" t="s">
        <v>388</v>
      </c>
      <c r="N169" s="10" t="str">
        <f t="shared" si="10"/>
        <v>new YerelData ("Elmalı, Antalya , Türkiye",29,1,56,36,1,44,2,"Turkey Standard Time"),</v>
      </c>
      <c r="O169" s="13" t="str">
        <f t="shared" si="8"/>
        <v>https://www.google.com/maps/search/36.73333, +29.93333</v>
      </c>
      <c r="P169" s="5" t="str">
        <f t="shared" si="11"/>
        <v>{"Location": "Elmalı, Antalya , Türkiye", "long_deg": "29", "ew": "1", "long_min": "56", "lat_deg": "36", "ns": "1", "lat_min": "44", "GMT": "2", "TimeZoneTag": "Europe/Istanbul"},</v>
      </c>
    </row>
    <row r="170" spans="1:16" ht="15" customHeight="1" x14ac:dyDescent="0.25">
      <c r="A170" s="10" t="s">
        <v>658</v>
      </c>
      <c r="B170" s="14" t="s">
        <v>1439</v>
      </c>
      <c r="C170" s="10" t="s">
        <v>1341</v>
      </c>
      <c r="D170" s="10" t="str">
        <f t="shared" si="9"/>
        <v>Finike, Antalya , Türkiye</v>
      </c>
      <c r="E170" s="10">
        <v>30</v>
      </c>
      <c r="F170" s="10">
        <v>1</v>
      </c>
      <c r="G170" s="10">
        <v>8</v>
      </c>
      <c r="H170" s="10">
        <v>36</v>
      </c>
      <c r="I170" s="10">
        <v>1</v>
      </c>
      <c r="J170" s="10">
        <v>18</v>
      </c>
      <c r="K170" s="10">
        <v>2</v>
      </c>
      <c r="L170" s="10" t="s">
        <v>5</v>
      </c>
      <c r="M170" s="12" t="s">
        <v>388</v>
      </c>
      <c r="N170" s="10" t="str">
        <f t="shared" si="10"/>
        <v>new YerelData ("Finike, Antalya , Türkiye",30,1,8,36,1,18,2,"Turkey Standard Time"),</v>
      </c>
      <c r="O170" s="13" t="str">
        <f t="shared" si="8"/>
        <v>https://www.google.com/maps/search/36.3, +30.13333</v>
      </c>
      <c r="P170" s="5" t="str">
        <f t="shared" si="11"/>
        <v>{"Location": "Finike, Antalya , Türkiye", "long_deg": "30", "ew": "1", "long_min": "8", "lat_deg": "36", "ns": "1", "lat_min": "18", "GMT": "2", "TimeZoneTag": "Europe/Istanbul"},</v>
      </c>
    </row>
    <row r="171" spans="1:16" ht="15" customHeight="1" x14ac:dyDescent="0.25">
      <c r="A171" s="10" t="s">
        <v>661</v>
      </c>
      <c r="B171" s="14" t="s">
        <v>1439</v>
      </c>
      <c r="C171" s="10" t="s">
        <v>1341</v>
      </c>
      <c r="D171" s="10" t="str">
        <f t="shared" si="9"/>
        <v>Gazipaşa, Antalya , Türkiye</v>
      </c>
      <c r="E171" s="10">
        <v>32</v>
      </c>
      <c r="F171" s="10">
        <v>1</v>
      </c>
      <c r="G171" s="10">
        <v>18</v>
      </c>
      <c r="H171" s="10">
        <v>36</v>
      </c>
      <c r="I171" s="10">
        <v>1</v>
      </c>
      <c r="J171" s="10">
        <v>17</v>
      </c>
      <c r="K171" s="10">
        <v>2</v>
      </c>
      <c r="L171" s="10" t="s">
        <v>5</v>
      </c>
      <c r="M171" s="12" t="s">
        <v>388</v>
      </c>
      <c r="N171" s="10" t="str">
        <f t="shared" si="10"/>
        <v>new YerelData ("Gazipaşa, Antalya , Türkiye",32,1,18,36,1,17,2,"Turkey Standard Time"),</v>
      </c>
      <c r="O171" s="13" t="str">
        <f t="shared" si="8"/>
        <v>https://www.google.com/maps/search/36.28333, +32.3</v>
      </c>
      <c r="P171" s="5" t="str">
        <f t="shared" si="11"/>
        <v>{"Location": "Gazipaşa, Antalya , Türkiye", "long_deg": "32", "ew": "1", "long_min": "18", "lat_deg": "36", "ns": "1", "lat_min": "17", "GMT": "2", "TimeZoneTag": "Europe/Istanbul"},</v>
      </c>
    </row>
    <row r="172" spans="1:16" ht="15" customHeight="1" x14ac:dyDescent="0.25">
      <c r="A172" s="10" t="s">
        <v>693</v>
      </c>
      <c r="B172" s="14" t="s">
        <v>1439</v>
      </c>
      <c r="C172" s="10" t="s">
        <v>1341</v>
      </c>
      <c r="D172" s="10" t="str">
        <f t="shared" si="9"/>
        <v>Gündoğmuş, Antalya , Türkiye</v>
      </c>
      <c r="E172" s="10">
        <v>32</v>
      </c>
      <c r="F172" s="10">
        <v>1</v>
      </c>
      <c r="G172" s="10">
        <v>1</v>
      </c>
      <c r="H172" s="10">
        <v>36</v>
      </c>
      <c r="I172" s="10">
        <v>1</v>
      </c>
      <c r="J172" s="10">
        <v>48</v>
      </c>
      <c r="K172" s="10">
        <v>2</v>
      </c>
      <c r="L172" s="10" t="s">
        <v>5</v>
      </c>
      <c r="M172" s="12" t="s">
        <v>388</v>
      </c>
      <c r="N172" s="10" t="str">
        <f t="shared" si="10"/>
        <v>new YerelData ("Gündoğmuş, Antalya , Türkiye",32,1,1,36,1,48,2,"Turkey Standard Time"),</v>
      </c>
      <c r="O172" s="13" t="str">
        <f t="shared" si="8"/>
        <v>https://www.google.com/maps/search/36.8, +32.01667</v>
      </c>
      <c r="P172" s="5" t="str">
        <f t="shared" si="11"/>
        <v>{"Location": "Gündoğmuş, Antalya , Türkiye", "long_deg": "32", "ew": "1", "long_min": "1", "lat_deg": "36", "ns": "1", "lat_min": "48", "GMT": "2", "TimeZoneTag": "Europe/Istanbul"},</v>
      </c>
    </row>
    <row r="173" spans="1:16" ht="15" customHeight="1" x14ac:dyDescent="0.25">
      <c r="A173" s="10" t="s">
        <v>796</v>
      </c>
      <c r="B173" s="14" t="s">
        <v>1439</v>
      </c>
      <c r="C173" s="10" t="s">
        <v>1341</v>
      </c>
      <c r="D173" s="10" t="str">
        <f t="shared" si="9"/>
        <v>Kaş, Antalya , Türkiye</v>
      </c>
      <c r="E173" s="10">
        <v>29</v>
      </c>
      <c r="F173" s="10">
        <v>1</v>
      </c>
      <c r="G173" s="10">
        <v>38</v>
      </c>
      <c r="H173" s="10">
        <v>36</v>
      </c>
      <c r="I173" s="10">
        <v>1</v>
      </c>
      <c r="J173" s="10">
        <v>13</v>
      </c>
      <c r="K173" s="10">
        <v>2</v>
      </c>
      <c r="L173" s="10" t="s">
        <v>5</v>
      </c>
      <c r="M173" s="12" t="s">
        <v>388</v>
      </c>
      <c r="N173" s="10" t="str">
        <f t="shared" si="10"/>
        <v>new YerelData ("Kaş, Antalya , Türkiye",29,1,38,36,1,13,2,"Turkey Standard Time"),</v>
      </c>
      <c r="O173" s="13" t="str">
        <f t="shared" si="8"/>
        <v>https://www.google.com/maps/search/36.21667, +29.63333</v>
      </c>
      <c r="P173" s="5" t="str">
        <f t="shared" si="11"/>
        <v>{"Location": "Kaş, Antalya , Türkiye", "long_deg": "29", "ew": "1", "long_min": "38", "lat_deg": "36", "ns": "1", "lat_min": "13", "GMT": "2", "TimeZoneTag": "Europe/Istanbul"},</v>
      </c>
    </row>
    <row r="174" spans="1:16" ht="15" customHeight="1" x14ac:dyDescent="0.25">
      <c r="A174" s="10" t="s">
        <v>834</v>
      </c>
      <c r="B174" s="14" t="s">
        <v>1439</v>
      </c>
      <c r="C174" s="10" t="s">
        <v>1341</v>
      </c>
      <c r="D174" s="10" t="str">
        <f t="shared" si="9"/>
        <v>Korkuteli, Antalya , Türkiye</v>
      </c>
      <c r="E174" s="10">
        <v>30</v>
      </c>
      <c r="F174" s="10">
        <v>1</v>
      </c>
      <c r="G174" s="10">
        <v>12</v>
      </c>
      <c r="H174" s="10">
        <v>37</v>
      </c>
      <c r="I174" s="10">
        <v>1</v>
      </c>
      <c r="J174" s="10">
        <v>4</v>
      </c>
      <c r="K174" s="10">
        <v>2</v>
      </c>
      <c r="L174" s="10" t="s">
        <v>5</v>
      </c>
      <c r="M174" s="12" t="s">
        <v>388</v>
      </c>
      <c r="N174" s="10" t="str">
        <f t="shared" si="10"/>
        <v>new YerelData ("Korkuteli, Antalya , Türkiye",30,1,12,37,1,4,2,"Turkey Standard Time"),</v>
      </c>
      <c r="O174" s="13" t="str">
        <f t="shared" si="8"/>
        <v>https://www.google.com/maps/search/37.06667, +30.2</v>
      </c>
      <c r="P174" s="5" t="str">
        <f t="shared" si="11"/>
        <v>{"Location": "Korkuteli, Antalya , Türkiye", "long_deg": "30", "ew": "1", "long_min": "12", "lat_deg": "37", "ns": "1", "lat_min": "4", "GMT": "2", "TimeZoneTag": "Europe/Istanbul"},</v>
      </c>
    </row>
    <row r="175" spans="1:16" ht="15" customHeight="1" x14ac:dyDescent="0.25">
      <c r="A175" s="10" t="s">
        <v>866</v>
      </c>
      <c r="B175" s="10" t="s">
        <v>1439</v>
      </c>
      <c r="C175" s="10" t="s">
        <v>1341</v>
      </c>
      <c r="D175" s="10" t="str">
        <f t="shared" si="9"/>
        <v>Manavgat, Antalya , Türkiye</v>
      </c>
      <c r="E175" s="10">
        <v>31</v>
      </c>
      <c r="F175" s="10">
        <v>1</v>
      </c>
      <c r="G175" s="10">
        <v>27</v>
      </c>
      <c r="H175" s="10">
        <v>36</v>
      </c>
      <c r="I175" s="10">
        <v>1</v>
      </c>
      <c r="J175" s="10">
        <v>47</v>
      </c>
      <c r="K175" s="10">
        <v>2</v>
      </c>
      <c r="L175" s="10" t="s">
        <v>5</v>
      </c>
      <c r="M175" s="12" t="s">
        <v>388</v>
      </c>
      <c r="N175" s="10" t="str">
        <f t="shared" si="10"/>
        <v>new YerelData ("Manavgat, Antalya , Türkiye",31,1,27,36,1,47,2,"Turkey Standard Time"),</v>
      </c>
      <c r="O175" s="13" t="str">
        <f t="shared" si="8"/>
        <v>https://www.google.com/maps/search/36.78333, +31.45</v>
      </c>
      <c r="P175" s="5" t="str">
        <f t="shared" si="11"/>
        <v>{"Location": "Manavgat, Antalya , Türkiye", "long_deg": "31", "ew": "1", "long_min": "27", "lat_deg": "36", "ns": "1", "lat_min": "47", "GMT": "2", "TimeZoneTag": "Europe/Istanbul"},</v>
      </c>
    </row>
    <row r="176" spans="1:16" ht="15" customHeight="1" x14ac:dyDescent="0.25">
      <c r="A176" s="10" t="s">
        <v>964</v>
      </c>
      <c r="B176" s="10" t="s">
        <v>1439</v>
      </c>
      <c r="C176" s="10" t="s">
        <v>1341</v>
      </c>
      <c r="D176" s="10" t="str">
        <f t="shared" si="9"/>
        <v>Serik, Antalya , Türkiye</v>
      </c>
      <c r="E176" s="10">
        <v>31</v>
      </c>
      <c r="F176" s="10">
        <v>1</v>
      </c>
      <c r="G176" s="10">
        <v>6</v>
      </c>
      <c r="H176" s="10">
        <v>36</v>
      </c>
      <c r="I176" s="10">
        <v>1</v>
      </c>
      <c r="J176" s="10">
        <v>55</v>
      </c>
      <c r="K176" s="10">
        <v>2</v>
      </c>
      <c r="L176" s="10" t="s">
        <v>5</v>
      </c>
      <c r="M176" s="12" t="s">
        <v>388</v>
      </c>
      <c r="N176" s="10" t="str">
        <f t="shared" si="10"/>
        <v>new YerelData ("Serik, Antalya , Türkiye",31,1,6,36,1,55,2,"Turkey Standard Time"),</v>
      </c>
      <c r="O176" s="13" t="str">
        <f t="shared" si="8"/>
        <v>https://www.google.com/maps/search/36.91667, +31.1</v>
      </c>
      <c r="P176" s="5" t="str">
        <f t="shared" si="11"/>
        <v>{"Location": "Serik, Antalya , Türkiye", "long_deg": "31", "ew": "1", "long_min": "6", "lat_deg": "36", "ns": "1", "lat_min": "55", "GMT": "2", "TimeZoneTag": "Europe/Istanbul"},</v>
      </c>
    </row>
    <row r="177" spans="1:16" ht="15" customHeight="1" x14ac:dyDescent="0.25">
      <c r="A177" s="10" t="s">
        <v>969</v>
      </c>
      <c r="B177" s="10" t="s">
        <v>1439</v>
      </c>
      <c r="C177" s="10" t="s">
        <v>1341</v>
      </c>
      <c r="D177" s="10" t="str">
        <f t="shared" si="9"/>
        <v>Side, Antalya , Türkiye</v>
      </c>
      <c r="E177" s="10">
        <v>31</v>
      </c>
      <c r="F177" s="10">
        <v>1</v>
      </c>
      <c r="G177" s="10">
        <v>26</v>
      </c>
      <c r="H177" s="10">
        <v>36</v>
      </c>
      <c r="I177" s="10">
        <v>1</v>
      </c>
      <c r="J177" s="10">
        <v>46</v>
      </c>
      <c r="K177" s="10">
        <v>2</v>
      </c>
      <c r="L177" s="10" t="s">
        <v>5</v>
      </c>
      <c r="M177" s="12" t="s">
        <v>388</v>
      </c>
      <c r="N177" s="10" t="str">
        <f t="shared" si="10"/>
        <v>new YerelData ("Side, Antalya , Türkiye",31,1,26,36,1,46,2,"Turkey Standard Time"),</v>
      </c>
      <c r="O177" s="13" t="str">
        <f t="shared" si="8"/>
        <v>https://www.google.com/maps/search/36.76667, +31.43333</v>
      </c>
      <c r="P177" s="5" t="str">
        <f t="shared" si="11"/>
        <v>{"Location": "Side, Antalya , Türkiye", "long_deg": "31", "ew": "1", "long_min": "26", "lat_deg": "36", "ns": "1", "lat_min": "46", "GMT": "2", "TimeZoneTag": "Europe/Istanbul"},</v>
      </c>
    </row>
    <row r="178" spans="1:16" ht="15" customHeight="1" x14ac:dyDescent="0.25">
      <c r="A178" s="10" t="s">
        <v>567</v>
      </c>
      <c r="B178" s="14" t="s">
        <v>1429</v>
      </c>
      <c r="C178" s="10" t="s">
        <v>1341</v>
      </c>
      <c r="D178" s="10" t="str">
        <f t="shared" si="9"/>
        <v>Çıldır, Ardahan , Türkiye</v>
      </c>
      <c r="E178" s="10">
        <v>43</v>
      </c>
      <c r="F178" s="10">
        <v>1</v>
      </c>
      <c r="G178" s="10">
        <v>7</v>
      </c>
      <c r="H178" s="10">
        <v>41</v>
      </c>
      <c r="I178" s="10">
        <v>1</v>
      </c>
      <c r="J178" s="10">
        <v>8</v>
      </c>
      <c r="K178" s="10">
        <v>2</v>
      </c>
      <c r="L178" s="10" t="s">
        <v>5</v>
      </c>
      <c r="M178" s="12" t="s">
        <v>388</v>
      </c>
      <c r="N178" s="10" t="str">
        <f t="shared" si="10"/>
        <v>new YerelData ("Çıldır, Ardahan , Türkiye",43,1,7,41,1,8,2,"Turkey Standard Time"),</v>
      </c>
      <c r="O178" s="13" t="str">
        <f t="shared" si="8"/>
        <v>https://www.google.com/maps/search/41.13333, +43.11667</v>
      </c>
      <c r="P178" s="5" t="str">
        <f t="shared" si="11"/>
        <v>{"Location": "Çıldır, Ardahan , Türkiye", "long_deg": "43", "ew": "1", "long_min": "7", "lat_deg": "41", "ns": "1", "lat_min": "8", "GMT": "2", "TimeZoneTag": "Europe/Istanbul"},</v>
      </c>
    </row>
    <row r="179" spans="1:16" ht="15" customHeight="1" x14ac:dyDescent="0.25">
      <c r="A179" s="10" t="s">
        <v>678</v>
      </c>
      <c r="B179" s="14" t="s">
        <v>1429</v>
      </c>
      <c r="C179" s="10" t="s">
        <v>1341</v>
      </c>
      <c r="D179" s="10" t="str">
        <f t="shared" si="9"/>
        <v>Göle, Ardahan , Türkiye</v>
      </c>
      <c r="E179" s="10">
        <v>42</v>
      </c>
      <c r="F179" s="10">
        <v>1</v>
      </c>
      <c r="G179" s="10">
        <v>37</v>
      </c>
      <c r="H179" s="10">
        <v>40</v>
      </c>
      <c r="I179" s="10">
        <v>1</v>
      </c>
      <c r="J179" s="10">
        <v>48</v>
      </c>
      <c r="K179" s="10">
        <v>2</v>
      </c>
      <c r="L179" s="10" t="s">
        <v>5</v>
      </c>
      <c r="M179" s="12" t="s">
        <v>388</v>
      </c>
      <c r="N179" s="10" t="str">
        <f t="shared" si="10"/>
        <v>new YerelData ("Göle, Ardahan , Türkiye",42,1,37,40,1,48,2,"Turkey Standard Time"),</v>
      </c>
      <c r="O179" s="13" t="str">
        <f t="shared" si="8"/>
        <v>https://www.google.com/maps/search/40.8, +42.61667</v>
      </c>
      <c r="P179" s="5" t="str">
        <f t="shared" si="11"/>
        <v>{"Location": "Göle, Ardahan , Türkiye", "long_deg": "42", "ew": "1", "long_min": "37", "lat_deg": "40", "ns": "1", "lat_min": "48", "GMT": "2", "TimeZoneTag": "Europe/Istanbul"},</v>
      </c>
    </row>
    <row r="180" spans="1:16" ht="15" customHeight="1" x14ac:dyDescent="0.25">
      <c r="A180" s="10" t="s">
        <v>1533</v>
      </c>
      <c r="B180" s="10" t="s">
        <v>454</v>
      </c>
      <c r="C180" s="10" t="s">
        <v>1341</v>
      </c>
      <c r="D180" s="10" t="str">
        <f t="shared" si="9"/>
        <v>Kemalpaşa, Artvin, Türkiye</v>
      </c>
      <c r="E180" s="10">
        <v>41</v>
      </c>
      <c r="F180" s="10">
        <v>1</v>
      </c>
      <c r="G180" s="10">
        <v>30</v>
      </c>
      <c r="H180" s="10">
        <v>41</v>
      </c>
      <c r="I180" s="10">
        <v>1</v>
      </c>
      <c r="J180" s="10">
        <v>28</v>
      </c>
      <c r="K180" s="10">
        <v>2</v>
      </c>
      <c r="L180" s="10" t="s">
        <v>5</v>
      </c>
      <c r="M180" s="12" t="s">
        <v>388</v>
      </c>
      <c r="N180" s="10" t="str">
        <f t="shared" si="10"/>
        <v>new YerelData ("Kemalpaşa, Artvin, Türkiye",41,1,30,41,1,28,2,"Turkey Standard Time"),</v>
      </c>
      <c r="O180" s="13" t="str">
        <f t="shared" si="8"/>
        <v>https://www.google.com/maps/search/41.46667, +41.5</v>
      </c>
      <c r="P180" s="5" t="str">
        <f t="shared" si="11"/>
        <v>{"Location": "Kemalpaşa, Artvin, Türkiye", "long_deg": "41", "ew": "1", "long_min": "30", "lat_deg": "41", "ns": "1", "lat_min": "28", "GMT": "2", "TimeZoneTag": "Europe/Istanbul"},</v>
      </c>
    </row>
    <row r="181" spans="1:16" ht="15" customHeight="1" x14ac:dyDescent="0.25">
      <c r="A181" s="10" t="s">
        <v>1547</v>
      </c>
      <c r="B181" s="10" t="s">
        <v>454</v>
      </c>
      <c r="C181" s="10" t="s">
        <v>1341</v>
      </c>
      <c r="D181" s="10" t="str">
        <f t="shared" si="9"/>
        <v>Muratlı, Artvin, Türkiye</v>
      </c>
      <c r="E181" s="10">
        <v>41</v>
      </c>
      <c r="F181" s="10">
        <v>1</v>
      </c>
      <c r="G181" s="10">
        <v>42</v>
      </c>
      <c r="H181" s="10">
        <v>41</v>
      </c>
      <c r="I181" s="10">
        <v>1</v>
      </c>
      <c r="J181" s="10">
        <v>29</v>
      </c>
      <c r="K181" s="10">
        <v>2</v>
      </c>
      <c r="L181" s="10" t="s">
        <v>5</v>
      </c>
      <c r="M181" s="12" t="s">
        <v>388</v>
      </c>
      <c r="N181" s="10" t="str">
        <f t="shared" si="10"/>
        <v>new YerelData ("Muratlı, Artvin, Türkiye",41,1,42,41,1,29,2,"Turkey Standard Time"),</v>
      </c>
      <c r="O181" s="13" t="str">
        <f t="shared" si="8"/>
        <v>https://www.google.com/maps/search/41.48333, +41.7</v>
      </c>
      <c r="P181" s="5" t="str">
        <f t="shared" si="11"/>
        <v>{"Location": "Muratlı, Artvin, Türkiye", "long_deg": "41", "ew": "1", "long_min": "42", "lat_deg": "41", "ns": "1", "lat_min": "29", "GMT": "2", "TimeZoneTag": "Europe/Istanbul"},</v>
      </c>
    </row>
    <row r="182" spans="1:16" ht="15" customHeight="1" x14ac:dyDescent="0.25">
      <c r="A182" s="10" t="s">
        <v>1433</v>
      </c>
      <c r="B182" s="10" t="s">
        <v>454</v>
      </c>
      <c r="C182" s="10" t="s">
        <v>1341</v>
      </c>
      <c r="D182" s="10" t="str">
        <f t="shared" si="9"/>
        <v>Ortaköy, Artvin, Türkiye</v>
      </c>
      <c r="E182" s="10">
        <v>41</v>
      </c>
      <c r="F182" s="10">
        <v>1</v>
      </c>
      <c r="G182" s="10">
        <v>58</v>
      </c>
      <c r="H182" s="10">
        <v>41</v>
      </c>
      <c r="I182" s="10">
        <v>1</v>
      </c>
      <c r="J182" s="10">
        <v>16</v>
      </c>
      <c r="K182" s="10">
        <v>2</v>
      </c>
      <c r="L182" s="10" t="s">
        <v>5</v>
      </c>
      <c r="M182" s="12" t="s">
        <v>388</v>
      </c>
      <c r="N182" s="10" t="str">
        <f t="shared" si="10"/>
        <v>new YerelData ("Ortaköy, Artvin, Türkiye",41,1,58,41,1,16,2,"Turkey Standard Time"),</v>
      </c>
      <c r="O182" s="13" t="str">
        <f t="shared" si="8"/>
        <v>https://www.google.com/maps/search/41.26667, +41.96667</v>
      </c>
      <c r="P182" s="5" t="str">
        <f t="shared" si="11"/>
        <v>{"Location": "Ortaköy, Artvin, Türkiye", "long_deg": "41", "ew": "1", "long_min": "58", "lat_deg": "41", "ns": "1", "lat_min": "16", "GMT": "2", "TimeZoneTag": "Europe/Istanbul"},</v>
      </c>
    </row>
    <row r="183" spans="1:16" ht="15" customHeight="1" x14ac:dyDescent="0.25">
      <c r="A183" s="10" t="s">
        <v>1560</v>
      </c>
      <c r="B183" s="10" t="s">
        <v>454</v>
      </c>
      <c r="C183" s="10" t="s">
        <v>1341</v>
      </c>
      <c r="D183" s="10" t="str">
        <f t="shared" si="9"/>
        <v>Sarıgöl, Artvin, Türkiye</v>
      </c>
      <c r="E183" s="10">
        <v>41</v>
      </c>
      <c r="F183" s="10">
        <v>1</v>
      </c>
      <c r="G183" s="10">
        <v>23</v>
      </c>
      <c r="H183" s="10">
        <v>40</v>
      </c>
      <c r="I183" s="10">
        <v>1</v>
      </c>
      <c r="J183" s="10">
        <v>59</v>
      </c>
      <c r="K183" s="10">
        <v>2</v>
      </c>
      <c r="L183" s="10" t="s">
        <v>5</v>
      </c>
      <c r="M183" s="12" t="s">
        <v>388</v>
      </c>
      <c r="N183" s="10" t="str">
        <f t="shared" si="10"/>
        <v>new YerelData ("Sarıgöl, Artvin, Türkiye",41,1,23,40,1,59,2,"Turkey Standard Time"),</v>
      </c>
      <c r="O183" s="13" t="str">
        <f t="shared" si="8"/>
        <v>https://www.google.com/maps/search/40.98333, +41.38333</v>
      </c>
      <c r="P183" s="5" t="str">
        <f t="shared" si="11"/>
        <v>{"Location": "Sarıgöl, Artvin, Türkiye", "long_deg": "41", "ew": "1", "long_min": "23", "lat_deg": "40", "ns": "1", "lat_min": "59", "GMT": "2", "TimeZoneTag": "Europe/Istanbul"},</v>
      </c>
    </row>
    <row r="184" spans="1:16" ht="15" customHeight="1" x14ac:dyDescent="0.25">
      <c r="A184" s="10" t="s">
        <v>446</v>
      </c>
      <c r="B184" s="10" t="s">
        <v>454</v>
      </c>
      <c r="C184" s="10" t="s">
        <v>1341</v>
      </c>
      <c r="D184" s="10" t="str">
        <f t="shared" si="9"/>
        <v>Ardanuç, Artvin, Türkiye</v>
      </c>
      <c r="E184" s="10">
        <v>42</v>
      </c>
      <c r="F184" s="10">
        <v>1</v>
      </c>
      <c r="G184" s="10">
        <v>5</v>
      </c>
      <c r="H184" s="10">
        <v>41</v>
      </c>
      <c r="I184" s="10">
        <v>1</v>
      </c>
      <c r="J184" s="10">
        <v>7</v>
      </c>
      <c r="K184" s="10">
        <v>2</v>
      </c>
      <c r="L184" s="10" t="s">
        <v>5</v>
      </c>
      <c r="M184" s="12" t="s">
        <v>388</v>
      </c>
      <c r="N184" s="10" t="str">
        <f t="shared" si="10"/>
        <v>new YerelData ("Ardanuç, Artvin, Türkiye",42,1,5,41,1,7,2,"Turkey Standard Time"),</v>
      </c>
      <c r="O184" s="13" t="str">
        <f t="shared" si="8"/>
        <v>https://www.google.com/maps/search/41.11667, +42.08333</v>
      </c>
      <c r="P184" s="5" t="str">
        <f t="shared" si="11"/>
        <v>{"Location": "Ardanuç, Artvin, Türkiye", "long_deg": "42", "ew": "1", "long_min": "5", "lat_deg": "41", "ns": "1", "lat_min": "7", "GMT": "2", "TimeZoneTag": "Europe/Istanbul"},</v>
      </c>
    </row>
    <row r="185" spans="1:16" ht="15" customHeight="1" x14ac:dyDescent="0.25">
      <c r="A185" s="10" t="s">
        <v>1007</v>
      </c>
      <c r="B185" s="10" t="s">
        <v>454</v>
      </c>
      <c r="C185" s="10" t="s">
        <v>1341</v>
      </c>
      <c r="D185" s="10" t="str">
        <f t="shared" si="9"/>
        <v>Şavşat, Artvin, Türkiye</v>
      </c>
      <c r="E185" s="10">
        <v>42</v>
      </c>
      <c r="F185" s="10">
        <v>1</v>
      </c>
      <c r="G185" s="10">
        <v>24</v>
      </c>
      <c r="H185" s="10">
        <v>41</v>
      </c>
      <c r="I185" s="10">
        <v>1</v>
      </c>
      <c r="J185" s="10">
        <v>14</v>
      </c>
      <c r="K185" s="10">
        <v>2</v>
      </c>
      <c r="L185" s="10" t="s">
        <v>5</v>
      </c>
      <c r="M185" s="12" t="s">
        <v>388</v>
      </c>
      <c r="N185" s="10" t="str">
        <f t="shared" si="10"/>
        <v>new YerelData ("Şavşat, Artvin, Türkiye",42,1,24,41,1,14,2,"Turkey Standard Time"),</v>
      </c>
      <c r="O185" s="13" t="str">
        <f t="shared" si="8"/>
        <v>https://www.google.com/maps/search/41.23333, +42.4</v>
      </c>
      <c r="P185" s="5" t="str">
        <f t="shared" si="11"/>
        <v>{"Location": "Şavşat, Artvin, Türkiye", "long_deg": "42", "ew": "1", "long_min": "24", "lat_deg": "41", "ns": "1", "lat_min": "14", "GMT": "2", "TimeZoneTag": "Europe/Istanbul"},</v>
      </c>
    </row>
    <row r="186" spans="1:16" ht="15" customHeight="1" x14ac:dyDescent="0.25">
      <c r="A186" s="10" t="s">
        <v>449</v>
      </c>
      <c r="B186" s="14" t="s">
        <v>1382</v>
      </c>
      <c r="C186" s="10" t="s">
        <v>1341</v>
      </c>
      <c r="D186" s="10" t="str">
        <f t="shared" si="9"/>
        <v>Arhavi, Artvin , Türkiye</v>
      </c>
      <c r="E186" s="10">
        <v>41</v>
      </c>
      <c r="F186" s="10">
        <v>1</v>
      </c>
      <c r="G186" s="10">
        <v>19</v>
      </c>
      <c r="H186" s="10">
        <v>41</v>
      </c>
      <c r="I186" s="10">
        <v>1</v>
      </c>
      <c r="J186" s="10">
        <v>20</v>
      </c>
      <c r="K186" s="10">
        <v>2</v>
      </c>
      <c r="L186" s="10" t="s">
        <v>5</v>
      </c>
      <c r="M186" s="12" t="s">
        <v>388</v>
      </c>
      <c r="N186" s="10" t="str">
        <f t="shared" si="10"/>
        <v>new YerelData ("Arhavi, Artvin , Türkiye",41,1,19,41,1,20,2,"Turkey Standard Time"),</v>
      </c>
      <c r="O186" s="13" t="str">
        <f t="shared" si="8"/>
        <v>https://www.google.com/maps/search/41.33333, +41.31667</v>
      </c>
      <c r="P186" s="5" t="str">
        <f t="shared" si="11"/>
        <v>{"Location": "Arhavi, Artvin , Türkiye", "long_deg": "41", "ew": "1", "long_min": "19", "lat_deg": "41", "ns": "1", "lat_min": "20", "GMT": "2", "TimeZoneTag": "Europe/Istanbul"},</v>
      </c>
    </row>
    <row r="187" spans="1:16" ht="15" customHeight="1" x14ac:dyDescent="0.25">
      <c r="A187" s="10" t="s">
        <v>512</v>
      </c>
      <c r="B187" s="14" t="s">
        <v>1382</v>
      </c>
      <c r="C187" s="10" t="s">
        <v>1341</v>
      </c>
      <c r="D187" s="10" t="str">
        <f t="shared" si="9"/>
        <v>Borçka, Artvin , Türkiye</v>
      </c>
      <c r="E187" s="10">
        <v>41</v>
      </c>
      <c r="F187" s="10">
        <v>1</v>
      </c>
      <c r="G187" s="10">
        <v>41</v>
      </c>
      <c r="H187" s="10">
        <v>41</v>
      </c>
      <c r="I187" s="10">
        <v>1</v>
      </c>
      <c r="J187" s="10">
        <v>21</v>
      </c>
      <c r="K187" s="10">
        <v>2</v>
      </c>
      <c r="L187" s="10" t="s">
        <v>5</v>
      </c>
      <c r="M187" s="12" t="s">
        <v>388</v>
      </c>
      <c r="N187" s="10" t="str">
        <f t="shared" si="10"/>
        <v>new YerelData ("Borçka, Artvin , Türkiye",41,1,41,41,1,21,2,"Turkey Standard Time"),</v>
      </c>
      <c r="O187" s="13" t="str">
        <f t="shared" si="8"/>
        <v>https://www.google.com/maps/search/41.35, +41.68333</v>
      </c>
      <c r="P187" s="5" t="str">
        <f t="shared" si="11"/>
        <v>{"Location": "Borçka, Artvin , Türkiye", "long_deg": "41", "ew": "1", "long_min": "41", "lat_deg": "41", "ns": "1", "lat_min": "21", "GMT": "2", "TimeZoneTag": "Europe/Istanbul"},</v>
      </c>
    </row>
    <row r="188" spans="1:16" ht="15" customHeight="1" x14ac:dyDescent="0.25">
      <c r="A188" s="10" t="s">
        <v>728</v>
      </c>
      <c r="B188" s="14" t="s">
        <v>1382</v>
      </c>
      <c r="C188" s="10" t="s">
        <v>1341</v>
      </c>
      <c r="D188" s="10" t="str">
        <f t="shared" si="9"/>
        <v>Hopa, Artvin , Türkiye</v>
      </c>
      <c r="E188" s="10">
        <v>41</v>
      </c>
      <c r="F188" s="10">
        <v>1</v>
      </c>
      <c r="G188" s="10">
        <v>26</v>
      </c>
      <c r="H188" s="10">
        <v>41</v>
      </c>
      <c r="I188" s="10">
        <v>1</v>
      </c>
      <c r="J188" s="10">
        <v>22</v>
      </c>
      <c r="K188" s="10">
        <v>2</v>
      </c>
      <c r="L188" s="10" t="s">
        <v>5</v>
      </c>
      <c r="M188" s="12" t="s">
        <v>388</v>
      </c>
      <c r="N188" s="10" t="str">
        <f t="shared" si="10"/>
        <v>new YerelData ("Hopa, Artvin , Türkiye",41,1,26,41,1,22,2,"Turkey Standard Time"),</v>
      </c>
      <c r="O188" s="13" t="str">
        <f t="shared" si="8"/>
        <v>https://www.google.com/maps/search/41.36667, +41.43333</v>
      </c>
      <c r="P188" s="5" t="str">
        <f t="shared" si="11"/>
        <v>{"Location": "Hopa, Artvin , Türkiye", "long_deg": "41", "ew": "1", "long_min": "26", "lat_deg": "41", "ns": "1", "lat_min": "22", "GMT": "2", "TimeZoneTag": "Europe/Istanbul"},</v>
      </c>
    </row>
    <row r="189" spans="1:16" ht="15" customHeight="1" x14ac:dyDescent="0.25">
      <c r="A189" s="10" t="s">
        <v>1099</v>
      </c>
      <c r="B189" s="14" t="s">
        <v>1382</v>
      </c>
      <c r="C189" s="10" t="s">
        <v>1341</v>
      </c>
      <c r="D189" s="10" t="str">
        <f t="shared" si="9"/>
        <v>Yusufeli, Artvin , Türkiye</v>
      </c>
      <c r="E189" s="10">
        <v>41</v>
      </c>
      <c r="F189" s="10">
        <v>1</v>
      </c>
      <c r="G189" s="10">
        <v>32</v>
      </c>
      <c r="H189" s="10">
        <v>40</v>
      </c>
      <c r="I189" s="10">
        <v>1</v>
      </c>
      <c r="J189" s="10">
        <v>50</v>
      </c>
      <c r="K189" s="10">
        <v>2</v>
      </c>
      <c r="L189" s="10" t="s">
        <v>5</v>
      </c>
      <c r="M189" s="12" t="s">
        <v>388</v>
      </c>
      <c r="N189" s="10" t="str">
        <f t="shared" si="10"/>
        <v>new YerelData ("Yusufeli, Artvin , Türkiye",41,1,32,40,1,50,2,"Turkey Standard Time"),</v>
      </c>
      <c r="O189" s="13" t="str">
        <f t="shared" si="8"/>
        <v>https://www.google.com/maps/search/40.83333, +41.53333</v>
      </c>
      <c r="P189" s="5" t="str">
        <f t="shared" si="11"/>
        <v>{"Location": "Yusufeli, Artvin , Türkiye", "long_deg": "41", "ew": "1", "long_min": "32", "lat_deg": "40", "ns": "1", "lat_min": "50", "GMT": "2", "TimeZoneTag": "Europe/Istanbul"},</v>
      </c>
    </row>
    <row r="190" spans="1:16" ht="15" customHeight="1" x14ac:dyDescent="0.25">
      <c r="A190" s="10" t="s">
        <v>1472</v>
      </c>
      <c r="B190" s="10" t="s">
        <v>464</v>
      </c>
      <c r="C190" s="10" t="s">
        <v>1341</v>
      </c>
      <c r="D190" s="10" t="str">
        <f t="shared" si="9"/>
        <v>Akçaova, Aydın, Türkiye</v>
      </c>
      <c r="E190" s="10">
        <v>28</v>
      </c>
      <c r="F190" s="10">
        <v>1</v>
      </c>
      <c r="G190" s="10">
        <v>0</v>
      </c>
      <c r="H190" s="10">
        <v>37</v>
      </c>
      <c r="I190" s="10">
        <v>1</v>
      </c>
      <c r="J190" s="10">
        <v>30</v>
      </c>
      <c r="K190" s="10">
        <v>2</v>
      </c>
      <c r="L190" s="10" t="s">
        <v>5</v>
      </c>
      <c r="M190" s="12" t="s">
        <v>388</v>
      </c>
      <c r="N190" s="10" t="str">
        <f t="shared" si="10"/>
        <v>new YerelData ("Akçaova, Aydın, Türkiye",28,1,0,37,1,30,2,"Turkey Standard Time"),</v>
      </c>
      <c r="O190" s="13" t="str">
        <f t="shared" si="8"/>
        <v>https://www.google.com/maps/search/37.5, +28</v>
      </c>
      <c r="P190" s="5" t="str">
        <f t="shared" si="11"/>
        <v>{"Location": "Akçaova, Aydın, Türkiye", "long_deg": "28", "ew": "1", "long_min": "0", "lat_deg": "37", "ns": "1", "lat_min": "30", "GMT": "2", "TimeZoneTag": "Europe/Istanbul"},</v>
      </c>
    </row>
    <row r="191" spans="1:16" ht="15" customHeight="1" x14ac:dyDescent="0.25">
      <c r="A191" s="10" t="s">
        <v>1351</v>
      </c>
      <c r="B191" s="10" t="s">
        <v>464</v>
      </c>
      <c r="C191" s="10" t="s">
        <v>1341</v>
      </c>
      <c r="D191" s="10" t="str">
        <f t="shared" si="9"/>
        <v>Kuyucak, Aydın, Türkiye</v>
      </c>
      <c r="E191" s="10">
        <v>28</v>
      </c>
      <c r="F191" s="10">
        <v>1</v>
      </c>
      <c r="G191" s="10">
        <v>28</v>
      </c>
      <c r="H191" s="10">
        <v>37</v>
      </c>
      <c r="I191" s="10">
        <v>1</v>
      </c>
      <c r="J191" s="10">
        <v>54</v>
      </c>
      <c r="K191" s="10">
        <v>2</v>
      </c>
      <c r="L191" s="10" t="s">
        <v>5</v>
      </c>
      <c r="M191" s="12" t="s">
        <v>388</v>
      </c>
      <c r="N191" s="10" t="str">
        <f t="shared" si="10"/>
        <v>new YerelData ("Kuyucak, Aydın, Türkiye",28,1,28,37,1,54,2,"Turkey Standard Time"),</v>
      </c>
      <c r="O191" s="13" t="str">
        <f t="shared" si="8"/>
        <v>https://www.google.com/maps/search/37.9, +28.46667</v>
      </c>
      <c r="P191" s="5" t="str">
        <f t="shared" si="11"/>
        <v>{"Location": "Kuyucak, Aydın, Türkiye", "long_deg": "28", "ew": "1", "long_min": "28", "lat_deg": "37", "ns": "1", "lat_min": "54", "GMT": "2", "TimeZoneTag": "Europe/Istanbul"},</v>
      </c>
    </row>
    <row r="192" spans="1:16" ht="15" customHeight="1" x14ac:dyDescent="0.25">
      <c r="A192" s="10" t="s">
        <v>990</v>
      </c>
      <c r="B192" s="10" t="s">
        <v>464</v>
      </c>
      <c r="C192" s="10" t="s">
        <v>1341</v>
      </c>
      <c r="D192" s="10" t="str">
        <f t="shared" si="9"/>
        <v>Sultanhisar, Aydın, Türkiye</v>
      </c>
      <c r="E192" s="10">
        <v>28</v>
      </c>
      <c r="F192" s="10">
        <v>1</v>
      </c>
      <c r="G192" s="10">
        <v>9</v>
      </c>
      <c r="H192" s="10">
        <v>37</v>
      </c>
      <c r="I192" s="10">
        <v>1</v>
      </c>
      <c r="J192" s="10">
        <v>53</v>
      </c>
      <c r="K192" s="10">
        <v>2</v>
      </c>
      <c r="L192" s="10" t="s">
        <v>5</v>
      </c>
      <c r="M192" s="12" t="s">
        <v>388</v>
      </c>
      <c r="N192" s="10" t="str">
        <f t="shared" si="10"/>
        <v>new YerelData ("Sultanhisar, Aydın, Türkiye",28,1,9,37,1,53,2,"Turkey Standard Time"),</v>
      </c>
      <c r="O192" s="13" t="str">
        <f t="shared" si="8"/>
        <v>https://www.google.com/maps/search/37.88333, +28.15</v>
      </c>
      <c r="P192" s="5" t="str">
        <f t="shared" si="11"/>
        <v>{"Location": "Sultanhisar, Aydın, Türkiye", "long_deg": "28", "ew": "1", "long_min": "9", "lat_deg": "37", "ns": "1", "lat_min": "53", "GMT": "2", "TimeZoneTag": "Europe/Istanbul"},</v>
      </c>
    </row>
    <row r="193" spans="1:16" ht="15" customHeight="1" x14ac:dyDescent="0.25">
      <c r="A193" s="10" t="s">
        <v>1464</v>
      </c>
      <c r="B193" s="10" t="s">
        <v>464</v>
      </c>
      <c r="C193" s="10" t="s">
        <v>1341</v>
      </c>
      <c r="D193" s="10" t="str">
        <f t="shared" si="9"/>
        <v>Yenice, Aydın, Türkiye</v>
      </c>
      <c r="E193" s="10">
        <v>28</v>
      </c>
      <c r="F193" s="10">
        <v>1</v>
      </c>
      <c r="G193" s="10">
        <v>34</v>
      </c>
      <c r="H193" s="10">
        <v>37</v>
      </c>
      <c r="I193" s="10">
        <v>1</v>
      </c>
      <c r="J193" s="10">
        <v>50</v>
      </c>
      <c r="K193" s="10">
        <v>2</v>
      </c>
      <c r="L193" s="10" t="s">
        <v>5</v>
      </c>
      <c r="M193" s="12" t="s">
        <v>388</v>
      </c>
      <c r="N193" s="10" t="str">
        <f t="shared" si="10"/>
        <v>new YerelData ("Yenice, Aydın, Türkiye",28,1,34,37,1,50,2,"Turkey Standard Time"),</v>
      </c>
      <c r="O193" s="13" t="str">
        <f t="shared" si="8"/>
        <v>https://www.google.com/maps/search/37.83333, +28.56667</v>
      </c>
      <c r="P193" s="5" t="str">
        <f t="shared" si="11"/>
        <v>{"Location": "Yenice, Aydın, Türkiye", "long_deg": "28", "ew": "1", "long_min": "34", "lat_deg": "37", "ns": "1", "lat_min": "50", "GMT": "2", "TimeZoneTag": "Europe/Istanbul"},</v>
      </c>
    </row>
    <row r="194" spans="1:16" ht="15" customHeight="1" x14ac:dyDescent="0.25">
      <c r="A194" s="10" t="s">
        <v>1574</v>
      </c>
      <c r="B194" s="10" t="s">
        <v>464</v>
      </c>
      <c r="C194" s="10" t="s">
        <v>1341</v>
      </c>
      <c r="D194" s="10" t="str">
        <f t="shared" si="9"/>
        <v>Yenipazar, Aydın, Türkiye</v>
      </c>
      <c r="E194" s="10">
        <v>28</v>
      </c>
      <c r="F194" s="10">
        <v>1</v>
      </c>
      <c r="G194" s="10">
        <v>11</v>
      </c>
      <c r="H194" s="10">
        <v>37</v>
      </c>
      <c r="I194" s="10">
        <v>1</v>
      </c>
      <c r="J194" s="10">
        <v>48</v>
      </c>
      <c r="K194" s="10">
        <v>2</v>
      </c>
      <c r="L194" s="10" t="s">
        <v>5</v>
      </c>
      <c r="M194" s="12" t="s">
        <v>388</v>
      </c>
      <c r="N194" s="10" t="str">
        <f t="shared" si="10"/>
        <v>new YerelData ("Yenipazar, Aydın, Türkiye",28,1,11,37,1,48,2,"Turkey Standard Time"),</v>
      </c>
      <c r="O194" s="13" t="str">
        <f t="shared" ref="O194:O257" si="12">HYPERLINK("https://www.google.com/maps/search/"&amp;ROUND(H194+J194/60,5)&amp;", +"&amp;ROUND(E194+G194/60,5))</f>
        <v>https://www.google.com/maps/search/37.8, +28.18333</v>
      </c>
      <c r="P194" s="5" t="str">
        <f t="shared" si="11"/>
        <v>{"Location": "Yenipazar, Aydın, Türkiye", "long_deg": "28", "ew": "1", "long_min": "11", "lat_deg": "37", "ns": "1", "lat_min": "48", "GMT": "2", "TimeZoneTag": "Europe/Istanbul"},</v>
      </c>
    </row>
    <row r="195" spans="1:16" ht="15" customHeight="1" x14ac:dyDescent="0.25">
      <c r="A195" s="10" t="s">
        <v>516</v>
      </c>
      <c r="B195" s="14" t="s">
        <v>1417</v>
      </c>
      <c r="C195" s="10" t="s">
        <v>1341</v>
      </c>
      <c r="D195" s="10" t="str">
        <f t="shared" ref="D195:D258" si="13">IF(A195&lt;&gt;"",A195&amp;", ","")&amp;B195&amp;", "&amp;C195</f>
        <v>Bozdoğan, Aydın , Türkiye</v>
      </c>
      <c r="E195" s="10">
        <v>28</v>
      </c>
      <c r="F195" s="10">
        <v>1</v>
      </c>
      <c r="G195" s="10">
        <v>18</v>
      </c>
      <c r="H195" s="10">
        <v>37</v>
      </c>
      <c r="I195" s="10">
        <v>1</v>
      </c>
      <c r="J195" s="10">
        <v>41</v>
      </c>
      <c r="K195" s="10">
        <v>2</v>
      </c>
      <c r="L195" s="10" t="s">
        <v>5</v>
      </c>
      <c r="M195" s="12" t="s">
        <v>388</v>
      </c>
      <c r="N195" s="10" t="str">
        <f t="shared" ref="N195:N258" si="14">"new YerelData ("""&amp;D195&amp;""","&amp;E195&amp;","&amp;F195&amp;","&amp;G195&amp;","&amp;H195&amp;","&amp;I195&amp;","&amp;J195&amp;","&amp;K195&amp;","""&amp;M195&amp;"""),"</f>
        <v>new YerelData ("Bozdoğan, Aydın , Türkiye",28,1,18,37,1,41,2,"Turkey Standard Time"),</v>
      </c>
      <c r="O195" s="13" t="str">
        <f t="shared" si="12"/>
        <v>https://www.google.com/maps/search/37.68333, +28.3</v>
      </c>
      <c r="P195" s="5" t="str">
        <f t="shared" ref="P195:P258" si="15">"{""Location"": """&amp;D195&amp;""", ""long_deg"": """&amp;E195&amp;""", ""ew"": """&amp;F195&amp;""", ""long_min"": """&amp;G195&amp;""", ""lat_deg"": """&amp;H195&amp;""", ""ns"": """&amp;I195&amp;""", ""lat_min"": """&amp;J195&amp;""", ""GMT"": """&amp;K195&amp;""", ""TimeZoneTag"": """&amp;L195&amp;"""},"</f>
        <v>{"Location": "Bozdoğan, Aydın , Türkiye", "long_deg": "28", "ew": "1", "long_min": "18", "lat_deg": "37", "ns": "1", "lat_min": "41", "GMT": "2", "TimeZoneTag": "Europe/Istanbul"},</v>
      </c>
    </row>
    <row r="196" spans="1:16" ht="15" customHeight="1" x14ac:dyDescent="0.25">
      <c r="A196" s="10" t="s">
        <v>573</v>
      </c>
      <c r="B196" s="14" t="s">
        <v>1417</v>
      </c>
      <c r="C196" s="10" t="s">
        <v>1341</v>
      </c>
      <c r="D196" s="10" t="str">
        <f t="shared" si="13"/>
        <v>Çine, Aydın , Türkiye</v>
      </c>
      <c r="E196" s="10">
        <v>28</v>
      </c>
      <c r="F196" s="10">
        <v>1</v>
      </c>
      <c r="G196" s="10">
        <v>3</v>
      </c>
      <c r="H196" s="10">
        <v>37</v>
      </c>
      <c r="I196" s="10">
        <v>1</v>
      </c>
      <c r="J196" s="10">
        <v>37</v>
      </c>
      <c r="K196" s="10">
        <v>2</v>
      </c>
      <c r="L196" s="10" t="s">
        <v>5</v>
      </c>
      <c r="M196" s="12" t="s">
        <v>388</v>
      </c>
      <c r="N196" s="10" t="str">
        <f t="shared" si="14"/>
        <v>new YerelData ("Çine, Aydın , Türkiye",28,1,3,37,1,37,2,"Turkey Standard Time"),</v>
      </c>
      <c r="O196" s="13" t="str">
        <f t="shared" si="12"/>
        <v>https://www.google.com/maps/search/37.61667, +28.05</v>
      </c>
      <c r="P196" s="5" t="str">
        <f t="shared" si="15"/>
        <v>{"Location": "Çine, Aydın , Türkiye", "long_deg": "28", "ew": "1", "long_min": "3", "lat_deg": "37", "ns": "1", "lat_min": "37", "GMT": "2", "TimeZoneTag": "Europe/Istanbul"},</v>
      </c>
    </row>
    <row r="197" spans="1:16" ht="15" customHeight="1" x14ac:dyDescent="0.25">
      <c r="A197" s="10" t="s">
        <v>671</v>
      </c>
      <c r="B197" s="14" t="s">
        <v>1417</v>
      </c>
      <c r="C197" s="10" t="s">
        <v>1341</v>
      </c>
      <c r="D197" s="10" t="str">
        <f t="shared" si="13"/>
        <v>Germencik, Aydın , Türkiye</v>
      </c>
      <c r="E197" s="10">
        <v>27</v>
      </c>
      <c r="F197" s="10">
        <v>1</v>
      </c>
      <c r="G197" s="10">
        <v>35</v>
      </c>
      <c r="H197" s="10">
        <v>37</v>
      </c>
      <c r="I197" s="10">
        <v>1</v>
      </c>
      <c r="J197" s="10">
        <v>52</v>
      </c>
      <c r="K197" s="10">
        <v>2</v>
      </c>
      <c r="L197" s="10" t="s">
        <v>5</v>
      </c>
      <c r="M197" s="12" t="s">
        <v>388</v>
      </c>
      <c r="N197" s="10" t="str">
        <f t="shared" si="14"/>
        <v>new YerelData ("Germencik, Aydın , Türkiye",27,1,35,37,1,52,2,"Turkey Standard Time"),</v>
      </c>
      <c r="O197" s="13" t="str">
        <f t="shared" si="12"/>
        <v>https://www.google.com/maps/search/37.86667, +27.58333</v>
      </c>
      <c r="P197" s="5" t="str">
        <f t="shared" si="15"/>
        <v>{"Location": "Germencik, Aydın , Türkiye", "long_deg": "27", "ew": "1", "long_min": "35", "lat_deg": "37", "ns": "1", "lat_min": "52", "GMT": "2", "TimeZoneTag": "Europe/Istanbul"},</v>
      </c>
    </row>
    <row r="198" spans="1:16" ht="15" customHeight="1" x14ac:dyDescent="0.25">
      <c r="A198" s="10" t="s">
        <v>747</v>
      </c>
      <c r="B198" s="14" t="s">
        <v>1417</v>
      </c>
      <c r="C198" s="10" t="s">
        <v>1341</v>
      </c>
      <c r="D198" s="10" t="str">
        <f t="shared" si="13"/>
        <v>İncirliova, Aydın , Türkiye</v>
      </c>
      <c r="E198" s="10">
        <v>27</v>
      </c>
      <c r="F198" s="10">
        <v>1</v>
      </c>
      <c r="G198" s="10">
        <v>42</v>
      </c>
      <c r="H198" s="10">
        <v>37</v>
      </c>
      <c r="I198" s="10">
        <v>1</v>
      </c>
      <c r="J198" s="10">
        <v>50</v>
      </c>
      <c r="K198" s="10">
        <v>2</v>
      </c>
      <c r="L198" s="10" t="s">
        <v>5</v>
      </c>
      <c r="M198" s="12" t="s">
        <v>388</v>
      </c>
      <c r="N198" s="10" t="str">
        <f t="shared" si="14"/>
        <v>new YerelData ("İncirliova, Aydın , Türkiye",27,1,42,37,1,50,2,"Turkey Standard Time"),</v>
      </c>
      <c r="O198" s="13" t="str">
        <f t="shared" si="12"/>
        <v>https://www.google.com/maps/search/37.83333, +27.7</v>
      </c>
      <c r="P198" s="5" t="str">
        <f t="shared" si="15"/>
        <v>{"Location": "İncirliova, Aydın , Türkiye", "long_deg": "27", "ew": "1", "long_min": "42", "lat_deg": "37", "ns": "1", "lat_min": "50", "GMT": "2", "TimeZoneTag": "Europe/Istanbul"},</v>
      </c>
    </row>
    <row r="199" spans="1:16" ht="15" customHeight="1" x14ac:dyDescent="0.25">
      <c r="A199" s="10" t="s">
        <v>777</v>
      </c>
      <c r="B199" s="14" t="s">
        <v>1417</v>
      </c>
      <c r="C199" s="10" t="s">
        <v>1341</v>
      </c>
      <c r="D199" s="10" t="str">
        <f t="shared" si="13"/>
        <v>Karacasu, Aydın , Türkiye</v>
      </c>
      <c r="E199" s="10">
        <v>28</v>
      </c>
      <c r="F199" s="10">
        <v>1</v>
      </c>
      <c r="G199" s="10">
        <v>37</v>
      </c>
      <c r="H199" s="10">
        <v>37</v>
      </c>
      <c r="I199" s="10">
        <v>1</v>
      </c>
      <c r="J199" s="10">
        <v>44</v>
      </c>
      <c r="K199" s="10">
        <v>2</v>
      </c>
      <c r="L199" s="10" t="s">
        <v>5</v>
      </c>
      <c r="M199" s="12" t="s">
        <v>388</v>
      </c>
      <c r="N199" s="10" t="str">
        <f t="shared" si="14"/>
        <v>new YerelData ("Karacasu, Aydın , Türkiye",28,1,37,37,1,44,2,"Turkey Standard Time"),</v>
      </c>
      <c r="O199" s="13" t="str">
        <f t="shared" si="12"/>
        <v>https://www.google.com/maps/search/37.73333, +28.61667</v>
      </c>
      <c r="P199" s="5" t="str">
        <f t="shared" si="15"/>
        <v>{"Location": "Karacasu, Aydın , Türkiye", "long_deg": "28", "ew": "1", "long_min": "37", "lat_deg": "37", "ns": "1", "lat_min": "44", "GMT": "2", "TimeZoneTag": "Europe/Istanbul"},</v>
      </c>
    </row>
    <row r="200" spans="1:16" ht="15" customHeight="1" x14ac:dyDescent="0.25">
      <c r="A200" s="10" t="s">
        <v>792</v>
      </c>
      <c r="B200" s="14" t="s">
        <v>1417</v>
      </c>
      <c r="C200" s="10" t="s">
        <v>1341</v>
      </c>
      <c r="D200" s="10" t="str">
        <f t="shared" si="13"/>
        <v>Karpuzlu, Aydın , Türkiye</v>
      </c>
      <c r="E200" s="10">
        <v>27</v>
      </c>
      <c r="F200" s="10">
        <v>1</v>
      </c>
      <c r="G200" s="10">
        <v>48</v>
      </c>
      <c r="H200" s="10">
        <v>37</v>
      </c>
      <c r="I200" s="10">
        <v>1</v>
      </c>
      <c r="J200" s="10">
        <v>33</v>
      </c>
      <c r="K200" s="10">
        <v>2</v>
      </c>
      <c r="L200" s="10" t="s">
        <v>5</v>
      </c>
      <c r="M200" s="12" t="s">
        <v>388</v>
      </c>
      <c r="N200" s="10" t="str">
        <f t="shared" si="14"/>
        <v>new YerelData ("Karpuzlu, Aydın , Türkiye",27,1,48,37,1,33,2,"Turkey Standard Time"),</v>
      </c>
      <c r="O200" s="13" t="str">
        <f t="shared" si="12"/>
        <v>https://www.google.com/maps/search/37.55, +27.8</v>
      </c>
      <c r="P200" s="5" t="str">
        <f t="shared" si="15"/>
        <v>{"Location": "Karpuzlu, Aydın , Türkiye", "long_deg": "27", "ew": "1", "long_min": "48", "lat_deg": "37", "ns": "1", "lat_min": "33", "GMT": "2", "TimeZoneTag": "Europe/Istanbul"},</v>
      </c>
    </row>
    <row r="201" spans="1:16" ht="15" customHeight="1" x14ac:dyDescent="0.25">
      <c r="A201" s="10" t="s">
        <v>828</v>
      </c>
      <c r="B201" s="14" t="s">
        <v>1417</v>
      </c>
      <c r="C201" s="10" t="s">
        <v>1341</v>
      </c>
      <c r="D201" s="10" t="str">
        <f t="shared" si="13"/>
        <v>Koçarlı, Aydın , Türkiye</v>
      </c>
      <c r="E201" s="10">
        <v>27</v>
      </c>
      <c r="F201" s="10">
        <v>1</v>
      </c>
      <c r="G201" s="10">
        <v>42</v>
      </c>
      <c r="H201" s="10">
        <v>37</v>
      </c>
      <c r="I201" s="10">
        <v>1</v>
      </c>
      <c r="J201" s="10">
        <v>46</v>
      </c>
      <c r="K201" s="10">
        <v>2</v>
      </c>
      <c r="L201" s="10" t="s">
        <v>5</v>
      </c>
      <c r="M201" s="12" t="s">
        <v>388</v>
      </c>
      <c r="N201" s="10" t="str">
        <f t="shared" si="14"/>
        <v>new YerelData ("Koçarlı, Aydın , Türkiye",27,1,42,37,1,46,2,"Turkey Standard Time"),</v>
      </c>
      <c r="O201" s="13" t="str">
        <f t="shared" si="12"/>
        <v>https://www.google.com/maps/search/37.76667, +27.7</v>
      </c>
      <c r="P201" s="5" t="str">
        <f t="shared" si="15"/>
        <v>{"Location": "Koçarlı, Aydın , Türkiye", "long_deg": "27", "ew": "1", "long_min": "42", "lat_deg": "37", "ns": "1", "lat_min": "46", "GMT": "2", "TimeZoneTag": "Europe/Istanbul"},</v>
      </c>
    </row>
    <row r="202" spans="1:16" ht="15" customHeight="1" x14ac:dyDescent="0.25">
      <c r="A202" s="10" t="s">
        <v>841</v>
      </c>
      <c r="B202" s="14" t="s">
        <v>1417</v>
      </c>
      <c r="C202" s="10" t="s">
        <v>1341</v>
      </c>
      <c r="D202" s="10" t="str">
        <f t="shared" si="13"/>
        <v>Köşk, Aydın , Türkiye</v>
      </c>
      <c r="E202" s="10">
        <v>28</v>
      </c>
      <c r="F202" s="10">
        <v>1</v>
      </c>
      <c r="G202" s="10">
        <v>3</v>
      </c>
      <c r="H202" s="10">
        <v>37</v>
      </c>
      <c r="I202" s="10">
        <v>1</v>
      </c>
      <c r="J202" s="10">
        <v>51</v>
      </c>
      <c r="K202" s="10">
        <v>2</v>
      </c>
      <c r="L202" s="10" t="s">
        <v>5</v>
      </c>
      <c r="M202" s="12" t="s">
        <v>388</v>
      </c>
      <c r="N202" s="10" t="str">
        <f t="shared" si="14"/>
        <v>new YerelData ("Köşk, Aydın , Türkiye",28,1,3,37,1,51,2,"Turkey Standard Time"),</v>
      </c>
      <c r="O202" s="13" t="str">
        <f t="shared" si="12"/>
        <v>https://www.google.com/maps/search/37.85, +28.05</v>
      </c>
      <c r="P202" s="5" t="str">
        <f t="shared" si="15"/>
        <v>{"Location": "Köşk, Aydın , Türkiye", "long_deg": "28", "ew": "1", "long_min": "3", "lat_deg": "37", "ns": "1", "lat_min": "51", "GMT": "2", "TimeZoneTag": "Europe/Istanbul"},</v>
      </c>
    </row>
    <row r="203" spans="1:16" ht="15" customHeight="1" x14ac:dyDescent="0.25">
      <c r="A203" s="10" t="s">
        <v>851</v>
      </c>
      <c r="B203" s="14" t="s">
        <v>1417</v>
      </c>
      <c r="C203" s="10" t="s">
        <v>1341</v>
      </c>
      <c r="D203" s="10" t="str">
        <f t="shared" si="13"/>
        <v>Kuşadası, Aydın , Türkiye</v>
      </c>
      <c r="E203" s="10">
        <v>27</v>
      </c>
      <c r="F203" s="10">
        <v>1</v>
      </c>
      <c r="G203" s="10">
        <v>15</v>
      </c>
      <c r="H203" s="10">
        <v>37</v>
      </c>
      <c r="I203" s="10">
        <v>1</v>
      </c>
      <c r="J203" s="10">
        <v>52</v>
      </c>
      <c r="K203" s="10">
        <v>2</v>
      </c>
      <c r="L203" s="10" t="s">
        <v>5</v>
      </c>
      <c r="M203" s="12" t="s">
        <v>388</v>
      </c>
      <c r="N203" s="10" t="str">
        <f t="shared" si="14"/>
        <v>new YerelData ("Kuşadası, Aydın , Türkiye",27,1,15,37,1,52,2,"Turkey Standard Time"),</v>
      </c>
      <c r="O203" s="13" t="str">
        <f t="shared" si="12"/>
        <v>https://www.google.com/maps/search/37.86667, +27.25</v>
      </c>
      <c r="P203" s="5" t="str">
        <f t="shared" si="15"/>
        <v>{"Location": "Kuşadası, Aydın , Türkiye", "long_deg": "27", "ew": "1", "long_min": "15", "lat_deg": "37", "ns": "1", "lat_min": "52", "GMT": "2", "TimeZoneTag": "Europe/Istanbul"},</v>
      </c>
    </row>
    <row r="204" spans="1:16" ht="15" customHeight="1" x14ac:dyDescent="0.25">
      <c r="A204" s="10" t="s">
        <v>895</v>
      </c>
      <c r="B204" s="14" t="s">
        <v>1417</v>
      </c>
      <c r="C204" s="10" t="s">
        <v>1341</v>
      </c>
      <c r="D204" s="10" t="str">
        <f t="shared" si="13"/>
        <v>Nazilli, Aydın , Türkiye</v>
      </c>
      <c r="E204" s="10">
        <v>28</v>
      </c>
      <c r="F204" s="10">
        <v>1</v>
      </c>
      <c r="G204" s="10">
        <v>20</v>
      </c>
      <c r="H204" s="10">
        <v>37</v>
      </c>
      <c r="I204" s="10">
        <v>1</v>
      </c>
      <c r="J204" s="10">
        <v>55</v>
      </c>
      <c r="K204" s="10">
        <v>2</v>
      </c>
      <c r="L204" s="10" t="s">
        <v>5</v>
      </c>
      <c r="M204" s="12" t="s">
        <v>388</v>
      </c>
      <c r="N204" s="10" t="str">
        <f t="shared" si="14"/>
        <v>new YerelData ("Nazilli, Aydın , Türkiye",28,1,20,37,1,55,2,"Turkey Standard Time"),</v>
      </c>
      <c r="O204" s="13" t="str">
        <f t="shared" si="12"/>
        <v>https://www.google.com/maps/search/37.91667, +28.33333</v>
      </c>
      <c r="P204" s="5" t="str">
        <f t="shared" si="15"/>
        <v>{"Location": "Nazilli, Aydın , Türkiye", "long_deg": "28", "ew": "1", "long_min": "20", "lat_deg": "37", "ns": "1", "lat_min": "55", "GMT": "2", "TimeZoneTag": "Europe/Istanbul"},</v>
      </c>
    </row>
    <row r="205" spans="1:16" ht="15" customHeight="1" x14ac:dyDescent="0.25">
      <c r="A205" s="10" t="s">
        <v>988</v>
      </c>
      <c r="B205" s="14" t="s">
        <v>1417</v>
      </c>
      <c r="C205" s="10" t="s">
        <v>1341</v>
      </c>
      <c r="D205" s="10" t="str">
        <f t="shared" si="13"/>
        <v>Söke, Aydın , Türkiye</v>
      </c>
      <c r="E205" s="10">
        <v>27</v>
      </c>
      <c r="F205" s="10">
        <v>1</v>
      </c>
      <c r="G205" s="10">
        <v>23</v>
      </c>
      <c r="H205" s="10">
        <v>37</v>
      </c>
      <c r="I205" s="10">
        <v>1</v>
      </c>
      <c r="J205" s="10">
        <v>45</v>
      </c>
      <c r="K205" s="10">
        <v>2</v>
      </c>
      <c r="L205" s="10" t="s">
        <v>5</v>
      </c>
      <c r="M205" s="12" t="s">
        <v>388</v>
      </c>
      <c r="N205" s="10" t="str">
        <f t="shared" si="14"/>
        <v>new YerelData ("Söke, Aydın , Türkiye",27,1,23,37,1,45,2,"Turkey Standard Time"),</v>
      </c>
      <c r="O205" s="13" t="str">
        <f t="shared" si="12"/>
        <v>https://www.google.com/maps/search/37.75, +27.38333</v>
      </c>
      <c r="P205" s="5" t="str">
        <f t="shared" si="15"/>
        <v>{"Location": "Söke, Aydın , Türkiye", "long_deg": "27", "ew": "1", "long_min": "23", "lat_deg": "37", "ns": "1", "lat_min": "45", "GMT": "2", "TimeZoneTag": "Europe/Istanbul"},</v>
      </c>
    </row>
    <row r="206" spans="1:16" ht="15" customHeight="1" x14ac:dyDescent="0.25">
      <c r="A206" s="10" t="s">
        <v>467</v>
      </c>
      <c r="B206" s="10" t="s">
        <v>475</v>
      </c>
      <c r="C206" s="10" t="s">
        <v>1341</v>
      </c>
      <c r="D206" s="10" t="str">
        <f t="shared" si="13"/>
        <v>Ayvalık, Balıkesir, Türkiye</v>
      </c>
      <c r="E206" s="10">
        <v>26</v>
      </c>
      <c r="F206" s="10">
        <v>1</v>
      </c>
      <c r="G206" s="10">
        <v>42</v>
      </c>
      <c r="H206" s="10">
        <v>39</v>
      </c>
      <c r="I206" s="10">
        <v>1</v>
      </c>
      <c r="J206" s="10">
        <v>17</v>
      </c>
      <c r="K206" s="10">
        <v>2</v>
      </c>
      <c r="L206" s="10" t="s">
        <v>5</v>
      </c>
      <c r="M206" s="12" t="s">
        <v>388</v>
      </c>
      <c r="N206" s="10" t="str">
        <f t="shared" si="14"/>
        <v>new YerelData ("Ayvalık, Balıkesir, Türkiye",26,1,42,39,1,17,2,"Turkey Standard Time"),</v>
      </c>
      <c r="O206" s="13" t="str">
        <f t="shared" si="12"/>
        <v>https://www.google.com/maps/search/39.28333, +26.7</v>
      </c>
      <c r="P206" s="5" t="str">
        <f t="shared" si="15"/>
        <v>{"Location": "Ayvalık, Balıkesir, Türkiye", "long_deg": "26", "ew": "1", "long_min": "42", "lat_deg": "39", "ns": "1", "lat_min": "17", "GMT": "2", "TimeZoneTag": "Europe/Istanbul"},</v>
      </c>
    </row>
    <row r="207" spans="1:16" ht="15" customHeight="1" x14ac:dyDescent="0.25">
      <c r="A207" s="10" t="s">
        <v>1501</v>
      </c>
      <c r="B207" s="10" t="s">
        <v>475</v>
      </c>
      <c r="C207" s="10" t="s">
        <v>1341</v>
      </c>
      <c r="D207" s="10" t="str">
        <f t="shared" si="13"/>
        <v>Danişment, Balıkesir, Türkiye</v>
      </c>
      <c r="E207" s="10">
        <v>27</v>
      </c>
      <c r="F207" s="10">
        <v>1</v>
      </c>
      <c r="G207" s="10">
        <v>37</v>
      </c>
      <c r="H207" s="10">
        <v>39</v>
      </c>
      <c r="I207" s="10">
        <v>1</v>
      </c>
      <c r="J207" s="10">
        <v>55</v>
      </c>
      <c r="K207" s="10">
        <v>2</v>
      </c>
      <c r="L207" s="10" t="s">
        <v>5</v>
      </c>
      <c r="M207" s="12" t="s">
        <v>388</v>
      </c>
      <c r="N207" s="10" t="str">
        <f t="shared" si="14"/>
        <v>new YerelData ("Danişment, Balıkesir, Türkiye",27,1,37,39,1,55,2,"Turkey Standard Time"),</v>
      </c>
      <c r="O207" s="13" t="str">
        <f t="shared" si="12"/>
        <v>https://www.google.com/maps/search/39.91667, +27.61667</v>
      </c>
      <c r="P207" s="5" t="str">
        <f t="shared" si="15"/>
        <v>{"Location": "Danişment, Balıkesir, Türkiye", "long_deg": "27", "ew": "1", "long_min": "37", "lat_deg": "39", "ns": "1", "lat_min": "55", "GMT": "2", "TimeZoneTag": "Europe/Istanbul"},</v>
      </c>
    </row>
    <row r="208" spans="1:16" ht="15" customHeight="1" x14ac:dyDescent="0.25">
      <c r="A208" s="10" t="s">
        <v>1502</v>
      </c>
      <c r="B208" s="10" t="s">
        <v>475</v>
      </c>
      <c r="C208" s="10" t="s">
        <v>1341</v>
      </c>
      <c r="D208" s="10" t="str">
        <f t="shared" si="13"/>
        <v>Darıca, Balıkesir, Türkiye</v>
      </c>
      <c r="E208" s="10">
        <v>27</v>
      </c>
      <c r="F208" s="10">
        <v>1</v>
      </c>
      <c r="G208" s="10">
        <v>48</v>
      </c>
      <c r="H208" s="10">
        <v>40</v>
      </c>
      <c r="I208" s="10">
        <v>1</v>
      </c>
      <c r="J208" s="10">
        <v>0</v>
      </c>
      <c r="K208" s="10">
        <v>2</v>
      </c>
      <c r="L208" s="10" t="s">
        <v>5</v>
      </c>
      <c r="M208" s="12" t="s">
        <v>388</v>
      </c>
      <c r="N208" s="10" t="str">
        <f t="shared" si="14"/>
        <v>new YerelData ("Darıca, Balıkesir, Türkiye",27,1,48,40,1,0,2,"Turkey Standard Time"),</v>
      </c>
      <c r="O208" s="13" t="str">
        <f t="shared" si="12"/>
        <v>https://www.google.com/maps/search/40, +27.8</v>
      </c>
      <c r="P208" s="5" t="str">
        <f t="shared" si="15"/>
        <v>{"Location": "Darıca, Balıkesir, Türkiye", "long_deg": "27", "ew": "1", "long_min": "48", "lat_deg": "40", "ns": "1", "lat_min": "0", "GMT": "2", "TimeZoneTag": "Europe/Istanbul"},</v>
      </c>
    </row>
    <row r="209" spans="1:16" ht="15" customHeight="1" x14ac:dyDescent="0.25">
      <c r="A209" s="10" t="s">
        <v>1518</v>
      </c>
      <c r="B209" s="10" t="s">
        <v>475</v>
      </c>
      <c r="C209" s="10" t="s">
        <v>1341</v>
      </c>
      <c r="D209" s="10" t="str">
        <f t="shared" si="13"/>
        <v>Gölcük, Balıkesir, Türkiye</v>
      </c>
      <c r="E209" s="10">
        <v>27</v>
      </c>
      <c r="F209" s="10">
        <v>1</v>
      </c>
      <c r="G209" s="10">
        <v>59</v>
      </c>
      <c r="H209" s="10">
        <v>39</v>
      </c>
      <c r="I209" s="10">
        <v>1</v>
      </c>
      <c r="J209" s="10">
        <v>17</v>
      </c>
      <c r="K209" s="10">
        <v>2</v>
      </c>
      <c r="L209" s="10" t="s">
        <v>5</v>
      </c>
      <c r="M209" s="12" t="s">
        <v>388</v>
      </c>
      <c r="N209" s="10" t="str">
        <f t="shared" si="14"/>
        <v>new YerelData ("Gölcük, Balıkesir, Türkiye",27,1,59,39,1,17,2,"Turkey Standard Time"),</v>
      </c>
      <c r="O209" s="13" t="str">
        <f t="shared" si="12"/>
        <v>https://www.google.com/maps/search/39.28333, +27.98333</v>
      </c>
      <c r="P209" s="5" t="str">
        <f t="shared" si="15"/>
        <v>{"Location": "Gölcük, Balıkesir, Türkiye", "long_deg": "27", "ew": "1", "long_min": "59", "lat_deg": "39", "ns": "1", "lat_min": "17", "GMT": "2", "TimeZoneTag": "Europe/Istanbul"},</v>
      </c>
    </row>
    <row r="210" spans="1:16" ht="15" customHeight="1" x14ac:dyDescent="0.25">
      <c r="A210" s="10" t="s">
        <v>1526</v>
      </c>
      <c r="B210" s="10" t="s">
        <v>475</v>
      </c>
      <c r="C210" s="10" t="s">
        <v>1341</v>
      </c>
      <c r="D210" s="10" t="str">
        <f t="shared" si="13"/>
        <v>Ilıca, Balıkesir, Türkiye</v>
      </c>
      <c r="E210" s="10">
        <v>27</v>
      </c>
      <c r="F210" s="10">
        <v>1</v>
      </c>
      <c r="G210" s="10">
        <v>46</v>
      </c>
      <c r="H210" s="10">
        <v>39</v>
      </c>
      <c r="I210" s="10">
        <v>1</v>
      </c>
      <c r="J210" s="10">
        <v>52</v>
      </c>
      <c r="K210" s="10">
        <v>2</v>
      </c>
      <c r="L210" s="10" t="s">
        <v>5</v>
      </c>
      <c r="M210" s="12" t="s">
        <v>388</v>
      </c>
      <c r="N210" s="10" t="str">
        <f t="shared" si="14"/>
        <v>new YerelData ("Ilıca, Balıkesir, Türkiye",27,1,46,39,1,52,2,"Turkey Standard Time"),</v>
      </c>
      <c r="O210" s="13" t="str">
        <f t="shared" si="12"/>
        <v>https://www.google.com/maps/search/39.86667, +27.76667</v>
      </c>
      <c r="P210" s="5" t="str">
        <f t="shared" si="15"/>
        <v>{"Location": "Ilıca, Balıkesir, Türkiye", "long_deg": "27", "ew": "1", "long_min": "46", "lat_deg": "39", "ns": "1", "lat_min": "52", "GMT": "2", "TimeZoneTag": "Europe/Istanbul"},</v>
      </c>
    </row>
    <row r="211" spans="1:16" ht="15" customHeight="1" x14ac:dyDescent="0.25">
      <c r="A211" s="10" t="s">
        <v>1528</v>
      </c>
      <c r="B211" s="10" t="s">
        <v>475</v>
      </c>
      <c r="C211" s="10" t="s">
        <v>1341</v>
      </c>
      <c r="D211" s="10" t="str">
        <f t="shared" si="13"/>
        <v>ilıca, Balıkesir, Türkiye</v>
      </c>
      <c r="E211" s="10">
        <v>27</v>
      </c>
      <c r="F211" s="10">
        <v>1</v>
      </c>
      <c r="G211" s="10">
        <v>46</v>
      </c>
      <c r="H211" s="10">
        <v>39</v>
      </c>
      <c r="I211" s="10">
        <v>1</v>
      </c>
      <c r="J211" s="10">
        <v>52</v>
      </c>
      <c r="K211" s="10">
        <v>2</v>
      </c>
      <c r="L211" s="10" t="s">
        <v>5</v>
      </c>
      <c r="M211" s="12" t="s">
        <v>388</v>
      </c>
      <c r="N211" s="10" t="str">
        <f t="shared" si="14"/>
        <v>new YerelData ("ilıca, Balıkesir, Türkiye",27,1,46,39,1,52,2,"Turkey Standard Time"),</v>
      </c>
      <c r="O211" s="13" t="str">
        <f t="shared" si="12"/>
        <v>https://www.google.com/maps/search/39.86667, +27.76667</v>
      </c>
      <c r="P211" s="5" t="str">
        <f t="shared" si="15"/>
        <v>{"Location": "ilıca, Balıkesir, Türkiye", "long_deg": "27", "ew": "1", "long_min": "46", "lat_deg": "39", "ns": "1", "lat_min": "52", "GMT": "2", "TimeZoneTag": "Europe/Istanbul"},</v>
      </c>
    </row>
    <row r="212" spans="1:16" ht="15" customHeight="1" x14ac:dyDescent="0.25">
      <c r="A212" s="10" t="s">
        <v>1537</v>
      </c>
      <c r="B212" s="10" t="s">
        <v>475</v>
      </c>
      <c r="C212" s="10" t="s">
        <v>1341</v>
      </c>
      <c r="D212" s="10" t="str">
        <f t="shared" si="13"/>
        <v>Konakpınar, Balıkesir, Türkiye</v>
      </c>
      <c r="E212" s="10">
        <v>27</v>
      </c>
      <c r="F212" s="10">
        <v>1</v>
      </c>
      <c r="G212" s="10">
        <v>52</v>
      </c>
      <c r="H212" s="10">
        <v>39</v>
      </c>
      <c r="I212" s="10">
        <v>1</v>
      </c>
      <c r="J212" s="10">
        <v>27</v>
      </c>
      <c r="K212" s="10">
        <v>2</v>
      </c>
      <c r="L212" s="10" t="s">
        <v>5</v>
      </c>
      <c r="M212" s="12" t="s">
        <v>388</v>
      </c>
      <c r="N212" s="10" t="str">
        <f t="shared" si="14"/>
        <v>new YerelData ("Konakpınar, Balıkesir, Türkiye",27,1,52,39,1,27,2,"Turkey Standard Time"),</v>
      </c>
      <c r="O212" s="13" t="str">
        <f t="shared" si="12"/>
        <v>https://www.google.com/maps/search/39.45, +27.86667</v>
      </c>
      <c r="P212" s="5" t="str">
        <f t="shared" si="15"/>
        <v>{"Location": "Konakpınar, Balıkesir, Türkiye", "long_deg": "27", "ew": "1", "long_min": "52", "lat_deg": "39", "ns": "1", "lat_min": "27", "GMT": "2", "TimeZoneTag": "Europe/Istanbul"},</v>
      </c>
    </row>
    <row r="213" spans="1:16" ht="15" customHeight="1" x14ac:dyDescent="0.25">
      <c r="A213" s="10" t="s">
        <v>994</v>
      </c>
      <c r="B213" s="10" t="s">
        <v>475</v>
      </c>
      <c r="C213" s="10" t="s">
        <v>1341</v>
      </c>
      <c r="D213" s="10" t="str">
        <f t="shared" si="13"/>
        <v>Susurluk, Balıkesir, Türkiye</v>
      </c>
      <c r="E213" s="10">
        <v>28</v>
      </c>
      <c r="F213" s="10">
        <v>1</v>
      </c>
      <c r="G213" s="10">
        <v>9</v>
      </c>
      <c r="H213" s="10">
        <v>39</v>
      </c>
      <c r="I213" s="10">
        <v>1</v>
      </c>
      <c r="J213" s="10">
        <v>54</v>
      </c>
      <c r="K213" s="10">
        <v>2</v>
      </c>
      <c r="L213" s="10" t="s">
        <v>5</v>
      </c>
      <c r="M213" s="12" t="s">
        <v>388</v>
      </c>
      <c r="N213" s="10" t="str">
        <f t="shared" si="14"/>
        <v>new YerelData ("Susurluk, Balıkesir, Türkiye",28,1,9,39,1,54,2,"Turkey Standard Time"),</v>
      </c>
      <c r="O213" s="13" t="str">
        <f t="shared" si="12"/>
        <v>https://www.google.com/maps/search/39.9, +28.15</v>
      </c>
      <c r="P213" s="5" t="str">
        <f t="shared" si="15"/>
        <v>{"Location": "Susurluk, Balıkesir, Türkiye", "long_deg": "28", "ew": "1", "long_min": "9", "lat_deg": "39", "ns": "1", "lat_min": "54", "GMT": "2", "TimeZoneTag": "Europe/Istanbul"},</v>
      </c>
    </row>
    <row r="214" spans="1:16" ht="15" customHeight="1" x14ac:dyDescent="0.25">
      <c r="A214" s="10" t="s">
        <v>1573</v>
      </c>
      <c r="B214" s="10" t="s">
        <v>475</v>
      </c>
      <c r="C214" s="10" t="s">
        <v>1341</v>
      </c>
      <c r="D214" s="10" t="str">
        <f t="shared" si="13"/>
        <v>Yeniköy, Balıkesir, Türkiye</v>
      </c>
      <c r="E214" s="10">
        <v>28</v>
      </c>
      <c r="F214" s="10">
        <v>1</v>
      </c>
      <c r="G214" s="10">
        <v>0</v>
      </c>
      <c r="H214" s="10">
        <v>39</v>
      </c>
      <c r="I214" s="10">
        <v>1</v>
      </c>
      <c r="J214" s="10">
        <v>46</v>
      </c>
      <c r="K214" s="10">
        <v>2</v>
      </c>
      <c r="L214" s="10" t="s">
        <v>5</v>
      </c>
      <c r="M214" s="12" t="s">
        <v>388</v>
      </c>
      <c r="N214" s="10" t="str">
        <f t="shared" si="14"/>
        <v>new YerelData ("Yeniköy, Balıkesir, Türkiye",28,1,0,39,1,46,2,"Turkey Standard Time"),</v>
      </c>
      <c r="O214" s="13" t="str">
        <f t="shared" si="12"/>
        <v>https://www.google.com/maps/search/39.76667, +28</v>
      </c>
      <c r="P214" s="5" t="str">
        <f t="shared" si="15"/>
        <v>{"Location": "Yeniköy, Balıkesir, Türkiye", "long_deg": "28", "ew": "1", "long_min": "0", "lat_deg": "39", "ns": "1", "lat_min": "46", "GMT": "2", "TimeZoneTag": "Europe/Istanbul"},</v>
      </c>
    </row>
    <row r="215" spans="1:16" ht="15" customHeight="1" x14ac:dyDescent="0.25">
      <c r="A215" s="10" t="s">
        <v>477</v>
      </c>
      <c r="B215" s="14" t="s">
        <v>1402</v>
      </c>
      <c r="C215" s="10" t="s">
        <v>1341</v>
      </c>
      <c r="D215" s="10" t="str">
        <f t="shared" si="13"/>
        <v>Balya, Balıkesir , Türkiye</v>
      </c>
      <c r="E215" s="10">
        <v>27</v>
      </c>
      <c r="F215" s="10">
        <v>1</v>
      </c>
      <c r="G215" s="10">
        <v>34</v>
      </c>
      <c r="H215" s="10">
        <v>39</v>
      </c>
      <c r="I215" s="10">
        <v>1</v>
      </c>
      <c r="J215" s="10">
        <v>45</v>
      </c>
      <c r="K215" s="10">
        <v>2</v>
      </c>
      <c r="L215" s="10" t="s">
        <v>5</v>
      </c>
      <c r="M215" s="12" t="s">
        <v>388</v>
      </c>
      <c r="N215" s="10" t="str">
        <f t="shared" si="14"/>
        <v>new YerelData ("Balya, Balıkesir , Türkiye",27,1,34,39,1,45,2,"Turkey Standard Time"),</v>
      </c>
      <c r="O215" s="13" t="str">
        <f t="shared" si="12"/>
        <v>https://www.google.com/maps/search/39.75, +27.56667</v>
      </c>
      <c r="P215" s="5" t="str">
        <f t="shared" si="15"/>
        <v>{"Location": "Balya, Balıkesir , Türkiye", "long_deg": "27", "ew": "1", "long_min": "34", "lat_deg": "39", "ns": "1", "lat_min": "45", "GMT": "2", "TimeZoneTag": "Europe/Istanbul"},</v>
      </c>
    </row>
    <row r="216" spans="1:16" ht="15" customHeight="1" x14ac:dyDescent="0.25">
      <c r="A216" s="10" t="s">
        <v>479</v>
      </c>
      <c r="B216" s="14" t="s">
        <v>1402</v>
      </c>
      <c r="C216" s="10" t="s">
        <v>1341</v>
      </c>
      <c r="D216" s="10" t="str">
        <f t="shared" si="13"/>
        <v>Bandırma, Balıkesir , Türkiye</v>
      </c>
      <c r="E216" s="10">
        <v>27</v>
      </c>
      <c r="F216" s="10">
        <v>1</v>
      </c>
      <c r="G216" s="10">
        <v>58</v>
      </c>
      <c r="H216" s="10">
        <v>40</v>
      </c>
      <c r="I216" s="10">
        <v>1</v>
      </c>
      <c r="J216" s="10">
        <v>20</v>
      </c>
      <c r="K216" s="10">
        <v>2</v>
      </c>
      <c r="L216" s="10" t="s">
        <v>5</v>
      </c>
      <c r="M216" s="12" t="s">
        <v>388</v>
      </c>
      <c r="N216" s="10" t="str">
        <f t="shared" si="14"/>
        <v>new YerelData ("Bandırma, Balıkesir , Türkiye",27,1,58,40,1,20,2,"Turkey Standard Time"),</v>
      </c>
      <c r="O216" s="13" t="str">
        <f t="shared" si="12"/>
        <v>https://www.google.com/maps/search/40.33333, +27.96667</v>
      </c>
      <c r="P216" s="5" t="str">
        <f t="shared" si="15"/>
        <v>{"Location": "Bandırma, Balıkesir , Türkiye", "long_deg": "27", "ew": "1", "long_min": "58", "lat_deg": "40", "ns": "1", "lat_min": "20", "GMT": "2", "TimeZoneTag": "Europe/Istanbul"},</v>
      </c>
    </row>
    <row r="217" spans="1:16" ht="15" customHeight="1" x14ac:dyDescent="0.25">
      <c r="A217" s="10" t="s">
        <v>500</v>
      </c>
      <c r="B217" s="14" t="s">
        <v>1402</v>
      </c>
      <c r="C217" s="10" t="s">
        <v>1341</v>
      </c>
      <c r="D217" s="10" t="str">
        <f t="shared" si="13"/>
        <v>Bigadiç, Balıkesir , Türkiye</v>
      </c>
      <c r="E217" s="10">
        <v>28</v>
      </c>
      <c r="F217" s="10">
        <v>1</v>
      </c>
      <c r="G217" s="10">
        <v>8</v>
      </c>
      <c r="H217" s="10">
        <v>39</v>
      </c>
      <c r="I217" s="10">
        <v>1</v>
      </c>
      <c r="J217" s="10">
        <v>23</v>
      </c>
      <c r="K217" s="10">
        <v>2</v>
      </c>
      <c r="L217" s="10" t="s">
        <v>5</v>
      </c>
      <c r="M217" s="12" t="s">
        <v>388</v>
      </c>
      <c r="N217" s="10" t="str">
        <f t="shared" si="14"/>
        <v>new YerelData ("Bigadiç, Balıkesir , Türkiye",28,1,8,39,1,23,2,"Turkey Standard Time"),</v>
      </c>
      <c r="O217" s="13" t="str">
        <f t="shared" si="12"/>
        <v>https://www.google.com/maps/search/39.38333, +28.13333</v>
      </c>
      <c r="P217" s="5" t="str">
        <f t="shared" si="15"/>
        <v>{"Location": "Bigadiç, Balıkesir , Türkiye", "long_deg": "28", "ew": "1", "long_min": "8", "lat_deg": "39", "ns": "1", "lat_min": "23", "GMT": "2", "TimeZoneTag": "Europe/Istanbul"},</v>
      </c>
    </row>
    <row r="218" spans="1:16" ht="15" customHeight="1" x14ac:dyDescent="0.25">
      <c r="A218" s="10" t="s">
        <v>524</v>
      </c>
      <c r="B218" s="14" t="s">
        <v>1402</v>
      </c>
      <c r="C218" s="10" t="s">
        <v>1341</v>
      </c>
      <c r="D218" s="10" t="str">
        <f t="shared" si="13"/>
        <v>Burhaniye, Balıkesir , Türkiye</v>
      </c>
      <c r="E218" s="10">
        <v>26</v>
      </c>
      <c r="F218" s="10">
        <v>1</v>
      </c>
      <c r="G218" s="10">
        <v>58</v>
      </c>
      <c r="H218" s="10">
        <v>39</v>
      </c>
      <c r="I218" s="10">
        <v>1</v>
      </c>
      <c r="J218" s="10">
        <v>29</v>
      </c>
      <c r="K218" s="10">
        <v>2</v>
      </c>
      <c r="L218" s="10" t="s">
        <v>5</v>
      </c>
      <c r="M218" s="12" t="s">
        <v>388</v>
      </c>
      <c r="N218" s="10" t="str">
        <f t="shared" si="14"/>
        <v>new YerelData ("Burhaniye, Balıkesir , Türkiye",26,1,58,39,1,29,2,"Turkey Standard Time"),</v>
      </c>
      <c r="O218" s="13" t="str">
        <f t="shared" si="12"/>
        <v>https://www.google.com/maps/search/39.48333, +26.96667</v>
      </c>
      <c r="P218" s="5" t="str">
        <f t="shared" si="15"/>
        <v>{"Location": "Burhaniye, Balıkesir , Türkiye", "long_deg": "26", "ew": "1", "long_min": "58", "lat_deg": "39", "ns": "1", "lat_min": "29", "GMT": "2", "TimeZoneTag": "Europe/Istanbul"},</v>
      </c>
    </row>
    <row r="219" spans="1:16" ht="15" customHeight="1" x14ac:dyDescent="0.25">
      <c r="A219" s="10" t="s">
        <v>618</v>
      </c>
      <c r="B219" s="14" t="s">
        <v>1402</v>
      </c>
      <c r="C219" s="10" t="s">
        <v>1341</v>
      </c>
      <c r="D219" s="10" t="str">
        <f t="shared" si="13"/>
        <v>Dursunbey, Balıkesir , Türkiye</v>
      </c>
      <c r="E219" s="10">
        <v>28</v>
      </c>
      <c r="F219" s="10">
        <v>1</v>
      </c>
      <c r="G219" s="10">
        <v>38</v>
      </c>
      <c r="H219" s="10">
        <v>39</v>
      </c>
      <c r="I219" s="10">
        <v>1</v>
      </c>
      <c r="J219" s="10">
        <v>35</v>
      </c>
      <c r="K219" s="10">
        <v>2</v>
      </c>
      <c r="L219" s="10" t="s">
        <v>5</v>
      </c>
      <c r="M219" s="12" t="s">
        <v>388</v>
      </c>
      <c r="N219" s="10" t="str">
        <f t="shared" si="14"/>
        <v>new YerelData ("Dursunbey, Balıkesir , Türkiye",28,1,38,39,1,35,2,"Turkey Standard Time"),</v>
      </c>
      <c r="O219" s="13" t="str">
        <f t="shared" si="12"/>
        <v>https://www.google.com/maps/search/39.58333, +28.63333</v>
      </c>
      <c r="P219" s="5" t="str">
        <f t="shared" si="15"/>
        <v>{"Location": "Dursunbey, Balıkesir , Türkiye", "long_deg": "28", "ew": "1", "long_min": "38", "lat_deg": "39", "ns": "1", "lat_min": "35", "GMT": "2", "TimeZoneTag": "Europe/Istanbul"},</v>
      </c>
    </row>
    <row r="220" spans="1:16" ht="15" customHeight="1" x14ac:dyDescent="0.25">
      <c r="A220" s="10" t="s">
        <v>623</v>
      </c>
      <c r="B220" s="14" t="s">
        <v>1402</v>
      </c>
      <c r="C220" s="10" t="s">
        <v>1341</v>
      </c>
      <c r="D220" s="10" t="str">
        <f t="shared" si="13"/>
        <v>Edremit, Balıkesir , Türkiye</v>
      </c>
      <c r="E220" s="10">
        <v>27</v>
      </c>
      <c r="F220" s="10">
        <v>1</v>
      </c>
      <c r="G220" s="10">
        <v>0</v>
      </c>
      <c r="H220" s="10">
        <v>39</v>
      </c>
      <c r="I220" s="10">
        <v>1</v>
      </c>
      <c r="J220" s="10">
        <v>35</v>
      </c>
      <c r="K220" s="10">
        <v>2</v>
      </c>
      <c r="L220" s="10" t="s">
        <v>5</v>
      </c>
      <c r="M220" s="12" t="s">
        <v>388</v>
      </c>
      <c r="N220" s="10" t="str">
        <f t="shared" si="14"/>
        <v>new YerelData ("Edremit, Balıkesir , Türkiye",27,1,0,39,1,35,2,"Turkey Standard Time"),</v>
      </c>
      <c r="O220" s="13" t="str">
        <f t="shared" si="12"/>
        <v>https://www.google.com/maps/search/39.58333, +27</v>
      </c>
      <c r="P220" s="5" t="str">
        <f t="shared" si="15"/>
        <v>{"Location": "Edremit, Balıkesir , Türkiye", "long_deg": "27", "ew": "1", "long_min": "0", "lat_deg": "39", "ns": "1", "lat_min": "35", "GMT": "2", "TimeZoneTag": "Europe/Istanbul"},</v>
      </c>
    </row>
    <row r="221" spans="1:16" ht="15" customHeight="1" x14ac:dyDescent="0.25">
      <c r="A221" s="10" t="s">
        <v>638</v>
      </c>
      <c r="B221" s="14" t="s">
        <v>1402</v>
      </c>
      <c r="C221" s="10" t="s">
        <v>1341</v>
      </c>
      <c r="D221" s="10" t="str">
        <f t="shared" si="13"/>
        <v>Erdek, Balıkesir , Türkiye</v>
      </c>
      <c r="E221" s="10">
        <v>27</v>
      </c>
      <c r="F221" s="10">
        <v>1</v>
      </c>
      <c r="G221" s="10">
        <v>47</v>
      </c>
      <c r="H221" s="10">
        <v>40</v>
      </c>
      <c r="I221" s="10">
        <v>1</v>
      </c>
      <c r="J221" s="10">
        <v>25</v>
      </c>
      <c r="K221" s="10">
        <v>2</v>
      </c>
      <c r="L221" s="10" t="s">
        <v>5</v>
      </c>
      <c r="M221" s="12" t="s">
        <v>388</v>
      </c>
      <c r="N221" s="10" t="str">
        <f t="shared" si="14"/>
        <v>new YerelData ("Erdek, Balıkesir , Türkiye",27,1,47,40,1,25,2,"Turkey Standard Time"),</v>
      </c>
      <c r="O221" s="13" t="str">
        <f t="shared" si="12"/>
        <v>https://www.google.com/maps/search/40.41667, +27.78333</v>
      </c>
      <c r="P221" s="5" t="str">
        <f t="shared" si="15"/>
        <v>{"Location": "Erdek, Balıkesir , Türkiye", "long_deg": "27", "ew": "1", "long_min": "47", "lat_deg": "40", "ns": "1", "lat_min": "25", "GMT": "2", "TimeZoneTag": "Europe/Istanbul"},</v>
      </c>
    </row>
    <row r="222" spans="1:16" ht="15" customHeight="1" x14ac:dyDescent="0.25">
      <c r="A222" s="10" t="s">
        <v>715</v>
      </c>
      <c r="B222" s="14" t="s">
        <v>1402</v>
      </c>
      <c r="C222" s="10" t="s">
        <v>1341</v>
      </c>
      <c r="D222" s="10" t="str">
        <f t="shared" si="13"/>
        <v>Havran, Balıkesir , Türkiye</v>
      </c>
      <c r="E222" s="10">
        <v>27</v>
      </c>
      <c r="F222" s="10">
        <v>1</v>
      </c>
      <c r="G222" s="10">
        <v>5</v>
      </c>
      <c r="H222" s="10">
        <v>39</v>
      </c>
      <c r="I222" s="10">
        <v>1</v>
      </c>
      <c r="J222" s="10">
        <v>33</v>
      </c>
      <c r="K222" s="10">
        <v>2</v>
      </c>
      <c r="L222" s="10" t="s">
        <v>5</v>
      </c>
      <c r="M222" s="12" t="s">
        <v>388</v>
      </c>
      <c r="N222" s="10" t="str">
        <f t="shared" si="14"/>
        <v>new YerelData ("Havran, Balıkesir , Türkiye",27,1,5,39,1,33,2,"Turkey Standard Time"),</v>
      </c>
      <c r="O222" s="13" t="str">
        <f t="shared" si="12"/>
        <v>https://www.google.com/maps/search/39.55, +27.08333</v>
      </c>
      <c r="P222" s="5" t="str">
        <f t="shared" si="15"/>
        <v>{"Location": "Havran, Balıkesir , Türkiye", "long_deg": "27", "ew": "1", "long_min": "5", "lat_deg": "39", "ns": "1", "lat_min": "33", "GMT": "2", "TimeZoneTag": "Europe/Istanbul"},</v>
      </c>
    </row>
    <row r="223" spans="1:16" ht="15" customHeight="1" x14ac:dyDescent="0.25">
      <c r="A223" s="10" t="s">
        <v>759</v>
      </c>
      <c r="B223" s="14" t="s">
        <v>1402</v>
      </c>
      <c r="C223" s="10" t="s">
        <v>1341</v>
      </c>
      <c r="D223" s="10" t="str">
        <f t="shared" si="13"/>
        <v>İvrindi, Balıkesir , Türkiye</v>
      </c>
      <c r="E223" s="10">
        <v>27</v>
      </c>
      <c r="F223" s="10">
        <v>1</v>
      </c>
      <c r="G223" s="10">
        <v>30</v>
      </c>
      <c r="H223" s="10">
        <v>39</v>
      </c>
      <c r="I223" s="10">
        <v>1</v>
      </c>
      <c r="J223" s="10">
        <v>34</v>
      </c>
      <c r="K223" s="10">
        <v>2</v>
      </c>
      <c r="L223" s="10" t="s">
        <v>5</v>
      </c>
      <c r="M223" s="12" t="s">
        <v>388</v>
      </c>
      <c r="N223" s="10" t="str">
        <f t="shared" si="14"/>
        <v>new YerelData ("İvrindi, Balıkesir , Türkiye",27,1,30,39,1,34,2,"Turkey Standard Time"),</v>
      </c>
      <c r="O223" s="13" t="str">
        <f t="shared" si="12"/>
        <v>https://www.google.com/maps/search/39.56667, +27.5</v>
      </c>
      <c r="P223" s="5" t="str">
        <f t="shared" si="15"/>
        <v>{"Location": "İvrindi, Balıkesir , Türkiye", "long_deg": "27", "ew": "1", "long_min": "30", "lat_deg": "39", "ns": "1", "lat_min": "34", "GMT": "2", "TimeZoneTag": "Europe/Istanbul"},</v>
      </c>
    </row>
    <row r="224" spans="1:16" ht="15" customHeight="1" x14ac:dyDescent="0.25">
      <c r="A224" s="10" t="s">
        <v>809</v>
      </c>
      <c r="B224" s="14" t="s">
        <v>1402</v>
      </c>
      <c r="C224" s="10" t="s">
        <v>1341</v>
      </c>
      <c r="D224" s="10" t="str">
        <f t="shared" si="13"/>
        <v>Kepsut, Balıkesir , Türkiye</v>
      </c>
      <c r="E224" s="10">
        <v>28</v>
      </c>
      <c r="F224" s="10">
        <v>1</v>
      </c>
      <c r="G224" s="10">
        <v>8</v>
      </c>
      <c r="H224" s="10">
        <v>39</v>
      </c>
      <c r="I224" s="10">
        <v>1</v>
      </c>
      <c r="J224" s="10">
        <v>41</v>
      </c>
      <c r="K224" s="10">
        <v>2</v>
      </c>
      <c r="L224" s="10" t="s">
        <v>5</v>
      </c>
      <c r="M224" s="12" t="s">
        <v>388</v>
      </c>
      <c r="N224" s="10" t="str">
        <f t="shared" si="14"/>
        <v>new YerelData ("Kepsut, Balıkesir , Türkiye",28,1,8,39,1,41,2,"Turkey Standard Time"),</v>
      </c>
      <c r="O224" s="13" t="str">
        <f t="shared" si="12"/>
        <v>https://www.google.com/maps/search/39.68333, +28.13333</v>
      </c>
      <c r="P224" s="5" t="str">
        <f t="shared" si="15"/>
        <v>{"Location": "Kepsut, Balıkesir , Türkiye", "long_deg": "28", "ew": "1", "long_min": "8", "lat_deg": "39", "ns": "1", "lat_min": "41", "GMT": "2", "TimeZoneTag": "Europe/Istanbul"},</v>
      </c>
    </row>
    <row r="225" spans="1:16" ht="15" customHeight="1" x14ac:dyDescent="0.25">
      <c r="A225" s="10" t="s">
        <v>868</v>
      </c>
      <c r="B225" s="14" t="s">
        <v>1402</v>
      </c>
      <c r="C225" s="10" t="s">
        <v>1341</v>
      </c>
      <c r="D225" s="10" t="str">
        <f t="shared" si="13"/>
        <v>Manyas, Balıkesir , Türkiye</v>
      </c>
      <c r="E225" s="10">
        <v>27</v>
      </c>
      <c r="F225" s="10">
        <v>1</v>
      </c>
      <c r="G225" s="10">
        <v>58</v>
      </c>
      <c r="H225" s="10">
        <v>40</v>
      </c>
      <c r="I225" s="10">
        <v>1</v>
      </c>
      <c r="J225" s="10">
        <v>3</v>
      </c>
      <c r="K225" s="10">
        <v>2</v>
      </c>
      <c r="L225" s="10" t="s">
        <v>5</v>
      </c>
      <c r="M225" s="12" t="s">
        <v>388</v>
      </c>
      <c r="N225" s="10" t="str">
        <f t="shared" si="14"/>
        <v>new YerelData ("Manyas, Balıkesir , Türkiye",27,1,58,40,1,3,2,"Turkey Standard Time"),</v>
      </c>
      <c r="O225" s="13" t="str">
        <f t="shared" si="12"/>
        <v>https://www.google.com/maps/search/40.05, +27.96667</v>
      </c>
      <c r="P225" s="5" t="str">
        <f t="shared" si="15"/>
        <v>{"Location": "Manyas, Balıkesir , Türkiye", "long_deg": "27", "ew": "1", "long_min": "58", "lat_deg": "40", "ns": "1", "lat_min": "3", "GMT": "2", "TimeZoneTag": "Europe/Istanbul"},</v>
      </c>
    </row>
    <row r="226" spans="1:16" ht="15" customHeight="1" x14ac:dyDescent="0.25">
      <c r="A226" s="10" t="s">
        <v>870</v>
      </c>
      <c r="B226" s="14" t="s">
        <v>1402</v>
      </c>
      <c r="C226" s="10" t="s">
        <v>1341</v>
      </c>
      <c r="D226" s="10" t="str">
        <f t="shared" si="13"/>
        <v>Marmara, Balıkesir , Türkiye</v>
      </c>
      <c r="E226" s="10">
        <v>27</v>
      </c>
      <c r="F226" s="10">
        <v>1</v>
      </c>
      <c r="G226" s="10">
        <v>33</v>
      </c>
      <c r="H226" s="10">
        <v>40</v>
      </c>
      <c r="I226" s="10">
        <v>1</v>
      </c>
      <c r="J226" s="10">
        <v>35</v>
      </c>
      <c r="K226" s="10">
        <v>2</v>
      </c>
      <c r="L226" s="10" t="s">
        <v>5</v>
      </c>
      <c r="M226" s="12" t="s">
        <v>388</v>
      </c>
      <c r="N226" s="10" t="str">
        <f t="shared" si="14"/>
        <v>new YerelData ("Marmara, Balıkesir , Türkiye",27,1,33,40,1,35,2,"Turkey Standard Time"),</v>
      </c>
      <c r="O226" s="13" t="str">
        <f t="shared" si="12"/>
        <v>https://www.google.com/maps/search/40.58333, +27.55</v>
      </c>
      <c r="P226" s="5" t="str">
        <f t="shared" si="15"/>
        <v>{"Location": "Marmara, Balıkesir , Türkiye", "long_deg": "27", "ew": "1", "long_min": "33", "lat_deg": "40", "ns": "1", "lat_min": "35", "GMT": "2", "TimeZoneTag": "Europe/Istanbul"},</v>
      </c>
    </row>
    <row r="227" spans="1:16" ht="15" customHeight="1" x14ac:dyDescent="0.25">
      <c r="A227" s="10" t="s">
        <v>956</v>
      </c>
      <c r="B227" s="14" t="s">
        <v>1402</v>
      </c>
      <c r="C227" s="10" t="s">
        <v>1341</v>
      </c>
      <c r="D227" s="10" t="str">
        <f t="shared" si="13"/>
        <v>Savaştepe, Balıkesir , Türkiye</v>
      </c>
      <c r="E227" s="10">
        <v>27</v>
      </c>
      <c r="F227" s="10">
        <v>1</v>
      </c>
      <c r="G227" s="10">
        <v>38</v>
      </c>
      <c r="H227" s="10">
        <v>39</v>
      </c>
      <c r="I227" s="10">
        <v>1</v>
      </c>
      <c r="J227" s="10">
        <v>22</v>
      </c>
      <c r="K227" s="10">
        <v>2</v>
      </c>
      <c r="L227" s="10" t="s">
        <v>5</v>
      </c>
      <c r="M227" s="12" t="s">
        <v>388</v>
      </c>
      <c r="N227" s="10" t="str">
        <f t="shared" si="14"/>
        <v>new YerelData ("Savaştepe, Balıkesir , Türkiye",27,1,38,39,1,22,2,"Turkey Standard Time"),</v>
      </c>
      <c r="O227" s="13" t="str">
        <f t="shared" si="12"/>
        <v>https://www.google.com/maps/search/39.36667, +27.63333</v>
      </c>
      <c r="P227" s="5" t="str">
        <f t="shared" si="15"/>
        <v>{"Location": "Savaştepe, Balıkesir , Türkiye", "long_deg": "27", "ew": "1", "long_min": "38", "lat_deg": "39", "ns": "1", "lat_min": "22", "GMT": "2", "TimeZoneTag": "Europe/Istanbul"},</v>
      </c>
    </row>
    <row r="228" spans="1:16" ht="15" customHeight="1" x14ac:dyDescent="0.25">
      <c r="A228" s="10" t="s">
        <v>968</v>
      </c>
      <c r="B228" s="14" t="s">
        <v>1402</v>
      </c>
      <c r="C228" s="10" t="s">
        <v>1341</v>
      </c>
      <c r="D228" s="10" t="str">
        <f t="shared" si="13"/>
        <v>Sındırgı, Balıkesir , Türkiye</v>
      </c>
      <c r="E228" s="10">
        <v>28</v>
      </c>
      <c r="F228" s="10">
        <v>1</v>
      </c>
      <c r="G228" s="10">
        <v>10</v>
      </c>
      <c r="H228" s="10">
        <v>39</v>
      </c>
      <c r="I228" s="10">
        <v>1</v>
      </c>
      <c r="J228" s="10">
        <v>13</v>
      </c>
      <c r="K228" s="10">
        <v>2</v>
      </c>
      <c r="L228" s="10" t="s">
        <v>5</v>
      </c>
      <c r="M228" s="12" t="s">
        <v>388</v>
      </c>
      <c r="N228" s="10" t="str">
        <f t="shared" si="14"/>
        <v>new YerelData ("Sındırgı, Balıkesir , Türkiye",28,1,10,39,1,13,2,"Turkey Standard Time"),</v>
      </c>
      <c r="O228" s="13" t="str">
        <f t="shared" si="12"/>
        <v>https://www.google.com/maps/search/39.21667, +28.16667</v>
      </c>
      <c r="P228" s="5" t="str">
        <f t="shared" si="15"/>
        <v>{"Location": "Sındırgı, Balıkesir , Türkiye", "long_deg": "28", "ew": "1", "long_min": "10", "lat_deg": "39", "ns": "1", "lat_min": "13", "GMT": "2", "TimeZoneTag": "Europe/Istanbul"},</v>
      </c>
    </row>
    <row r="229" spans="1:16" ht="15" customHeight="1" x14ac:dyDescent="0.25">
      <c r="A229" s="10" t="s">
        <v>435</v>
      </c>
      <c r="B229" s="10" t="s">
        <v>480</v>
      </c>
      <c r="C229" s="10" t="s">
        <v>1341</v>
      </c>
      <c r="D229" s="10" t="str">
        <f t="shared" si="13"/>
        <v>Amasra, Bartın, Türkiye</v>
      </c>
      <c r="E229" s="10">
        <v>32</v>
      </c>
      <c r="F229" s="10">
        <v>1</v>
      </c>
      <c r="G229" s="10">
        <v>23</v>
      </c>
      <c r="H229" s="10">
        <v>41</v>
      </c>
      <c r="I229" s="10">
        <v>1</v>
      </c>
      <c r="J229" s="10">
        <v>43</v>
      </c>
      <c r="K229" s="10">
        <v>2</v>
      </c>
      <c r="L229" s="10" t="s">
        <v>5</v>
      </c>
      <c r="M229" s="12" t="s">
        <v>388</v>
      </c>
      <c r="N229" s="10" t="str">
        <f t="shared" si="14"/>
        <v>new YerelData ("Amasra, Bartın, Türkiye",32,1,23,41,1,43,2,"Turkey Standard Time"),</v>
      </c>
      <c r="O229" s="13" t="str">
        <f t="shared" si="12"/>
        <v>https://www.google.com/maps/search/41.71667, +32.38333</v>
      </c>
      <c r="P229" s="5" t="str">
        <f t="shared" si="15"/>
        <v>{"Location": "Amasra, Bartın, Türkiye", "long_deg": "32", "ew": "1", "long_min": "23", "lat_deg": "41", "ns": "1", "lat_min": "43", "GMT": "2", "TimeZoneTag": "Europe/Istanbul"},</v>
      </c>
    </row>
    <row r="230" spans="1:16" ht="15" customHeight="1" x14ac:dyDescent="0.25">
      <c r="A230" s="10" t="s">
        <v>850</v>
      </c>
      <c r="B230" s="10" t="s">
        <v>480</v>
      </c>
      <c r="C230" s="10" t="s">
        <v>1341</v>
      </c>
      <c r="D230" s="10" t="str">
        <f t="shared" si="13"/>
        <v>Kurucaşile, Bartın, Türkiye</v>
      </c>
      <c r="E230" s="10">
        <v>32</v>
      </c>
      <c r="F230" s="10">
        <v>1</v>
      </c>
      <c r="G230" s="10">
        <v>43</v>
      </c>
      <c r="H230" s="10">
        <v>41</v>
      </c>
      <c r="I230" s="10">
        <v>1</v>
      </c>
      <c r="J230" s="10">
        <v>50</v>
      </c>
      <c r="K230" s="10">
        <v>2</v>
      </c>
      <c r="L230" s="10" t="s">
        <v>5</v>
      </c>
      <c r="M230" s="12" t="s">
        <v>388</v>
      </c>
      <c r="N230" s="10" t="str">
        <f t="shared" si="14"/>
        <v>new YerelData ("Kurucaşile, Bartın, Türkiye",32,1,43,41,1,50,2,"Turkey Standard Time"),</v>
      </c>
      <c r="O230" s="13" t="str">
        <f t="shared" si="12"/>
        <v>https://www.google.com/maps/search/41.83333, +32.71667</v>
      </c>
      <c r="P230" s="5" t="str">
        <f t="shared" si="15"/>
        <v>{"Location": "Kurucaşile, Bartın, Türkiye", "long_deg": "32", "ew": "1", "long_min": "43", "lat_deg": "41", "ns": "1", "lat_min": "50", "GMT": "2", "TimeZoneTag": "Europe/Istanbul"},</v>
      </c>
    </row>
    <row r="231" spans="1:16" ht="15" customHeight="1" x14ac:dyDescent="0.25">
      <c r="A231" s="10" t="s">
        <v>1060</v>
      </c>
      <c r="B231" s="10" t="s">
        <v>480</v>
      </c>
      <c r="C231" s="10" t="s">
        <v>1341</v>
      </c>
      <c r="D231" s="10" t="str">
        <f t="shared" si="13"/>
        <v>Ulus, Bartın, Türkiye</v>
      </c>
      <c r="E231" s="10">
        <v>32</v>
      </c>
      <c r="F231" s="10">
        <v>1</v>
      </c>
      <c r="G231" s="10">
        <v>39</v>
      </c>
      <c r="H231" s="10">
        <v>41</v>
      </c>
      <c r="I231" s="10">
        <v>1</v>
      </c>
      <c r="J231" s="10">
        <v>45</v>
      </c>
      <c r="K231" s="10">
        <v>2</v>
      </c>
      <c r="L231" s="10" t="s">
        <v>5</v>
      </c>
      <c r="M231" s="12" t="s">
        <v>388</v>
      </c>
      <c r="N231" s="10" t="str">
        <f t="shared" si="14"/>
        <v>new YerelData ("Ulus, Bartın, Türkiye",32,1,39,41,1,45,2,"Turkey Standard Time"),</v>
      </c>
      <c r="O231" s="13" t="str">
        <f t="shared" si="12"/>
        <v>https://www.google.com/maps/search/41.75, +32.65</v>
      </c>
      <c r="P231" s="5" t="str">
        <f t="shared" si="15"/>
        <v>{"Location": "Ulus, Bartın, Türkiye", "long_deg": "32", "ew": "1", "long_min": "39", "lat_deg": "41", "ns": "1", "lat_min": "45", "GMT": "2", "TimeZoneTag": "Europe/Istanbul"},</v>
      </c>
    </row>
    <row r="232" spans="1:16" ht="15" customHeight="1" x14ac:dyDescent="0.25">
      <c r="A232" s="10" t="s">
        <v>495</v>
      </c>
      <c r="B232" s="14" t="s">
        <v>1408</v>
      </c>
      <c r="C232" s="10" t="s">
        <v>1341</v>
      </c>
      <c r="D232" s="10" t="str">
        <f t="shared" si="13"/>
        <v>Beşiri, Batman , Türkiye</v>
      </c>
      <c r="E232" s="10">
        <v>41</v>
      </c>
      <c r="F232" s="10">
        <v>1</v>
      </c>
      <c r="G232" s="10">
        <v>18</v>
      </c>
      <c r="H232" s="10">
        <v>37</v>
      </c>
      <c r="I232" s="10">
        <v>1</v>
      </c>
      <c r="J232" s="10">
        <v>55</v>
      </c>
      <c r="K232" s="10">
        <v>2</v>
      </c>
      <c r="L232" s="10" t="s">
        <v>5</v>
      </c>
      <c r="M232" s="12" t="s">
        <v>388</v>
      </c>
      <c r="N232" s="10" t="str">
        <f t="shared" si="14"/>
        <v>new YerelData ("Beşiri, Batman , Türkiye",41,1,18,37,1,55,2,"Turkey Standard Time"),</v>
      </c>
      <c r="O232" s="13" t="str">
        <f t="shared" si="12"/>
        <v>https://www.google.com/maps/search/37.91667, +41.3</v>
      </c>
      <c r="P232" s="5" t="str">
        <f t="shared" si="15"/>
        <v>{"Location": "Beşiri, Batman , Türkiye", "long_deg": "41", "ew": "1", "long_min": "18", "lat_deg": "37", "ns": "1", "lat_min": "55", "GMT": "2", "TimeZoneTag": "Europe/Istanbul"},</v>
      </c>
    </row>
    <row r="233" spans="1:16" ht="15" customHeight="1" x14ac:dyDescent="0.25">
      <c r="A233" s="10" t="s">
        <v>668</v>
      </c>
      <c r="B233" s="14" t="s">
        <v>1408</v>
      </c>
      <c r="C233" s="10" t="s">
        <v>1341</v>
      </c>
      <c r="D233" s="10" t="str">
        <f t="shared" si="13"/>
        <v>Gercüş, Batman , Türkiye</v>
      </c>
      <c r="E233" s="10">
        <v>41</v>
      </c>
      <c r="F233" s="10">
        <v>1</v>
      </c>
      <c r="G233" s="10">
        <v>23</v>
      </c>
      <c r="H233" s="10">
        <v>37</v>
      </c>
      <c r="I233" s="10">
        <v>1</v>
      </c>
      <c r="J233" s="10">
        <v>34</v>
      </c>
      <c r="K233" s="10">
        <v>2</v>
      </c>
      <c r="L233" s="10" t="s">
        <v>5</v>
      </c>
      <c r="M233" s="12" t="s">
        <v>388</v>
      </c>
      <c r="N233" s="10" t="str">
        <f t="shared" si="14"/>
        <v>new YerelData ("Gercüş, Batman , Türkiye",41,1,23,37,1,34,2,"Turkey Standard Time"),</v>
      </c>
      <c r="O233" s="13" t="str">
        <f t="shared" si="12"/>
        <v>https://www.google.com/maps/search/37.56667, +41.38333</v>
      </c>
      <c r="P233" s="5" t="str">
        <f t="shared" si="15"/>
        <v>{"Location": "Gercüş, Batman , Türkiye", "long_deg": "41", "ew": "1", "long_min": "23", "lat_deg": "37", "ns": "1", "lat_min": "34", "GMT": "2", "TimeZoneTag": "Europe/Istanbul"},</v>
      </c>
    </row>
    <row r="234" spans="1:16" ht="15" customHeight="1" x14ac:dyDescent="0.25">
      <c r="A234" s="10" t="s">
        <v>712</v>
      </c>
      <c r="B234" s="14" t="s">
        <v>1408</v>
      </c>
      <c r="C234" s="10" t="s">
        <v>1341</v>
      </c>
      <c r="D234" s="10" t="str">
        <f t="shared" si="13"/>
        <v>Hasankeyf, Batman , Türkiye</v>
      </c>
      <c r="E234" s="10">
        <v>41</v>
      </c>
      <c r="F234" s="10">
        <v>1</v>
      </c>
      <c r="G234" s="10">
        <v>25</v>
      </c>
      <c r="H234" s="10">
        <v>37</v>
      </c>
      <c r="I234" s="10">
        <v>1</v>
      </c>
      <c r="J234" s="10">
        <v>43</v>
      </c>
      <c r="K234" s="10">
        <v>2</v>
      </c>
      <c r="L234" s="10" t="s">
        <v>5</v>
      </c>
      <c r="M234" s="12" t="s">
        <v>388</v>
      </c>
      <c r="N234" s="10" t="str">
        <f t="shared" si="14"/>
        <v>new YerelData ("Hasankeyf, Batman , Türkiye",41,1,25,37,1,43,2,"Turkey Standard Time"),</v>
      </c>
      <c r="O234" s="13" t="str">
        <f t="shared" si="12"/>
        <v>https://www.google.com/maps/search/37.71667, +41.41667</v>
      </c>
      <c r="P234" s="5" t="str">
        <f t="shared" si="15"/>
        <v>{"Location": "Hasankeyf, Batman , Türkiye", "long_deg": "41", "ew": "1", "long_min": "25", "lat_deg": "37", "ns": "1", "lat_min": "43", "GMT": "2", "TimeZoneTag": "Europe/Istanbul"},</v>
      </c>
    </row>
    <row r="235" spans="1:16" ht="15" customHeight="1" x14ac:dyDescent="0.25">
      <c r="A235" s="10" t="s">
        <v>839</v>
      </c>
      <c r="B235" s="14" t="s">
        <v>1408</v>
      </c>
      <c r="C235" s="10" t="s">
        <v>1341</v>
      </c>
      <c r="D235" s="10" t="str">
        <f t="shared" si="13"/>
        <v>Kozluk, Batman , Türkiye</v>
      </c>
      <c r="E235" s="10">
        <v>41</v>
      </c>
      <c r="F235" s="10">
        <v>1</v>
      </c>
      <c r="G235" s="10">
        <v>30</v>
      </c>
      <c r="H235" s="10">
        <v>38</v>
      </c>
      <c r="I235" s="10">
        <v>1</v>
      </c>
      <c r="J235" s="10">
        <v>12</v>
      </c>
      <c r="K235" s="10">
        <v>2</v>
      </c>
      <c r="L235" s="10" t="s">
        <v>5</v>
      </c>
      <c r="M235" s="12" t="s">
        <v>388</v>
      </c>
      <c r="N235" s="10" t="str">
        <f t="shared" si="14"/>
        <v>new YerelData ("Kozluk, Batman , Türkiye",41,1,30,38,1,12,2,"Turkey Standard Time"),</v>
      </c>
      <c r="O235" s="13" t="str">
        <f t="shared" si="12"/>
        <v>https://www.google.com/maps/search/38.2, +41.5</v>
      </c>
      <c r="P235" s="5" t="str">
        <f t="shared" si="15"/>
        <v>{"Location": "Kozluk, Batman , Türkiye", "long_deg": "41", "ew": "1", "long_min": "30", "lat_deg": "38", "ns": "1", "lat_min": "12", "GMT": "2", "TimeZoneTag": "Europe/Istanbul"},</v>
      </c>
    </row>
    <row r="236" spans="1:16" ht="15" customHeight="1" x14ac:dyDescent="0.25">
      <c r="A236" s="10" t="s">
        <v>955</v>
      </c>
      <c r="B236" s="14" t="s">
        <v>1408</v>
      </c>
      <c r="C236" s="10" t="s">
        <v>1341</v>
      </c>
      <c r="D236" s="10" t="str">
        <f t="shared" si="13"/>
        <v>Sason, Batman , Türkiye</v>
      </c>
      <c r="E236" s="10">
        <v>41</v>
      </c>
      <c r="F236" s="10">
        <v>1</v>
      </c>
      <c r="G236" s="10">
        <v>28</v>
      </c>
      <c r="H236" s="10">
        <v>38</v>
      </c>
      <c r="I236" s="10">
        <v>1</v>
      </c>
      <c r="J236" s="10">
        <v>20</v>
      </c>
      <c r="K236" s="10">
        <v>2</v>
      </c>
      <c r="L236" s="10" t="s">
        <v>5</v>
      </c>
      <c r="M236" s="12" t="s">
        <v>388</v>
      </c>
      <c r="N236" s="10" t="str">
        <f t="shared" si="14"/>
        <v>new YerelData ("Sason, Batman , Türkiye",41,1,28,38,1,20,2,"Turkey Standard Time"),</v>
      </c>
      <c r="O236" s="13" t="str">
        <f t="shared" si="12"/>
        <v>https://www.google.com/maps/search/38.33333, +41.46667</v>
      </c>
      <c r="P236" s="5" t="str">
        <f t="shared" si="15"/>
        <v>{"Location": "Sason, Batman , Türkiye", "long_deg": "41", "ew": "1", "long_min": "28", "lat_deg": "38", "ns": "1", "lat_min": "20", "GMT": "2", "TimeZoneTag": "Europe/Istanbul"},</v>
      </c>
    </row>
    <row r="237" spans="1:16" ht="15" customHeight="1" x14ac:dyDescent="0.25">
      <c r="A237" s="10" t="s">
        <v>465</v>
      </c>
      <c r="B237" s="14" t="s">
        <v>1395</v>
      </c>
      <c r="C237" s="10" t="s">
        <v>1341</v>
      </c>
      <c r="D237" s="10" t="str">
        <f t="shared" si="13"/>
        <v>Aydıntepe, Bayburt , Türkiye</v>
      </c>
      <c r="E237" s="10">
        <v>40</v>
      </c>
      <c r="F237" s="10">
        <v>1</v>
      </c>
      <c r="G237" s="10">
        <v>10</v>
      </c>
      <c r="H237" s="10">
        <v>40</v>
      </c>
      <c r="I237" s="10">
        <v>1</v>
      </c>
      <c r="J237" s="10">
        <v>22</v>
      </c>
      <c r="K237" s="10">
        <v>2</v>
      </c>
      <c r="L237" s="10" t="s">
        <v>5</v>
      </c>
      <c r="M237" s="12" t="s">
        <v>388</v>
      </c>
      <c r="N237" s="10" t="str">
        <f t="shared" si="14"/>
        <v>new YerelData ("Aydıntepe, Bayburt , Türkiye",40,1,10,40,1,22,2,"Turkey Standard Time"),</v>
      </c>
      <c r="O237" s="13" t="str">
        <f t="shared" si="12"/>
        <v>https://www.google.com/maps/search/40.36667, +40.16667</v>
      </c>
      <c r="P237" s="5" t="str">
        <f t="shared" si="15"/>
        <v>{"Location": "Aydıntepe, Bayburt , Türkiye", "long_deg": "40", "ew": "1", "long_min": "10", "lat_deg": "40", "ns": "1", "lat_min": "22", "GMT": "2", "TimeZoneTag": "Europe/Istanbul"},</v>
      </c>
    </row>
    <row r="238" spans="1:16" ht="15" customHeight="1" x14ac:dyDescent="0.25">
      <c r="A238" s="10" t="s">
        <v>590</v>
      </c>
      <c r="B238" s="14" t="s">
        <v>1395</v>
      </c>
      <c r="C238" s="10" t="s">
        <v>1341</v>
      </c>
      <c r="D238" s="10" t="str">
        <f t="shared" si="13"/>
        <v>Demirözü, Bayburt , Türkiye</v>
      </c>
      <c r="E238" s="10">
        <v>39</v>
      </c>
      <c r="F238" s="10">
        <v>1</v>
      </c>
      <c r="G238" s="10">
        <v>55</v>
      </c>
      <c r="H238" s="10">
        <v>40</v>
      </c>
      <c r="I238" s="10">
        <v>1</v>
      </c>
      <c r="J238" s="10">
        <v>10</v>
      </c>
      <c r="K238" s="10">
        <v>2</v>
      </c>
      <c r="L238" s="10" t="s">
        <v>5</v>
      </c>
      <c r="M238" s="12" t="s">
        <v>388</v>
      </c>
      <c r="N238" s="10" t="str">
        <f t="shared" si="14"/>
        <v>new YerelData ("Demirözü, Bayburt , Türkiye",39,1,55,40,1,10,2,"Turkey Standard Time"),</v>
      </c>
      <c r="O238" s="13" t="str">
        <f t="shared" si="12"/>
        <v>https://www.google.com/maps/search/40.16667, +39.91667</v>
      </c>
      <c r="P238" s="5" t="str">
        <f t="shared" si="15"/>
        <v>{"Location": "Demirözü, Bayburt , Türkiye", "long_deg": "39", "ew": "1", "long_min": "55", "lat_deg": "40", "ns": "1", "lat_min": "10", "GMT": "2", "TimeZoneTag": "Europe/Istanbul"},</v>
      </c>
    </row>
    <row r="239" spans="1:16" ht="15" customHeight="1" x14ac:dyDescent="0.25">
      <c r="A239" s="10" t="s">
        <v>1544</v>
      </c>
      <c r="B239" s="10" t="s">
        <v>501</v>
      </c>
      <c r="C239" s="10" t="s">
        <v>1341</v>
      </c>
      <c r="D239" s="10" t="str">
        <f t="shared" si="13"/>
        <v>Küplü, Bilecik, Türkiye</v>
      </c>
      <c r="E239" s="10">
        <v>30</v>
      </c>
      <c r="F239" s="10">
        <v>1</v>
      </c>
      <c r="G239" s="10">
        <v>1</v>
      </c>
      <c r="H239" s="10">
        <v>40</v>
      </c>
      <c r="I239" s="10">
        <v>1</v>
      </c>
      <c r="J239" s="10">
        <v>5</v>
      </c>
      <c r="K239" s="10">
        <v>2</v>
      </c>
      <c r="L239" s="10" t="s">
        <v>5</v>
      </c>
      <c r="M239" s="12" t="s">
        <v>388</v>
      </c>
      <c r="N239" s="10" t="str">
        <f t="shared" si="14"/>
        <v>new YerelData ("Küplü, Bilecik, Türkiye",30,1,1,40,1,5,2,"Turkey Standard Time"),</v>
      </c>
      <c r="O239" s="13" t="str">
        <f t="shared" si="12"/>
        <v>https://www.google.com/maps/search/40.08333, +30.01667</v>
      </c>
      <c r="P239" s="5" t="str">
        <f t="shared" si="15"/>
        <v>{"Location": "Küplü, Bilecik, Türkiye", "long_deg": "30", "ew": "1", "long_min": "1", "lat_deg": "40", "ns": "1", "lat_min": "5", "GMT": "2", "TimeZoneTag": "Europe/Istanbul"},</v>
      </c>
    </row>
    <row r="240" spans="1:16" ht="15" customHeight="1" x14ac:dyDescent="0.25">
      <c r="A240" s="10" t="s">
        <v>1574</v>
      </c>
      <c r="B240" s="10" t="s">
        <v>501</v>
      </c>
      <c r="C240" s="10" t="s">
        <v>1341</v>
      </c>
      <c r="D240" s="10" t="str">
        <f t="shared" si="13"/>
        <v>Yenipazar, Bilecik, Türkiye</v>
      </c>
      <c r="E240" s="10">
        <v>30</v>
      </c>
      <c r="F240" s="10">
        <v>1</v>
      </c>
      <c r="G240" s="10">
        <v>32</v>
      </c>
      <c r="H240" s="10">
        <v>40</v>
      </c>
      <c r="I240" s="10">
        <v>1</v>
      </c>
      <c r="J240" s="10">
        <v>10</v>
      </c>
      <c r="K240" s="10">
        <v>2</v>
      </c>
      <c r="L240" s="10" t="s">
        <v>5</v>
      </c>
      <c r="M240" s="12" t="s">
        <v>388</v>
      </c>
      <c r="N240" s="10" t="str">
        <f t="shared" si="14"/>
        <v>new YerelData ("Yenipazar, Bilecik, Türkiye",30,1,32,40,1,10,2,"Turkey Standard Time"),</v>
      </c>
      <c r="O240" s="13" t="str">
        <f t="shared" si="12"/>
        <v>https://www.google.com/maps/search/40.16667, +30.53333</v>
      </c>
      <c r="P240" s="5" t="str">
        <f t="shared" si="15"/>
        <v>{"Location": "Yenipazar, Bilecik, Türkiye", "long_deg": "30", "ew": "1", "long_min": "32", "lat_deg": "40", "ns": "1", "lat_min": "10", "GMT": "2", "TimeZoneTag": "Europe/Istanbul"},</v>
      </c>
    </row>
    <row r="241" spans="1:16" ht="15" customHeight="1" x14ac:dyDescent="0.25">
      <c r="A241" s="10" t="s">
        <v>682</v>
      </c>
      <c r="B241" s="14" t="s">
        <v>1453</v>
      </c>
      <c r="C241" s="10" t="s">
        <v>1341</v>
      </c>
      <c r="D241" s="10" t="str">
        <f t="shared" si="13"/>
        <v>Gölpazarı, Bilecik , Türkiye</v>
      </c>
      <c r="E241" s="10">
        <v>30</v>
      </c>
      <c r="F241" s="10">
        <v>1</v>
      </c>
      <c r="G241" s="10">
        <v>19</v>
      </c>
      <c r="H241" s="10">
        <v>40</v>
      </c>
      <c r="I241" s="10">
        <v>1</v>
      </c>
      <c r="J241" s="10">
        <v>15</v>
      </c>
      <c r="K241" s="10">
        <v>2</v>
      </c>
      <c r="L241" s="10" t="s">
        <v>5</v>
      </c>
      <c r="M241" s="12" t="s">
        <v>388</v>
      </c>
      <c r="N241" s="10" t="str">
        <f t="shared" si="14"/>
        <v>new YerelData ("Gölpazarı, Bilecik , Türkiye",30,1,19,40,1,15,2,"Turkey Standard Time"),</v>
      </c>
      <c r="O241" s="13" t="str">
        <f t="shared" si="12"/>
        <v>https://www.google.com/maps/search/40.25, +30.31667</v>
      </c>
      <c r="P241" s="5" t="str">
        <f t="shared" si="15"/>
        <v>{"Location": "Gölpazarı, Bilecik , Türkiye", "long_deg": "30", "ew": "1", "long_min": "19", "lat_deg": "40", "ns": "1", "lat_min": "15", "GMT": "2", "TimeZoneTag": "Europe/Istanbul"},</v>
      </c>
    </row>
    <row r="242" spans="1:16" ht="15" customHeight="1" x14ac:dyDescent="0.25">
      <c r="A242" s="10" t="s">
        <v>750</v>
      </c>
      <c r="B242" s="14" t="s">
        <v>1453</v>
      </c>
      <c r="C242" s="10" t="s">
        <v>1341</v>
      </c>
      <c r="D242" s="10" t="str">
        <f t="shared" si="13"/>
        <v>İnhisar, Bilecik , Türkiye</v>
      </c>
      <c r="E242" s="10">
        <v>30</v>
      </c>
      <c r="F242" s="10">
        <v>1</v>
      </c>
      <c r="G242" s="10">
        <v>23</v>
      </c>
      <c r="H242" s="10">
        <v>40</v>
      </c>
      <c r="I242" s="10">
        <v>1</v>
      </c>
      <c r="J242" s="10">
        <v>3</v>
      </c>
      <c r="K242" s="10">
        <v>2</v>
      </c>
      <c r="L242" s="10" t="s">
        <v>5</v>
      </c>
      <c r="M242" s="12" t="s">
        <v>388</v>
      </c>
      <c r="N242" s="10" t="str">
        <f t="shared" si="14"/>
        <v>new YerelData ("İnhisar, Bilecik , Türkiye",30,1,23,40,1,3,2,"Turkey Standard Time"),</v>
      </c>
      <c r="O242" s="13" t="str">
        <f t="shared" si="12"/>
        <v>https://www.google.com/maps/search/40.05, +30.38333</v>
      </c>
      <c r="P242" s="5" t="str">
        <f t="shared" si="15"/>
        <v>{"Location": "İnhisar, Bilecik , Türkiye", "long_deg": "30", "ew": "1", "long_min": "23", "lat_deg": "40", "ns": "1", "lat_min": "3", "GMT": "2", "TimeZoneTag": "Europe/Istanbul"},</v>
      </c>
    </row>
    <row r="243" spans="1:16" ht="15" customHeight="1" x14ac:dyDescent="0.25">
      <c r="A243" s="10" t="s">
        <v>913</v>
      </c>
      <c r="B243" s="14" t="s">
        <v>1453</v>
      </c>
      <c r="C243" s="10" t="s">
        <v>1341</v>
      </c>
      <c r="D243" s="10" t="str">
        <f t="shared" si="13"/>
        <v>Osmaneli, Bilecik , Türkiye</v>
      </c>
      <c r="E243" s="10">
        <v>30</v>
      </c>
      <c r="F243" s="10">
        <v>1</v>
      </c>
      <c r="G243" s="10">
        <v>0</v>
      </c>
      <c r="H243" s="10">
        <v>40</v>
      </c>
      <c r="I243" s="10">
        <v>1</v>
      </c>
      <c r="J243" s="10">
        <v>22</v>
      </c>
      <c r="K243" s="10">
        <v>2</v>
      </c>
      <c r="L243" s="10" t="s">
        <v>5</v>
      </c>
      <c r="M243" s="12" t="s">
        <v>388</v>
      </c>
      <c r="N243" s="10" t="str">
        <f t="shared" si="14"/>
        <v>new YerelData ("Osmaneli, Bilecik , Türkiye",30,1,0,40,1,22,2,"Turkey Standard Time"),</v>
      </c>
      <c r="O243" s="13" t="str">
        <f t="shared" si="12"/>
        <v>https://www.google.com/maps/search/40.36667, +30</v>
      </c>
      <c r="P243" s="5" t="str">
        <f t="shared" si="15"/>
        <v>{"Location": "Osmaneli, Bilecik , Türkiye", "long_deg": "30", "ew": "1", "long_min": "0", "lat_deg": "40", "ns": "1", "lat_min": "22", "GMT": "2", "TimeZoneTag": "Europe/Istanbul"},</v>
      </c>
    </row>
    <row r="244" spans="1:16" ht="15" customHeight="1" x14ac:dyDescent="0.25">
      <c r="A244" s="10" t="s">
        <v>924</v>
      </c>
      <c r="B244" s="14" t="s">
        <v>1453</v>
      </c>
      <c r="C244" s="10" t="s">
        <v>1341</v>
      </c>
      <c r="D244" s="10" t="str">
        <f t="shared" si="13"/>
        <v>Pazaryeri, Bilecik , Türkiye</v>
      </c>
      <c r="E244" s="10">
        <v>29</v>
      </c>
      <c r="F244" s="10">
        <v>1</v>
      </c>
      <c r="G244" s="10">
        <v>53</v>
      </c>
      <c r="H244" s="10">
        <v>40</v>
      </c>
      <c r="I244" s="10">
        <v>1</v>
      </c>
      <c r="J244" s="10">
        <v>0</v>
      </c>
      <c r="K244" s="10">
        <v>2</v>
      </c>
      <c r="L244" s="10" t="s">
        <v>5</v>
      </c>
      <c r="M244" s="12" t="s">
        <v>388</v>
      </c>
      <c r="N244" s="10" t="str">
        <f t="shared" si="14"/>
        <v>new YerelData ("Pazaryeri, Bilecik , Türkiye",29,1,53,40,1,0,2,"Turkey Standard Time"),</v>
      </c>
      <c r="O244" s="13" t="str">
        <f t="shared" si="12"/>
        <v>https://www.google.com/maps/search/40, +29.88333</v>
      </c>
      <c r="P244" s="5" t="str">
        <f t="shared" si="15"/>
        <v>{"Location": "Pazaryeri, Bilecik , Türkiye", "long_deg": "29", "ew": "1", "long_min": "53", "lat_deg": "40", "ns": "1", "lat_min": "0", "GMT": "2", "TimeZoneTag": "Europe/Istanbul"},</v>
      </c>
    </row>
    <row r="245" spans="1:16" ht="15" customHeight="1" x14ac:dyDescent="0.25">
      <c r="A245" s="10" t="s">
        <v>1520</v>
      </c>
      <c r="B245" s="10" t="s">
        <v>502</v>
      </c>
      <c r="C245" s="10" t="s">
        <v>1341</v>
      </c>
      <c r="D245" s="10" t="str">
        <f t="shared" si="13"/>
        <v>Göynük, Bingöl, Türkiye</v>
      </c>
      <c r="E245" s="10">
        <v>40</v>
      </c>
      <c r="F245" s="10">
        <v>1</v>
      </c>
      <c r="G245" s="10">
        <v>55</v>
      </c>
      <c r="H245" s="10">
        <v>39</v>
      </c>
      <c r="I245" s="10">
        <v>1</v>
      </c>
      <c r="J245" s="10">
        <v>8</v>
      </c>
      <c r="K245" s="10">
        <v>2</v>
      </c>
      <c r="L245" s="10" t="s">
        <v>5</v>
      </c>
      <c r="M245" s="12" t="s">
        <v>388</v>
      </c>
      <c r="N245" s="10" t="str">
        <f t="shared" si="14"/>
        <v>new YerelData ("Göynük, Bingöl, Türkiye",40,1,55,39,1,8,2,"Turkey Standard Time"),</v>
      </c>
      <c r="O245" s="13" t="str">
        <f t="shared" si="12"/>
        <v>https://www.google.com/maps/search/39.13333, +40.91667</v>
      </c>
      <c r="P245" s="5" t="str">
        <f t="shared" si="15"/>
        <v>{"Location": "Göynük, Bingöl, Türkiye", "long_deg": "40", "ew": "1", "long_min": "55", "lat_deg": "39", "ns": "1", "lat_min": "8", "GMT": "2", "TimeZoneTag": "Europe/Istanbul"},</v>
      </c>
    </row>
    <row r="246" spans="1:16" ht="15" customHeight="1" x14ac:dyDescent="0.25">
      <c r="A246" s="10" t="s">
        <v>791</v>
      </c>
      <c r="B246" s="10" t="s">
        <v>502</v>
      </c>
      <c r="C246" s="10" t="s">
        <v>1341</v>
      </c>
      <c r="D246" s="10" t="str">
        <f t="shared" si="13"/>
        <v>Karlıova, Bingöl, Türkiye</v>
      </c>
      <c r="E246" s="10">
        <v>41</v>
      </c>
      <c r="F246" s="10">
        <v>1</v>
      </c>
      <c r="G246" s="10">
        <v>0</v>
      </c>
      <c r="H246" s="10">
        <v>39</v>
      </c>
      <c r="I246" s="10">
        <v>1</v>
      </c>
      <c r="J246" s="10">
        <v>18</v>
      </c>
      <c r="K246" s="10">
        <v>2</v>
      </c>
      <c r="L246" s="10" t="s">
        <v>5</v>
      </c>
      <c r="M246" s="12" t="s">
        <v>388</v>
      </c>
      <c r="N246" s="10" t="str">
        <f t="shared" si="14"/>
        <v>new YerelData ("Karlıova, Bingöl, Türkiye",41,1,0,39,1,18,2,"Turkey Standard Time"),</v>
      </c>
      <c r="O246" s="13" t="str">
        <f t="shared" si="12"/>
        <v>https://www.google.com/maps/search/39.3, +41</v>
      </c>
      <c r="P246" s="5" t="str">
        <f t="shared" si="15"/>
        <v>{"Location": "Karlıova, Bingöl, Türkiye", "long_deg": "41", "ew": "1", "long_min": "0", "lat_deg": "39", "ns": "1", "lat_min": "18", "GMT": "2", "TimeZoneTag": "Europe/Istanbul"},</v>
      </c>
    </row>
    <row r="247" spans="1:16" ht="15" customHeight="1" x14ac:dyDescent="0.25">
      <c r="A247" s="10" t="s">
        <v>984</v>
      </c>
      <c r="B247" s="10" t="s">
        <v>502</v>
      </c>
      <c r="C247" s="10" t="s">
        <v>1341</v>
      </c>
      <c r="D247" s="10" t="str">
        <f t="shared" si="13"/>
        <v>Solhan, Bingöl, Türkiye</v>
      </c>
      <c r="E247" s="10">
        <v>41</v>
      </c>
      <c r="F247" s="10">
        <v>1</v>
      </c>
      <c r="G247" s="10">
        <v>2</v>
      </c>
      <c r="H247" s="10">
        <v>38</v>
      </c>
      <c r="I247" s="10">
        <v>1</v>
      </c>
      <c r="J247" s="10">
        <v>59</v>
      </c>
      <c r="K247" s="10">
        <v>2</v>
      </c>
      <c r="L247" s="10" t="s">
        <v>5</v>
      </c>
      <c r="M247" s="12" t="s">
        <v>388</v>
      </c>
      <c r="N247" s="10" t="str">
        <f t="shared" si="14"/>
        <v>new YerelData ("Solhan, Bingöl, Türkiye",41,1,2,38,1,59,2,"Turkey Standard Time"),</v>
      </c>
      <c r="O247" s="13" t="str">
        <f t="shared" si="12"/>
        <v>https://www.google.com/maps/search/38.98333, +41.03333</v>
      </c>
      <c r="P247" s="5" t="str">
        <f t="shared" si="15"/>
        <v>{"Location": "Solhan, Bingöl, Türkiye", "long_deg": "41", "ew": "1", "long_min": "2", "lat_deg": "38", "ns": "1", "lat_min": "59", "GMT": "2", "TimeZoneTag": "Europe/Istanbul"},</v>
      </c>
    </row>
    <row r="248" spans="1:16" ht="15" customHeight="1" x14ac:dyDescent="0.25">
      <c r="A248" s="10" t="s">
        <v>1564</v>
      </c>
      <c r="B248" s="10" t="s">
        <v>502</v>
      </c>
      <c r="C248" s="10" t="s">
        <v>1341</v>
      </c>
      <c r="D248" s="10" t="str">
        <f t="shared" si="13"/>
        <v>Söğütlü, Bingöl, Türkiye</v>
      </c>
      <c r="E248" s="10">
        <v>40</v>
      </c>
      <c r="F248" s="10">
        <v>1</v>
      </c>
      <c r="G248" s="10">
        <v>43</v>
      </c>
      <c r="H248" s="10">
        <v>38</v>
      </c>
      <c r="I248" s="10">
        <v>1</v>
      </c>
      <c r="J248" s="10">
        <v>49</v>
      </c>
      <c r="K248" s="10">
        <v>2</v>
      </c>
      <c r="L248" s="10" t="s">
        <v>5</v>
      </c>
      <c r="M248" s="12" t="s">
        <v>388</v>
      </c>
      <c r="N248" s="10" t="str">
        <f t="shared" si="14"/>
        <v>new YerelData ("Söğütlü, Bingöl, Türkiye",40,1,43,38,1,49,2,"Turkey Standard Time"),</v>
      </c>
      <c r="O248" s="13" t="str">
        <f t="shared" si="12"/>
        <v>https://www.google.com/maps/search/38.81667, +40.71667</v>
      </c>
      <c r="P248" s="5" t="str">
        <f t="shared" si="15"/>
        <v>{"Location": "Söğütlü, Bingöl, Türkiye", "long_deg": "40", "ew": "1", "long_min": "43", "lat_deg": "38", "ns": "1", "lat_min": "49", "GMT": "2", "TimeZoneTag": "Europe/Istanbul"},</v>
      </c>
    </row>
    <row r="249" spans="1:16" ht="15" customHeight="1" x14ac:dyDescent="0.25">
      <c r="A249" s="10" t="s">
        <v>1084</v>
      </c>
      <c r="B249" s="10" t="s">
        <v>502</v>
      </c>
      <c r="C249" s="10" t="s">
        <v>1341</v>
      </c>
      <c r="D249" s="10" t="str">
        <f t="shared" si="13"/>
        <v>Yayladere, Bingöl, Türkiye</v>
      </c>
      <c r="E249" s="10">
        <v>40</v>
      </c>
      <c r="F249" s="10">
        <v>1</v>
      </c>
      <c r="G249" s="10">
        <v>4</v>
      </c>
      <c r="H249" s="10">
        <v>39</v>
      </c>
      <c r="I249" s="10">
        <v>1</v>
      </c>
      <c r="J249" s="10">
        <v>15</v>
      </c>
      <c r="K249" s="10">
        <v>2</v>
      </c>
      <c r="L249" s="10" t="s">
        <v>5</v>
      </c>
      <c r="M249" s="12" t="s">
        <v>388</v>
      </c>
      <c r="N249" s="10" t="str">
        <f t="shared" si="14"/>
        <v>new YerelData ("Yayladere, Bingöl, Türkiye",40,1,4,39,1,15,2,"Turkey Standard Time"),</v>
      </c>
      <c r="O249" s="13" t="str">
        <f t="shared" si="12"/>
        <v>https://www.google.com/maps/search/39.25, +40.06667</v>
      </c>
      <c r="P249" s="5" t="str">
        <f t="shared" si="15"/>
        <v>{"Location": "Yayladere, Bingöl, Türkiye", "long_deg": "40", "ew": "1", "long_min": "4", "lat_deg": "39", "ns": "1", "lat_min": "15", "GMT": "2", "TimeZoneTag": "Europe/Istanbul"},</v>
      </c>
    </row>
    <row r="250" spans="1:16" ht="15" customHeight="1" x14ac:dyDescent="0.25">
      <c r="A250" s="10" t="s">
        <v>1086</v>
      </c>
      <c r="B250" s="10" t="s">
        <v>502</v>
      </c>
      <c r="C250" s="10" t="s">
        <v>1341</v>
      </c>
      <c r="D250" s="10" t="str">
        <f t="shared" si="13"/>
        <v>Yedisu, Bingöl, Türkiye</v>
      </c>
      <c r="E250" s="10">
        <v>40</v>
      </c>
      <c r="F250" s="10">
        <v>1</v>
      </c>
      <c r="G250" s="10">
        <v>30</v>
      </c>
      <c r="H250" s="10">
        <v>39</v>
      </c>
      <c r="I250" s="10">
        <v>1</v>
      </c>
      <c r="J250" s="10">
        <v>28</v>
      </c>
      <c r="K250" s="10">
        <v>2</v>
      </c>
      <c r="L250" s="10" t="s">
        <v>5</v>
      </c>
      <c r="M250" s="12" t="s">
        <v>388</v>
      </c>
      <c r="N250" s="10" t="str">
        <f t="shared" si="14"/>
        <v>new YerelData ("Yedisu, Bingöl, Türkiye",40,1,30,39,1,28,2,"Turkey Standard Time"),</v>
      </c>
      <c r="O250" s="13" t="str">
        <f t="shared" si="12"/>
        <v>https://www.google.com/maps/search/39.46667, +40.5</v>
      </c>
      <c r="P250" s="5" t="str">
        <f t="shared" si="15"/>
        <v>{"Location": "Yedisu, Bingöl, Türkiye", "long_deg": "40", "ew": "1", "long_min": "30", "lat_deg": "39", "ns": "1", "lat_min": "28", "GMT": "2", "TimeZoneTag": "Europe/Istanbul"},</v>
      </c>
    </row>
    <row r="251" spans="1:16" ht="15" customHeight="1" x14ac:dyDescent="0.25">
      <c r="A251" s="10" t="s">
        <v>392</v>
      </c>
      <c r="B251" s="10" t="s">
        <v>502</v>
      </c>
      <c r="C251" s="10" t="s">
        <v>1341</v>
      </c>
      <c r="D251" s="10" t="str">
        <f t="shared" si="13"/>
        <v>Adaklı, Bingöl, Türkiye</v>
      </c>
      <c r="E251" s="10">
        <v>40</v>
      </c>
      <c r="F251" s="10">
        <v>1</v>
      </c>
      <c r="G251" s="10">
        <v>30</v>
      </c>
      <c r="H251" s="10">
        <v>39</v>
      </c>
      <c r="I251" s="10">
        <v>1</v>
      </c>
      <c r="J251" s="10">
        <v>14</v>
      </c>
      <c r="K251" s="10">
        <v>2</v>
      </c>
      <c r="L251" s="10" t="s">
        <v>5</v>
      </c>
      <c r="M251" s="12" t="s">
        <v>388</v>
      </c>
      <c r="N251" s="10" t="str">
        <f t="shared" si="14"/>
        <v>new YerelData ("Adaklı, Bingöl, Türkiye",40,1,30,39,1,14,2,"Turkey Standard Time"),</v>
      </c>
      <c r="O251" s="13" t="str">
        <f t="shared" si="12"/>
        <v>https://www.google.com/maps/search/39.23333, +40.5</v>
      </c>
      <c r="P251" s="5" t="str">
        <f t="shared" si="15"/>
        <v>{"Location": "Adaklı, Bingöl, Türkiye", "long_deg": "40", "ew": "1", "long_min": "30", "lat_deg": "39", "ns": "1", "lat_min": "14", "GMT": "2", "TimeZoneTag": "Europe/Istanbul"},</v>
      </c>
    </row>
    <row r="252" spans="1:16" ht="15" customHeight="1" x14ac:dyDescent="0.25">
      <c r="A252" s="10" t="s">
        <v>667</v>
      </c>
      <c r="B252" s="14" t="s">
        <v>1450</v>
      </c>
      <c r="C252" s="10" t="s">
        <v>1341</v>
      </c>
      <c r="D252" s="10" t="str">
        <f t="shared" si="13"/>
        <v>Genç, Bingöl , Türkiye</v>
      </c>
      <c r="E252" s="10">
        <v>40</v>
      </c>
      <c r="F252" s="10">
        <v>1</v>
      </c>
      <c r="G252" s="10">
        <v>35</v>
      </c>
      <c r="H252" s="10">
        <v>38</v>
      </c>
      <c r="I252" s="10">
        <v>1</v>
      </c>
      <c r="J252" s="10">
        <v>46</v>
      </c>
      <c r="K252" s="10">
        <v>2</v>
      </c>
      <c r="L252" s="10" t="s">
        <v>5</v>
      </c>
      <c r="M252" s="12" t="s">
        <v>388</v>
      </c>
      <c r="N252" s="10" t="str">
        <f t="shared" si="14"/>
        <v>new YerelData ("Genç, Bingöl , Türkiye",40,1,35,38,1,46,2,"Turkey Standard Time"),</v>
      </c>
      <c r="O252" s="13" t="str">
        <f t="shared" si="12"/>
        <v>https://www.google.com/maps/search/38.76667, +40.58333</v>
      </c>
      <c r="P252" s="5" t="str">
        <f t="shared" si="15"/>
        <v>{"Location": "Genç, Bingöl , Türkiye", "long_deg": "40", "ew": "1", "long_min": "35", "lat_deg": "38", "ns": "1", "lat_min": "46", "GMT": "2", "TimeZoneTag": "Europe/Istanbul"},</v>
      </c>
    </row>
    <row r="253" spans="1:16" ht="15" customHeight="1" x14ac:dyDescent="0.25">
      <c r="A253" s="10" t="s">
        <v>1474</v>
      </c>
      <c r="B253" s="10" t="s">
        <v>505</v>
      </c>
      <c r="C253" s="10" t="s">
        <v>1341</v>
      </c>
      <c r="D253" s="10" t="str">
        <f t="shared" si="13"/>
        <v>Akşar, Bitlis, Türkiye</v>
      </c>
      <c r="E253" s="10">
        <v>42</v>
      </c>
      <c r="F253" s="10">
        <v>1</v>
      </c>
      <c r="G253" s="10">
        <v>36</v>
      </c>
      <c r="H253" s="10">
        <v>38</v>
      </c>
      <c r="I253" s="10">
        <v>1</v>
      </c>
      <c r="J253" s="10">
        <v>7</v>
      </c>
      <c r="K253" s="10">
        <v>2</v>
      </c>
      <c r="L253" s="10" t="s">
        <v>5</v>
      </c>
      <c r="M253" s="12" t="s">
        <v>388</v>
      </c>
      <c r="N253" s="10" t="str">
        <f t="shared" si="14"/>
        <v>new YerelData ("Akşar, Bitlis, Türkiye",42,1,36,38,1,7,2,"Turkey Standard Time"),</v>
      </c>
      <c r="O253" s="13" t="str">
        <f t="shared" si="12"/>
        <v>https://www.google.com/maps/search/38.11667, +42.6</v>
      </c>
      <c r="P253" s="5" t="str">
        <f t="shared" si="15"/>
        <v>{"Location": "Akşar, Bitlis, Türkiye", "long_deg": "42", "ew": "1", "long_min": "36", "lat_deg": "38", "ns": "1", "lat_min": "7", "GMT": "2", "TimeZoneTag": "Europe/Istanbul"},</v>
      </c>
    </row>
    <row r="254" spans="1:16" ht="15" customHeight="1" x14ac:dyDescent="0.25">
      <c r="A254" s="10" t="s">
        <v>1499</v>
      </c>
      <c r="B254" s="10" t="s">
        <v>505</v>
      </c>
      <c r="C254" s="10" t="s">
        <v>1341</v>
      </c>
      <c r="D254" s="10" t="str">
        <f t="shared" si="13"/>
        <v>Çukur, Bitlis, Türkiye</v>
      </c>
      <c r="E254" s="10">
        <v>42</v>
      </c>
      <c r="F254" s="10">
        <v>1</v>
      </c>
      <c r="G254" s="10">
        <v>2</v>
      </c>
      <c r="H254" s="10">
        <v>38</v>
      </c>
      <c r="I254" s="10">
        <v>1</v>
      </c>
      <c r="J254" s="10">
        <v>35</v>
      </c>
      <c r="K254" s="10">
        <v>2</v>
      </c>
      <c r="L254" s="10" t="s">
        <v>5</v>
      </c>
      <c r="M254" s="12" t="s">
        <v>388</v>
      </c>
      <c r="N254" s="10" t="str">
        <f t="shared" si="14"/>
        <v>new YerelData ("Çukur, Bitlis, Türkiye",42,1,2,38,1,35,2,"Turkey Standard Time"),</v>
      </c>
      <c r="O254" s="13" t="str">
        <f t="shared" si="12"/>
        <v>https://www.google.com/maps/search/38.58333, +42.03333</v>
      </c>
      <c r="P254" s="5" t="str">
        <f t="shared" si="15"/>
        <v>{"Location": "Çukur, Bitlis, Türkiye", "long_deg": "42", "ew": "1", "long_min": "2", "lat_deg": "38", "ns": "1", "lat_min": "35", "GMT": "2", "TimeZoneTag": "Europe/Istanbul"},</v>
      </c>
    </row>
    <row r="255" spans="1:16" ht="15" customHeight="1" x14ac:dyDescent="0.25">
      <c r="A255" s="10" t="s">
        <v>891</v>
      </c>
      <c r="B255" s="10" t="s">
        <v>505</v>
      </c>
      <c r="C255" s="10" t="s">
        <v>1341</v>
      </c>
      <c r="D255" s="10" t="str">
        <f t="shared" si="13"/>
        <v>Mutki, Bitlis, Türkiye</v>
      </c>
      <c r="E255" s="10">
        <v>41</v>
      </c>
      <c r="F255" s="10">
        <v>1</v>
      </c>
      <c r="G255" s="10">
        <v>58</v>
      </c>
      <c r="H255" s="10">
        <v>38</v>
      </c>
      <c r="I255" s="10">
        <v>1</v>
      </c>
      <c r="J255" s="10">
        <v>24</v>
      </c>
      <c r="K255" s="10">
        <v>2</v>
      </c>
      <c r="L255" s="10" t="s">
        <v>5</v>
      </c>
      <c r="M255" s="12" t="s">
        <v>388</v>
      </c>
      <c r="N255" s="10" t="str">
        <f t="shared" si="14"/>
        <v>new YerelData ("Mutki, Bitlis, Türkiye",41,1,58,38,1,24,2,"Turkey Standard Time"),</v>
      </c>
      <c r="O255" s="13" t="str">
        <f t="shared" si="12"/>
        <v>https://www.google.com/maps/search/38.4, +41.96667</v>
      </c>
      <c r="P255" s="5" t="str">
        <f t="shared" si="15"/>
        <v>{"Location": "Mutki, Bitlis, Türkiye", "long_deg": "41", "ew": "1", "long_min": "58", "lat_deg": "38", "ns": "1", "lat_min": "24", "GMT": "2", "TimeZoneTag": "Europe/Istanbul"},</v>
      </c>
    </row>
    <row r="256" spans="1:16" ht="15" customHeight="1" x14ac:dyDescent="0.25">
      <c r="A256" s="10" t="s">
        <v>1026</v>
      </c>
      <c r="B256" s="10" t="s">
        <v>505</v>
      </c>
      <c r="C256" s="10" t="s">
        <v>1341</v>
      </c>
      <c r="D256" s="10" t="str">
        <f t="shared" si="13"/>
        <v>Tatvan, Bitlis, Türkiye</v>
      </c>
      <c r="E256" s="10">
        <v>42</v>
      </c>
      <c r="F256" s="10">
        <v>1</v>
      </c>
      <c r="G256" s="10">
        <v>16</v>
      </c>
      <c r="H256" s="10">
        <v>38</v>
      </c>
      <c r="I256" s="10">
        <v>1</v>
      </c>
      <c r="J256" s="10">
        <v>30</v>
      </c>
      <c r="K256" s="10">
        <v>2</v>
      </c>
      <c r="L256" s="10" t="s">
        <v>5</v>
      </c>
      <c r="M256" s="12" t="s">
        <v>388</v>
      </c>
      <c r="N256" s="10" t="str">
        <f t="shared" si="14"/>
        <v>new YerelData ("Tatvan, Bitlis, Türkiye",42,1,16,38,1,30,2,"Turkey Standard Time"),</v>
      </c>
      <c r="O256" s="13" t="str">
        <f t="shared" si="12"/>
        <v>https://www.google.com/maps/search/38.5, +42.26667</v>
      </c>
      <c r="P256" s="5" t="str">
        <f t="shared" si="15"/>
        <v>{"Location": "Tatvan, Bitlis, Türkiye", "long_deg": "42", "ew": "1", "long_min": "16", "lat_deg": "38", "ns": "1", "lat_min": "30", "GMT": "2", "TimeZoneTag": "Europe/Istanbul"},</v>
      </c>
    </row>
    <row r="257" spans="1:16" ht="15" customHeight="1" x14ac:dyDescent="0.25">
      <c r="A257" s="10" t="s">
        <v>396</v>
      </c>
      <c r="B257" s="10" t="s">
        <v>505</v>
      </c>
      <c r="C257" s="10" t="s">
        <v>1341</v>
      </c>
      <c r="D257" s="10" t="str">
        <f t="shared" si="13"/>
        <v>Adilcevaz, Bitlis, Türkiye</v>
      </c>
      <c r="E257" s="10">
        <v>42</v>
      </c>
      <c r="F257" s="10">
        <v>1</v>
      </c>
      <c r="G257" s="10">
        <v>44</v>
      </c>
      <c r="H257" s="10">
        <v>38</v>
      </c>
      <c r="I257" s="10">
        <v>1</v>
      </c>
      <c r="J257" s="10">
        <v>44</v>
      </c>
      <c r="K257" s="10">
        <v>2</v>
      </c>
      <c r="L257" s="10" t="s">
        <v>5</v>
      </c>
      <c r="M257" s="12" t="s">
        <v>388</v>
      </c>
      <c r="N257" s="10" t="str">
        <f t="shared" si="14"/>
        <v>new YerelData ("Adilcevaz, Bitlis, Türkiye",42,1,44,38,1,44,2,"Turkey Standard Time"),</v>
      </c>
      <c r="O257" s="13" t="str">
        <f t="shared" si="12"/>
        <v>https://www.google.com/maps/search/38.73333, +42.73333</v>
      </c>
      <c r="P257" s="5" t="str">
        <f t="shared" si="15"/>
        <v>{"Location": "Adilcevaz, Bitlis, Türkiye", "long_deg": "42", "ew": "1", "long_min": "44", "lat_deg": "38", "ns": "1", "lat_min": "44", "GMT": "2", "TimeZoneTag": "Europe/Istanbul"},</v>
      </c>
    </row>
    <row r="258" spans="1:16" ht="15" customHeight="1" x14ac:dyDescent="0.25">
      <c r="A258" s="10" t="s">
        <v>406</v>
      </c>
      <c r="B258" s="10" t="s">
        <v>505</v>
      </c>
      <c r="C258" s="10" t="s">
        <v>1341</v>
      </c>
      <c r="D258" s="10" t="str">
        <f t="shared" si="13"/>
        <v>Ahlat, Bitlis, Türkiye</v>
      </c>
      <c r="E258" s="10">
        <v>42</v>
      </c>
      <c r="F258" s="10">
        <v>1</v>
      </c>
      <c r="G258" s="10">
        <v>29</v>
      </c>
      <c r="H258" s="10">
        <v>38</v>
      </c>
      <c r="I258" s="10">
        <v>1</v>
      </c>
      <c r="J258" s="10">
        <v>45</v>
      </c>
      <c r="K258" s="10">
        <v>2</v>
      </c>
      <c r="L258" s="10" t="s">
        <v>5</v>
      </c>
      <c r="M258" s="12" t="s">
        <v>388</v>
      </c>
      <c r="N258" s="10" t="str">
        <f t="shared" si="14"/>
        <v>new YerelData ("Ahlat, Bitlis, Türkiye",42,1,29,38,1,45,2,"Turkey Standard Time"),</v>
      </c>
      <c r="O258" s="13" t="str">
        <f t="shared" ref="O258:O321" si="16">HYPERLINK("https://www.google.com/maps/search/"&amp;ROUND(H258+J258/60,5)&amp;", +"&amp;ROUND(E258+G258/60,5))</f>
        <v>https://www.google.com/maps/search/38.75, +42.48333</v>
      </c>
      <c r="P258" s="5" t="str">
        <f t="shared" si="15"/>
        <v>{"Location": "Ahlat, Bitlis, Türkiye", "long_deg": "42", "ew": "1", "long_min": "29", "lat_deg": "38", "ns": "1", "lat_min": "45", "GMT": "2", "TimeZoneTag": "Europe/Istanbul"},</v>
      </c>
    </row>
    <row r="259" spans="1:16" ht="15" customHeight="1" x14ac:dyDescent="0.25">
      <c r="A259" s="10" t="s">
        <v>725</v>
      </c>
      <c r="B259" s="14" t="s">
        <v>1458</v>
      </c>
      <c r="C259" s="10" t="s">
        <v>1341</v>
      </c>
      <c r="D259" s="10" t="str">
        <f t="shared" ref="D259:D322" si="17">IF(A259&lt;&gt;"",A259&amp;", ","")&amp;B259&amp;", "&amp;C259</f>
        <v>Hizan, Bitlis , Türkiye</v>
      </c>
      <c r="E259" s="10">
        <v>42</v>
      </c>
      <c r="F259" s="10">
        <v>1</v>
      </c>
      <c r="G259" s="10">
        <v>28</v>
      </c>
      <c r="H259" s="10">
        <v>38</v>
      </c>
      <c r="I259" s="10">
        <v>1</v>
      </c>
      <c r="J259" s="10">
        <v>12</v>
      </c>
      <c r="K259" s="10">
        <v>2</v>
      </c>
      <c r="L259" s="10" t="s">
        <v>5</v>
      </c>
      <c r="M259" s="12" t="s">
        <v>388</v>
      </c>
      <c r="N259" s="10" t="str">
        <f t="shared" ref="N259:N322" si="18">"new YerelData ("""&amp;D259&amp;""","&amp;E259&amp;","&amp;F259&amp;","&amp;G259&amp;","&amp;H259&amp;","&amp;I259&amp;","&amp;J259&amp;","&amp;K259&amp;","""&amp;M259&amp;"""),"</f>
        <v>new YerelData ("Hizan, Bitlis , Türkiye",42,1,28,38,1,12,2,"Turkey Standard Time"),</v>
      </c>
      <c r="O259" s="13" t="str">
        <f t="shared" si="16"/>
        <v>https://www.google.com/maps/search/38.2, +42.46667</v>
      </c>
      <c r="P259" s="5" t="str">
        <f t="shared" ref="P259:P322" si="19">"{""Location"": """&amp;D259&amp;""", ""long_deg"": """&amp;E259&amp;""", ""ew"": """&amp;F259&amp;""", ""long_min"": """&amp;G259&amp;""", ""lat_deg"": """&amp;H259&amp;""", ""ns"": """&amp;I259&amp;""", ""lat_min"": """&amp;J259&amp;""", ""GMT"": """&amp;K259&amp;""", ""TimeZoneTag"": """&amp;L259&amp;"""},"</f>
        <v>{"Location": "Hizan, Bitlis , Türkiye", "long_deg": "42", "ew": "1", "long_min": "28", "lat_deg": "38", "ns": "1", "lat_min": "12", "GMT": "2", "TimeZoneTag": "Europe/Istanbul"},</v>
      </c>
    </row>
    <row r="260" spans="1:16" ht="15" customHeight="1" x14ac:dyDescent="0.25">
      <c r="A260" s="10" t="s">
        <v>1520</v>
      </c>
      <c r="B260" s="10" t="s">
        <v>509</v>
      </c>
      <c r="C260" s="10" t="s">
        <v>1341</v>
      </c>
      <c r="D260" s="10" t="str">
        <f t="shared" si="17"/>
        <v>Göynük, Bolu, Türkiye</v>
      </c>
      <c r="E260" s="10">
        <v>30</v>
      </c>
      <c r="F260" s="10">
        <v>1</v>
      </c>
      <c r="G260" s="10">
        <v>48</v>
      </c>
      <c r="H260" s="10">
        <v>40</v>
      </c>
      <c r="I260" s="10">
        <v>1</v>
      </c>
      <c r="J260" s="10">
        <v>23</v>
      </c>
      <c r="K260" s="10">
        <v>2</v>
      </c>
      <c r="L260" s="10" t="s">
        <v>5</v>
      </c>
      <c r="M260" s="12" t="s">
        <v>388</v>
      </c>
      <c r="N260" s="10" t="str">
        <f t="shared" si="18"/>
        <v>new YerelData ("Göynük, Bolu, Türkiye",30,1,48,40,1,23,2,"Turkey Standard Time"),</v>
      </c>
      <c r="O260" s="13" t="str">
        <f t="shared" si="16"/>
        <v>https://www.google.com/maps/search/40.38333, +30.8</v>
      </c>
      <c r="P260" s="5" t="str">
        <f t="shared" si="19"/>
        <v>{"Location": "Göynük, Bolu, Türkiye", "long_deg": "30", "ew": "1", "long_min": "48", "lat_deg": "40", "ns": "1", "lat_min": "23", "GMT": "2", "TimeZoneTag": "Europe/Istanbul"},</v>
      </c>
    </row>
    <row r="261" spans="1:16" ht="15" customHeight="1" x14ac:dyDescent="0.25">
      <c r="A261" s="10" t="s">
        <v>1551</v>
      </c>
      <c r="B261" s="10" t="s">
        <v>509</v>
      </c>
      <c r="C261" s="10" t="s">
        <v>1341</v>
      </c>
      <c r="D261" s="10" t="str">
        <f t="shared" si="17"/>
        <v>Pazarköy, Bolu, Türkiye</v>
      </c>
      <c r="E261" s="10">
        <v>32</v>
      </c>
      <c r="F261" s="10">
        <v>1</v>
      </c>
      <c r="G261" s="10">
        <v>10</v>
      </c>
      <c r="H261" s="10">
        <v>40</v>
      </c>
      <c r="I261" s="10">
        <v>1</v>
      </c>
      <c r="J261" s="10">
        <v>55</v>
      </c>
      <c r="K261" s="10">
        <v>2</v>
      </c>
      <c r="L261" s="10" t="s">
        <v>5</v>
      </c>
      <c r="M261" s="12" t="s">
        <v>388</v>
      </c>
      <c r="N261" s="10" t="str">
        <f t="shared" si="18"/>
        <v>new YerelData ("Pazarköy, Bolu, Türkiye",32,1,10,40,1,55,2,"Turkey Standard Time"),</v>
      </c>
      <c r="O261" s="13" t="str">
        <f t="shared" si="16"/>
        <v>https://www.google.com/maps/search/40.91667, +32.16667</v>
      </c>
      <c r="P261" s="5" t="str">
        <f t="shared" si="19"/>
        <v>{"Location": "Pazarköy, Bolu, Türkiye", "long_deg": "32", "ew": "1", "long_min": "10", "lat_deg": "40", "ns": "1", "lat_min": "55", "GMT": "2", "TimeZoneTag": "Europe/Istanbul"},</v>
      </c>
    </row>
    <row r="262" spans="1:16" ht="15" customHeight="1" x14ac:dyDescent="0.25">
      <c r="A262" s="10" t="s">
        <v>669</v>
      </c>
      <c r="B262" s="14" t="s">
        <v>1451</v>
      </c>
      <c r="C262" s="10" t="s">
        <v>1341</v>
      </c>
      <c r="D262" s="10" t="str">
        <f t="shared" si="17"/>
        <v>Gerede, Bolu , Türkiye</v>
      </c>
      <c r="E262" s="10">
        <v>32</v>
      </c>
      <c r="F262" s="10">
        <v>1</v>
      </c>
      <c r="G262" s="10">
        <v>12</v>
      </c>
      <c r="H262" s="10">
        <v>40</v>
      </c>
      <c r="I262" s="10">
        <v>1</v>
      </c>
      <c r="J262" s="10">
        <v>48</v>
      </c>
      <c r="K262" s="10">
        <v>2</v>
      </c>
      <c r="L262" s="10" t="s">
        <v>5</v>
      </c>
      <c r="M262" s="12" t="s">
        <v>388</v>
      </c>
      <c r="N262" s="10" t="str">
        <f t="shared" si="18"/>
        <v>new YerelData ("Gerede, Bolu , Türkiye",32,1,12,40,1,48,2,"Turkey Standard Time"),</v>
      </c>
      <c r="O262" s="13" t="str">
        <f t="shared" si="16"/>
        <v>https://www.google.com/maps/search/40.8, +32.2</v>
      </c>
      <c r="P262" s="5" t="str">
        <f t="shared" si="19"/>
        <v>{"Location": "Gerede, Bolu , Türkiye", "long_deg": "32", "ew": "1", "long_min": "12", "lat_deg": "40", "ns": "1", "lat_min": "48", "GMT": "2", "TimeZoneTag": "Europe/Istanbul"},</v>
      </c>
    </row>
    <row r="263" spans="1:16" ht="15" customHeight="1" x14ac:dyDescent="0.25">
      <c r="A263" s="10" t="s">
        <v>813</v>
      </c>
      <c r="B263" s="14" t="s">
        <v>1451</v>
      </c>
      <c r="C263" s="10" t="s">
        <v>1341</v>
      </c>
      <c r="D263" s="10" t="str">
        <f t="shared" si="17"/>
        <v>Kıbrıscık, Bolu , Türkiye</v>
      </c>
      <c r="E263" s="10">
        <v>31</v>
      </c>
      <c r="F263" s="10">
        <v>1</v>
      </c>
      <c r="G263" s="10">
        <v>51</v>
      </c>
      <c r="H263" s="10">
        <v>40</v>
      </c>
      <c r="I263" s="10">
        <v>1</v>
      </c>
      <c r="J263" s="10">
        <v>25</v>
      </c>
      <c r="K263" s="10">
        <v>2</v>
      </c>
      <c r="L263" s="10" t="s">
        <v>5</v>
      </c>
      <c r="M263" s="12" t="s">
        <v>388</v>
      </c>
      <c r="N263" s="10" t="str">
        <f t="shared" si="18"/>
        <v>new YerelData ("Kıbrıscık, Bolu , Türkiye",31,1,51,40,1,25,2,"Turkey Standard Time"),</v>
      </c>
      <c r="O263" s="13" t="str">
        <f t="shared" si="16"/>
        <v>https://www.google.com/maps/search/40.41667, +31.85</v>
      </c>
      <c r="P263" s="5" t="str">
        <f t="shared" si="19"/>
        <v>{"Location": "Kıbrıscık, Bolu , Türkiye", "long_deg": "31", "ew": "1", "long_min": "51", "lat_deg": "40", "ns": "1", "lat_min": "25", "GMT": "2", "TimeZoneTag": "Europe/Istanbul"},</v>
      </c>
    </row>
    <row r="264" spans="1:16" ht="15" customHeight="1" x14ac:dyDescent="0.25">
      <c r="A264" s="10" t="s">
        <v>876</v>
      </c>
      <c r="B264" s="14" t="s">
        <v>1451</v>
      </c>
      <c r="C264" s="10" t="s">
        <v>1341</v>
      </c>
      <c r="D264" s="10" t="str">
        <f t="shared" si="17"/>
        <v>Mengen, Bolu , Türkiye</v>
      </c>
      <c r="E264" s="10">
        <v>32</v>
      </c>
      <c r="F264" s="10">
        <v>1</v>
      </c>
      <c r="G264" s="10">
        <v>6</v>
      </c>
      <c r="H264" s="10">
        <v>40</v>
      </c>
      <c r="I264" s="10">
        <v>1</v>
      </c>
      <c r="J264" s="10">
        <v>56</v>
      </c>
      <c r="K264" s="10">
        <v>2</v>
      </c>
      <c r="L264" s="10" t="s">
        <v>5</v>
      </c>
      <c r="M264" s="12" t="s">
        <v>388</v>
      </c>
      <c r="N264" s="10" t="str">
        <f t="shared" si="18"/>
        <v>new YerelData ("Mengen, Bolu , Türkiye",32,1,6,40,1,56,2,"Turkey Standard Time"),</v>
      </c>
      <c r="O264" s="13" t="str">
        <f t="shared" si="16"/>
        <v>https://www.google.com/maps/search/40.93333, +32.1</v>
      </c>
      <c r="P264" s="5" t="str">
        <f t="shared" si="19"/>
        <v>{"Location": "Mengen, Bolu , Türkiye", "long_deg": "32", "ew": "1", "long_min": "6", "lat_deg": "40", "ns": "1", "lat_min": "56", "GMT": "2", "TimeZoneTag": "Europe/Istanbul"},</v>
      </c>
    </row>
    <row r="265" spans="1:16" ht="15" customHeight="1" x14ac:dyDescent="0.25">
      <c r="A265" s="10" t="s">
        <v>886</v>
      </c>
      <c r="B265" s="14" t="s">
        <v>1451</v>
      </c>
      <c r="C265" s="10" t="s">
        <v>1341</v>
      </c>
      <c r="D265" s="10" t="str">
        <f t="shared" si="17"/>
        <v>Mudurnu, Bolu , Türkiye</v>
      </c>
      <c r="E265" s="10">
        <v>31</v>
      </c>
      <c r="F265" s="10">
        <v>1</v>
      </c>
      <c r="G265" s="10">
        <v>13</v>
      </c>
      <c r="H265" s="10">
        <v>40</v>
      </c>
      <c r="I265" s="10">
        <v>1</v>
      </c>
      <c r="J265" s="10">
        <v>28</v>
      </c>
      <c r="K265" s="10">
        <v>2</v>
      </c>
      <c r="L265" s="10" t="s">
        <v>5</v>
      </c>
      <c r="M265" s="12" t="s">
        <v>388</v>
      </c>
      <c r="N265" s="10" t="str">
        <f t="shared" si="18"/>
        <v>new YerelData ("Mudurnu, Bolu , Türkiye",31,1,13,40,1,28,2,"Turkey Standard Time"),</v>
      </c>
      <c r="O265" s="13" t="str">
        <f t="shared" si="16"/>
        <v>https://www.google.com/maps/search/40.46667, +31.21667</v>
      </c>
      <c r="P265" s="5" t="str">
        <f t="shared" si="19"/>
        <v>{"Location": "Mudurnu, Bolu , Türkiye", "long_deg": "31", "ew": "1", "long_min": "13", "lat_deg": "40", "ns": "1", "lat_min": "28", "GMT": "2", "TimeZoneTag": "Europe/Istanbul"},</v>
      </c>
    </row>
    <row r="266" spans="1:16" ht="15" customHeight="1" x14ac:dyDescent="0.25">
      <c r="A266" s="10" t="s">
        <v>958</v>
      </c>
      <c r="B266" s="14" t="s">
        <v>1451</v>
      </c>
      <c r="C266" s="10" t="s">
        <v>1341</v>
      </c>
      <c r="D266" s="10" t="str">
        <f t="shared" si="17"/>
        <v>Seben, Bolu , Türkiye</v>
      </c>
      <c r="E266" s="10">
        <v>31</v>
      </c>
      <c r="F266" s="10">
        <v>1</v>
      </c>
      <c r="G266" s="10">
        <v>34</v>
      </c>
      <c r="H266" s="10">
        <v>40</v>
      </c>
      <c r="I266" s="10">
        <v>1</v>
      </c>
      <c r="J266" s="10">
        <v>24</v>
      </c>
      <c r="K266" s="10">
        <v>2</v>
      </c>
      <c r="L266" s="10" t="s">
        <v>5</v>
      </c>
      <c r="M266" s="12" t="s">
        <v>388</v>
      </c>
      <c r="N266" s="10" t="str">
        <f t="shared" si="18"/>
        <v>new YerelData ("Seben, Bolu , Türkiye",31,1,34,40,1,24,2,"Turkey Standard Time"),</v>
      </c>
      <c r="O266" s="13" t="str">
        <f t="shared" si="16"/>
        <v>https://www.google.com/maps/search/40.4, +31.56667</v>
      </c>
      <c r="P266" s="5" t="str">
        <f t="shared" si="19"/>
        <v>{"Location": "Seben, Bolu , Türkiye", "long_deg": "31", "ew": "1", "long_min": "34", "lat_deg": "40", "ns": "1", "lat_min": "24", "GMT": "2", "TimeZoneTag": "Europe/Istanbul"},</v>
      </c>
    </row>
    <row r="267" spans="1:16" ht="15" customHeight="1" x14ac:dyDescent="0.25">
      <c r="A267" s="10" t="s">
        <v>1087</v>
      </c>
      <c r="B267" s="14" t="s">
        <v>1451</v>
      </c>
      <c r="C267" s="10" t="s">
        <v>1341</v>
      </c>
      <c r="D267" s="10" t="str">
        <f t="shared" si="17"/>
        <v>Yeniçağa, Bolu , Türkiye</v>
      </c>
      <c r="E267" s="10">
        <v>32</v>
      </c>
      <c r="F267" s="10">
        <v>1</v>
      </c>
      <c r="G267" s="10">
        <v>1</v>
      </c>
      <c r="H267" s="10">
        <v>40</v>
      </c>
      <c r="I267" s="10">
        <v>1</v>
      </c>
      <c r="J267" s="10">
        <v>46</v>
      </c>
      <c r="K267" s="10">
        <v>2</v>
      </c>
      <c r="L267" s="10" t="s">
        <v>5</v>
      </c>
      <c r="M267" s="12" t="s">
        <v>388</v>
      </c>
      <c r="N267" s="10" t="str">
        <f t="shared" si="18"/>
        <v>new YerelData ("Yeniçağa, Bolu , Türkiye",32,1,1,40,1,46,2,"Turkey Standard Time"),</v>
      </c>
      <c r="O267" s="13" t="str">
        <f t="shared" si="16"/>
        <v>https://www.google.com/maps/search/40.76667, +32.01667</v>
      </c>
      <c r="P267" s="5" t="str">
        <f t="shared" si="19"/>
        <v>{"Location": "Yeniçağa, Bolu , Türkiye", "long_deg": "32", "ew": "1", "long_min": "1", "lat_deg": "40", "ns": "1", "lat_min": "46", "GMT": "2", "TimeZoneTag": "Europe/Istanbul"},</v>
      </c>
    </row>
    <row r="268" spans="1:16" ht="15" customHeight="1" x14ac:dyDescent="0.25">
      <c r="A268" s="10" t="s">
        <v>1489</v>
      </c>
      <c r="B268" s="10" t="s">
        <v>523</v>
      </c>
      <c r="C268" s="10" t="s">
        <v>1341</v>
      </c>
      <c r="D268" s="10" t="str">
        <f t="shared" si="17"/>
        <v>Bucak, Burdur, Türkiye</v>
      </c>
      <c r="E268" s="10">
        <v>30</v>
      </c>
      <c r="F268" s="10">
        <v>1</v>
      </c>
      <c r="G268" s="10">
        <v>35</v>
      </c>
      <c r="H268" s="10">
        <v>37</v>
      </c>
      <c r="I268" s="10">
        <v>1</v>
      </c>
      <c r="J268" s="10">
        <v>27</v>
      </c>
      <c r="K268" s="10">
        <v>2</v>
      </c>
      <c r="L268" s="10" t="s">
        <v>5</v>
      </c>
      <c r="M268" s="12" t="s">
        <v>388</v>
      </c>
      <c r="N268" s="10" t="str">
        <f t="shared" si="18"/>
        <v>new YerelData ("Bucak, Burdur, Türkiye",30,1,35,37,1,27,2,"Turkey Standard Time"),</v>
      </c>
      <c r="O268" s="13" t="str">
        <f t="shared" si="16"/>
        <v>https://www.google.com/maps/search/37.45, +30.58333</v>
      </c>
      <c r="P268" s="5" t="str">
        <f t="shared" si="19"/>
        <v>{"Location": "Bucak, Burdur, Türkiye", "long_deg": "30", "ew": "1", "long_min": "35", "lat_deg": "37", "ns": "1", "lat_min": "27", "GMT": "2", "TimeZoneTag": "Europe/Istanbul"},</v>
      </c>
    </row>
    <row r="269" spans="1:16" ht="15" customHeight="1" x14ac:dyDescent="0.25">
      <c r="A269" s="10" t="s">
        <v>1496</v>
      </c>
      <c r="B269" s="10" t="s">
        <v>523</v>
      </c>
      <c r="C269" s="10" t="s">
        <v>1341</v>
      </c>
      <c r="D269" s="10" t="str">
        <f t="shared" si="17"/>
        <v>Çeltikçi, Burdur, Türkiye</v>
      </c>
      <c r="E269" s="10">
        <v>30</v>
      </c>
      <c r="F269" s="10">
        <v>1</v>
      </c>
      <c r="G269" s="10">
        <v>28</v>
      </c>
      <c r="H269" s="10">
        <v>37</v>
      </c>
      <c r="I269" s="10">
        <v>1</v>
      </c>
      <c r="J269" s="10">
        <v>32</v>
      </c>
      <c r="K269" s="10">
        <v>2</v>
      </c>
      <c r="L269" s="10" t="s">
        <v>5</v>
      </c>
      <c r="M269" s="12" t="s">
        <v>388</v>
      </c>
      <c r="N269" s="10" t="str">
        <f t="shared" si="18"/>
        <v>new YerelData ("Çeltikçi, Burdur, Türkiye",30,1,28,37,1,32,2,"Turkey Standard Time"),</v>
      </c>
      <c r="O269" s="13" t="str">
        <f t="shared" si="16"/>
        <v>https://www.google.com/maps/search/37.53333, +30.46667</v>
      </c>
      <c r="P269" s="5" t="str">
        <f t="shared" si="19"/>
        <v>{"Location": "Çeltikçi, Burdur, Türkiye", "long_deg": "30", "ew": "1", "long_min": "28", "lat_deg": "37", "ns": "1", "lat_min": "32", "GMT": "2", "TimeZoneTag": "Europe/Istanbul"},</v>
      </c>
    </row>
    <row r="270" spans="1:16" ht="15" customHeight="1" x14ac:dyDescent="0.25">
      <c r="A270" s="10" t="s">
        <v>1534</v>
      </c>
      <c r="B270" s="10" t="s">
        <v>523</v>
      </c>
      <c r="C270" s="10" t="s">
        <v>1341</v>
      </c>
      <c r="D270" s="10" t="str">
        <f t="shared" si="17"/>
        <v>Kemer, Burdur, Türkiye</v>
      </c>
      <c r="E270" s="10">
        <v>30</v>
      </c>
      <c r="F270" s="10">
        <v>1</v>
      </c>
      <c r="G270" s="10">
        <v>3</v>
      </c>
      <c r="H270" s="10">
        <v>37</v>
      </c>
      <c r="I270" s="10">
        <v>1</v>
      </c>
      <c r="J270" s="10">
        <v>20</v>
      </c>
      <c r="K270" s="10">
        <v>2</v>
      </c>
      <c r="L270" s="10" t="s">
        <v>5</v>
      </c>
      <c r="M270" s="12" t="s">
        <v>388</v>
      </c>
      <c r="N270" s="10" t="str">
        <f t="shared" si="18"/>
        <v>new YerelData ("Kemer, Burdur, Türkiye",30,1,3,37,1,20,2,"Turkey Standard Time"),</v>
      </c>
      <c r="O270" s="13" t="str">
        <f t="shared" si="16"/>
        <v>https://www.google.com/maps/search/37.33333, +30.05</v>
      </c>
      <c r="P270" s="5" t="str">
        <f t="shared" si="19"/>
        <v>{"Location": "Kemer, Burdur, Türkiye", "long_deg": "30", "ew": "1", "long_min": "3", "lat_deg": "37", "ns": "1", "lat_min": "20", "GMT": "2", "TimeZoneTag": "Europe/Istanbul"},</v>
      </c>
    </row>
    <row r="271" spans="1:16" ht="15" customHeight="1" x14ac:dyDescent="0.25">
      <c r="A271" s="10" t="s">
        <v>1576</v>
      </c>
      <c r="B271" s="10" t="s">
        <v>523</v>
      </c>
      <c r="C271" s="10" t="s">
        <v>1341</v>
      </c>
      <c r="D271" s="10" t="str">
        <f t="shared" si="17"/>
        <v>Yeşilova, Burdur, Türkiye</v>
      </c>
      <c r="E271" s="10">
        <v>29</v>
      </c>
      <c r="F271" s="10">
        <v>1</v>
      </c>
      <c r="G271" s="10">
        <v>45</v>
      </c>
      <c r="H271" s="10">
        <v>37</v>
      </c>
      <c r="I271" s="10">
        <v>1</v>
      </c>
      <c r="J271" s="10">
        <v>30</v>
      </c>
      <c r="K271" s="10">
        <v>2</v>
      </c>
      <c r="L271" s="10" t="s">
        <v>5</v>
      </c>
      <c r="M271" s="12" t="s">
        <v>388</v>
      </c>
      <c r="N271" s="10" t="str">
        <f t="shared" si="18"/>
        <v>new YerelData ("Yeşilova, Burdur, Türkiye",29,1,45,37,1,30,2,"Turkey Standard Time"),</v>
      </c>
      <c r="O271" s="13" t="str">
        <f t="shared" si="16"/>
        <v>https://www.google.com/maps/search/37.5, +29.75</v>
      </c>
      <c r="P271" s="5" t="str">
        <f t="shared" si="19"/>
        <v>{"Location": "Yeşilova, Burdur, Türkiye", "long_deg": "29", "ew": "1", "long_min": "45", "lat_deg": "37", "ns": "1", "lat_min": "30", "GMT": "2", "TimeZoneTag": "Europe/Istanbul"},</v>
      </c>
    </row>
    <row r="272" spans="1:16" ht="15" customHeight="1" x14ac:dyDescent="0.25">
      <c r="A272" s="10" t="s">
        <v>401</v>
      </c>
      <c r="B272" s="10" t="s">
        <v>523</v>
      </c>
      <c r="C272" s="10" t="s">
        <v>1341</v>
      </c>
      <c r="D272" s="10" t="str">
        <f t="shared" si="17"/>
        <v>Ağlasun, Burdur, Türkiye</v>
      </c>
      <c r="E272" s="10">
        <v>30</v>
      </c>
      <c r="F272" s="10">
        <v>1</v>
      </c>
      <c r="G272" s="10">
        <v>32</v>
      </c>
      <c r="H272" s="10">
        <v>37</v>
      </c>
      <c r="I272" s="10">
        <v>1</v>
      </c>
      <c r="J272" s="10">
        <v>38</v>
      </c>
      <c r="K272" s="10">
        <v>2</v>
      </c>
      <c r="L272" s="10" t="s">
        <v>5</v>
      </c>
      <c r="M272" s="12" t="s">
        <v>388</v>
      </c>
      <c r="N272" s="10" t="str">
        <f t="shared" si="18"/>
        <v>new YerelData ("Ağlasun, Burdur, Türkiye",30,1,32,37,1,38,2,"Turkey Standard Time"),</v>
      </c>
      <c r="O272" s="13" t="str">
        <f t="shared" si="16"/>
        <v>https://www.google.com/maps/search/37.63333, +30.53333</v>
      </c>
      <c r="P272" s="5" t="str">
        <f t="shared" si="19"/>
        <v>{"Location": "Ağlasun, Burdur, Türkiye", "long_deg": "30", "ew": "1", "long_min": "32", "lat_deg": "37", "ns": "1", "lat_min": "38", "GMT": "2", "TimeZoneTag": "Europe/Istanbul"},</v>
      </c>
    </row>
    <row r="273" spans="1:16" ht="15" customHeight="1" x14ac:dyDescent="0.25">
      <c r="A273" s="10" t="s">
        <v>552</v>
      </c>
      <c r="B273" s="14" t="s">
        <v>1426</v>
      </c>
      <c r="C273" s="10" t="s">
        <v>1341</v>
      </c>
      <c r="D273" s="10" t="str">
        <f t="shared" si="17"/>
        <v>Çavdır, Burdur , Türkiye</v>
      </c>
      <c r="E273" s="10">
        <v>29</v>
      </c>
      <c r="F273" s="10">
        <v>1</v>
      </c>
      <c r="G273" s="10">
        <v>41</v>
      </c>
      <c r="H273" s="10">
        <v>37</v>
      </c>
      <c r="I273" s="10">
        <v>1</v>
      </c>
      <c r="J273" s="10">
        <v>10</v>
      </c>
      <c r="K273" s="10">
        <v>2</v>
      </c>
      <c r="L273" s="10" t="s">
        <v>5</v>
      </c>
      <c r="M273" s="12" t="s">
        <v>388</v>
      </c>
      <c r="N273" s="10" t="str">
        <f t="shared" si="18"/>
        <v>new YerelData ("Çavdır, Burdur , Türkiye",29,1,41,37,1,10,2,"Turkey Standard Time"),</v>
      </c>
      <c r="O273" s="13" t="str">
        <f t="shared" si="16"/>
        <v>https://www.google.com/maps/search/37.16667, +29.68333</v>
      </c>
      <c r="P273" s="5" t="str">
        <f t="shared" si="19"/>
        <v>{"Location": "Çavdır, Burdur , Türkiye", "long_deg": "29", "ew": "1", "long_min": "41", "lat_deg": "37", "ns": "1", "lat_min": "10", "GMT": "2", "TimeZoneTag": "Europe/Istanbul"},</v>
      </c>
    </row>
    <row r="274" spans="1:16" ht="15" customHeight="1" x14ac:dyDescent="0.25">
      <c r="A274" s="10" t="s">
        <v>679</v>
      </c>
      <c r="B274" s="14" t="s">
        <v>1426</v>
      </c>
      <c r="C274" s="10" t="s">
        <v>1341</v>
      </c>
      <c r="D274" s="10" t="str">
        <f t="shared" si="17"/>
        <v>Gölhisar, Burdur , Türkiye</v>
      </c>
      <c r="E274" s="10">
        <v>29</v>
      </c>
      <c r="F274" s="10">
        <v>1</v>
      </c>
      <c r="G274" s="10">
        <v>30</v>
      </c>
      <c r="H274" s="10">
        <v>37</v>
      </c>
      <c r="I274" s="10">
        <v>1</v>
      </c>
      <c r="J274" s="10">
        <v>8</v>
      </c>
      <c r="K274" s="10">
        <v>2</v>
      </c>
      <c r="L274" s="10" t="s">
        <v>5</v>
      </c>
      <c r="M274" s="12" t="s">
        <v>388</v>
      </c>
      <c r="N274" s="10" t="str">
        <f t="shared" si="18"/>
        <v>new YerelData ("Gölhisar, Burdur , Türkiye",29,1,30,37,1,8,2,"Turkey Standard Time"),</v>
      </c>
      <c r="O274" s="13" t="str">
        <f t="shared" si="16"/>
        <v>https://www.google.com/maps/search/37.13333, +29.5</v>
      </c>
      <c r="P274" s="5" t="str">
        <f t="shared" si="19"/>
        <v>{"Location": "Gölhisar, Burdur , Türkiye", "long_deg": "29", "ew": "1", "long_min": "30", "lat_deg": "37", "ns": "1", "lat_min": "8", "GMT": "2", "TimeZoneTag": "Europe/Istanbul"},</v>
      </c>
    </row>
    <row r="275" spans="1:16" ht="15" customHeight="1" x14ac:dyDescent="0.25">
      <c r="A275" s="10" t="s">
        <v>784</v>
      </c>
      <c r="B275" s="14" t="s">
        <v>1426</v>
      </c>
      <c r="C275" s="10" t="s">
        <v>1341</v>
      </c>
      <c r="D275" s="10" t="str">
        <f t="shared" si="17"/>
        <v>Karamanlı, Burdur , Türkiye</v>
      </c>
      <c r="E275" s="10">
        <v>29</v>
      </c>
      <c r="F275" s="10">
        <v>1</v>
      </c>
      <c r="G275" s="10">
        <v>48</v>
      </c>
      <c r="H275" s="10">
        <v>37</v>
      </c>
      <c r="I275" s="10">
        <v>1</v>
      </c>
      <c r="J275" s="10">
        <v>22</v>
      </c>
      <c r="K275" s="10">
        <v>2</v>
      </c>
      <c r="L275" s="10" t="s">
        <v>5</v>
      </c>
      <c r="M275" s="12" t="s">
        <v>388</v>
      </c>
      <c r="N275" s="10" t="str">
        <f t="shared" si="18"/>
        <v>new YerelData ("Karamanlı, Burdur , Türkiye",29,1,48,37,1,22,2,"Turkey Standard Time"),</v>
      </c>
      <c r="O275" s="13" t="str">
        <f t="shared" si="16"/>
        <v>https://www.google.com/maps/search/37.36667, +29.8</v>
      </c>
      <c r="P275" s="5" t="str">
        <f t="shared" si="19"/>
        <v>{"Location": "Karamanlı, Burdur , Türkiye", "long_deg": "29", "ew": "1", "long_min": "48", "lat_deg": "37", "ns": "1", "lat_min": "22", "GMT": "2", "TimeZoneTag": "Europe/Istanbul"},</v>
      </c>
    </row>
    <row r="276" spans="1:16" ht="15" customHeight="1" x14ac:dyDescent="0.25">
      <c r="A276" s="10" t="s">
        <v>1477</v>
      </c>
      <c r="B276" s="10" t="s">
        <v>525</v>
      </c>
      <c r="C276" s="10" t="s">
        <v>1341</v>
      </c>
      <c r="D276" s="10" t="str">
        <f t="shared" si="17"/>
        <v>Armutlu, Bursa, Türkiye</v>
      </c>
      <c r="E276" s="10">
        <v>28</v>
      </c>
      <c r="F276" s="10">
        <v>1</v>
      </c>
      <c r="G276" s="10">
        <v>49</v>
      </c>
      <c r="H276" s="10">
        <v>40</v>
      </c>
      <c r="I276" s="10">
        <v>1</v>
      </c>
      <c r="J276" s="10">
        <v>31</v>
      </c>
      <c r="K276" s="10">
        <v>2</v>
      </c>
      <c r="L276" s="10" t="s">
        <v>5</v>
      </c>
      <c r="M276" s="12" t="s">
        <v>388</v>
      </c>
      <c r="N276" s="10" t="str">
        <f t="shared" si="18"/>
        <v>new YerelData ("Armutlu, Bursa, Türkiye",28,1,49,40,1,31,2,"Turkey Standard Time"),</v>
      </c>
      <c r="O276" s="13" t="str">
        <f t="shared" si="16"/>
        <v>https://www.google.com/maps/search/40.51667, +28.81667</v>
      </c>
      <c r="P276" s="5" t="str">
        <f t="shared" si="19"/>
        <v>{"Location": "Armutlu, Bursa, Türkiye", "long_deg": "28", "ew": "1", "long_min": "49", "lat_deg": "40", "ns": "1", "lat_min": "31", "GMT": "2", "TimeZoneTag": "Europe/Istanbul"},</v>
      </c>
    </row>
    <row r="277" spans="1:16" ht="15" customHeight="1" x14ac:dyDescent="0.25">
      <c r="A277" s="10" t="s">
        <v>1505</v>
      </c>
      <c r="B277" s="10" t="s">
        <v>525</v>
      </c>
      <c r="C277" s="10" t="s">
        <v>1341</v>
      </c>
      <c r="D277" s="10" t="str">
        <f t="shared" si="17"/>
        <v>Demirtaş, Bursa, Türkiye</v>
      </c>
      <c r="E277" s="10">
        <v>29</v>
      </c>
      <c r="F277" s="10">
        <v>1</v>
      </c>
      <c r="G277" s="10">
        <v>5</v>
      </c>
      <c r="H277" s="10">
        <v>40</v>
      </c>
      <c r="I277" s="10">
        <v>1</v>
      </c>
      <c r="J277" s="10">
        <v>17</v>
      </c>
      <c r="K277" s="10">
        <v>2</v>
      </c>
      <c r="L277" s="10" t="s">
        <v>5</v>
      </c>
      <c r="M277" s="12" t="s">
        <v>388</v>
      </c>
      <c r="N277" s="10" t="str">
        <f t="shared" si="18"/>
        <v>new YerelData ("Demirtaş, Bursa, Türkiye",29,1,5,40,1,17,2,"Turkey Standard Time"),</v>
      </c>
      <c r="O277" s="13" t="str">
        <f t="shared" si="16"/>
        <v>https://www.google.com/maps/search/40.28333, +29.08333</v>
      </c>
      <c r="P277" s="5" t="str">
        <f t="shared" si="19"/>
        <v>{"Location": "Demirtaş, Bursa, Türkiye", "long_deg": "29", "ew": "1", "long_min": "5", "lat_deg": "40", "ns": "1", "lat_min": "17", "GMT": "2", "TimeZoneTag": "Europe/Istanbul"},</v>
      </c>
    </row>
    <row r="278" spans="1:16" ht="15" customHeight="1" x14ac:dyDescent="0.25">
      <c r="A278" s="10" t="s">
        <v>1090</v>
      </c>
      <c r="B278" s="10" t="s">
        <v>525</v>
      </c>
      <c r="C278" s="10" t="s">
        <v>1341</v>
      </c>
      <c r="D278" s="10" t="str">
        <f t="shared" si="17"/>
        <v>Yenişehir, Bursa, Türkiye</v>
      </c>
      <c r="E278" s="10">
        <v>29</v>
      </c>
      <c r="F278" s="10">
        <v>1</v>
      </c>
      <c r="G278" s="10">
        <v>39</v>
      </c>
      <c r="H278" s="10">
        <v>40</v>
      </c>
      <c r="I278" s="10">
        <v>1</v>
      </c>
      <c r="J278" s="10">
        <v>16</v>
      </c>
      <c r="K278" s="10">
        <v>2</v>
      </c>
      <c r="L278" s="10" t="s">
        <v>5</v>
      </c>
      <c r="M278" s="12" t="s">
        <v>388</v>
      </c>
      <c r="N278" s="10" t="str">
        <f t="shared" si="18"/>
        <v>new YerelData ("Yenişehir, Bursa, Türkiye",29,1,39,40,1,16,2,"Turkey Standard Time"),</v>
      </c>
      <c r="O278" s="13" t="str">
        <f t="shared" si="16"/>
        <v>https://www.google.com/maps/search/40.26667, +29.65</v>
      </c>
      <c r="P278" s="5" t="str">
        <f t="shared" si="19"/>
        <v>{"Location": "Yenişehir, Bursa, Türkiye", "long_deg": "29", "ew": "1", "long_min": "39", "lat_deg": "40", "ns": "1", "lat_min": "16", "GMT": "2", "TimeZoneTag": "Europe/Istanbul"},</v>
      </c>
    </row>
    <row r="279" spans="1:16" ht="15" customHeight="1" x14ac:dyDescent="0.25">
      <c r="A279" s="10" t="s">
        <v>527</v>
      </c>
      <c r="B279" s="14" t="s">
        <v>1422</v>
      </c>
      <c r="C279" s="10" t="s">
        <v>1341</v>
      </c>
      <c r="D279" s="10" t="str">
        <f t="shared" si="17"/>
        <v>Büyükorhan, Bursa , Türkiye</v>
      </c>
      <c r="E279" s="10">
        <v>28</v>
      </c>
      <c r="F279" s="10">
        <v>1</v>
      </c>
      <c r="G279" s="10">
        <v>54</v>
      </c>
      <c r="H279" s="10">
        <v>39</v>
      </c>
      <c r="I279" s="10">
        <v>1</v>
      </c>
      <c r="J279" s="10">
        <v>46</v>
      </c>
      <c r="K279" s="10">
        <v>2</v>
      </c>
      <c r="L279" s="10" t="s">
        <v>5</v>
      </c>
      <c r="M279" s="12" t="s">
        <v>388</v>
      </c>
      <c r="N279" s="10" t="str">
        <f t="shared" si="18"/>
        <v>new YerelData ("Büyükorhan, Bursa , Türkiye",28,1,54,39,1,46,2,"Turkey Standard Time"),</v>
      </c>
      <c r="O279" s="13" t="str">
        <f t="shared" si="16"/>
        <v>https://www.google.com/maps/search/39.76667, +28.9</v>
      </c>
      <c r="P279" s="5" t="str">
        <f t="shared" si="19"/>
        <v>{"Location": "Büyükorhan, Bursa , Türkiye", "long_deg": "28", "ew": "1", "long_min": "54", "lat_deg": "39", "ns": "1", "lat_min": "46", "GMT": "2", "TimeZoneTag": "Europe/Istanbul"},</v>
      </c>
    </row>
    <row r="280" spans="1:16" ht="15" customHeight="1" x14ac:dyDescent="0.25">
      <c r="A280" s="10" t="s">
        <v>666</v>
      </c>
      <c r="B280" s="14" t="s">
        <v>1422</v>
      </c>
      <c r="C280" s="10" t="s">
        <v>1341</v>
      </c>
      <c r="D280" s="10" t="str">
        <f t="shared" si="17"/>
        <v>Gemlik, Bursa , Türkiye</v>
      </c>
      <c r="E280" s="10">
        <v>29</v>
      </c>
      <c r="F280" s="10">
        <v>1</v>
      </c>
      <c r="G280" s="10">
        <v>9</v>
      </c>
      <c r="H280" s="10">
        <v>40</v>
      </c>
      <c r="I280" s="10">
        <v>1</v>
      </c>
      <c r="J280" s="10">
        <v>26</v>
      </c>
      <c r="K280" s="10">
        <v>2</v>
      </c>
      <c r="L280" s="10" t="s">
        <v>5</v>
      </c>
      <c r="M280" s="12" t="s">
        <v>388</v>
      </c>
      <c r="N280" s="10" t="str">
        <f t="shared" si="18"/>
        <v>new YerelData ("Gemlik, Bursa , Türkiye",29,1,9,40,1,26,2,"Turkey Standard Time"),</v>
      </c>
      <c r="O280" s="13" t="str">
        <f t="shared" si="16"/>
        <v>https://www.google.com/maps/search/40.43333, +29.15</v>
      </c>
      <c r="P280" s="5" t="str">
        <f t="shared" si="19"/>
        <v>{"Location": "Gemlik, Bursa , Türkiye", "long_deg": "29", "ew": "1", "long_min": "9", "lat_deg": "40", "ns": "1", "lat_min": "26", "GMT": "2", "TimeZoneTag": "Europe/Istanbul"},</v>
      </c>
    </row>
    <row r="281" spans="1:16" ht="15" customHeight="1" x14ac:dyDescent="0.25">
      <c r="A281" s="10" t="s">
        <v>698</v>
      </c>
      <c r="B281" s="14" t="s">
        <v>1422</v>
      </c>
      <c r="C281" s="10" t="s">
        <v>1341</v>
      </c>
      <c r="D281" s="10" t="str">
        <f t="shared" si="17"/>
        <v>Gürsu, Bursa , Türkiye</v>
      </c>
      <c r="E281" s="10">
        <v>29</v>
      </c>
      <c r="F281" s="10">
        <v>1</v>
      </c>
      <c r="G281" s="10">
        <v>10</v>
      </c>
      <c r="H281" s="10">
        <v>40</v>
      </c>
      <c r="I281" s="10">
        <v>1</v>
      </c>
      <c r="J281" s="10">
        <v>13</v>
      </c>
      <c r="K281" s="10">
        <v>2</v>
      </c>
      <c r="L281" s="10" t="s">
        <v>5</v>
      </c>
      <c r="M281" s="12" t="s">
        <v>388</v>
      </c>
      <c r="N281" s="10" t="str">
        <f t="shared" si="18"/>
        <v>new YerelData ("Gürsu, Bursa , Türkiye",29,1,10,40,1,13,2,"Turkey Standard Time"),</v>
      </c>
      <c r="O281" s="13" t="str">
        <f t="shared" si="16"/>
        <v>https://www.google.com/maps/search/40.21667, +29.16667</v>
      </c>
      <c r="P281" s="5" t="str">
        <f t="shared" si="19"/>
        <v>{"Location": "Gürsu, Bursa , Türkiye", "long_deg": "29", "ew": "1", "long_min": "10", "lat_deg": "40", "ns": "1", "lat_min": "13", "GMT": "2", "TimeZoneTag": "Europe/Istanbul"},</v>
      </c>
    </row>
    <row r="282" spans="1:16" ht="15" customHeight="1" x14ac:dyDescent="0.25">
      <c r="A282" s="10" t="s">
        <v>711</v>
      </c>
      <c r="B282" s="14" t="s">
        <v>1422</v>
      </c>
      <c r="C282" s="10" t="s">
        <v>1341</v>
      </c>
      <c r="D282" s="10" t="str">
        <f t="shared" si="17"/>
        <v>Harmancık, Bursa , Türkiye</v>
      </c>
      <c r="E282" s="10">
        <v>29</v>
      </c>
      <c r="F282" s="10">
        <v>1</v>
      </c>
      <c r="G282" s="10">
        <v>8</v>
      </c>
      <c r="H282" s="10">
        <v>39</v>
      </c>
      <c r="I282" s="10">
        <v>1</v>
      </c>
      <c r="J282" s="10">
        <v>41</v>
      </c>
      <c r="K282" s="10">
        <v>2</v>
      </c>
      <c r="L282" s="10" t="s">
        <v>5</v>
      </c>
      <c r="M282" s="12" t="s">
        <v>388</v>
      </c>
      <c r="N282" s="10" t="str">
        <f t="shared" si="18"/>
        <v>new YerelData ("Harmancık, Bursa , Türkiye",29,1,8,39,1,41,2,"Turkey Standard Time"),</v>
      </c>
      <c r="O282" s="13" t="str">
        <f t="shared" si="16"/>
        <v>https://www.google.com/maps/search/39.68333, +29.13333</v>
      </c>
      <c r="P282" s="5" t="str">
        <f t="shared" si="19"/>
        <v>{"Location": "Harmancık, Bursa , Türkiye", "long_deg": "29", "ew": "1", "long_min": "8", "lat_deg": "39", "ns": "1", "lat_min": "41", "GMT": "2", "TimeZoneTag": "Europe/Istanbul"},</v>
      </c>
    </row>
    <row r="283" spans="1:16" ht="15" customHeight="1" x14ac:dyDescent="0.25">
      <c r="A283" s="10" t="s">
        <v>749</v>
      </c>
      <c r="B283" s="14" t="s">
        <v>1422</v>
      </c>
      <c r="C283" s="10" t="s">
        <v>1341</v>
      </c>
      <c r="D283" s="10" t="str">
        <f t="shared" si="17"/>
        <v>İnegöl, Bursa , Türkiye</v>
      </c>
      <c r="E283" s="10">
        <v>29</v>
      </c>
      <c r="F283" s="10">
        <v>1</v>
      </c>
      <c r="G283" s="10">
        <v>30</v>
      </c>
      <c r="H283" s="10">
        <v>40</v>
      </c>
      <c r="I283" s="10">
        <v>1</v>
      </c>
      <c r="J283" s="10">
        <v>5</v>
      </c>
      <c r="K283" s="10">
        <v>2</v>
      </c>
      <c r="L283" s="10" t="s">
        <v>5</v>
      </c>
      <c r="M283" s="12" t="s">
        <v>388</v>
      </c>
      <c r="N283" s="10" t="str">
        <f t="shared" si="18"/>
        <v>new YerelData ("İnegöl, Bursa , Türkiye",29,1,30,40,1,5,2,"Turkey Standard Time"),</v>
      </c>
      <c r="O283" s="13" t="str">
        <f t="shared" si="16"/>
        <v>https://www.google.com/maps/search/40.08333, +29.5</v>
      </c>
      <c r="P283" s="5" t="str">
        <f t="shared" si="19"/>
        <v>{"Location": "İnegöl, Bursa , Türkiye", "long_deg": "29", "ew": "1", "long_min": "30", "lat_deg": "40", "ns": "1", "lat_min": "5", "GMT": "2", "TimeZoneTag": "Europe/Istanbul"},</v>
      </c>
    </row>
    <row r="284" spans="1:16" ht="15" customHeight="1" x14ac:dyDescent="0.25">
      <c r="A284" s="10" t="s">
        <v>763</v>
      </c>
      <c r="B284" s="14" t="s">
        <v>1422</v>
      </c>
      <c r="C284" s="10" t="s">
        <v>1341</v>
      </c>
      <c r="D284" s="10" t="str">
        <f t="shared" si="17"/>
        <v>İznik, Bursa , Türkiye</v>
      </c>
      <c r="E284" s="10">
        <v>29</v>
      </c>
      <c r="F284" s="10">
        <v>1</v>
      </c>
      <c r="G284" s="10">
        <v>44</v>
      </c>
      <c r="H284" s="10">
        <v>40</v>
      </c>
      <c r="I284" s="10">
        <v>1</v>
      </c>
      <c r="J284" s="10">
        <v>26</v>
      </c>
      <c r="K284" s="10">
        <v>2</v>
      </c>
      <c r="L284" s="10" t="s">
        <v>5</v>
      </c>
      <c r="M284" s="12" t="s">
        <v>388</v>
      </c>
      <c r="N284" s="10" t="str">
        <f t="shared" si="18"/>
        <v>new YerelData ("İznik, Bursa , Türkiye",29,1,44,40,1,26,2,"Turkey Standard Time"),</v>
      </c>
      <c r="O284" s="13" t="str">
        <f t="shared" si="16"/>
        <v>https://www.google.com/maps/search/40.43333, +29.73333</v>
      </c>
      <c r="P284" s="5" t="str">
        <f t="shared" si="19"/>
        <v>{"Location": "İznik, Bursa , Türkiye", "long_deg": "29", "ew": "1", "long_min": "44", "lat_deg": "40", "ns": "1", "lat_min": "26", "GMT": "2", "TimeZoneTag": "Europe/Istanbul"},</v>
      </c>
    </row>
    <row r="285" spans="1:16" ht="15" customHeight="1" x14ac:dyDescent="0.25">
      <c r="A285" s="10" t="s">
        <v>776</v>
      </c>
      <c r="B285" s="14" t="s">
        <v>1422</v>
      </c>
      <c r="C285" s="10" t="s">
        <v>1341</v>
      </c>
      <c r="D285" s="10" t="str">
        <f t="shared" si="17"/>
        <v>Karacabey, Bursa , Türkiye</v>
      </c>
      <c r="E285" s="10">
        <v>28</v>
      </c>
      <c r="F285" s="10">
        <v>1</v>
      </c>
      <c r="G285" s="10">
        <v>20</v>
      </c>
      <c r="H285" s="10">
        <v>40</v>
      </c>
      <c r="I285" s="10">
        <v>1</v>
      </c>
      <c r="J285" s="10">
        <v>13</v>
      </c>
      <c r="K285" s="10">
        <v>2</v>
      </c>
      <c r="L285" s="10" t="s">
        <v>5</v>
      </c>
      <c r="M285" s="12" t="s">
        <v>388</v>
      </c>
      <c r="N285" s="10" t="str">
        <f t="shared" si="18"/>
        <v>new YerelData ("Karacabey, Bursa , Türkiye",28,1,20,40,1,13,2,"Turkey Standard Time"),</v>
      </c>
      <c r="O285" s="13" t="str">
        <f t="shared" si="16"/>
        <v>https://www.google.com/maps/search/40.21667, +28.33333</v>
      </c>
      <c r="P285" s="5" t="str">
        <f t="shared" si="19"/>
        <v>{"Location": "Karacabey, Bursa , Türkiye", "long_deg": "28", "ew": "1", "long_min": "20", "lat_deg": "40", "ns": "1", "lat_min": "13", "GMT": "2", "TimeZoneTag": "Europe/Istanbul"},</v>
      </c>
    </row>
    <row r="286" spans="1:16" ht="15" customHeight="1" x14ac:dyDescent="0.25">
      <c r="A286" s="10" t="s">
        <v>805</v>
      </c>
      <c r="B286" s="14" t="s">
        <v>1422</v>
      </c>
      <c r="C286" s="10" t="s">
        <v>1341</v>
      </c>
      <c r="D286" s="10" t="str">
        <f t="shared" si="17"/>
        <v>Keles, Bursa , Türkiye</v>
      </c>
      <c r="E286" s="10">
        <v>29</v>
      </c>
      <c r="F286" s="10">
        <v>1</v>
      </c>
      <c r="G286" s="10">
        <v>12</v>
      </c>
      <c r="H286" s="10">
        <v>39</v>
      </c>
      <c r="I286" s="10">
        <v>1</v>
      </c>
      <c r="J286" s="10">
        <v>53</v>
      </c>
      <c r="K286" s="10">
        <v>2</v>
      </c>
      <c r="L286" s="10" t="s">
        <v>5</v>
      </c>
      <c r="M286" s="12" t="s">
        <v>388</v>
      </c>
      <c r="N286" s="10" t="str">
        <f t="shared" si="18"/>
        <v>new YerelData ("Keles, Bursa , Türkiye",29,1,12,39,1,53,2,"Turkey Standard Time"),</v>
      </c>
      <c r="O286" s="13" t="str">
        <f t="shared" si="16"/>
        <v>https://www.google.com/maps/search/39.88333, +29.2</v>
      </c>
      <c r="P286" s="5" t="str">
        <f t="shared" si="19"/>
        <v>{"Location": "Keles, Bursa , Türkiye", "long_deg": "29", "ew": "1", "long_min": "12", "lat_deg": "39", "ns": "1", "lat_min": "53", "GMT": "2", "TimeZoneTag": "Europe/Istanbul"},</v>
      </c>
    </row>
    <row r="287" spans="1:16" ht="15" customHeight="1" x14ac:dyDescent="0.25">
      <c r="A287" s="10" t="s">
        <v>885</v>
      </c>
      <c r="B287" s="14" t="s">
        <v>1422</v>
      </c>
      <c r="C287" s="10" t="s">
        <v>1341</v>
      </c>
      <c r="D287" s="10" t="str">
        <f t="shared" si="17"/>
        <v>Mudanya, Bursa , Türkiye</v>
      </c>
      <c r="E287" s="10">
        <v>28</v>
      </c>
      <c r="F287" s="10">
        <v>1</v>
      </c>
      <c r="G287" s="10">
        <v>23</v>
      </c>
      <c r="H287" s="10">
        <v>40</v>
      </c>
      <c r="I287" s="10">
        <v>1</v>
      </c>
      <c r="J287" s="10">
        <v>22</v>
      </c>
      <c r="K287" s="10">
        <v>2</v>
      </c>
      <c r="L287" s="10" t="s">
        <v>5</v>
      </c>
      <c r="M287" s="12" t="s">
        <v>388</v>
      </c>
      <c r="N287" s="10" t="str">
        <f t="shared" si="18"/>
        <v>new YerelData ("Mudanya, Bursa , Türkiye",28,1,23,40,1,22,2,"Turkey Standard Time"),</v>
      </c>
      <c r="O287" s="13" t="str">
        <f t="shared" si="16"/>
        <v>https://www.google.com/maps/search/40.36667, +28.38333</v>
      </c>
      <c r="P287" s="5" t="str">
        <f t="shared" si="19"/>
        <v>{"Location": "Mudanya, Bursa , Türkiye", "long_deg": "28", "ew": "1", "long_min": "23", "lat_deg": "40", "ns": "1", "lat_min": "22", "GMT": "2", "TimeZoneTag": "Europe/Istanbul"},</v>
      </c>
    </row>
    <row r="288" spans="1:16" ht="15" customHeight="1" x14ac:dyDescent="0.25">
      <c r="A288" s="10" t="s">
        <v>888</v>
      </c>
      <c r="B288" s="14" t="s">
        <v>1422</v>
      </c>
      <c r="C288" s="10" t="s">
        <v>1341</v>
      </c>
      <c r="D288" s="10" t="str">
        <f t="shared" si="17"/>
        <v>Mustafakemalpaşa, Bursa , Türkiye</v>
      </c>
      <c r="E288" s="10">
        <v>28</v>
      </c>
      <c r="F288" s="10">
        <v>1</v>
      </c>
      <c r="G288" s="10">
        <v>22</v>
      </c>
      <c r="H288" s="10">
        <v>40</v>
      </c>
      <c r="I288" s="10">
        <v>1</v>
      </c>
      <c r="J288" s="10">
        <v>2</v>
      </c>
      <c r="K288" s="10">
        <v>2</v>
      </c>
      <c r="L288" s="10" t="s">
        <v>5</v>
      </c>
      <c r="M288" s="12" t="s">
        <v>388</v>
      </c>
      <c r="N288" s="10" t="str">
        <f t="shared" si="18"/>
        <v>new YerelData ("Mustafakemalpaşa, Bursa , Türkiye",28,1,22,40,1,2,2,"Turkey Standard Time"),</v>
      </c>
      <c r="O288" s="13" t="str">
        <f t="shared" si="16"/>
        <v>https://www.google.com/maps/search/40.03333, +28.36667</v>
      </c>
      <c r="P288" s="5" t="str">
        <f t="shared" si="19"/>
        <v>{"Location": "Mustafakemalpaşa, Bursa , Türkiye", "long_deg": "28", "ew": "1", "long_min": "22", "lat_deg": "40", "ns": "1", "lat_min": "2", "GMT": "2", "TimeZoneTag": "Europe/Istanbul"},</v>
      </c>
    </row>
    <row r="289" spans="1:16" ht="15" customHeight="1" x14ac:dyDescent="0.25">
      <c r="A289" s="10" t="s">
        <v>908</v>
      </c>
      <c r="B289" s="14" t="s">
        <v>1422</v>
      </c>
      <c r="C289" s="10" t="s">
        <v>1341</v>
      </c>
      <c r="D289" s="10" t="str">
        <f t="shared" si="17"/>
        <v>Orhaneli, Bursa , Türkiye</v>
      </c>
      <c r="E289" s="10">
        <v>29</v>
      </c>
      <c r="F289" s="10">
        <v>1</v>
      </c>
      <c r="G289" s="10">
        <v>0</v>
      </c>
      <c r="H289" s="10">
        <v>39</v>
      </c>
      <c r="I289" s="10">
        <v>1</v>
      </c>
      <c r="J289" s="10">
        <v>55</v>
      </c>
      <c r="K289" s="10">
        <v>2</v>
      </c>
      <c r="L289" s="10" t="s">
        <v>5</v>
      </c>
      <c r="M289" s="12" t="s">
        <v>388</v>
      </c>
      <c r="N289" s="10" t="str">
        <f t="shared" si="18"/>
        <v>new YerelData ("Orhaneli, Bursa , Türkiye",29,1,0,39,1,55,2,"Turkey Standard Time"),</v>
      </c>
      <c r="O289" s="13" t="str">
        <f t="shared" si="16"/>
        <v>https://www.google.com/maps/search/39.91667, +29</v>
      </c>
      <c r="P289" s="5" t="str">
        <f t="shared" si="19"/>
        <v>{"Location": "Orhaneli, Bursa , Türkiye", "long_deg": "29", "ew": "1", "long_min": "0", "lat_deg": "39", "ns": "1", "lat_min": "55", "GMT": "2", "TimeZoneTag": "Europe/Istanbul"},</v>
      </c>
    </row>
    <row r="290" spans="1:16" ht="15" customHeight="1" x14ac:dyDescent="0.25">
      <c r="A290" s="10" t="s">
        <v>909</v>
      </c>
      <c r="B290" s="14" t="s">
        <v>1422</v>
      </c>
      <c r="C290" s="10" t="s">
        <v>1341</v>
      </c>
      <c r="D290" s="10" t="str">
        <f t="shared" si="17"/>
        <v>Orhangazi, Bursa , Türkiye</v>
      </c>
      <c r="E290" s="10">
        <v>29</v>
      </c>
      <c r="F290" s="10">
        <v>1</v>
      </c>
      <c r="G290" s="10">
        <v>18</v>
      </c>
      <c r="H290" s="10">
        <v>40</v>
      </c>
      <c r="I290" s="10">
        <v>1</v>
      </c>
      <c r="J290" s="10">
        <v>29</v>
      </c>
      <c r="K290" s="10">
        <v>2</v>
      </c>
      <c r="L290" s="10" t="s">
        <v>5</v>
      </c>
      <c r="M290" s="12" t="s">
        <v>388</v>
      </c>
      <c r="N290" s="10" t="str">
        <f t="shared" si="18"/>
        <v>new YerelData ("Orhangazi, Bursa , Türkiye",29,1,18,40,1,29,2,"Turkey Standard Time"),</v>
      </c>
      <c r="O290" s="13" t="str">
        <f t="shared" si="16"/>
        <v>https://www.google.com/maps/search/40.48333, +29.3</v>
      </c>
      <c r="P290" s="5" t="str">
        <f t="shared" si="19"/>
        <v>{"Location": "Orhangazi, Bursa , Türkiye", "long_deg": "29", "ew": "1", "long_min": "18", "lat_deg": "40", "ns": "1", "lat_min": "29", "GMT": "2", "TimeZoneTag": "Europe/Istanbul"},</v>
      </c>
    </row>
    <row r="291" spans="1:16" ht="15" customHeight="1" x14ac:dyDescent="0.25">
      <c r="A291" s="10" t="s">
        <v>1478</v>
      </c>
      <c r="B291" s="10" t="s">
        <v>543</v>
      </c>
      <c r="C291" s="10" t="s">
        <v>1341</v>
      </c>
      <c r="D291" s="10" t="str">
        <f t="shared" si="17"/>
        <v>Ayvacık, Çanakkale, Türkiye</v>
      </c>
      <c r="E291" s="10">
        <v>26</v>
      </c>
      <c r="F291" s="10">
        <v>1</v>
      </c>
      <c r="G291" s="10">
        <v>24</v>
      </c>
      <c r="H291" s="10">
        <v>39</v>
      </c>
      <c r="I291" s="10">
        <v>1</v>
      </c>
      <c r="J291" s="10">
        <v>36</v>
      </c>
      <c r="K291" s="10">
        <v>2</v>
      </c>
      <c r="L291" s="10" t="s">
        <v>5</v>
      </c>
      <c r="M291" s="12" t="s">
        <v>388</v>
      </c>
      <c r="N291" s="10" t="str">
        <f t="shared" si="18"/>
        <v>new YerelData ("Ayvacık, Çanakkale, Türkiye",26,1,24,39,1,36,2,"Turkey Standard Time"),</v>
      </c>
      <c r="O291" s="13" t="str">
        <f t="shared" si="16"/>
        <v>https://www.google.com/maps/search/39.6, +26.4</v>
      </c>
      <c r="P291" s="5" t="str">
        <f t="shared" si="19"/>
        <v>{"Location": "Ayvacık, Çanakkale, Türkiye", "long_deg": "26", "ew": "1", "long_min": "24", "lat_deg": "39", "ns": "1", "lat_min": "36", "GMT": "2", "TimeZoneTag": "Europe/Istanbul"},</v>
      </c>
    </row>
    <row r="292" spans="1:16" ht="15" customHeight="1" x14ac:dyDescent="0.25">
      <c r="A292" s="10" t="s">
        <v>541</v>
      </c>
      <c r="B292" s="10" t="s">
        <v>543</v>
      </c>
      <c r="C292" s="10" t="s">
        <v>1341</v>
      </c>
      <c r="D292" s="10" t="str">
        <f t="shared" si="17"/>
        <v>Çan, Çanakkale, Türkiye</v>
      </c>
      <c r="E292" s="10">
        <v>27</v>
      </c>
      <c r="F292" s="10">
        <v>1</v>
      </c>
      <c r="G292" s="10">
        <v>2</v>
      </c>
      <c r="H292" s="10">
        <v>40</v>
      </c>
      <c r="I292" s="10">
        <v>1</v>
      </c>
      <c r="J292" s="10">
        <v>2</v>
      </c>
      <c r="K292" s="10">
        <v>2</v>
      </c>
      <c r="L292" s="10" t="s">
        <v>5</v>
      </c>
      <c r="M292" s="12" t="s">
        <v>388</v>
      </c>
      <c r="N292" s="10" t="str">
        <f t="shared" si="18"/>
        <v>new YerelData ("Çan, Çanakkale, Türkiye",27,1,2,40,1,2,2,"Turkey Standard Time"),</v>
      </c>
      <c r="O292" s="13" t="str">
        <f t="shared" si="16"/>
        <v>https://www.google.com/maps/search/40.03333, +27.03333</v>
      </c>
      <c r="P292" s="5" t="str">
        <f t="shared" si="19"/>
        <v>{"Location": "Çan, Çanakkale, Türkiye", "long_deg": "27", "ew": "1", "long_min": "2", "lat_deg": "40", "ns": "1", "lat_min": "2", "GMT": "2", "TimeZoneTag": "Europe/Istanbul"},</v>
      </c>
    </row>
    <row r="293" spans="1:16" ht="15" customHeight="1" x14ac:dyDescent="0.25">
      <c r="A293" s="10" t="s">
        <v>664</v>
      </c>
      <c r="B293" s="10" t="s">
        <v>543</v>
      </c>
      <c r="C293" s="10" t="s">
        <v>1341</v>
      </c>
      <c r="D293" s="10" t="str">
        <f t="shared" si="17"/>
        <v>Gelibolu, Çanakkale, Türkiye</v>
      </c>
      <c r="E293" s="10">
        <v>26</v>
      </c>
      <c r="F293" s="10">
        <v>1</v>
      </c>
      <c r="G293" s="10">
        <v>39</v>
      </c>
      <c r="H293" s="10">
        <v>40</v>
      </c>
      <c r="I293" s="10">
        <v>1</v>
      </c>
      <c r="J293" s="10">
        <v>25</v>
      </c>
      <c r="K293" s="10">
        <v>2</v>
      </c>
      <c r="L293" s="10" t="s">
        <v>5</v>
      </c>
      <c r="M293" s="12" t="s">
        <v>388</v>
      </c>
      <c r="N293" s="10" t="str">
        <f t="shared" si="18"/>
        <v>new YerelData ("Gelibolu, Çanakkale, Türkiye",26,1,39,40,1,25,2,"Turkey Standard Time"),</v>
      </c>
      <c r="O293" s="13" t="str">
        <f t="shared" si="16"/>
        <v>https://www.google.com/maps/search/40.41667, +26.65</v>
      </c>
      <c r="P293" s="5" t="str">
        <f t="shared" si="19"/>
        <v>{"Location": "Gelibolu, Çanakkale, Türkiye", "long_deg": "26", "ew": "1", "long_min": "39", "lat_deg": "40", "ns": "1", "lat_min": "25", "GMT": "2", "TimeZoneTag": "Europe/Istanbul"},</v>
      </c>
    </row>
    <row r="294" spans="1:16" ht="15" customHeight="1" x14ac:dyDescent="0.25">
      <c r="A294" s="10" t="s">
        <v>752</v>
      </c>
      <c r="B294" s="10" t="s">
        <v>543</v>
      </c>
      <c r="C294" s="10" t="s">
        <v>1341</v>
      </c>
      <c r="D294" s="10" t="str">
        <f t="shared" si="17"/>
        <v>İntepe, Çanakkale, Türkiye</v>
      </c>
      <c r="E294" s="10">
        <v>26</v>
      </c>
      <c r="F294" s="10">
        <v>1</v>
      </c>
      <c r="G294" s="10">
        <v>18</v>
      </c>
      <c r="H294" s="10">
        <v>40</v>
      </c>
      <c r="I294" s="10">
        <v>1</v>
      </c>
      <c r="J294" s="10">
        <v>0</v>
      </c>
      <c r="K294" s="10">
        <v>2</v>
      </c>
      <c r="L294" s="10" t="s">
        <v>5</v>
      </c>
      <c r="M294" s="12" t="s">
        <v>388</v>
      </c>
      <c r="N294" s="10" t="str">
        <f t="shared" si="18"/>
        <v>new YerelData ("İntepe, Çanakkale, Türkiye",26,1,18,40,1,0,2,"Turkey Standard Time"),</v>
      </c>
      <c r="O294" s="13" t="str">
        <f t="shared" si="16"/>
        <v>https://www.google.com/maps/search/40, +26.3</v>
      </c>
      <c r="P294" s="5" t="str">
        <f t="shared" si="19"/>
        <v>{"Location": "İntepe, Çanakkale, Türkiye", "long_deg": "26", "ew": "1", "long_min": "18", "lat_deg": "40", "ns": "1", "lat_min": "0", "GMT": "2", "TimeZoneTag": "Europe/Istanbul"},</v>
      </c>
    </row>
    <row r="295" spans="1:16" ht="15" customHeight="1" x14ac:dyDescent="0.25">
      <c r="A295" s="10" t="s">
        <v>1529</v>
      </c>
      <c r="B295" s="10" t="s">
        <v>543</v>
      </c>
      <c r="C295" s="10" t="s">
        <v>1341</v>
      </c>
      <c r="D295" s="10" t="str">
        <f t="shared" si="17"/>
        <v>Kadıköy, Çanakkale, Türkiye</v>
      </c>
      <c r="E295" s="10">
        <v>26</v>
      </c>
      <c r="F295" s="10">
        <v>1</v>
      </c>
      <c r="G295" s="10">
        <v>52</v>
      </c>
      <c r="H295" s="10">
        <v>40</v>
      </c>
      <c r="I295" s="10">
        <v>1</v>
      </c>
      <c r="J295" s="10">
        <v>40</v>
      </c>
      <c r="K295" s="10">
        <v>2</v>
      </c>
      <c r="L295" s="10" t="s">
        <v>5</v>
      </c>
      <c r="M295" s="12" t="s">
        <v>388</v>
      </c>
      <c r="N295" s="10" t="str">
        <f t="shared" si="18"/>
        <v>new YerelData ("Kadıköy, Çanakkale, Türkiye",26,1,52,40,1,40,2,"Turkey Standard Time"),</v>
      </c>
      <c r="O295" s="13" t="str">
        <f t="shared" si="16"/>
        <v>https://www.google.com/maps/search/40.66667, +26.86667</v>
      </c>
      <c r="P295" s="5" t="str">
        <f t="shared" si="19"/>
        <v>{"Location": "Kadıköy, Çanakkale, Türkiye", "long_deg": "26", "ew": "1", "long_min": "52", "lat_deg": "40", "ns": "1", "lat_min": "40", "GMT": "2", "TimeZoneTag": "Europe/Istanbul"},</v>
      </c>
    </row>
    <row r="296" spans="1:16" ht="15" customHeight="1" x14ac:dyDescent="0.25">
      <c r="A296" s="10" t="s">
        <v>1464</v>
      </c>
      <c r="B296" s="10" t="s">
        <v>543</v>
      </c>
      <c r="C296" s="10" t="s">
        <v>1341</v>
      </c>
      <c r="D296" s="10" t="str">
        <f t="shared" si="17"/>
        <v>Yenice, Çanakkale, Türkiye</v>
      </c>
      <c r="E296" s="10">
        <v>27</v>
      </c>
      <c r="F296" s="10">
        <v>1</v>
      </c>
      <c r="G296" s="10">
        <v>17</v>
      </c>
      <c r="H296" s="10">
        <v>39</v>
      </c>
      <c r="I296" s="10">
        <v>1</v>
      </c>
      <c r="J296" s="10">
        <v>55</v>
      </c>
      <c r="K296" s="10">
        <v>2</v>
      </c>
      <c r="L296" s="10" t="s">
        <v>5</v>
      </c>
      <c r="M296" s="12" t="s">
        <v>388</v>
      </c>
      <c r="N296" s="10" t="str">
        <f t="shared" si="18"/>
        <v>new YerelData ("Yenice, Çanakkale, Türkiye",27,1,17,39,1,55,2,"Turkey Standard Time"),</v>
      </c>
      <c r="O296" s="13" t="str">
        <f t="shared" si="16"/>
        <v>https://www.google.com/maps/search/39.91667, +27.28333</v>
      </c>
      <c r="P296" s="5" t="str">
        <f t="shared" si="19"/>
        <v>{"Location": "Yenice, Çanakkale, Türkiye", "long_deg": "27", "ew": "1", "long_min": "17", "lat_deg": "39", "ns": "1", "lat_min": "55", "GMT": "2", "TimeZoneTag": "Europe/Istanbul"},</v>
      </c>
    </row>
    <row r="297" spans="1:16" ht="15" customHeight="1" x14ac:dyDescent="0.25">
      <c r="A297" s="10" t="s">
        <v>488</v>
      </c>
      <c r="B297" s="14" t="s">
        <v>1406</v>
      </c>
      <c r="C297" s="10" t="s">
        <v>1341</v>
      </c>
      <c r="D297" s="10" t="str">
        <f t="shared" si="17"/>
        <v>Bayramiç, Çanakkale , Türkiye</v>
      </c>
      <c r="E297" s="10">
        <v>26</v>
      </c>
      <c r="F297" s="10">
        <v>1</v>
      </c>
      <c r="G297" s="10">
        <v>37</v>
      </c>
      <c r="H297" s="10">
        <v>39</v>
      </c>
      <c r="I297" s="10">
        <v>1</v>
      </c>
      <c r="J297" s="10">
        <v>48</v>
      </c>
      <c r="K297" s="10">
        <v>2</v>
      </c>
      <c r="L297" s="10" t="s">
        <v>5</v>
      </c>
      <c r="M297" s="12" t="s">
        <v>388</v>
      </c>
      <c r="N297" s="10" t="str">
        <f t="shared" si="18"/>
        <v>new YerelData ("Bayramiç, Çanakkale , Türkiye",26,1,37,39,1,48,2,"Turkey Standard Time"),</v>
      </c>
      <c r="O297" s="13" t="str">
        <f t="shared" si="16"/>
        <v>https://www.google.com/maps/search/39.8, +26.61667</v>
      </c>
      <c r="P297" s="5" t="str">
        <f t="shared" si="19"/>
        <v>{"Location": "Bayramiç, Çanakkale , Türkiye", "long_deg": "26", "ew": "1", "long_min": "37", "lat_deg": "39", "ns": "1", "lat_min": "48", "GMT": "2", "TimeZoneTag": "Europe/Istanbul"},</v>
      </c>
    </row>
    <row r="298" spans="1:16" ht="15" customHeight="1" x14ac:dyDescent="0.25">
      <c r="A298" s="10" t="s">
        <v>499</v>
      </c>
      <c r="B298" s="10" t="s">
        <v>1406</v>
      </c>
      <c r="C298" s="10" t="s">
        <v>1341</v>
      </c>
      <c r="D298" s="10" t="str">
        <f t="shared" si="17"/>
        <v>Biga, Çanakkale , Türkiye</v>
      </c>
      <c r="E298" s="10">
        <v>27</v>
      </c>
      <c r="F298" s="10">
        <v>1</v>
      </c>
      <c r="G298" s="10">
        <v>13</v>
      </c>
      <c r="H298" s="10">
        <v>40</v>
      </c>
      <c r="I298" s="10">
        <v>1</v>
      </c>
      <c r="J298" s="10">
        <v>13</v>
      </c>
      <c r="K298" s="10">
        <v>2</v>
      </c>
      <c r="L298" s="10" t="s">
        <v>5</v>
      </c>
      <c r="M298" s="12" t="s">
        <v>388</v>
      </c>
      <c r="N298" s="10" t="str">
        <f t="shared" si="18"/>
        <v>new YerelData ("Biga, Çanakkale , Türkiye",27,1,13,40,1,13,2,"Turkey Standard Time"),</v>
      </c>
      <c r="O298" s="13" t="str">
        <f t="shared" si="16"/>
        <v>https://www.google.com/maps/search/40.21667, +27.21667</v>
      </c>
      <c r="P298" s="5" t="str">
        <f t="shared" si="19"/>
        <v>{"Location": "Biga, Çanakkale , Türkiye", "long_deg": "27", "ew": "1", "long_min": "13", "lat_deg": "40", "ns": "1", "lat_min": "13", "GMT": "2", "TimeZoneTag": "Europe/Istanbul"},</v>
      </c>
    </row>
    <row r="299" spans="1:16" ht="15" customHeight="1" x14ac:dyDescent="0.25">
      <c r="A299" s="10" t="s">
        <v>515</v>
      </c>
      <c r="B299" s="10" t="s">
        <v>1406</v>
      </c>
      <c r="C299" s="10" t="s">
        <v>1341</v>
      </c>
      <c r="D299" s="10" t="str">
        <f t="shared" si="17"/>
        <v>Bozcaada, Çanakkale , Türkiye</v>
      </c>
      <c r="E299" s="10">
        <v>26</v>
      </c>
      <c r="F299" s="10">
        <v>1</v>
      </c>
      <c r="G299" s="10">
        <v>3</v>
      </c>
      <c r="H299" s="10">
        <v>39</v>
      </c>
      <c r="I299" s="10">
        <v>1</v>
      </c>
      <c r="J299" s="10">
        <v>49</v>
      </c>
      <c r="K299" s="10">
        <v>2</v>
      </c>
      <c r="L299" s="10" t="s">
        <v>5</v>
      </c>
      <c r="M299" s="12" t="s">
        <v>388</v>
      </c>
      <c r="N299" s="10" t="str">
        <f t="shared" si="18"/>
        <v>new YerelData ("Bozcaada, Çanakkale , Türkiye",26,1,3,39,1,49,2,"Turkey Standard Time"),</v>
      </c>
      <c r="O299" s="13" t="str">
        <f t="shared" si="16"/>
        <v>https://www.google.com/maps/search/39.81667, +26.05</v>
      </c>
      <c r="P299" s="5" t="str">
        <f t="shared" si="19"/>
        <v>{"Location": "Bozcaada, Çanakkale , Türkiye", "long_deg": "26", "ew": "1", "long_min": "3", "lat_deg": "39", "ns": "1", "lat_min": "49", "GMT": "2", "TimeZoneTag": "Europe/Istanbul"},</v>
      </c>
    </row>
    <row r="300" spans="1:16" ht="15" customHeight="1" x14ac:dyDescent="0.25">
      <c r="A300" s="10" t="s">
        <v>621</v>
      </c>
      <c r="B300" s="14" t="s">
        <v>1406</v>
      </c>
      <c r="C300" s="10" t="s">
        <v>1341</v>
      </c>
      <c r="D300" s="10" t="str">
        <f t="shared" si="17"/>
        <v>Eceabat, Çanakkale , Türkiye</v>
      </c>
      <c r="E300" s="10">
        <v>26</v>
      </c>
      <c r="F300" s="10">
        <v>1</v>
      </c>
      <c r="G300" s="10">
        <v>19</v>
      </c>
      <c r="H300" s="10">
        <v>40</v>
      </c>
      <c r="I300" s="10">
        <v>1</v>
      </c>
      <c r="J300" s="10">
        <v>11</v>
      </c>
      <c r="K300" s="10">
        <v>2</v>
      </c>
      <c r="L300" s="10" t="s">
        <v>5</v>
      </c>
      <c r="M300" s="12" t="s">
        <v>388</v>
      </c>
      <c r="N300" s="10" t="str">
        <f t="shared" si="18"/>
        <v>new YerelData ("Eceabat, Çanakkale , Türkiye",26,1,19,40,1,11,2,"Turkey Standard Time"),</v>
      </c>
      <c r="O300" s="13" t="str">
        <f t="shared" si="16"/>
        <v>https://www.google.com/maps/search/40.18333, +26.31667</v>
      </c>
      <c r="P300" s="5" t="str">
        <f t="shared" si="19"/>
        <v>{"Location": "Eceabat, Çanakkale , Türkiye", "long_deg": "26", "ew": "1", "long_min": "19", "lat_deg": "40", "ns": "1", "lat_min": "11", "GMT": "2", "TimeZoneTag": "Europe/Istanbul"},</v>
      </c>
    </row>
    <row r="301" spans="1:16" ht="15" customHeight="1" x14ac:dyDescent="0.25">
      <c r="A301" s="10" t="s">
        <v>652</v>
      </c>
      <c r="B301" s="14" t="s">
        <v>1406</v>
      </c>
      <c r="C301" s="10" t="s">
        <v>1341</v>
      </c>
      <c r="D301" s="10" t="str">
        <f t="shared" si="17"/>
        <v>Ezine, Çanakkale , Türkiye</v>
      </c>
      <c r="E301" s="10">
        <v>26</v>
      </c>
      <c r="F301" s="10">
        <v>1</v>
      </c>
      <c r="G301" s="10">
        <v>20</v>
      </c>
      <c r="H301" s="10">
        <v>39</v>
      </c>
      <c r="I301" s="10">
        <v>1</v>
      </c>
      <c r="J301" s="10">
        <v>47</v>
      </c>
      <c r="K301" s="10">
        <v>2</v>
      </c>
      <c r="L301" s="10" t="s">
        <v>5</v>
      </c>
      <c r="M301" s="12" t="s">
        <v>388</v>
      </c>
      <c r="N301" s="10" t="str">
        <f t="shared" si="18"/>
        <v>new YerelData ("Ezine, Çanakkale , Türkiye",26,1,20,39,1,47,2,"Turkey Standard Time"),</v>
      </c>
      <c r="O301" s="13" t="str">
        <f t="shared" si="16"/>
        <v>https://www.google.com/maps/search/39.78333, +26.33333</v>
      </c>
      <c r="P301" s="5" t="str">
        <f t="shared" si="19"/>
        <v>{"Location": "Ezine, Çanakkale , Türkiye", "long_deg": "26", "ew": "1", "long_min": "20", "lat_deg": "39", "ns": "1", "lat_min": "47", "GMT": "2", "TimeZoneTag": "Europe/Istanbul"},</v>
      </c>
    </row>
    <row r="302" spans="1:16" ht="15" customHeight="1" x14ac:dyDescent="0.25">
      <c r="A302" s="10" t="s">
        <v>858</v>
      </c>
      <c r="B302" s="14" t="s">
        <v>1406</v>
      </c>
      <c r="C302" s="10" t="s">
        <v>1341</v>
      </c>
      <c r="D302" s="10" t="str">
        <f t="shared" si="17"/>
        <v>Lapseki, Çanakkale , Türkiye</v>
      </c>
      <c r="E302" s="10">
        <v>26</v>
      </c>
      <c r="F302" s="10">
        <v>1</v>
      </c>
      <c r="G302" s="10">
        <v>40</v>
      </c>
      <c r="H302" s="10">
        <v>40</v>
      </c>
      <c r="I302" s="10">
        <v>1</v>
      </c>
      <c r="J302" s="10">
        <v>20</v>
      </c>
      <c r="K302" s="10">
        <v>2</v>
      </c>
      <c r="L302" s="10" t="s">
        <v>5</v>
      </c>
      <c r="M302" s="12" t="s">
        <v>388</v>
      </c>
      <c r="N302" s="10" t="str">
        <f t="shared" si="18"/>
        <v>new YerelData ("Lapseki, Çanakkale , Türkiye",26,1,40,40,1,20,2,"Turkey Standard Time"),</v>
      </c>
      <c r="O302" s="13" t="str">
        <f t="shared" si="16"/>
        <v>https://www.google.com/maps/search/40.33333, +26.66667</v>
      </c>
      <c r="P302" s="5" t="str">
        <f t="shared" si="19"/>
        <v>{"Location": "Lapseki, Çanakkale , Türkiye", "long_deg": "26", "ew": "1", "long_min": "40", "lat_deg": "40", "ns": "1", "lat_min": "20", "GMT": "2", "TimeZoneTag": "Europe/Istanbul"},</v>
      </c>
    </row>
    <row r="303" spans="1:16" ht="15" customHeight="1" x14ac:dyDescent="0.25">
      <c r="A303" s="10" t="s">
        <v>1483</v>
      </c>
      <c r="B303" s="10" t="s">
        <v>544</v>
      </c>
      <c r="C303" s="10" t="s">
        <v>1341</v>
      </c>
      <c r="D303" s="10" t="str">
        <f t="shared" si="17"/>
        <v>Belören, Çankırı, Türkiye</v>
      </c>
      <c r="E303" s="10">
        <v>33</v>
      </c>
      <c r="F303" s="10">
        <v>1</v>
      </c>
      <c r="G303" s="10">
        <v>12</v>
      </c>
      <c r="H303" s="10">
        <v>40</v>
      </c>
      <c r="I303" s="10">
        <v>1</v>
      </c>
      <c r="J303" s="10">
        <v>51</v>
      </c>
      <c r="K303" s="10">
        <v>2</v>
      </c>
      <c r="L303" s="10" t="s">
        <v>5</v>
      </c>
      <c r="M303" s="12" t="s">
        <v>388</v>
      </c>
      <c r="N303" s="10" t="str">
        <f t="shared" si="18"/>
        <v>new YerelData ("Belören, Çankırı, Türkiye",33,1,12,40,1,51,2,"Turkey Standard Time"),</v>
      </c>
      <c r="O303" s="13" t="str">
        <f t="shared" si="16"/>
        <v>https://www.google.com/maps/search/40.85, +33.2</v>
      </c>
      <c r="P303" s="5" t="str">
        <f t="shared" si="19"/>
        <v>{"Location": "Belören, Çankırı, Türkiye", "long_deg": "33", "ew": "1", "long_min": "12", "lat_deg": "40", "ns": "1", "lat_min": "51", "GMT": "2", "TimeZoneTag": "Europe/Istanbul"},</v>
      </c>
    </row>
    <row r="304" spans="1:16" ht="15" customHeight="1" x14ac:dyDescent="0.25">
      <c r="A304" s="10" t="s">
        <v>1485</v>
      </c>
      <c r="B304" s="10" t="s">
        <v>544</v>
      </c>
      <c r="C304" s="10" t="s">
        <v>1341</v>
      </c>
      <c r="D304" s="10" t="str">
        <f t="shared" si="17"/>
        <v>Beyçayırı, Çankırı, Türkiye</v>
      </c>
      <c r="E304" s="10">
        <v>26</v>
      </c>
      <c r="F304" s="10">
        <v>1</v>
      </c>
      <c r="G304" s="10">
        <v>55</v>
      </c>
      <c r="H304" s="10">
        <v>40</v>
      </c>
      <c r="I304" s="10">
        <v>1</v>
      </c>
      <c r="J304" s="10">
        <v>15</v>
      </c>
      <c r="K304" s="10">
        <v>2</v>
      </c>
      <c r="L304" s="10" t="s">
        <v>5</v>
      </c>
      <c r="M304" s="12" t="s">
        <v>388</v>
      </c>
      <c r="N304" s="10" t="str">
        <f t="shared" si="18"/>
        <v>new YerelData ("Beyçayırı, Çankırı, Türkiye",26,1,55,40,1,15,2,"Turkey Standard Time"),</v>
      </c>
      <c r="O304" s="13" t="str">
        <f t="shared" si="16"/>
        <v>https://www.google.com/maps/search/40.25, +26.91667</v>
      </c>
      <c r="P304" s="5" t="str">
        <f t="shared" si="19"/>
        <v>{"Location": "Beyçayırı, Çankırı, Türkiye", "long_deg": "26", "ew": "1", "long_min": "55", "lat_deg": "40", "ns": "1", "lat_min": "15", "GMT": "2", "TimeZoneTag": "Europe/Istanbul"},</v>
      </c>
    </row>
    <row r="305" spans="1:16" ht="15" customHeight="1" x14ac:dyDescent="0.25">
      <c r="A305" s="10" t="s">
        <v>1521</v>
      </c>
      <c r="B305" s="10" t="s">
        <v>544</v>
      </c>
      <c r="C305" s="10" t="s">
        <v>1341</v>
      </c>
      <c r="D305" s="10" t="str">
        <f t="shared" si="17"/>
        <v>Gündoğdu, Çankırı, Türkiye</v>
      </c>
      <c r="E305" s="10">
        <v>27</v>
      </c>
      <c r="F305" s="10">
        <v>1</v>
      </c>
      <c r="G305" s="10">
        <v>4</v>
      </c>
      <c r="H305" s="10">
        <v>40</v>
      </c>
      <c r="I305" s="10">
        <v>1</v>
      </c>
      <c r="J305" s="10">
        <v>16</v>
      </c>
      <c r="K305" s="10">
        <v>2</v>
      </c>
      <c r="L305" s="10" t="s">
        <v>5</v>
      </c>
      <c r="M305" s="12" t="s">
        <v>388</v>
      </c>
      <c r="N305" s="10" t="str">
        <f t="shared" si="18"/>
        <v>new YerelData ("Gündoğdu, Çankırı, Türkiye",27,1,4,40,1,16,2,"Turkey Standard Time"),</v>
      </c>
      <c r="O305" s="13" t="str">
        <f t="shared" si="16"/>
        <v>https://www.google.com/maps/search/40.26667, +27.06667</v>
      </c>
      <c r="P305" s="5" t="str">
        <f t="shared" si="19"/>
        <v>{"Location": "Gündoğdu, Çankırı, Türkiye", "long_deg": "27", "ew": "1", "long_min": "4", "lat_deg": "40", "ns": "1", "lat_min": "16", "GMT": "2", "TimeZoneTag": "Europe/Istanbul"},</v>
      </c>
    </row>
    <row r="306" spans="1:16" ht="15" customHeight="1" x14ac:dyDescent="0.25">
      <c r="A306" s="10" t="s">
        <v>1541</v>
      </c>
      <c r="B306" s="10" t="s">
        <v>544</v>
      </c>
      <c r="C306" s="10" t="s">
        <v>1341</v>
      </c>
      <c r="D306" s="10" t="str">
        <f t="shared" si="17"/>
        <v>Kurşunlu, Çankırı, Türkiye</v>
      </c>
      <c r="E306" s="10">
        <v>33</v>
      </c>
      <c r="F306" s="10">
        <v>1</v>
      </c>
      <c r="G306" s="10">
        <v>16</v>
      </c>
      <c r="H306" s="10">
        <v>40</v>
      </c>
      <c r="I306" s="10">
        <v>1</v>
      </c>
      <c r="J306" s="10">
        <v>50</v>
      </c>
      <c r="K306" s="10">
        <v>2</v>
      </c>
      <c r="L306" s="10" t="s">
        <v>5</v>
      </c>
      <c r="M306" s="12" t="s">
        <v>388</v>
      </c>
      <c r="N306" s="10" t="str">
        <f t="shared" si="18"/>
        <v>new YerelData ("Kurşunlu, Çankırı, Türkiye",33,1,16,40,1,50,2,"Turkey Standard Time"),</v>
      </c>
      <c r="O306" s="13" t="str">
        <f t="shared" si="16"/>
        <v>https://www.google.com/maps/search/40.83333, +33.26667</v>
      </c>
      <c r="P306" s="5" t="str">
        <f t="shared" si="19"/>
        <v>{"Location": "Kurşunlu, Çankırı, Türkiye", "long_deg": "33", "ew": "1", "long_min": "16", "lat_deg": "40", "ns": "1", "lat_min": "50", "GMT": "2", "TimeZoneTag": "Europe/Istanbul"},</v>
      </c>
    </row>
    <row r="307" spans="1:16" ht="15" customHeight="1" x14ac:dyDescent="0.25">
      <c r="A307" s="10" t="s">
        <v>910</v>
      </c>
      <c r="B307" s="10" t="s">
        <v>544</v>
      </c>
      <c r="C307" s="10" t="s">
        <v>1341</v>
      </c>
      <c r="D307" s="10" t="str">
        <f t="shared" si="17"/>
        <v>Orta, Çankırı, Türkiye</v>
      </c>
      <c r="E307" s="10">
        <v>33</v>
      </c>
      <c r="F307" s="10">
        <v>1</v>
      </c>
      <c r="G307" s="10">
        <v>7</v>
      </c>
      <c r="H307" s="10">
        <v>40</v>
      </c>
      <c r="I307" s="10">
        <v>1</v>
      </c>
      <c r="J307" s="10">
        <v>37</v>
      </c>
      <c r="K307" s="10">
        <v>2</v>
      </c>
      <c r="L307" s="10" t="s">
        <v>5</v>
      </c>
      <c r="M307" s="12" t="s">
        <v>388</v>
      </c>
      <c r="N307" s="10" t="str">
        <f t="shared" si="18"/>
        <v>new YerelData ("Orta, Çankırı, Türkiye",33,1,7,40,1,37,2,"Turkey Standard Time"),</v>
      </c>
      <c r="O307" s="13" t="str">
        <f t="shared" si="16"/>
        <v>https://www.google.com/maps/search/40.61667, +33.11667</v>
      </c>
      <c r="P307" s="5" t="str">
        <f t="shared" si="19"/>
        <v>{"Location": "Orta, Çankırı, Türkiye", "long_deg": "33", "ew": "1", "long_min": "7", "lat_deg": "40", "ns": "1", "lat_min": "37", "GMT": "2", "TimeZoneTag": "Europe/Istanbul"},</v>
      </c>
    </row>
    <row r="308" spans="1:16" ht="15" customHeight="1" x14ac:dyDescent="0.25">
      <c r="A308" s="10" t="s">
        <v>1463</v>
      </c>
      <c r="B308" s="10" t="s">
        <v>544</v>
      </c>
      <c r="C308" s="10" t="s">
        <v>1341</v>
      </c>
      <c r="D308" s="10" t="str">
        <f t="shared" si="17"/>
        <v>Ovacık, Çankırı, Türkiye</v>
      </c>
      <c r="E308" s="10">
        <v>32</v>
      </c>
      <c r="F308" s="10">
        <v>1</v>
      </c>
      <c r="G308" s="10">
        <v>56</v>
      </c>
      <c r="H308" s="10">
        <v>41</v>
      </c>
      <c r="I308" s="10">
        <v>1</v>
      </c>
      <c r="J308" s="10">
        <v>3</v>
      </c>
      <c r="K308" s="10">
        <v>2</v>
      </c>
      <c r="L308" s="10" t="s">
        <v>5</v>
      </c>
      <c r="M308" s="12" t="s">
        <v>388</v>
      </c>
      <c r="N308" s="10" t="str">
        <f t="shared" si="18"/>
        <v>new YerelData ("Ovacık, Çankırı, Türkiye",32,1,56,41,1,3,2,"Turkey Standard Time"),</v>
      </c>
      <c r="O308" s="13" t="str">
        <f t="shared" si="16"/>
        <v>https://www.google.com/maps/search/41.05, +32.93333</v>
      </c>
      <c r="P308" s="5" t="str">
        <f t="shared" si="19"/>
        <v>{"Location": "Ovacık, Çankırı, Türkiye", "long_deg": "32", "ew": "1", "long_min": "56", "lat_deg": "41", "ns": "1", "lat_min": "3", "GMT": "2", "TimeZoneTag": "Europe/Istanbul"},</v>
      </c>
    </row>
    <row r="309" spans="1:16" ht="15" customHeight="1" x14ac:dyDescent="0.25">
      <c r="A309" s="10" t="s">
        <v>1551</v>
      </c>
      <c r="B309" s="10" t="s">
        <v>544</v>
      </c>
      <c r="C309" s="10" t="s">
        <v>1341</v>
      </c>
      <c r="D309" s="10" t="str">
        <f t="shared" si="17"/>
        <v>Pazarköy, Çankırı, Türkiye</v>
      </c>
      <c r="E309" s="10">
        <v>27</v>
      </c>
      <c r="F309" s="10">
        <v>1</v>
      </c>
      <c r="G309" s="10">
        <v>23</v>
      </c>
      <c r="H309" s="10">
        <v>39</v>
      </c>
      <c r="I309" s="10">
        <v>1</v>
      </c>
      <c r="J309" s="10">
        <v>51</v>
      </c>
      <c r="K309" s="10">
        <v>2</v>
      </c>
      <c r="L309" s="10" t="s">
        <v>5</v>
      </c>
      <c r="M309" s="12" t="s">
        <v>388</v>
      </c>
      <c r="N309" s="10" t="str">
        <f t="shared" si="18"/>
        <v>new YerelData ("Pazarköy, Çankırı, Türkiye",27,1,23,39,1,51,2,"Turkey Standard Time"),</v>
      </c>
      <c r="O309" s="13" t="str">
        <f t="shared" si="16"/>
        <v>https://www.google.com/maps/search/39.85, +27.38333</v>
      </c>
      <c r="P309" s="5" t="str">
        <f t="shared" si="19"/>
        <v>{"Location": "Pazarköy, Çankırı, Türkiye", "long_deg": "27", "ew": "1", "long_min": "23", "lat_deg": "39", "ns": "1", "lat_min": "51", "GMT": "2", "TimeZoneTag": "Europe/Istanbul"},</v>
      </c>
    </row>
    <row r="310" spans="1:16" ht="15" customHeight="1" x14ac:dyDescent="0.25">
      <c r="A310" s="10" t="s">
        <v>999</v>
      </c>
      <c r="B310" s="10" t="s">
        <v>544</v>
      </c>
      <c r="C310" s="10" t="s">
        <v>1341</v>
      </c>
      <c r="D310" s="10" t="str">
        <f t="shared" si="17"/>
        <v>Şabanözü, Çankırı, Türkiye</v>
      </c>
      <c r="E310" s="10">
        <v>33</v>
      </c>
      <c r="F310" s="10">
        <v>1</v>
      </c>
      <c r="G310" s="10">
        <v>18</v>
      </c>
      <c r="H310" s="10">
        <v>40</v>
      </c>
      <c r="I310" s="10">
        <v>1</v>
      </c>
      <c r="J310" s="10">
        <v>29</v>
      </c>
      <c r="K310" s="10">
        <v>2</v>
      </c>
      <c r="L310" s="10" t="s">
        <v>5</v>
      </c>
      <c r="M310" s="12" t="s">
        <v>388</v>
      </c>
      <c r="N310" s="10" t="str">
        <f t="shared" si="18"/>
        <v>new YerelData ("Şabanözü, Çankırı, Türkiye",33,1,18,40,1,29,2,"Turkey Standard Time"),</v>
      </c>
      <c r="O310" s="13" t="str">
        <f t="shared" si="16"/>
        <v>https://www.google.com/maps/search/40.48333, +33.3</v>
      </c>
      <c r="P310" s="5" t="str">
        <f t="shared" si="19"/>
        <v>{"Location": "Şabanözü, Çankırı, Türkiye", "long_deg": "33", "ew": "1", "long_min": "18", "lat_deg": "40", "ns": "1", "lat_min": "29", "GMT": "2", "TimeZoneTag": "Europe/Istanbul"},</v>
      </c>
    </row>
    <row r="311" spans="1:16" ht="15" customHeight="1" x14ac:dyDescent="0.25">
      <c r="A311" s="10" t="s">
        <v>1080</v>
      </c>
      <c r="B311" s="10" t="s">
        <v>544</v>
      </c>
      <c r="C311" s="10" t="s">
        <v>1341</v>
      </c>
      <c r="D311" s="10" t="str">
        <f t="shared" si="17"/>
        <v>Yapraklı, Çankırı, Türkiye</v>
      </c>
      <c r="E311" s="10">
        <v>33</v>
      </c>
      <c r="F311" s="10">
        <v>1</v>
      </c>
      <c r="G311" s="10">
        <v>46</v>
      </c>
      <c r="H311" s="10">
        <v>40</v>
      </c>
      <c r="I311" s="10">
        <v>1</v>
      </c>
      <c r="J311" s="10">
        <v>47</v>
      </c>
      <c r="K311" s="10">
        <v>2</v>
      </c>
      <c r="L311" s="10" t="s">
        <v>5</v>
      </c>
      <c r="M311" s="12" t="s">
        <v>388</v>
      </c>
      <c r="N311" s="10" t="str">
        <f t="shared" si="18"/>
        <v>new YerelData ("Yapraklı, Çankırı, Türkiye",33,1,46,40,1,47,2,"Turkey Standard Time"),</v>
      </c>
      <c r="O311" s="13" t="str">
        <f t="shared" si="16"/>
        <v>https://www.google.com/maps/search/40.78333, +33.76667</v>
      </c>
      <c r="P311" s="5" t="str">
        <f t="shared" si="19"/>
        <v>{"Location": "Yapraklı, Çankırı, Türkiye", "long_deg": "33", "ew": "1", "long_min": "46", "lat_deg": "40", "ns": "1", "lat_min": "47", "GMT": "2", "TimeZoneTag": "Europe/Istanbul"},</v>
      </c>
    </row>
    <row r="312" spans="1:16" ht="15" customHeight="1" x14ac:dyDescent="0.25">
      <c r="A312" s="10" t="s">
        <v>459</v>
      </c>
      <c r="B312" s="14" t="s">
        <v>1390</v>
      </c>
      <c r="C312" s="10" t="s">
        <v>1341</v>
      </c>
      <c r="D312" s="10" t="str">
        <f t="shared" si="17"/>
        <v>Atkaracalar, Çankırı , Türkiye</v>
      </c>
      <c r="E312" s="10">
        <v>33</v>
      </c>
      <c r="F312" s="10">
        <v>1</v>
      </c>
      <c r="G312" s="10">
        <v>7</v>
      </c>
      <c r="H312" s="10">
        <v>40</v>
      </c>
      <c r="I312" s="10">
        <v>1</v>
      </c>
      <c r="J312" s="10">
        <v>50</v>
      </c>
      <c r="K312" s="10">
        <v>2</v>
      </c>
      <c r="L312" s="10" t="s">
        <v>5</v>
      </c>
      <c r="M312" s="12" t="s">
        <v>388</v>
      </c>
      <c r="N312" s="10" t="str">
        <f t="shared" si="18"/>
        <v>new YerelData ("Atkaracalar, Çankırı , Türkiye",33,1,7,40,1,50,2,"Turkey Standard Time"),</v>
      </c>
      <c r="O312" s="13" t="str">
        <f t="shared" si="16"/>
        <v>https://www.google.com/maps/search/40.83333, +33.11667</v>
      </c>
      <c r="P312" s="5" t="str">
        <f t="shared" si="19"/>
        <v>{"Location": "Atkaracalar, Çankırı , Türkiye", "long_deg": "33", "ew": "1", "long_min": "7", "lat_deg": "40", "ns": "1", "lat_min": "50", "GMT": "2", "TimeZoneTag": "Europe/Istanbul"},</v>
      </c>
    </row>
    <row r="313" spans="1:16" ht="15" customHeight="1" x14ac:dyDescent="0.25">
      <c r="A313" s="10" t="s">
        <v>489</v>
      </c>
      <c r="B313" s="14" t="s">
        <v>1390</v>
      </c>
      <c r="C313" s="10" t="s">
        <v>1341</v>
      </c>
      <c r="D313" s="10" t="str">
        <f t="shared" si="17"/>
        <v>Bayramören, Çankırı , Türkiye</v>
      </c>
      <c r="E313" s="10">
        <v>33</v>
      </c>
      <c r="F313" s="10">
        <v>1</v>
      </c>
      <c r="G313" s="10">
        <v>12</v>
      </c>
      <c r="H313" s="10">
        <v>40</v>
      </c>
      <c r="I313" s="10">
        <v>1</v>
      </c>
      <c r="J313" s="10">
        <v>57</v>
      </c>
      <c r="K313" s="10">
        <v>2</v>
      </c>
      <c r="L313" s="10" t="s">
        <v>5</v>
      </c>
      <c r="M313" s="12" t="s">
        <v>388</v>
      </c>
      <c r="N313" s="10" t="str">
        <f t="shared" si="18"/>
        <v>new YerelData ("Bayramören, Çankırı , Türkiye",33,1,12,40,1,57,2,"Turkey Standard Time"),</v>
      </c>
      <c r="O313" s="13" t="str">
        <f t="shared" si="16"/>
        <v>https://www.google.com/maps/search/40.95, +33.2</v>
      </c>
      <c r="P313" s="5" t="str">
        <f t="shared" si="19"/>
        <v>{"Location": "Bayramören, Çankırı , Türkiye", "long_deg": "33", "ew": "1", "long_min": "12", "lat_deg": "40", "ns": "1", "lat_min": "57", "GMT": "2", "TimeZoneTag": "Europe/Istanbul"},</v>
      </c>
    </row>
    <row r="314" spans="1:16" ht="15" customHeight="1" x14ac:dyDescent="0.25">
      <c r="A314" s="10" t="s">
        <v>564</v>
      </c>
      <c r="B314" s="14" t="s">
        <v>1390</v>
      </c>
      <c r="C314" s="10" t="s">
        <v>1341</v>
      </c>
      <c r="D314" s="10" t="str">
        <f t="shared" si="17"/>
        <v>Çerkeş, Çankırı , Türkiye</v>
      </c>
      <c r="E314" s="10">
        <v>32</v>
      </c>
      <c r="F314" s="10">
        <v>1</v>
      </c>
      <c r="G314" s="10">
        <v>54</v>
      </c>
      <c r="H314" s="10">
        <v>40</v>
      </c>
      <c r="I314" s="10">
        <v>1</v>
      </c>
      <c r="J314" s="10">
        <v>48</v>
      </c>
      <c r="K314" s="10">
        <v>2</v>
      </c>
      <c r="L314" s="10" t="s">
        <v>5</v>
      </c>
      <c r="M314" s="12" t="s">
        <v>388</v>
      </c>
      <c r="N314" s="10" t="str">
        <f t="shared" si="18"/>
        <v>new YerelData ("Çerkeş, Çankırı , Türkiye",32,1,54,40,1,48,2,"Turkey Standard Time"),</v>
      </c>
      <c r="O314" s="13" t="str">
        <f t="shared" si="16"/>
        <v>https://www.google.com/maps/search/40.8, +32.9</v>
      </c>
      <c r="P314" s="5" t="str">
        <f t="shared" si="19"/>
        <v>{"Location": "Çerkeş, Çankırı , Türkiye", "long_deg": "32", "ew": "1", "long_min": "54", "lat_deg": "40", "ns": "1", "lat_min": "48", "GMT": "2", "TimeZoneTag": "Europe/Istanbul"},</v>
      </c>
    </row>
    <row r="315" spans="1:16" ht="15" customHeight="1" x14ac:dyDescent="0.25">
      <c r="A315" s="10" t="s">
        <v>629</v>
      </c>
      <c r="B315" s="14" t="s">
        <v>1390</v>
      </c>
      <c r="C315" s="10" t="s">
        <v>1341</v>
      </c>
      <c r="D315" s="10" t="str">
        <f t="shared" si="17"/>
        <v>Eldivan, Çankırı , Türkiye</v>
      </c>
      <c r="E315" s="10">
        <v>33</v>
      </c>
      <c r="F315" s="10">
        <v>1</v>
      </c>
      <c r="G315" s="10">
        <v>30</v>
      </c>
      <c r="H315" s="10">
        <v>40</v>
      </c>
      <c r="I315" s="10">
        <v>1</v>
      </c>
      <c r="J315" s="10">
        <v>33</v>
      </c>
      <c r="K315" s="10">
        <v>2</v>
      </c>
      <c r="L315" s="10" t="s">
        <v>5</v>
      </c>
      <c r="M315" s="12" t="s">
        <v>388</v>
      </c>
      <c r="N315" s="10" t="str">
        <f t="shared" si="18"/>
        <v>new YerelData ("Eldivan, Çankırı , Türkiye",33,1,30,40,1,33,2,"Turkey Standard Time"),</v>
      </c>
      <c r="O315" s="13" t="str">
        <f t="shared" si="16"/>
        <v>https://www.google.com/maps/search/40.55, +33.5</v>
      </c>
      <c r="P315" s="5" t="str">
        <f t="shared" si="19"/>
        <v>{"Location": "Eldivan, Çankırı , Türkiye", "long_deg": "33", "ew": "1", "long_min": "30", "lat_deg": "40", "ns": "1", "lat_min": "33", "GMT": "2", "TimeZoneTag": "Europe/Istanbul"},</v>
      </c>
    </row>
    <row r="316" spans="1:16" ht="15" customHeight="1" x14ac:dyDescent="0.25">
      <c r="A316" s="10" t="s">
        <v>734</v>
      </c>
      <c r="B316" s="14" t="s">
        <v>1390</v>
      </c>
      <c r="C316" s="10" t="s">
        <v>1341</v>
      </c>
      <c r="D316" s="10" t="str">
        <f t="shared" si="17"/>
        <v>Ilgaz, Çankırı , Türkiye</v>
      </c>
      <c r="E316" s="10">
        <v>33</v>
      </c>
      <c r="F316" s="10">
        <v>1</v>
      </c>
      <c r="G316" s="10">
        <v>38</v>
      </c>
      <c r="H316" s="10">
        <v>40</v>
      </c>
      <c r="I316" s="10">
        <v>1</v>
      </c>
      <c r="J316" s="10">
        <v>56</v>
      </c>
      <c r="K316" s="10">
        <v>2</v>
      </c>
      <c r="L316" s="10" t="s">
        <v>5</v>
      </c>
      <c r="M316" s="12" t="s">
        <v>388</v>
      </c>
      <c r="N316" s="10" t="str">
        <f t="shared" si="18"/>
        <v>new YerelData ("Ilgaz, Çankırı , Türkiye",33,1,38,40,1,56,2,"Turkey Standard Time"),</v>
      </c>
      <c r="O316" s="13" t="str">
        <f t="shared" si="16"/>
        <v>https://www.google.com/maps/search/40.93333, +33.63333</v>
      </c>
      <c r="P316" s="5" t="str">
        <f t="shared" si="19"/>
        <v>{"Location": "Ilgaz, Çankırı , Türkiye", "long_deg": "33", "ew": "1", "long_min": "38", "lat_deg": "40", "ns": "1", "lat_min": "56", "GMT": "2", "TimeZoneTag": "Europe/Istanbul"},</v>
      </c>
    </row>
    <row r="317" spans="1:16" ht="15" customHeight="1" x14ac:dyDescent="0.25">
      <c r="A317" s="10" t="s">
        <v>821</v>
      </c>
      <c r="B317" s="14" t="s">
        <v>1390</v>
      </c>
      <c r="C317" s="10" t="s">
        <v>1341</v>
      </c>
      <c r="D317" s="10" t="str">
        <f t="shared" si="17"/>
        <v>Kızılırmak, Çankırı , Türkiye</v>
      </c>
      <c r="E317" s="10">
        <v>34</v>
      </c>
      <c r="F317" s="10">
        <v>1</v>
      </c>
      <c r="G317" s="10">
        <v>0</v>
      </c>
      <c r="H317" s="10">
        <v>40</v>
      </c>
      <c r="I317" s="10">
        <v>1</v>
      </c>
      <c r="J317" s="10">
        <v>22</v>
      </c>
      <c r="K317" s="10">
        <v>2</v>
      </c>
      <c r="L317" s="10" t="s">
        <v>5</v>
      </c>
      <c r="M317" s="12" t="s">
        <v>388</v>
      </c>
      <c r="N317" s="10" t="str">
        <f t="shared" si="18"/>
        <v>new YerelData ("Kızılırmak, Çankırı , Türkiye",34,1,0,40,1,22,2,"Turkey Standard Time"),</v>
      </c>
      <c r="O317" s="13" t="str">
        <f t="shared" si="16"/>
        <v>https://www.google.com/maps/search/40.36667, +34</v>
      </c>
      <c r="P317" s="5" t="str">
        <f t="shared" si="19"/>
        <v>{"Location": "Kızılırmak, Çankırı , Türkiye", "long_deg": "34", "ew": "1", "long_min": "0", "lat_deg": "40", "ns": "1", "lat_min": "22", "GMT": "2", "TimeZoneTag": "Europe/Istanbul"},</v>
      </c>
    </row>
    <row r="318" spans="1:16" ht="15" customHeight="1" x14ac:dyDescent="0.25">
      <c r="A318" s="10" t="s">
        <v>832</v>
      </c>
      <c r="B318" s="14" t="s">
        <v>1390</v>
      </c>
      <c r="C318" s="10" t="s">
        <v>1341</v>
      </c>
      <c r="D318" s="10" t="str">
        <f t="shared" si="17"/>
        <v>Korgun, Çankırı , Türkiye</v>
      </c>
      <c r="E318" s="10">
        <v>33</v>
      </c>
      <c r="F318" s="10">
        <v>1</v>
      </c>
      <c r="G318" s="10">
        <v>31</v>
      </c>
      <c r="H318" s="10">
        <v>40</v>
      </c>
      <c r="I318" s="10">
        <v>1</v>
      </c>
      <c r="J318" s="10">
        <v>44</v>
      </c>
      <c r="K318" s="10">
        <v>2</v>
      </c>
      <c r="L318" s="10" t="s">
        <v>5</v>
      </c>
      <c r="M318" s="12" t="s">
        <v>388</v>
      </c>
      <c r="N318" s="10" t="str">
        <f t="shared" si="18"/>
        <v>new YerelData ("Korgun, Çankırı , Türkiye",33,1,31,40,1,44,2,"Turkey Standard Time"),</v>
      </c>
      <c r="O318" s="13" t="str">
        <f t="shared" si="16"/>
        <v>https://www.google.com/maps/search/40.73333, +33.51667</v>
      </c>
      <c r="P318" s="5" t="str">
        <f t="shared" si="19"/>
        <v>{"Location": "Korgun, Çankırı , Türkiye", "long_deg": "33", "ew": "1", "long_min": "31", "lat_deg": "40", "ns": "1", "lat_min": "44", "GMT": "2", "TimeZoneTag": "Europe/Istanbul"},</v>
      </c>
    </row>
    <row r="319" spans="1:16" ht="15" customHeight="1" x14ac:dyDescent="0.25">
      <c r="A319" s="10" t="s">
        <v>1433</v>
      </c>
      <c r="B319" s="10" t="s">
        <v>577</v>
      </c>
      <c r="C319" s="10" t="s">
        <v>1341</v>
      </c>
      <c r="D319" s="10" t="str">
        <f t="shared" si="17"/>
        <v>Ortaköy, Çorum, Türkiye</v>
      </c>
      <c r="E319" s="10">
        <v>35</v>
      </c>
      <c r="F319" s="10">
        <v>1</v>
      </c>
      <c r="G319" s="10">
        <v>16</v>
      </c>
      <c r="H319" s="10">
        <v>40</v>
      </c>
      <c r="I319" s="10">
        <v>1</v>
      </c>
      <c r="J319" s="10">
        <v>16</v>
      </c>
      <c r="K319" s="10">
        <v>2</v>
      </c>
      <c r="L319" s="10" t="s">
        <v>5</v>
      </c>
      <c r="M319" s="12" t="s">
        <v>388</v>
      </c>
      <c r="N319" s="10" t="str">
        <f t="shared" si="18"/>
        <v>new YerelData ("Ortaköy, Çorum, Türkiye",35,1,16,40,1,16,2,"Turkey Standard Time"),</v>
      </c>
      <c r="O319" s="13" t="str">
        <f t="shared" si="16"/>
        <v>https://www.google.com/maps/search/40.26667, +35.26667</v>
      </c>
      <c r="P319" s="5" t="str">
        <f t="shared" si="19"/>
        <v>{"Location": "Ortaköy, Çorum, Türkiye", "long_deg": "35", "ew": "1", "long_min": "16", "lat_deg": "40", "ns": "1", "lat_min": "16", "GMT": "2", "TimeZoneTag": "Europe/Istanbul"},</v>
      </c>
    </row>
    <row r="320" spans="1:16" ht="15" customHeight="1" x14ac:dyDescent="0.25">
      <c r="A320" s="10" t="s">
        <v>422</v>
      </c>
      <c r="B320" s="10" t="s">
        <v>577</v>
      </c>
      <c r="C320" s="10" t="s">
        <v>1341</v>
      </c>
      <c r="D320" s="10" t="str">
        <f t="shared" si="17"/>
        <v>Alaca, Çorum, Türkiye</v>
      </c>
      <c r="E320" s="10">
        <v>34</v>
      </c>
      <c r="F320" s="10">
        <v>1</v>
      </c>
      <c r="G320" s="10">
        <v>52</v>
      </c>
      <c r="H320" s="10">
        <v>40</v>
      </c>
      <c r="I320" s="10">
        <v>1</v>
      </c>
      <c r="J320" s="10">
        <v>10</v>
      </c>
      <c r="K320" s="10">
        <v>2</v>
      </c>
      <c r="L320" s="10" t="s">
        <v>5</v>
      </c>
      <c r="M320" s="12" t="s">
        <v>388</v>
      </c>
      <c r="N320" s="10" t="str">
        <f t="shared" si="18"/>
        <v>new YerelData ("Alaca, Çorum, Türkiye",34,1,52,40,1,10,2,"Turkey Standard Time"),</v>
      </c>
      <c r="O320" s="13" t="str">
        <f t="shared" si="16"/>
        <v>https://www.google.com/maps/search/40.16667, +34.86667</v>
      </c>
      <c r="P320" s="5" t="str">
        <f t="shared" si="19"/>
        <v>{"Location": "Alaca, Çorum, Türkiye", "long_deg": "34", "ew": "1", "long_min": "52", "lat_deg": "40", "ns": "1", "lat_min": "10", "GMT": "2", "TimeZoneTag": "Europe/Istanbul"},</v>
      </c>
    </row>
    <row r="321" spans="1:16" ht="15" customHeight="1" x14ac:dyDescent="0.25">
      <c r="A321" s="10" t="s">
        <v>507</v>
      </c>
      <c r="B321" s="14" t="s">
        <v>1414</v>
      </c>
      <c r="C321" s="10" t="s">
        <v>1341</v>
      </c>
      <c r="D321" s="10" t="str">
        <f t="shared" si="17"/>
        <v>Boğazkale, Çorum , Türkiye</v>
      </c>
      <c r="E321" s="10">
        <v>34</v>
      </c>
      <c r="F321" s="10">
        <v>1</v>
      </c>
      <c r="G321" s="10">
        <v>37</v>
      </c>
      <c r="H321" s="10">
        <v>40</v>
      </c>
      <c r="I321" s="10">
        <v>1</v>
      </c>
      <c r="J321" s="10">
        <v>2</v>
      </c>
      <c r="K321" s="10">
        <v>2</v>
      </c>
      <c r="L321" s="10" t="s">
        <v>5</v>
      </c>
      <c r="M321" s="12" t="s">
        <v>388</v>
      </c>
      <c r="N321" s="10" t="str">
        <f t="shared" si="18"/>
        <v>new YerelData ("Boğazkale, Çorum , Türkiye",34,1,37,40,1,2,2,"Turkey Standard Time"),</v>
      </c>
      <c r="O321" s="13" t="str">
        <f t="shared" si="16"/>
        <v>https://www.google.com/maps/search/40.03333, +34.61667</v>
      </c>
      <c r="P321" s="5" t="str">
        <f t="shared" si="19"/>
        <v>{"Location": "Boğazkale, Çorum , Türkiye", "long_deg": "34", "ew": "1", "long_min": "37", "lat_deg": "40", "ns": "1", "lat_min": "2", "GMT": "2", "TimeZoneTag": "Europe/Istanbul"},</v>
      </c>
    </row>
    <row r="322" spans="1:16" ht="15" customHeight="1" x14ac:dyDescent="0.25">
      <c r="A322" s="10" t="s">
        <v>607</v>
      </c>
      <c r="B322" s="14" t="s">
        <v>1414</v>
      </c>
      <c r="C322" s="10" t="s">
        <v>1341</v>
      </c>
      <c r="D322" s="10" t="str">
        <f t="shared" si="17"/>
        <v>Dodurga, Çorum , Türkiye</v>
      </c>
      <c r="E322" s="10">
        <v>29</v>
      </c>
      <c r="F322" s="10">
        <v>1</v>
      </c>
      <c r="G322" s="10">
        <v>54</v>
      </c>
      <c r="H322" s="10">
        <v>39</v>
      </c>
      <c r="I322" s="10">
        <v>1</v>
      </c>
      <c r="J322" s="10">
        <v>48</v>
      </c>
      <c r="K322" s="10">
        <v>2</v>
      </c>
      <c r="L322" s="10" t="s">
        <v>5</v>
      </c>
      <c r="M322" s="12" t="s">
        <v>388</v>
      </c>
      <c r="N322" s="10" t="str">
        <f t="shared" si="18"/>
        <v>new YerelData ("Dodurga, Çorum , Türkiye",29,1,54,39,1,48,2,"Turkey Standard Time"),</v>
      </c>
      <c r="O322" s="13" t="str">
        <f t="shared" ref="O322:O385" si="20">HYPERLINK("https://www.google.com/maps/search/"&amp;ROUND(H322+J322/60,5)&amp;", +"&amp;ROUND(E322+G322/60,5))</f>
        <v>https://www.google.com/maps/search/39.8, +29.9</v>
      </c>
      <c r="P322" s="5" t="str">
        <f t="shared" si="19"/>
        <v>{"Location": "Dodurga, Çorum , Türkiye", "long_deg": "29", "ew": "1", "long_min": "54", "lat_deg": "39", "ns": "1", "lat_min": "48", "GMT": "2", "TimeZoneTag": "Europe/Istanbul"},</v>
      </c>
    </row>
    <row r="323" spans="1:16" ht="15" customHeight="1" x14ac:dyDescent="0.25">
      <c r="A323" s="10" t="s">
        <v>790</v>
      </c>
      <c r="B323" s="14" t="s">
        <v>1414</v>
      </c>
      <c r="C323" s="10" t="s">
        <v>1341</v>
      </c>
      <c r="D323" s="10" t="str">
        <f t="shared" ref="D323:D386" si="21">IF(A323&lt;&gt;"",A323&amp;", ","")&amp;B323&amp;", "&amp;C323</f>
        <v>Kargı, Çorum , Türkiye</v>
      </c>
      <c r="E323" s="10">
        <v>34</v>
      </c>
      <c r="F323" s="10">
        <v>1</v>
      </c>
      <c r="G323" s="10">
        <v>29</v>
      </c>
      <c r="H323" s="10">
        <v>41</v>
      </c>
      <c r="I323" s="10">
        <v>1</v>
      </c>
      <c r="J323" s="10">
        <v>8</v>
      </c>
      <c r="K323" s="10">
        <v>2</v>
      </c>
      <c r="L323" s="10" t="s">
        <v>5</v>
      </c>
      <c r="M323" s="12" t="s">
        <v>388</v>
      </c>
      <c r="N323" s="10" t="str">
        <f t="shared" ref="N323:N386" si="22">"new YerelData ("""&amp;D323&amp;""","&amp;E323&amp;","&amp;F323&amp;","&amp;G323&amp;","&amp;H323&amp;","&amp;I323&amp;","&amp;J323&amp;","&amp;K323&amp;","""&amp;M323&amp;"""),"</f>
        <v>new YerelData ("Kargı, Çorum , Türkiye",34,1,29,41,1,8,2,"Turkey Standard Time"),</v>
      </c>
      <c r="O323" s="13" t="str">
        <f t="shared" si="20"/>
        <v>https://www.google.com/maps/search/41.13333, +34.48333</v>
      </c>
      <c r="P323" s="5" t="str">
        <f t="shared" ref="P323:P386" si="23">"{""Location"": """&amp;D323&amp;""", ""long_deg"": """&amp;E323&amp;""", ""ew"": """&amp;F323&amp;""", ""long_min"": """&amp;G323&amp;""", ""lat_deg"": """&amp;H323&amp;""", ""ns"": """&amp;I323&amp;""", ""lat_min"": """&amp;J323&amp;""", ""GMT"": """&amp;K323&amp;""", ""TimeZoneTag"": """&amp;L323&amp;"""},"</f>
        <v>{"Location": "Kargı, Çorum , Türkiye", "long_deg": "34", "ew": "1", "long_min": "29", "lat_deg": "41", "ns": "1", "lat_min": "8", "GMT": "2", "TimeZoneTag": "Europe/Istanbul"},</v>
      </c>
    </row>
    <row r="324" spans="1:16" ht="15" customHeight="1" x14ac:dyDescent="0.25">
      <c r="A324" s="10" t="s">
        <v>855</v>
      </c>
      <c r="B324" s="14" t="s">
        <v>1414</v>
      </c>
      <c r="C324" s="10" t="s">
        <v>1341</v>
      </c>
      <c r="D324" s="10" t="str">
        <f t="shared" si="21"/>
        <v>Laçin, Çorum , Türkiye</v>
      </c>
      <c r="E324" s="10">
        <v>34</v>
      </c>
      <c r="F324" s="10">
        <v>1</v>
      </c>
      <c r="G324" s="10">
        <v>53</v>
      </c>
      <c r="H324" s="10">
        <v>40</v>
      </c>
      <c r="I324" s="10">
        <v>1</v>
      </c>
      <c r="J324" s="10">
        <v>47</v>
      </c>
      <c r="K324" s="10">
        <v>2</v>
      </c>
      <c r="L324" s="10" t="s">
        <v>5</v>
      </c>
      <c r="M324" s="12" t="s">
        <v>388</v>
      </c>
      <c r="N324" s="10" t="str">
        <f t="shared" si="22"/>
        <v>new YerelData ("Laçin, Çorum , Türkiye",34,1,53,40,1,47,2,"Turkey Standard Time"),</v>
      </c>
      <c r="O324" s="13" t="str">
        <f t="shared" si="20"/>
        <v>https://www.google.com/maps/search/40.78333, +34.88333</v>
      </c>
      <c r="P324" s="5" t="str">
        <f t="shared" si="23"/>
        <v>{"Location": "Laçin, Çorum , Türkiye", "long_deg": "34", "ew": "1", "long_min": "53", "lat_deg": "40", "ns": "1", "lat_min": "47", "GMT": "2", "TimeZoneTag": "Europe/Istanbul"},</v>
      </c>
    </row>
    <row r="325" spans="1:16" ht="15" customHeight="1" x14ac:dyDescent="0.25">
      <c r="A325" s="10" t="s">
        <v>874</v>
      </c>
      <c r="B325" s="14" t="s">
        <v>1414</v>
      </c>
      <c r="C325" s="10" t="s">
        <v>1341</v>
      </c>
      <c r="D325" s="10" t="str">
        <f t="shared" si="21"/>
        <v>Mecitözü, Çorum , Türkiye</v>
      </c>
      <c r="E325" s="10">
        <v>35</v>
      </c>
      <c r="F325" s="10">
        <v>1</v>
      </c>
      <c r="G325" s="10">
        <v>19</v>
      </c>
      <c r="H325" s="10">
        <v>40</v>
      </c>
      <c r="I325" s="10">
        <v>1</v>
      </c>
      <c r="J325" s="10">
        <v>31</v>
      </c>
      <c r="K325" s="10">
        <v>2</v>
      </c>
      <c r="L325" s="10" t="s">
        <v>5</v>
      </c>
      <c r="M325" s="12" t="s">
        <v>388</v>
      </c>
      <c r="N325" s="10" t="str">
        <f t="shared" si="22"/>
        <v>new YerelData ("Mecitözü, Çorum , Türkiye",35,1,19,40,1,31,2,"Turkey Standard Time"),</v>
      </c>
      <c r="O325" s="13" t="str">
        <f t="shared" si="20"/>
        <v>https://www.google.com/maps/search/40.51667, +35.31667</v>
      </c>
      <c r="P325" s="5" t="str">
        <f t="shared" si="23"/>
        <v>{"Location": "Mecitözü, Çorum , Türkiye", "long_deg": "35", "ew": "1", "long_min": "19", "lat_deg": "40", "ns": "1", "lat_min": "31", "GMT": "2", "TimeZoneTag": "Europe/Istanbul"},</v>
      </c>
    </row>
    <row r="326" spans="1:16" ht="15" customHeight="1" x14ac:dyDescent="0.25">
      <c r="A326" s="10" t="s">
        <v>912</v>
      </c>
      <c r="B326" s="14" t="s">
        <v>1414</v>
      </c>
      <c r="C326" s="10" t="s">
        <v>1341</v>
      </c>
      <c r="D326" s="10" t="str">
        <f t="shared" si="21"/>
        <v>Osmancık, Çorum , Türkiye</v>
      </c>
      <c r="E326" s="10">
        <v>34</v>
      </c>
      <c r="F326" s="10">
        <v>1</v>
      </c>
      <c r="G326" s="10">
        <v>49</v>
      </c>
      <c r="H326" s="10">
        <v>40</v>
      </c>
      <c r="I326" s="10">
        <v>1</v>
      </c>
      <c r="J326" s="10">
        <v>59</v>
      </c>
      <c r="K326" s="10">
        <v>2</v>
      </c>
      <c r="L326" s="10" t="s">
        <v>5</v>
      </c>
      <c r="M326" s="12" t="s">
        <v>388</v>
      </c>
      <c r="N326" s="10" t="str">
        <f t="shared" si="22"/>
        <v>new YerelData ("Osmancık, Çorum , Türkiye",34,1,49,40,1,59,2,"Turkey Standard Time"),</v>
      </c>
      <c r="O326" s="13" t="str">
        <f t="shared" si="20"/>
        <v>https://www.google.com/maps/search/40.98333, +34.81667</v>
      </c>
      <c r="P326" s="5" t="str">
        <f t="shared" si="23"/>
        <v>{"Location": "Osmancık, Çorum , Türkiye", "long_deg": "34", "ew": "1", "long_min": "49", "lat_deg": "40", "ns": "1", "lat_min": "59", "GMT": "2", "TimeZoneTag": "Europe/Istanbul"},</v>
      </c>
    </row>
    <row r="327" spans="1:16" ht="15" customHeight="1" x14ac:dyDescent="0.25">
      <c r="A327" s="10" t="s">
        <v>993</v>
      </c>
      <c r="B327" s="14" t="s">
        <v>1414</v>
      </c>
      <c r="C327" s="10" t="s">
        <v>1341</v>
      </c>
      <c r="D327" s="10" t="str">
        <f t="shared" si="21"/>
        <v>Sungurlu, Çorum , Türkiye</v>
      </c>
      <c r="E327" s="10">
        <v>34</v>
      </c>
      <c r="F327" s="10">
        <v>1</v>
      </c>
      <c r="G327" s="10">
        <v>23</v>
      </c>
      <c r="H327" s="10">
        <v>40</v>
      </c>
      <c r="I327" s="10">
        <v>1</v>
      </c>
      <c r="J327" s="10">
        <v>9</v>
      </c>
      <c r="K327" s="10">
        <v>2</v>
      </c>
      <c r="L327" s="10" t="s">
        <v>5</v>
      </c>
      <c r="M327" s="12" t="s">
        <v>388</v>
      </c>
      <c r="N327" s="10" t="str">
        <f t="shared" si="22"/>
        <v>new YerelData ("Sungurlu, Çorum , Türkiye",34,1,23,40,1,9,2,"Turkey Standard Time"),</v>
      </c>
      <c r="O327" s="13" t="str">
        <f t="shared" si="20"/>
        <v>https://www.google.com/maps/search/40.15, +34.38333</v>
      </c>
      <c r="P327" s="5" t="str">
        <f t="shared" si="23"/>
        <v>{"Location": "Sungurlu, Çorum , Türkiye", "long_deg": "34", "ew": "1", "long_min": "23", "lat_deg": "40", "ns": "1", "lat_min": "9", "GMT": "2", "TimeZoneTag": "Europe/Istanbul"},</v>
      </c>
    </row>
    <row r="328" spans="1:16" ht="15" customHeight="1" x14ac:dyDescent="0.25">
      <c r="A328" s="10" t="s">
        <v>1054</v>
      </c>
      <c r="B328" s="14" t="s">
        <v>1414</v>
      </c>
      <c r="C328" s="10" t="s">
        <v>1341</v>
      </c>
      <c r="D328" s="10" t="str">
        <f t="shared" si="21"/>
        <v>Uğurludağ, Çorum , Türkiye</v>
      </c>
      <c r="E328" s="10">
        <v>34</v>
      </c>
      <c r="F328" s="10">
        <v>1</v>
      </c>
      <c r="G328" s="10">
        <v>28</v>
      </c>
      <c r="H328" s="10">
        <v>40</v>
      </c>
      <c r="I328" s="10">
        <v>1</v>
      </c>
      <c r="J328" s="10">
        <v>27</v>
      </c>
      <c r="K328" s="10">
        <v>2</v>
      </c>
      <c r="L328" s="10" t="s">
        <v>5</v>
      </c>
      <c r="M328" s="12" t="s">
        <v>388</v>
      </c>
      <c r="N328" s="10" t="str">
        <f t="shared" si="22"/>
        <v>new YerelData ("Uğurludağ, Çorum , Türkiye",34,1,28,40,1,27,2,"Turkey Standard Time"),</v>
      </c>
      <c r="O328" s="13" t="str">
        <f t="shared" si="20"/>
        <v>https://www.google.com/maps/search/40.45, +34.46667</v>
      </c>
      <c r="P328" s="5" t="str">
        <f t="shared" si="23"/>
        <v>{"Location": "Uğurludağ, Çorum , Türkiye", "long_deg": "34", "ew": "1", "long_min": "28", "lat_deg": "40", "ns": "1", "lat_min": "27", "GMT": "2", "TimeZoneTag": "Europe/Istanbul"},</v>
      </c>
    </row>
    <row r="329" spans="1:16" ht="15" customHeight="1" x14ac:dyDescent="0.25">
      <c r="A329" s="10" t="s">
        <v>1457</v>
      </c>
      <c r="B329" s="10" t="s">
        <v>591</v>
      </c>
      <c r="C329" s="10" t="s">
        <v>1341</v>
      </c>
      <c r="D329" s="10" t="str">
        <f t="shared" si="21"/>
        <v>Bozdağ, Denizli, Türkiye</v>
      </c>
      <c r="E329" s="10">
        <v>29</v>
      </c>
      <c r="F329" s="10">
        <v>1</v>
      </c>
      <c r="G329" s="10">
        <v>11</v>
      </c>
      <c r="H329" s="10">
        <v>37</v>
      </c>
      <c r="I329" s="10">
        <v>1</v>
      </c>
      <c r="J329" s="10">
        <v>18</v>
      </c>
      <c r="K329" s="10">
        <v>2</v>
      </c>
      <c r="L329" s="10" t="s">
        <v>5</v>
      </c>
      <c r="M329" s="12" t="s">
        <v>388</v>
      </c>
      <c r="N329" s="10" t="str">
        <f t="shared" si="22"/>
        <v>new YerelData ("Bozdağ, Denizli, Türkiye",29,1,11,37,1,18,2,"Turkey Standard Time"),</v>
      </c>
      <c r="O329" s="13" t="str">
        <f t="shared" si="20"/>
        <v>https://www.google.com/maps/search/37.3, +29.18333</v>
      </c>
      <c r="P329" s="5" t="str">
        <f t="shared" si="23"/>
        <v>{"Location": "Bozdağ, Denizli, Türkiye", "long_deg": "29", "ew": "1", "long_min": "11", "lat_deg": "37", "ns": "1", "lat_min": "18", "GMT": "2", "TimeZoneTag": "Europe/Istanbul"},</v>
      </c>
    </row>
    <row r="330" spans="1:16" ht="15" customHeight="1" x14ac:dyDescent="0.25">
      <c r="A330" s="10" t="s">
        <v>1487</v>
      </c>
      <c r="B330" s="10" t="s">
        <v>591</v>
      </c>
      <c r="C330" s="10" t="s">
        <v>1341</v>
      </c>
      <c r="D330" s="10" t="str">
        <f t="shared" si="21"/>
        <v>Bozkurt, Denizli, Türkiye</v>
      </c>
      <c r="E330" s="10">
        <v>29</v>
      </c>
      <c r="F330" s="10">
        <v>1</v>
      </c>
      <c r="G330" s="10">
        <v>37</v>
      </c>
      <c r="H330" s="10">
        <v>37</v>
      </c>
      <c r="I330" s="10">
        <v>1</v>
      </c>
      <c r="J330" s="10">
        <v>49</v>
      </c>
      <c r="K330" s="10">
        <v>2</v>
      </c>
      <c r="L330" s="10" t="s">
        <v>5</v>
      </c>
      <c r="M330" s="12" t="s">
        <v>388</v>
      </c>
      <c r="N330" s="10" t="str">
        <f t="shared" si="22"/>
        <v>new YerelData ("Bozkurt, Denizli, Türkiye",29,1,37,37,1,49,2,"Turkey Standard Time"),</v>
      </c>
      <c r="O330" s="13" t="str">
        <f t="shared" si="20"/>
        <v>https://www.google.com/maps/search/37.81667, +29.61667</v>
      </c>
      <c r="P330" s="5" t="str">
        <f t="shared" si="23"/>
        <v>{"Location": "Bozkurt, Denizli, Türkiye", "long_deg": "29", "ew": "1", "long_min": "37", "lat_deg": "37", "ns": "1", "lat_min": "49", "GMT": "2", "TimeZoneTag": "Europe/Istanbul"},</v>
      </c>
    </row>
    <row r="331" spans="1:16" ht="15" customHeight="1" x14ac:dyDescent="0.25">
      <c r="A331" s="10" t="s">
        <v>545</v>
      </c>
      <c r="B331" s="10" t="s">
        <v>591</v>
      </c>
      <c r="C331" s="10" t="s">
        <v>1341</v>
      </c>
      <c r="D331" s="10" t="str">
        <f t="shared" si="21"/>
        <v>Çardak, Denizli, Türkiye</v>
      </c>
      <c r="E331" s="10">
        <v>29</v>
      </c>
      <c r="F331" s="10">
        <v>1</v>
      </c>
      <c r="G331" s="10">
        <v>40</v>
      </c>
      <c r="H331" s="10">
        <v>37</v>
      </c>
      <c r="I331" s="10">
        <v>1</v>
      </c>
      <c r="J331" s="10">
        <v>50</v>
      </c>
      <c r="K331" s="10">
        <v>2</v>
      </c>
      <c r="L331" s="10" t="s">
        <v>5</v>
      </c>
      <c r="M331" s="12" t="s">
        <v>388</v>
      </c>
      <c r="N331" s="10" t="str">
        <f t="shared" si="22"/>
        <v>new YerelData ("Çardak, Denizli, Türkiye",29,1,40,37,1,50,2,"Turkey Standard Time"),</v>
      </c>
      <c r="O331" s="13" t="str">
        <f t="shared" si="20"/>
        <v>https://www.google.com/maps/search/37.83333, +29.66667</v>
      </c>
      <c r="P331" s="5" t="str">
        <f t="shared" si="23"/>
        <v>{"Location": "Çardak, Denizli, Türkiye", "long_deg": "29", "ew": "1", "long_min": "40", "lat_deg": "37", "ns": "1", "lat_min": "50", "GMT": "2", "TimeZoneTag": "Europe/Istanbul"},</v>
      </c>
    </row>
    <row r="332" spans="1:16" ht="15" customHeight="1" x14ac:dyDescent="0.25">
      <c r="A332" s="10" t="s">
        <v>1455</v>
      </c>
      <c r="B332" s="10" t="s">
        <v>591</v>
      </c>
      <c r="C332" s="10" t="s">
        <v>1341</v>
      </c>
      <c r="D332" s="10" t="str">
        <f t="shared" si="21"/>
        <v>Kale, Denizli, Türkiye</v>
      </c>
      <c r="E332" s="10">
        <v>28</v>
      </c>
      <c r="F332" s="10">
        <v>1</v>
      </c>
      <c r="G332" s="10">
        <v>50</v>
      </c>
      <c r="H332" s="10">
        <v>37</v>
      </c>
      <c r="I332" s="10">
        <v>1</v>
      </c>
      <c r="J332" s="10">
        <v>26</v>
      </c>
      <c r="K332" s="10">
        <v>2</v>
      </c>
      <c r="L332" s="10" t="s">
        <v>5</v>
      </c>
      <c r="M332" s="12" t="s">
        <v>388</v>
      </c>
      <c r="N332" s="10" t="str">
        <f t="shared" si="22"/>
        <v>new YerelData ("Kale, Denizli, Türkiye",28,1,50,37,1,26,2,"Turkey Standard Time"),</v>
      </c>
      <c r="O332" s="13" t="str">
        <f t="shared" si="20"/>
        <v>https://www.google.com/maps/search/37.43333, +28.83333</v>
      </c>
      <c r="P332" s="5" t="str">
        <f t="shared" si="23"/>
        <v>{"Location": "Kale, Denizli, Türkiye", "long_deg": "28", "ew": "1", "long_min": "50", "lat_deg": "37", "ns": "1", "lat_min": "26", "GMT": "2", "TimeZoneTag": "Europe/Istanbul"},</v>
      </c>
    </row>
    <row r="333" spans="1:16" ht="15" customHeight="1" x14ac:dyDescent="0.25">
      <c r="A333" s="10" t="s">
        <v>391</v>
      </c>
      <c r="B333" s="10" t="s">
        <v>591</v>
      </c>
      <c r="C333" s="10" t="s">
        <v>1341</v>
      </c>
      <c r="D333" s="10" t="str">
        <f t="shared" si="21"/>
        <v>Acıpayam, Denizli, Türkiye</v>
      </c>
      <c r="E333" s="10">
        <v>29</v>
      </c>
      <c r="F333" s="10">
        <v>1</v>
      </c>
      <c r="G333" s="10">
        <v>20</v>
      </c>
      <c r="H333" s="10">
        <v>37</v>
      </c>
      <c r="I333" s="10">
        <v>1</v>
      </c>
      <c r="J333" s="10">
        <v>25</v>
      </c>
      <c r="K333" s="10">
        <v>2</v>
      </c>
      <c r="L333" s="10" t="s">
        <v>5</v>
      </c>
      <c r="M333" s="12" t="s">
        <v>388</v>
      </c>
      <c r="N333" s="10" t="str">
        <f t="shared" si="22"/>
        <v>new YerelData ("Acıpayam, Denizli, Türkiye",29,1,20,37,1,25,2,"Turkey Standard Time"),</v>
      </c>
      <c r="O333" s="13" t="str">
        <f t="shared" si="20"/>
        <v>https://www.google.com/maps/search/37.41667, +29.33333</v>
      </c>
      <c r="P333" s="5" t="str">
        <f t="shared" si="23"/>
        <v>{"Location": "Acıpayam, Denizli, Türkiye", "long_deg": "29", "ew": "1", "long_min": "20", "lat_deg": "37", "ns": "1", "lat_min": "25", "GMT": "2", "TimeZoneTag": "Europe/Istanbul"},</v>
      </c>
    </row>
    <row r="334" spans="1:16" ht="15" customHeight="1" x14ac:dyDescent="0.25">
      <c r="A334" s="10" t="s">
        <v>469</v>
      </c>
      <c r="B334" s="14" t="s">
        <v>1398</v>
      </c>
      <c r="C334" s="10" t="s">
        <v>1341</v>
      </c>
      <c r="D334" s="10" t="str">
        <f t="shared" si="21"/>
        <v>Babadağ, Denizli , Türkiye</v>
      </c>
      <c r="E334" s="10">
        <v>28</v>
      </c>
      <c r="F334" s="10">
        <v>1</v>
      </c>
      <c r="G334" s="10">
        <v>51</v>
      </c>
      <c r="H334" s="10">
        <v>37</v>
      </c>
      <c r="I334" s="10">
        <v>1</v>
      </c>
      <c r="J334" s="10">
        <v>48</v>
      </c>
      <c r="K334" s="10">
        <v>2</v>
      </c>
      <c r="L334" s="10" t="s">
        <v>5</v>
      </c>
      <c r="M334" s="12" t="s">
        <v>388</v>
      </c>
      <c r="N334" s="10" t="str">
        <f t="shared" si="22"/>
        <v>new YerelData ("Babadağ, Denizli , Türkiye",28,1,51,37,1,48,2,"Turkey Standard Time"),</v>
      </c>
      <c r="O334" s="13" t="str">
        <f t="shared" si="20"/>
        <v>https://www.google.com/maps/search/37.8, +28.85</v>
      </c>
      <c r="P334" s="5" t="str">
        <f t="shared" si="23"/>
        <v>{"Location": "Babadağ, Denizli , Türkiye", "long_deg": "28", "ew": "1", "long_min": "51", "lat_deg": "37", "ns": "1", "lat_min": "48", "GMT": "2", "TimeZoneTag": "Europe/Istanbul"},</v>
      </c>
    </row>
    <row r="335" spans="1:16" ht="15" customHeight="1" x14ac:dyDescent="0.25">
      <c r="A335" s="10" t="s">
        <v>473</v>
      </c>
      <c r="B335" s="14" t="s">
        <v>1398</v>
      </c>
      <c r="C335" s="10" t="s">
        <v>1341</v>
      </c>
      <c r="D335" s="10" t="str">
        <f t="shared" si="21"/>
        <v>Baklan, Denizli , Türkiye</v>
      </c>
      <c r="E335" s="10">
        <v>29</v>
      </c>
      <c r="F335" s="10">
        <v>1</v>
      </c>
      <c r="G335" s="10">
        <v>37</v>
      </c>
      <c r="H335" s="10">
        <v>37</v>
      </c>
      <c r="I335" s="10">
        <v>1</v>
      </c>
      <c r="J335" s="10">
        <v>58</v>
      </c>
      <c r="K335" s="10">
        <v>2</v>
      </c>
      <c r="L335" s="10" t="s">
        <v>5</v>
      </c>
      <c r="M335" s="12" t="s">
        <v>388</v>
      </c>
      <c r="N335" s="10" t="str">
        <f t="shared" si="22"/>
        <v>new YerelData ("Baklan, Denizli , Türkiye",29,1,37,37,1,58,2,"Turkey Standard Time"),</v>
      </c>
      <c r="O335" s="13" t="str">
        <f t="shared" si="20"/>
        <v>https://www.google.com/maps/search/37.96667, +29.61667</v>
      </c>
      <c r="P335" s="5" t="str">
        <f t="shared" si="23"/>
        <v>{"Location": "Baklan, Denizli , Türkiye", "long_deg": "29", "ew": "1", "long_min": "37", "lat_deg": "37", "ns": "1", "lat_min": "58", "GMT": "2", "TimeZoneTag": "Europe/Istanbul"},</v>
      </c>
    </row>
    <row r="336" spans="1:16" ht="15" customHeight="1" x14ac:dyDescent="0.25">
      <c r="A336" s="10" t="s">
        <v>490</v>
      </c>
      <c r="B336" s="14" t="s">
        <v>1398</v>
      </c>
      <c r="C336" s="10" t="s">
        <v>1341</v>
      </c>
      <c r="D336" s="10" t="str">
        <f t="shared" si="21"/>
        <v>Bekilli, Denizli , Türkiye</v>
      </c>
      <c r="E336" s="10">
        <v>29</v>
      </c>
      <c r="F336" s="10">
        <v>1</v>
      </c>
      <c r="G336" s="10">
        <v>25</v>
      </c>
      <c r="H336" s="10">
        <v>38</v>
      </c>
      <c r="I336" s="10">
        <v>1</v>
      </c>
      <c r="J336" s="10">
        <v>14</v>
      </c>
      <c r="K336" s="10">
        <v>2</v>
      </c>
      <c r="L336" s="10" t="s">
        <v>5</v>
      </c>
      <c r="M336" s="12" t="s">
        <v>388</v>
      </c>
      <c r="N336" s="10" t="str">
        <f t="shared" si="22"/>
        <v>new YerelData ("Bekilli, Denizli , Türkiye",29,1,25,38,1,14,2,"Turkey Standard Time"),</v>
      </c>
      <c r="O336" s="13" t="str">
        <f t="shared" si="20"/>
        <v>https://www.google.com/maps/search/38.23333, +29.41667</v>
      </c>
      <c r="P336" s="5" t="str">
        <f t="shared" si="23"/>
        <v>{"Location": "Bekilli, Denizli , Türkiye", "long_deg": "29", "ew": "1", "long_min": "25", "lat_deg": "38", "ns": "1", "lat_min": "14", "GMT": "2", "TimeZoneTag": "Europe/Istanbul"},</v>
      </c>
    </row>
    <row r="337" spans="1:16" ht="15" customHeight="1" x14ac:dyDescent="0.25">
      <c r="A337" s="10" t="s">
        <v>522</v>
      </c>
      <c r="B337" s="14" t="s">
        <v>1398</v>
      </c>
      <c r="C337" s="10" t="s">
        <v>1341</v>
      </c>
      <c r="D337" s="10" t="str">
        <f t="shared" si="21"/>
        <v>Buldan, Denizli , Türkiye</v>
      </c>
      <c r="E337" s="10">
        <v>28</v>
      </c>
      <c r="F337" s="10">
        <v>1</v>
      </c>
      <c r="G337" s="10">
        <v>51</v>
      </c>
      <c r="H337" s="10">
        <v>38</v>
      </c>
      <c r="I337" s="10">
        <v>1</v>
      </c>
      <c r="J337" s="10">
        <v>2</v>
      </c>
      <c r="K337" s="10">
        <v>2</v>
      </c>
      <c r="L337" s="10" t="s">
        <v>5</v>
      </c>
      <c r="M337" s="12" t="s">
        <v>388</v>
      </c>
      <c r="N337" s="10" t="str">
        <f t="shared" si="22"/>
        <v>new YerelData ("Buldan, Denizli , Türkiye",28,1,51,38,1,2,2,"Turkey Standard Time"),</v>
      </c>
      <c r="O337" s="13" t="str">
        <f t="shared" si="20"/>
        <v>https://www.google.com/maps/search/38.03333, +28.85</v>
      </c>
      <c r="P337" s="5" t="str">
        <f t="shared" si="23"/>
        <v>{"Location": "Buldan, Denizli , Türkiye", "long_deg": "28", "ew": "1", "long_min": "51", "lat_deg": "38", "ns": "1", "lat_min": "2", "GMT": "2", "TimeZoneTag": "Europe/Istanbul"},</v>
      </c>
    </row>
    <row r="338" spans="1:16" ht="15" customHeight="1" x14ac:dyDescent="0.25">
      <c r="A338" s="10" t="s">
        <v>533</v>
      </c>
      <c r="B338" s="14" t="s">
        <v>1398</v>
      </c>
      <c r="C338" s="10" t="s">
        <v>1341</v>
      </c>
      <c r="D338" s="10" t="str">
        <f t="shared" si="21"/>
        <v>Çal, Denizli , Türkiye</v>
      </c>
      <c r="E338" s="10">
        <v>29</v>
      </c>
      <c r="F338" s="10">
        <v>1</v>
      </c>
      <c r="G338" s="10">
        <v>24</v>
      </c>
      <c r="H338" s="10">
        <v>38</v>
      </c>
      <c r="I338" s="10">
        <v>1</v>
      </c>
      <c r="J338" s="10">
        <v>5</v>
      </c>
      <c r="K338" s="10">
        <v>2</v>
      </c>
      <c r="L338" s="10" t="s">
        <v>5</v>
      </c>
      <c r="M338" s="12" t="s">
        <v>388</v>
      </c>
      <c r="N338" s="10" t="str">
        <f t="shared" si="22"/>
        <v>new YerelData ("Çal, Denizli , Türkiye",29,1,24,38,1,5,2,"Turkey Standard Time"),</v>
      </c>
      <c r="O338" s="13" t="str">
        <f t="shared" si="20"/>
        <v>https://www.google.com/maps/search/38.08333, +29.4</v>
      </c>
      <c r="P338" s="5" t="str">
        <f t="shared" si="23"/>
        <v>{"Location": "Çal, Denizli , Türkiye", "long_deg": "29", "ew": "1", "long_min": "24", "lat_deg": "38", "ns": "1", "lat_min": "5", "GMT": "2", "TimeZoneTag": "Europe/Istanbul"},</v>
      </c>
    </row>
    <row r="339" spans="1:16" ht="15" customHeight="1" x14ac:dyDescent="0.25">
      <c r="A339" s="10" t="s">
        <v>537</v>
      </c>
      <c r="B339" s="14" t="s">
        <v>1398</v>
      </c>
      <c r="C339" s="10" t="s">
        <v>1341</v>
      </c>
      <c r="D339" s="10" t="str">
        <f t="shared" si="21"/>
        <v>Çameli, Denizli , Türkiye</v>
      </c>
      <c r="E339" s="10">
        <v>29</v>
      </c>
      <c r="F339" s="10">
        <v>1</v>
      </c>
      <c r="G339" s="10">
        <v>19</v>
      </c>
      <c r="H339" s="10">
        <v>37</v>
      </c>
      <c r="I339" s="10">
        <v>1</v>
      </c>
      <c r="J339" s="10">
        <v>4</v>
      </c>
      <c r="K339" s="10">
        <v>2</v>
      </c>
      <c r="L339" s="10" t="s">
        <v>5</v>
      </c>
      <c r="M339" s="12" t="s">
        <v>388</v>
      </c>
      <c r="N339" s="10" t="str">
        <f t="shared" si="22"/>
        <v>new YerelData ("Çameli, Denizli , Türkiye",29,1,19,37,1,4,2,"Turkey Standard Time"),</v>
      </c>
      <c r="O339" s="13" t="str">
        <f t="shared" si="20"/>
        <v>https://www.google.com/maps/search/37.06667, +29.31667</v>
      </c>
      <c r="P339" s="5" t="str">
        <f t="shared" si="23"/>
        <v>{"Location": "Çameli, Denizli , Türkiye", "long_deg": "29", "ew": "1", "long_min": "19", "lat_deg": "37", "ns": "1", "lat_min": "4", "GMT": "2", "TimeZoneTag": "Europe/Istanbul"},</v>
      </c>
    </row>
    <row r="340" spans="1:16" ht="15" customHeight="1" x14ac:dyDescent="0.25">
      <c r="A340" s="10" t="s">
        <v>545</v>
      </c>
      <c r="B340" s="14" t="s">
        <v>1398</v>
      </c>
      <c r="C340" s="10" t="s">
        <v>1341</v>
      </c>
      <c r="D340" s="10" t="str">
        <f t="shared" si="21"/>
        <v>Çardak, Denizli , Türkiye</v>
      </c>
      <c r="E340" s="10">
        <v>36</v>
      </c>
      <c r="F340" s="10">
        <v>1</v>
      </c>
      <c r="G340" s="10">
        <v>49</v>
      </c>
      <c r="H340" s="10">
        <v>38</v>
      </c>
      <c r="I340" s="10">
        <v>1</v>
      </c>
      <c r="J340" s="10">
        <v>6</v>
      </c>
      <c r="K340" s="10">
        <v>2</v>
      </c>
      <c r="L340" s="10" t="s">
        <v>5</v>
      </c>
      <c r="M340" s="12" t="s">
        <v>388</v>
      </c>
      <c r="N340" s="10" t="str">
        <f t="shared" si="22"/>
        <v>new YerelData ("Çardak, Denizli , Türkiye",36,1,49,38,1,6,2,"Turkey Standard Time"),</v>
      </c>
      <c r="O340" s="13" t="str">
        <f t="shared" si="20"/>
        <v>https://www.google.com/maps/search/38.1, +36.81667</v>
      </c>
      <c r="P340" s="5" t="str">
        <f t="shared" si="23"/>
        <v>{"Location": "Çardak, Denizli , Türkiye", "long_deg": "36", "ew": "1", "long_min": "49", "lat_deg": "38", "ns": "1", "lat_min": "6", "GMT": "2", "TimeZoneTag": "Europe/Istanbul"},</v>
      </c>
    </row>
    <row r="341" spans="1:16" ht="15" customHeight="1" x14ac:dyDescent="0.25">
      <c r="A341" s="10" t="s">
        <v>574</v>
      </c>
      <c r="B341" s="14" t="s">
        <v>1398</v>
      </c>
      <c r="C341" s="10" t="s">
        <v>1341</v>
      </c>
      <c r="D341" s="10" t="str">
        <f t="shared" si="21"/>
        <v>Çivril, Denizli , Türkiye</v>
      </c>
      <c r="E341" s="10">
        <v>29</v>
      </c>
      <c r="F341" s="10">
        <v>1</v>
      </c>
      <c r="G341" s="10">
        <v>43</v>
      </c>
      <c r="H341" s="10">
        <v>38</v>
      </c>
      <c r="I341" s="10">
        <v>1</v>
      </c>
      <c r="J341" s="10">
        <v>18</v>
      </c>
      <c r="K341" s="10">
        <v>2</v>
      </c>
      <c r="L341" s="10" t="s">
        <v>5</v>
      </c>
      <c r="M341" s="12" t="s">
        <v>388</v>
      </c>
      <c r="N341" s="10" t="str">
        <f t="shared" si="22"/>
        <v>new YerelData ("Çivril, Denizli , Türkiye",29,1,43,38,1,18,2,"Turkey Standard Time"),</v>
      </c>
      <c r="O341" s="13" t="str">
        <f t="shared" si="20"/>
        <v>https://www.google.com/maps/search/38.3, +29.71667</v>
      </c>
      <c r="P341" s="5" t="str">
        <f t="shared" si="23"/>
        <v>{"Location": "Çivril, Denizli , Türkiye", "long_deg": "29", "ew": "1", "long_min": "43", "lat_deg": "38", "ns": "1", "lat_min": "18", "GMT": "2", "TimeZoneTag": "Europe/Istanbul"},</v>
      </c>
    </row>
    <row r="342" spans="1:16" ht="15" customHeight="1" x14ac:dyDescent="0.25">
      <c r="A342" s="10" t="s">
        <v>694</v>
      </c>
      <c r="B342" s="14" t="s">
        <v>1398</v>
      </c>
      <c r="C342" s="10" t="s">
        <v>1341</v>
      </c>
      <c r="D342" s="10" t="str">
        <f t="shared" si="21"/>
        <v>Güney, Denizli , Türkiye</v>
      </c>
      <c r="E342" s="10">
        <v>29</v>
      </c>
      <c r="F342" s="10">
        <v>1</v>
      </c>
      <c r="G342" s="10">
        <v>4</v>
      </c>
      <c r="H342" s="10">
        <v>38</v>
      </c>
      <c r="I342" s="10">
        <v>1</v>
      </c>
      <c r="J342" s="10">
        <v>8</v>
      </c>
      <c r="K342" s="10">
        <v>2</v>
      </c>
      <c r="L342" s="10" t="s">
        <v>5</v>
      </c>
      <c r="M342" s="12" t="s">
        <v>388</v>
      </c>
      <c r="N342" s="10" t="str">
        <f t="shared" si="22"/>
        <v>new YerelData ("Güney, Denizli , Türkiye",29,1,4,38,1,8,2,"Turkey Standard Time"),</v>
      </c>
      <c r="O342" s="13" t="str">
        <f t="shared" si="20"/>
        <v>https://www.google.com/maps/search/38.13333, +29.06667</v>
      </c>
      <c r="P342" s="5" t="str">
        <f t="shared" si="23"/>
        <v>{"Location": "Güney, Denizli , Türkiye", "long_deg": "29", "ew": "1", "long_min": "4", "lat_deg": "38", "ns": "1", "lat_min": "8", "GMT": "2", "TimeZoneTag": "Europe/Istanbul"},</v>
      </c>
    </row>
    <row r="343" spans="1:16" ht="15" customHeight="1" x14ac:dyDescent="0.25">
      <c r="A343" s="10" t="s">
        <v>727</v>
      </c>
      <c r="B343" s="14" t="s">
        <v>1398</v>
      </c>
      <c r="C343" s="10" t="s">
        <v>1341</v>
      </c>
      <c r="D343" s="10" t="str">
        <f t="shared" si="21"/>
        <v>Honaz, Denizli , Türkiye</v>
      </c>
      <c r="E343" s="10">
        <v>29</v>
      </c>
      <c r="F343" s="10">
        <v>1</v>
      </c>
      <c r="G343" s="10">
        <v>16</v>
      </c>
      <c r="H343" s="10">
        <v>37</v>
      </c>
      <c r="I343" s="10">
        <v>1</v>
      </c>
      <c r="J343" s="10">
        <v>45</v>
      </c>
      <c r="K343" s="10">
        <v>2</v>
      </c>
      <c r="L343" s="10" t="s">
        <v>5</v>
      </c>
      <c r="M343" s="12" t="s">
        <v>388</v>
      </c>
      <c r="N343" s="10" t="str">
        <f t="shared" si="22"/>
        <v>new YerelData ("Honaz, Denizli , Türkiye",29,1,16,37,1,45,2,"Turkey Standard Time"),</v>
      </c>
      <c r="O343" s="13" t="str">
        <f t="shared" si="20"/>
        <v>https://www.google.com/maps/search/37.75, +29.26667</v>
      </c>
      <c r="P343" s="5" t="str">
        <f t="shared" si="23"/>
        <v>{"Location": "Honaz, Denizli , Türkiye", "long_deg": "29", "ew": "1", "long_min": "16", "lat_deg": "37", "ns": "1", "lat_min": "45", "GMT": "2", "TimeZoneTag": "Europe/Istanbul"},</v>
      </c>
    </row>
    <row r="344" spans="1:16" ht="15" customHeight="1" x14ac:dyDescent="0.25">
      <c r="A344" s="10" t="s">
        <v>947</v>
      </c>
      <c r="B344" s="14" t="s">
        <v>1398</v>
      </c>
      <c r="C344" s="10" t="s">
        <v>1341</v>
      </c>
      <c r="D344" s="10" t="str">
        <f t="shared" si="21"/>
        <v>Sarayköy, Denizli , Türkiye</v>
      </c>
      <c r="E344" s="10">
        <v>28</v>
      </c>
      <c r="F344" s="10">
        <v>1</v>
      </c>
      <c r="G344" s="10">
        <v>55</v>
      </c>
      <c r="H344" s="10">
        <v>37</v>
      </c>
      <c r="I344" s="10">
        <v>1</v>
      </c>
      <c r="J344" s="10">
        <v>55</v>
      </c>
      <c r="K344" s="10">
        <v>2</v>
      </c>
      <c r="L344" s="10" t="s">
        <v>5</v>
      </c>
      <c r="M344" s="12" t="s">
        <v>388</v>
      </c>
      <c r="N344" s="10" t="str">
        <f t="shared" si="22"/>
        <v>new YerelData ("Sarayköy, Denizli , Türkiye",28,1,55,37,1,55,2,"Turkey Standard Time"),</v>
      </c>
      <c r="O344" s="13" t="str">
        <f t="shared" si="20"/>
        <v>https://www.google.com/maps/search/37.91667, +28.91667</v>
      </c>
      <c r="P344" s="5" t="str">
        <f t="shared" si="23"/>
        <v>{"Location": "Sarayköy, Denizli , Türkiye", "long_deg": "28", "ew": "1", "long_min": "55", "lat_deg": "37", "ns": "1", "lat_min": "55", "GMT": "2", "TimeZoneTag": "Europe/Istanbul"},</v>
      </c>
    </row>
    <row r="345" spans="1:16" ht="15" customHeight="1" x14ac:dyDescent="0.25">
      <c r="A345" s="10" t="s">
        <v>1027</v>
      </c>
      <c r="B345" s="14" t="s">
        <v>1398</v>
      </c>
      <c r="C345" s="10" t="s">
        <v>1341</v>
      </c>
      <c r="D345" s="10" t="str">
        <f t="shared" si="21"/>
        <v>Tavas, Denizli , Türkiye</v>
      </c>
      <c r="E345" s="10">
        <v>29</v>
      </c>
      <c r="F345" s="10">
        <v>1</v>
      </c>
      <c r="G345" s="10">
        <v>4</v>
      </c>
      <c r="H345" s="10">
        <v>37</v>
      </c>
      <c r="I345" s="10">
        <v>1</v>
      </c>
      <c r="J345" s="10">
        <v>34</v>
      </c>
      <c r="K345" s="10">
        <v>2</v>
      </c>
      <c r="L345" s="10" t="s">
        <v>5</v>
      </c>
      <c r="M345" s="12" t="s">
        <v>388</v>
      </c>
      <c r="N345" s="10" t="str">
        <f t="shared" si="22"/>
        <v>new YerelData ("Tavas, Denizli , Türkiye",29,1,4,37,1,34,2,"Turkey Standard Time"),</v>
      </c>
      <c r="O345" s="13" t="str">
        <f t="shared" si="20"/>
        <v>https://www.google.com/maps/search/37.56667, +29.06667</v>
      </c>
      <c r="P345" s="5" t="str">
        <f t="shared" si="23"/>
        <v>{"Location": "Tavas, Denizli , Türkiye", "long_deg": "29", "ew": "1", "long_min": "4", "lat_deg": "37", "ns": "1", "lat_min": "34", "GMT": "2", "TimeZoneTag": "Europe/Istanbul"},</v>
      </c>
    </row>
    <row r="346" spans="1:16" ht="15" customHeight="1" x14ac:dyDescent="0.25">
      <c r="A346" s="10" t="s">
        <v>1471</v>
      </c>
      <c r="B346" s="10" t="s">
        <v>606</v>
      </c>
      <c r="C346" s="10" t="s">
        <v>1341</v>
      </c>
      <c r="D346" s="10" t="str">
        <f t="shared" si="21"/>
        <v>Ahmetli, Diyarbakır, Türkiye</v>
      </c>
      <c r="E346" s="10">
        <v>39</v>
      </c>
      <c r="F346" s="10">
        <v>1</v>
      </c>
      <c r="G346" s="10">
        <v>52</v>
      </c>
      <c r="H346" s="10">
        <v>38</v>
      </c>
      <c r="I346" s="10">
        <v>1</v>
      </c>
      <c r="J346" s="10">
        <v>11</v>
      </c>
      <c r="K346" s="10">
        <v>2</v>
      </c>
      <c r="L346" s="10" t="s">
        <v>5</v>
      </c>
      <c r="M346" s="12" t="s">
        <v>388</v>
      </c>
      <c r="N346" s="10" t="str">
        <f t="shared" si="22"/>
        <v>new YerelData ("Ahmetli, Diyarbakır, Türkiye",39,1,52,38,1,11,2,"Turkey Standard Time"),</v>
      </c>
      <c r="O346" s="13" t="str">
        <f t="shared" si="20"/>
        <v>https://www.google.com/maps/search/38.18333, +39.86667</v>
      </c>
      <c r="P346" s="5" t="str">
        <f t="shared" si="23"/>
        <v>{"Location": "Ahmetli, Diyarbakır, Türkiye", "long_deg": "39", "ew": "1", "long_min": "52", "lat_deg": "38", "ns": "1", "lat_min": "11", "GMT": "2", "TimeZoneTag": "Europe/Istanbul"},</v>
      </c>
    </row>
    <row r="347" spans="1:16" ht="15" customHeight="1" x14ac:dyDescent="0.25">
      <c r="A347" s="10" t="s">
        <v>1507</v>
      </c>
      <c r="B347" s="10" t="s">
        <v>606</v>
      </c>
      <c r="C347" s="10" t="s">
        <v>1341</v>
      </c>
      <c r="D347" s="10" t="str">
        <f t="shared" si="21"/>
        <v>Dicle, Diyarbakır, Türkiye</v>
      </c>
      <c r="E347" s="10">
        <v>40</v>
      </c>
      <c r="F347" s="10">
        <v>1</v>
      </c>
      <c r="G347" s="10">
        <v>6</v>
      </c>
      <c r="H347" s="10">
        <v>38</v>
      </c>
      <c r="I347" s="10">
        <v>1</v>
      </c>
      <c r="J347" s="10">
        <v>24</v>
      </c>
      <c r="K347" s="10">
        <v>2</v>
      </c>
      <c r="L347" s="10" t="s">
        <v>5</v>
      </c>
      <c r="M347" s="12" t="s">
        <v>388</v>
      </c>
      <c r="N347" s="10" t="str">
        <f t="shared" si="22"/>
        <v>new YerelData ("Dicle, Diyarbakır, Türkiye",40,1,6,38,1,24,2,"Turkey Standard Time"),</v>
      </c>
      <c r="O347" s="13" t="str">
        <f t="shared" si="20"/>
        <v>https://www.google.com/maps/search/38.4, +40.1</v>
      </c>
      <c r="P347" s="5" t="str">
        <f t="shared" si="23"/>
        <v>{"Location": "Dicle, Diyarbakır, Türkiye", "long_deg": "40", "ew": "1", "long_min": "6", "lat_deg": "38", "ns": "1", "lat_min": "24", "GMT": "2", "TimeZoneTag": "Europe/Istanbul"},</v>
      </c>
    </row>
    <row r="348" spans="1:16" ht="15" customHeight="1" x14ac:dyDescent="0.25">
      <c r="A348" s="10" t="s">
        <v>504</v>
      </c>
      <c r="B348" s="14" t="s">
        <v>1413</v>
      </c>
      <c r="C348" s="10" t="s">
        <v>1341</v>
      </c>
      <c r="D348" s="10" t="str">
        <f t="shared" si="21"/>
        <v>Bismil, Diyarbakır , Türkiye</v>
      </c>
      <c r="E348" s="10">
        <v>40</v>
      </c>
      <c r="F348" s="10">
        <v>1</v>
      </c>
      <c r="G348" s="10">
        <v>40</v>
      </c>
      <c r="H348" s="10">
        <v>37</v>
      </c>
      <c r="I348" s="10">
        <v>1</v>
      </c>
      <c r="J348" s="10">
        <v>51</v>
      </c>
      <c r="K348" s="10">
        <v>2</v>
      </c>
      <c r="L348" s="10" t="s">
        <v>5</v>
      </c>
      <c r="M348" s="12" t="s">
        <v>388</v>
      </c>
      <c r="N348" s="10" t="str">
        <f t="shared" si="22"/>
        <v>new YerelData ("Bismil, Diyarbakır , Türkiye",40,1,40,37,1,51,2,"Turkey Standard Time"),</v>
      </c>
      <c r="O348" s="13" t="str">
        <f t="shared" si="20"/>
        <v>https://www.google.com/maps/search/37.85, +40.66667</v>
      </c>
      <c r="P348" s="5" t="str">
        <f t="shared" si="23"/>
        <v>{"Location": "Bismil, Diyarbakır , Türkiye", "long_deg": "40", "ew": "1", "long_min": "40", "lat_deg": "37", "ns": "1", "lat_min": "51", "GMT": "2", "TimeZoneTag": "Europe/Istanbul"},</v>
      </c>
    </row>
    <row r="349" spans="1:16" ht="15" customHeight="1" x14ac:dyDescent="0.25">
      <c r="A349" s="10" t="s">
        <v>565</v>
      </c>
      <c r="B349" s="14" t="s">
        <v>1413</v>
      </c>
      <c r="C349" s="10" t="s">
        <v>1341</v>
      </c>
      <c r="D349" s="10" t="str">
        <f t="shared" si="21"/>
        <v>Çermik, Diyarbakır , Türkiye</v>
      </c>
      <c r="E349" s="10">
        <v>39</v>
      </c>
      <c r="F349" s="10">
        <v>1</v>
      </c>
      <c r="G349" s="10">
        <v>27</v>
      </c>
      <c r="H349" s="10">
        <v>38</v>
      </c>
      <c r="I349" s="10">
        <v>1</v>
      </c>
      <c r="J349" s="10">
        <v>9</v>
      </c>
      <c r="K349" s="10">
        <v>2</v>
      </c>
      <c r="L349" s="10" t="s">
        <v>5</v>
      </c>
      <c r="M349" s="12" t="s">
        <v>388</v>
      </c>
      <c r="N349" s="10" t="str">
        <f t="shared" si="22"/>
        <v>new YerelData ("Çermik, Diyarbakır , Türkiye",39,1,27,38,1,9,2,"Turkey Standard Time"),</v>
      </c>
      <c r="O349" s="13" t="str">
        <f t="shared" si="20"/>
        <v>https://www.google.com/maps/search/38.15, +39.45</v>
      </c>
      <c r="P349" s="5" t="str">
        <f t="shared" si="23"/>
        <v>{"Location": "Çermik, Diyarbakır , Türkiye", "long_deg": "39", "ew": "1", "long_min": "27", "lat_deg": "38", "ns": "1", "lat_min": "9", "GMT": "2", "TimeZoneTag": "Europe/Istanbul"},</v>
      </c>
    </row>
    <row r="350" spans="1:16" ht="15" customHeight="1" x14ac:dyDescent="0.25">
      <c r="A350" s="10" t="s">
        <v>568</v>
      </c>
      <c r="B350" s="14" t="s">
        <v>1413</v>
      </c>
      <c r="C350" s="10" t="s">
        <v>1341</v>
      </c>
      <c r="D350" s="10" t="str">
        <f t="shared" si="21"/>
        <v>Çınar, Diyarbakır , Türkiye</v>
      </c>
      <c r="E350" s="10">
        <v>40</v>
      </c>
      <c r="F350" s="10">
        <v>1</v>
      </c>
      <c r="G350" s="10">
        <v>25</v>
      </c>
      <c r="H350" s="10">
        <v>37</v>
      </c>
      <c r="I350" s="10">
        <v>1</v>
      </c>
      <c r="J350" s="10">
        <v>44</v>
      </c>
      <c r="K350" s="10">
        <v>2</v>
      </c>
      <c r="L350" s="10" t="s">
        <v>5</v>
      </c>
      <c r="M350" s="12" t="s">
        <v>388</v>
      </c>
      <c r="N350" s="10" t="str">
        <f t="shared" si="22"/>
        <v>new YerelData ("Çınar, Diyarbakır , Türkiye",40,1,25,37,1,44,2,"Turkey Standard Time"),</v>
      </c>
      <c r="O350" s="13" t="str">
        <f t="shared" si="20"/>
        <v>https://www.google.com/maps/search/37.73333, +40.41667</v>
      </c>
      <c r="P350" s="5" t="str">
        <f t="shared" si="23"/>
        <v>{"Location": "Çınar, Diyarbakır , Türkiye", "long_deg": "40", "ew": "1", "long_min": "25", "lat_deg": "37", "ns": "1", "lat_min": "44", "GMT": "2", "TimeZoneTag": "Europe/Istanbul"},</v>
      </c>
    </row>
    <row r="351" spans="1:16" ht="15" customHeight="1" x14ac:dyDescent="0.25">
      <c r="A351" s="10" t="s">
        <v>582</v>
      </c>
      <c r="B351" s="14" t="s">
        <v>1413</v>
      </c>
      <c r="C351" s="10" t="s">
        <v>1341</v>
      </c>
      <c r="D351" s="10" t="str">
        <f t="shared" si="21"/>
        <v>Çüngüş, Diyarbakır , Türkiye</v>
      </c>
      <c r="E351" s="10">
        <v>39</v>
      </c>
      <c r="F351" s="10">
        <v>1</v>
      </c>
      <c r="G351" s="10">
        <v>17</v>
      </c>
      <c r="H351" s="10">
        <v>38</v>
      </c>
      <c r="I351" s="10">
        <v>1</v>
      </c>
      <c r="J351" s="10">
        <v>13</v>
      </c>
      <c r="K351" s="10">
        <v>2</v>
      </c>
      <c r="L351" s="10" t="s">
        <v>5</v>
      </c>
      <c r="M351" s="12" t="s">
        <v>388</v>
      </c>
      <c r="N351" s="10" t="str">
        <f t="shared" si="22"/>
        <v>new YerelData ("Çüngüş, Diyarbakır , Türkiye",39,1,17,38,1,13,2,"Turkey Standard Time"),</v>
      </c>
      <c r="O351" s="13" t="str">
        <f t="shared" si="20"/>
        <v>https://www.google.com/maps/search/38.21667, +39.28333</v>
      </c>
      <c r="P351" s="5" t="str">
        <f t="shared" si="23"/>
        <v>{"Location": "Çüngüş, Diyarbakır , Türkiye", "long_deg": "39", "ew": "1", "long_min": "17", "lat_deg": "38", "ns": "1", "lat_min": "13", "GMT": "2", "TimeZoneTag": "Europe/Istanbul"},</v>
      </c>
    </row>
    <row r="352" spans="1:16" ht="15" customHeight="1" x14ac:dyDescent="0.25">
      <c r="A352" s="10" t="s">
        <v>625</v>
      </c>
      <c r="B352" s="14" t="s">
        <v>1413</v>
      </c>
      <c r="C352" s="10" t="s">
        <v>1341</v>
      </c>
      <c r="D352" s="10" t="str">
        <f t="shared" si="21"/>
        <v>Eğil, Diyarbakır , Türkiye</v>
      </c>
      <c r="E352" s="10">
        <v>40</v>
      </c>
      <c r="F352" s="10">
        <v>1</v>
      </c>
      <c r="G352" s="10">
        <v>5</v>
      </c>
      <c r="H352" s="10">
        <v>38</v>
      </c>
      <c r="I352" s="10">
        <v>1</v>
      </c>
      <c r="J352" s="10">
        <v>15</v>
      </c>
      <c r="K352" s="10">
        <v>2</v>
      </c>
      <c r="L352" s="10" t="s">
        <v>5</v>
      </c>
      <c r="M352" s="12" t="s">
        <v>388</v>
      </c>
      <c r="N352" s="10" t="str">
        <f t="shared" si="22"/>
        <v>new YerelData ("Eğil, Diyarbakır , Türkiye",40,1,5,38,1,15,2,"Turkey Standard Time"),</v>
      </c>
      <c r="O352" s="13" t="str">
        <f t="shared" si="20"/>
        <v>https://www.google.com/maps/search/38.25, +40.08333</v>
      </c>
      <c r="P352" s="5" t="str">
        <f t="shared" si="23"/>
        <v>{"Location": "Eğil, Diyarbakır , Türkiye", "long_deg": "40", "ew": "1", "long_min": "5", "lat_deg": "38", "ns": "1", "lat_min": "15", "GMT": "2", "TimeZoneTag": "Europe/Istanbul"},</v>
      </c>
    </row>
    <row r="353" spans="1:16" ht="15" customHeight="1" x14ac:dyDescent="0.25">
      <c r="A353" s="10" t="s">
        <v>641</v>
      </c>
      <c r="B353" s="14" t="s">
        <v>1413</v>
      </c>
      <c r="C353" s="10" t="s">
        <v>1341</v>
      </c>
      <c r="D353" s="10" t="str">
        <f t="shared" si="21"/>
        <v>Ergani, Diyarbakır , Türkiye</v>
      </c>
      <c r="E353" s="10">
        <v>39</v>
      </c>
      <c r="F353" s="10">
        <v>1</v>
      </c>
      <c r="G353" s="10">
        <v>46</v>
      </c>
      <c r="H353" s="10">
        <v>38</v>
      </c>
      <c r="I353" s="10">
        <v>1</v>
      </c>
      <c r="J353" s="10">
        <v>17</v>
      </c>
      <c r="K353" s="10">
        <v>2</v>
      </c>
      <c r="L353" s="10" t="s">
        <v>5</v>
      </c>
      <c r="M353" s="12" t="s">
        <v>388</v>
      </c>
      <c r="N353" s="10" t="str">
        <f t="shared" si="22"/>
        <v>new YerelData ("Ergani, Diyarbakır , Türkiye",39,1,46,38,1,17,2,"Turkey Standard Time"),</v>
      </c>
      <c r="O353" s="13" t="str">
        <f t="shared" si="20"/>
        <v>https://www.google.com/maps/search/38.28333, +39.76667</v>
      </c>
      <c r="P353" s="5" t="str">
        <f t="shared" si="23"/>
        <v>{"Location": "Ergani, Diyarbakır , Türkiye", "long_deg": "39", "ew": "1", "long_min": "46", "lat_deg": "38", "ns": "1", "lat_min": "17", "GMT": "2", "TimeZoneTag": "Europe/Istanbul"},</v>
      </c>
    </row>
    <row r="354" spans="1:16" ht="15" customHeight="1" x14ac:dyDescent="0.25">
      <c r="A354" s="10" t="s">
        <v>710</v>
      </c>
      <c r="B354" s="14" t="s">
        <v>1413</v>
      </c>
      <c r="C354" s="10" t="s">
        <v>1341</v>
      </c>
      <c r="D354" s="10" t="str">
        <f t="shared" si="21"/>
        <v>Hani, Diyarbakır , Türkiye</v>
      </c>
      <c r="E354" s="10">
        <v>40</v>
      </c>
      <c r="F354" s="10">
        <v>1</v>
      </c>
      <c r="G354" s="10">
        <v>24</v>
      </c>
      <c r="H354" s="10">
        <v>38</v>
      </c>
      <c r="I354" s="10">
        <v>1</v>
      </c>
      <c r="J354" s="10">
        <v>24</v>
      </c>
      <c r="K354" s="10">
        <v>2</v>
      </c>
      <c r="L354" s="10" t="s">
        <v>5</v>
      </c>
      <c r="M354" s="12" t="s">
        <v>388</v>
      </c>
      <c r="N354" s="10" t="str">
        <f t="shared" si="22"/>
        <v>new YerelData ("Hani, Diyarbakır , Türkiye",40,1,24,38,1,24,2,"Turkey Standard Time"),</v>
      </c>
      <c r="O354" s="13" t="str">
        <f t="shared" si="20"/>
        <v>https://www.google.com/maps/search/38.4, +40.4</v>
      </c>
      <c r="P354" s="5" t="str">
        <f t="shared" si="23"/>
        <v>{"Location": "Hani, Diyarbakır , Türkiye", "long_deg": "40", "ew": "1", "long_min": "24", "lat_deg": "38", "ns": "1", "lat_min": "24", "GMT": "2", "TimeZoneTag": "Europe/Istanbul"},</v>
      </c>
    </row>
    <row r="355" spans="1:16" ht="15" customHeight="1" x14ac:dyDescent="0.25">
      <c r="A355" s="10" t="s">
        <v>721</v>
      </c>
      <c r="B355" s="14" t="s">
        <v>1413</v>
      </c>
      <c r="C355" s="10" t="s">
        <v>1341</v>
      </c>
      <c r="D355" s="10" t="str">
        <f t="shared" si="21"/>
        <v>Hazro, Diyarbakır , Türkiye</v>
      </c>
      <c r="E355" s="10">
        <v>40</v>
      </c>
      <c r="F355" s="10">
        <v>1</v>
      </c>
      <c r="G355" s="10">
        <v>50</v>
      </c>
      <c r="H355" s="10">
        <v>38</v>
      </c>
      <c r="I355" s="10">
        <v>1</v>
      </c>
      <c r="J355" s="10">
        <v>15</v>
      </c>
      <c r="K355" s="10">
        <v>2</v>
      </c>
      <c r="L355" s="10" t="s">
        <v>5</v>
      </c>
      <c r="M355" s="12" t="s">
        <v>388</v>
      </c>
      <c r="N355" s="10" t="str">
        <f t="shared" si="22"/>
        <v>new YerelData ("Hazro, Diyarbakır , Türkiye",40,1,50,38,1,15,2,"Turkey Standard Time"),</v>
      </c>
      <c r="O355" s="13" t="str">
        <f t="shared" si="20"/>
        <v>https://www.google.com/maps/search/38.25, +40.83333</v>
      </c>
      <c r="P355" s="5" t="str">
        <f t="shared" si="23"/>
        <v>{"Location": "Hazro, Diyarbakır , Türkiye", "long_deg": "40", "ew": "1", "long_min": "50", "lat_deg": "38", "ns": "1", "lat_min": "15", "GMT": "2", "TimeZoneTag": "Europe/Istanbul"},</v>
      </c>
    </row>
    <row r="356" spans="1:16" ht="15" customHeight="1" x14ac:dyDescent="0.25">
      <c r="A356" s="10" t="s">
        <v>798</v>
      </c>
      <c r="B356" s="14" t="s">
        <v>1413</v>
      </c>
      <c r="C356" s="10" t="s">
        <v>1341</v>
      </c>
      <c r="D356" s="10" t="str">
        <f t="shared" si="21"/>
        <v>Kayapınar, Diyarbakır , Türkiye</v>
      </c>
      <c r="E356" s="10">
        <v>41</v>
      </c>
      <c r="F356" s="10">
        <v>1</v>
      </c>
      <c r="G356" s="10">
        <v>12</v>
      </c>
      <c r="H356" s="10">
        <v>37</v>
      </c>
      <c r="I356" s="10">
        <v>1</v>
      </c>
      <c r="J356" s="10">
        <v>34</v>
      </c>
      <c r="K356" s="10">
        <v>2</v>
      </c>
      <c r="L356" s="10" t="s">
        <v>5</v>
      </c>
      <c r="M356" s="12" t="s">
        <v>388</v>
      </c>
      <c r="N356" s="10" t="str">
        <f t="shared" si="22"/>
        <v>new YerelData ("Kayapınar, Diyarbakır , Türkiye",41,1,12,37,1,34,2,"Turkey Standard Time"),</v>
      </c>
      <c r="O356" s="13" t="str">
        <f t="shared" si="20"/>
        <v>https://www.google.com/maps/search/37.56667, +41.2</v>
      </c>
      <c r="P356" s="5" t="str">
        <f t="shared" si="23"/>
        <v>{"Location": "Kayapınar, Diyarbakır , Türkiye", "long_deg": "41", "ew": "1", "long_min": "12", "lat_deg": "37", "ns": "1", "lat_min": "34", "GMT": "2", "TimeZoneTag": "Europe/Istanbul"},</v>
      </c>
    </row>
    <row r="357" spans="1:16" ht="15" customHeight="1" x14ac:dyDescent="0.25">
      <c r="A357" s="10" t="s">
        <v>844</v>
      </c>
      <c r="B357" s="14" t="s">
        <v>1413</v>
      </c>
      <c r="C357" s="10" t="s">
        <v>1341</v>
      </c>
      <c r="D357" s="10" t="str">
        <f t="shared" si="21"/>
        <v>Kulp, Diyarbakır , Türkiye</v>
      </c>
      <c r="E357" s="10">
        <v>41</v>
      </c>
      <c r="F357" s="10">
        <v>1</v>
      </c>
      <c r="G357" s="10">
        <v>2</v>
      </c>
      <c r="H357" s="10">
        <v>38</v>
      </c>
      <c r="I357" s="10">
        <v>1</v>
      </c>
      <c r="J357" s="10">
        <v>31</v>
      </c>
      <c r="K357" s="10">
        <v>2</v>
      </c>
      <c r="L357" s="10" t="s">
        <v>5</v>
      </c>
      <c r="M357" s="12" t="s">
        <v>388</v>
      </c>
      <c r="N357" s="10" t="str">
        <f t="shared" si="22"/>
        <v>new YerelData ("Kulp, Diyarbakır , Türkiye",41,1,2,38,1,31,2,"Turkey Standard Time"),</v>
      </c>
      <c r="O357" s="13" t="str">
        <f t="shared" si="20"/>
        <v>https://www.google.com/maps/search/38.51667, +41.03333</v>
      </c>
      <c r="P357" s="5" t="str">
        <f t="shared" si="23"/>
        <v>{"Location": "Kulp, Diyarbakır , Türkiye", "long_deg": "41", "ew": "1", "long_min": "2", "lat_deg": "38", "ns": "1", "lat_min": "31", "GMT": "2", "TimeZoneTag": "Europe/Istanbul"},</v>
      </c>
    </row>
    <row r="358" spans="1:16" ht="15" customHeight="1" x14ac:dyDescent="0.25">
      <c r="A358" s="10" t="s">
        <v>859</v>
      </c>
      <c r="B358" s="14" t="s">
        <v>1413</v>
      </c>
      <c r="C358" s="10" t="s">
        <v>1341</v>
      </c>
      <c r="D358" s="10" t="str">
        <f t="shared" si="21"/>
        <v>Lice, Diyarbakır , Türkiye</v>
      </c>
      <c r="E358" s="10">
        <v>40</v>
      </c>
      <c r="F358" s="10">
        <v>1</v>
      </c>
      <c r="G358" s="10">
        <v>39</v>
      </c>
      <c r="H358" s="10">
        <v>38</v>
      </c>
      <c r="I358" s="10">
        <v>1</v>
      </c>
      <c r="J358" s="10">
        <v>28</v>
      </c>
      <c r="K358" s="10">
        <v>2</v>
      </c>
      <c r="L358" s="10" t="s">
        <v>5</v>
      </c>
      <c r="M358" s="12" t="s">
        <v>388</v>
      </c>
      <c r="N358" s="10" t="str">
        <f t="shared" si="22"/>
        <v>new YerelData ("Lice, Diyarbakır , Türkiye",40,1,39,38,1,28,2,"Turkey Standard Time"),</v>
      </c>
      <c r="O358" s="13" t="str">
        <f t="shared" si="20"/>
        <v>https://www.google.com/maps/search/38.46667, +40.65</v>
      </c>
      <c r="P358" s="5" t="str">
        <f t="shared" si="23"/>
        <v>{"Location": "Lice, Diyarbakır , Türkiye", "long_deg": "40", "ew": "1", "long_min": "39", "lat_deg": "38", "ns": "1", "lat_min": "28", "GMT": "2", "TimeZoneTag": "Europe/Istanbul"},</v>
      </c>
    </row>
    <row r="359" spans="1:16" ht="15" customHeight="1" x14ac:dyDescent="0.25">
      <c r="A359" s="10" t="s">
        <v>974</v>
      </c>
      <c r="B359" s="14" t="s">
        <v>1413</v>
      </c>
      <c r="C359" s="10" t="s">
        <v>1341</v>
      </c>
      <c r="D359" s="10" t="str">
        <f t="shared" si="21"/>
        <v>Silvan, Diyarbakır , Türkiye</v>
      </c>
      <c r="E359" s="10">
        <v>41</v>
      </c>
      <c r="F359" s="10">
        <v>1</v>
      </c>
      <c r="G359" s="10">
        <v>1</v>
      </c>
      <c r="H359" s="10">
        <v>38</v>
      </c>
      <c r="I359" s="10">
        <v>1</v>
      </c>
      <c r="J359" s="10">
        <v>8</v>
      </c>
      <c r="K359" s="10">
        <v>2</v>
      </c>
      <c r="L359" s="10" t="s">
        <v>5</v>
      </c>
      <c r="M359" s="12" t="s">
        <v>388</v>
      </c>
      <c r="N359" s="10" t="str">
        <f t="shared" si="22"/>
        <v>new YerelData ("Silvan, Diyarbakır , Türkiye",41,1,1,38,1,8,2,"Turkey Standard Time"),</v>
      </c>
      <c r="O359" s="13" t="str">
        <f t="shared" si="20"/>
        <v>https://www.google.com/maps/search/38.13333, +41.01667</v>
      </c>
      <c r="P359" s="5" t="str">
        <f t="shared" si="23"/>
        <v>{"Location": "Silvan, Diyarbakır , Türkiye", "long_deg": "41", "ew": "1", "long_min": "1", "lat_deg": "38", "ns": "1", "lat_min": "8", "GMT": "2", "TimeZoneTag": "Europe/Istanbul"},</v>
      </c>
    </row>
    <row r="360" spans="1:16" ht="15" customHeight="1" x14ac:dyDescent="0.25">
      <c r="A360" s="10" t="s">
        <v>410</v>
      </c>
      <c r="B360" s="10" t="s">
        <v>619</v>
      </c>
      <c r="C360" s="10" t="s">
        <v>1341</v>
      </c>
      <c r="D360" s="10" t="str">
        <f t="shared" si="21"/>
        <v>Akçakoca, Düzce, Türkiye</v>
      </c>
      <c r="E360" s="10">
        <v>31</v>
      </c>
      <c r="F360" s="10">
        <v>1</v>
      </c>
      <c r="G360" s="10">
        <v>9</v>
      </c>
      <c r="H360" s="10">
        <v>41</v>
      </c>
      <c r="I360" s="10">
        <v>1</v>
      </c>
      <c r="J360" s="10">
        <v>5</v>
      </c>
      <c r="K360" s="10">
        <v>2</v>
      </c>
      <c r="L360" s="10" t="s">
        <v>5</v>
      </c>
      <c r="M360" s="12" t="s">
        <v>388</v>
      </c>
      <c r="N360" s="10" t="str">
        <f t="shared" si="22"/>
        <v>new YerelData ("Akçakoca, Düzce, Türkiye",31,1,9,41,1,5,2,"Turkey Standard Time"),</v>
      </c>
      <c r="O360" s="13" t="str">
        <f t="shared" si="20"/>
        <v>https://www.google.com/maps/search/41.08333, +31.15</v>
      </c>
      <c r="P360" s="5" t="str">
        <f t="shared" si="23"/>
        <v>{"Location": "Akçakoca, Düzce, Türkiye", "long_deg": "31", "ew": "1", "long_min": "9", "lat_deg": "41", "ns": "1", "lat_min": "5", "GMT": "2", "TimeZoneTag": "Europe/Istanbul"},</v>
      </c>
    </row>
    <row r="361" spans="1:16" ht="15" customHeight="1" x14ac:dyDescent="0.25">
      <c r="A361" s="10" t="s">
        <v>572</v>
      </c>
      <c r="B361" s="14" t="s">
        <v>1431</v>
      </c>
      <c r="C361" s="10" t="s">
        <v>1341</v>
      </c>
      <c r="D361" s="10" t="str">
        <f t="shared" si="21"/>
        <v>Çilimli, Düzce , Türkiye</v>
      </c>
      <c r="E361" s="10">
        <v>31</v>
      </c>
      <c r="F361" s="10">
        <v>1</v>
      </c>
      <c r="G361" s="10">
        <v>3</v>
      </c>
      <c r="H361" s="10">
        <v>40</v>
      </c>
      <c r="I361" s="10">
        <v>1</v>
      </c>
      <c r="J361" s="10">
        <v>54</v>
      </c>
      <c r="K361" s="10">
        <v>2</v>
      </c>
      <c r="L361" s="10" t="s">
        <v>5</v>
      </c>
      <c r="M361" s="12" t="s">
        <v>388</v>
      </c>
      <c r="N361" s="10" t="str">
        <f t="shared" si="22"/>
        <v>new YerelData ("Çilimli, Düzce , Türkiye",31,1,3,40,1,54,2,"Turkey Standard Time"),</v>
      </c>
      <c r="O361" s="13" t="str">
        <f t="shared" si="20"/>
        <v>https://www.google.com/maps/search/40.9, +31.05</v>
      </c>
      <c r="P361" s="5" t="str">
        <f t="shared" si="23"/>
        <v>{"Location": "Çilimli, Düzce , Türkiye", "long_deg": "31", "ew": "1", "long_min": "3", "lat_deg": "40", "ns": "1", "lat_min": "54", "GMT": "2", "TimeZoneTag": "Europe/Istanbul"},</v>
      </c>
    </row>
    <row r="362" spans="1:16" ht="15" customHeight="1" x14ac:dyDescent="0.25">
      <c r="A362" s="10" t="s">
        <v>692</v>
      </c>
      <c r="B362" s="14" t="s">
        <v>1431</v>
      </c>
      <c r="C362" s="10" t="s">
        <v>1341</v>
      </c>
      <c r="D362" s="10" t="str">
        <f t="shared" si="21"/>
        <v>Gümüşova, Düzce , Türkiye</v>
      </c>
      <c r="E362" s="10">
        <v>30</v>
      </c>
      <c r="F362" s="10">
        <v>1</v>
      </c>
      <c r="G362" s="10">
        <v>57</v>
      </c>
      <c r="H362" s="10">
        <v>40</v>
      </c>
      <c r="I362" s="10">
        <v>1</v>
      </c>
      <c r="J362" s="10">
        <v>51</v>
      </c>
      <c r="K362" s="10">
        <v>2</v>
      </c>
      <c r="L362" s="10" t="s">
        <v>5</v>
      </c>
      <c r="M362" s="12" t="s">
        <v>388</v>
      </c>
      <c r="N362" s="10" t="str">
        <f t="shared" si="22"/>
        <v>new YerelData ("Gümüşova, Düzce , Türkiye",30,1,57,40,1,51,2,"Turkey Standard Time"),</v>
      </c>
      <c r="O362" s="13" t="str">
        <f t="shared" si="20"/>
        <v>https://www.google.com/maps/search/40.85, +30.95</v>
      </c>
      <c r="P362" s="5" t="str">
        <f t="shared" si="23"/>
        <v>{"Location": "Gümüşova, Düzce , Türkiye", "long_deg": "30", "ew": "1", "long_min": "57", "lat_deg": "40", "ns": "1", "lat_min": "51", "GMT": "2", "TimeZoneTag": "Europe/Istanbul"},</v>
      </c>
    </row>
    <row r="363" spans="1:16" ht="15" customHeight="1" x14ac:dyDescent="0.25">
      <c r="A363" s="10" t="s">
        <v>800</v>
      </c>
      <c r="B363" s="14" t="s">
        <v>1431</v>
      </c>
      <c r="C363" s="10" t="s">
        <v>1341</v>
      </c>
      <c r="D363" s="10" t="str">
        <f t="shared" si="21"/>
        <v>Kaynaşlı, Düzce , Türkiye</v>
      </c>
      <c r="E363" s="10">
        <v>31</v>
      </c>
      <c r="F363" s="10">
        <v>1</v>
      </c>
      <c r="G363" s="10">
        <v>20</v>
      </c>
      <c r="H363" s="10">
        <v>40</v>
      </c>
      <c r="I363" s="10">
        <v>1</v>
      </c>
      <c r="J363" s="10">
        <v>46</v>
      </c>
      <c r="K363" s="10">
        <v>2</v>
      </c>
      <c r="L363" s="10" t="s">
        <v>5</v>
      </c>
      <c r="M363" s="12" t="s">
        <v>388</v>
      </c>
      <c r="N363" s="10" t="str">
        <f t="shared" si="22"/>
        <v>new YerelData ("Kaynaşlı, Düzce , Türkiye",31,1,20,40,1,46,2,"Turkey Standard Time"),</v>
      </c>
      <c r="O363" s="13" t="str">
        <f t="shared" si="20"/>
        <v>https://www.google.com/maps/search/40.76667, +31.33333</v>
      </c>
      <c r="P363" s="5" t="str">
        <f t="shared" si="23"/>
        <v>{"Location": "Kaynaşlı, Düzce , Türkiye", "long_deg": "31", "ew": "1", "long_min": "20", "lat_deg": "40", "ns": "1", "lat_min": "46", "GMT": "2", "TimeZoneTag": "Europe/Istanbul"},</v>
      </c>
    </row>
    <row r="364" spans="1:16" ht="15" customHeight="1" x14ac:dyDescent="0.25">
      <c r="A364" s="10" t="s">
        <v>1093</v>
      </c>
      <c r="B364" s="14" t="s">
        <v>1431</v>
      </c>
      <c r="C364" s="10" t="s">
        <v>1341</v>
      </c>
      <c r="D364" s="10" t="str">
        <f t="shared" si="21"/>
        <v>Yığılca, Düzce , Türkiye</v>
      </c>
      <c r="E364" s="10">
        <v>31</v>
      </c>
      <c r="F364" s="10">
        <v>1</v>
      </c>
      <c r="G364" s="10">
        <v>27</v>
      </c>
      <c r="H364" s="10">
        <v>40</v>
      </c>
      <c r="I364" s="10">
        <v>1</v>
      </c>
      <c r="J364" s="10">
        <v>57</v>
      </c>
      <c r="K364" s="10">
        <v>2</v>
      </c>
      <c r="L364" s="10" t="s">
        <v>5</v>
      </c>
      <c r="M364" s="12" t="s">
        <v>388</v>
      </c>
      <c r="N364" s="10" t="str">
        <f t="shared" si="22"/>
        <v>new YerelData ("Yığılca, Düzce , Türkiye",31,1,27,40,1,57,2,"Turkey Standard Time"),</v>
      </c>
      <c r="O364" s="13" t="str">
        <f t="shared" si="20"/>
        <v>https://www.google.com/maps/search/40.95, +31.45</v>
      </c>
      <c r="P364" s="5" t="str">
        <f t="shared" si="23"/>
        <v>{"Location": "Yığılca, Düzce , Türkiye", "long_deg": "31", "ew": "1", "long_min": "27", "lat_deg": "40", "ns": "1", "lat_min": "57", "GMT": "2", "TimeZoneTag": "Europe/Istanbul"},</v>
      </c>
    </row>
    <row r="365" spans="1:16" ht="15" customHeight="1" x14ac:dyDescent="0.25">
      <c r="A365" s="10" t="s">
        <v>1525</v>
      </c>
      <c r="B365" s="10" t="s">
        <v>622</v>
      </c>
      <c r="C365" s="10" t="s">
        <v>1341</v>
      </c>
      <c r="D365" s="10" t="str">
        <f t="shared" si="21"/>
        <v>Hasköy, Edirne, Türkiye</v>
      </c>
      <c r="E365" s="10">
        <v>26</v>
      </c>
      <c r="F365" s="10">
        <v>1</v>
      </c>
      <c r="G365" s="10">
        <v>50</v>
      </c>
      <c r="H365" s="10">
        <v>41</v>
      </c>
      <c r="I365" s="10">
        <v>1</v>
      </c>
      <c r="J365" s="10">
        <v>38</v>
      </c>
      <c r="K365" s="10">
        <v>2</v>
      </c>
      <c r="L365" s="10" t="s">
        <v>5</v>
      </c>
      <c r="M365" s="12" t="s">
        <v>388</v>
      </c>
      <c r="N365" s="10" t="str">
        <f t="shared" si="22"/>
        <v>new YerelData ("Hasköy, Edirne, Türkiye",26,1,50,41,1,38,2,"Turkey Standard Time"),</v>
      </c>
      <c r="O365" s="13" t="str">
        <f t="shared" si="20"/>
        <v>https://www.google.com/maps/search/41.63333, +26.83333</v>
      </c>
      <c r="P365" s="5" t="str">
        <f t="shared" si="23"/>
        <v>{"Location": "Hasköy, Edirne, Türkiye", "long_deg": "26", "ew": "1", "long_min": "50", "lat_deg": "41", "ns": "1", "lat_min": "38", "GMT": "2", "TimeZoneTag": "Europe/Istanbul"},</v>
      </c>
    </row>
    <row r="366" spans="1:16" ht="15" customHeight="1" x14ac:dyDescent="0.25">
      <c r="A366" s="10" t="s">
        <v>1544</v>
      </c>
      <c r="B366" s="10" t="s">
        <v>622</v>
      </c>
      <c r="C366" s="10" t="s">
        <v>1341</v>
      </c>
      <c r="D366" s="10" t="str">
        <f t="shared" si="21"/>
        <v>Küplü, Edirne, Türkiye</v>
      </c>
      <c r="E366" s="10">
        <v>26</v>
      </c>
      <c r="F366" s="10">
        <v>1</v>
      </c>
      <c r="G366" s="10">
        <v>20</v>
      </c>
      <c r="H366" s="10">
        <v>41</v>
      </c>
      <c r="I366" s="10">
        <v>1</v>
      </c>
      <c r="J366" s="10">
        <v>6</v>
      </c>
      <c r="K366" s="10">
        <v>2</v>
      </c>
      <c r="L366" s="10" t="s">
        <v>5</v>
      </c>
      <c r="M366" s="12" t="s">
        <v>388</v>
      </c>
      <c r="N366" s="10" t="str">
        <f t="shared" si="22"/>
        <v>new YerelData ("Küplü, Edirne, Türkiye",26,1,20,41,1,6,2,"Turkey Standard Time"),</v>
      </c>
      <c r="O366" s="13" t="str">
        <f t="shared" si="20"/>
        <v>https://www.google.com/maps/search/41.1, +26.33333</v>
      </c>
      <c r="P366" s="5" t="str">
        <f t="shared" si="23"/>
        <v>{"Location": "Küplü, Edirne, Türkiye", "long_deg": "26", "ew": "1", "long_min": "20", "lat_deg": "41", "ns": "1", "lat_min": "6", "GMT": "2", "TimeZoneTag": "Europe/Istanbul"},</v>
      </c>
    </row>
    <row r="367" spans="1:16" ht="15" customHeight="1" x14ac:dyDescent="0.25">
      <c r="A367" s="10" t="s">
        <v>635</v>
      </c>
      <c r="B367" s="14" t="s">
        <v>1446</v>
      </c>
      <c r="C367" s="10" t="s">
        <v>1341</v>
      </c>
      <c r="D367" s="10" t="str">
        <f t="shared" si="21"/>
        <v>Enez, Edirne , Türkiye</v>
      </c>
      <c r="E367" s="10">
        <v>26</v>
      </c>
      <c r="F367" s="10">
        <v>1</v>
      </c>
      <c r="G367" s="10">
        <v>5</v>
      </c>
      <c r="H367" s="10">
        <v>40</v>
      </c>
      <c r="I367" s="10">
        <v>1</v>
      </c>
      <c r="J367" s="10">
        <v>43</v>
      </c>
      <c r="K367" s="10">
        <v>2</v>
      </c>
      <c r="L367" s="10" t="s">
        <v>5</v>
      </c>
      <c r="M367" s="12" t="s">
        <v>388</v>
      </c>
      <c r="N367" s="10" t="str">
        <f t="shared" si="22"/>
        <v>new YerelData ("Enez, Edirne , Türkiye",26,1,5,40,1,43,2,"Turkey Standard Time"),</v>
      </c>
      <c r="O367" s="13" t="str">
        <f t="shared" si="20"/>
        <v>https://www.google.com/maps/search/40.71667, +26.08333</v>
      </c>
      <c r="P367" s="5" t="str">
        <f t="shared" si="23"/>
        <v>{"Location": "Enez, Edirne , Türkiye", "long_deg": "26", "ew": "1", "long_min": "5", "lat_deg": "40", "ns": "1", "lat_min": "43", "GMT": "2", "TimeZoneTag": "Europe/Istanbul"},</v>
      </c>
    </row>
    <row r="368" spans="1:16" ht="15" customHeight="1" x14ac:dyDescent="0.25">
      <c r="A368" s="10" t="s">
        <v>716</v>
      </c>
      <c r="B368" s="14" t="s">
        <v>1446</v>
      </c>
      <c r="C368" s="10" t="s">
        <v>1341</v>
      </c>
      <c r="D368" s="10" t="str">
        <f t="shared" si="21"/>
        <v>Havsa, Edirne , Türkiye</v>
      </c>
      <c r="E368" s="10">
        <v>26</v>
      </c>
      <c r="F368" s="10">
        <v>1</v>
      </c>
      <c r="G368" s="10">
        <v>49</v>
      </c>
      <c r="H368" s="10">
        <v>41</v>
      </c>
      <c r="I368" s="10">
        <v>1</v>
      </c>
      <c r="J368" s="10">
        <v>33</v>
      </c>
      <c r="K368" s="10">
        <v>2</v>
      </c>
      <c r="L368" s="10" t="s">
        <v>5</v>
      </c>
      <c r="M368" s="12" t="s">
        <v>388</v>
      </c>
      <c r="N368" s="10" t="str">
        <f t="shared" si="22"/>
        <v>new YerelData ("Havsa, Edirne , Türkiye",26,1,49,41,1,33,2,"Turkey Standard Time"),</v>
      </c>
      <c r="O368" s="13" t="str">
        <f t="shared" si="20"/>
        <v>https://www.google.com/maps/search/41.55, +26.81667</v>
      </c>
      <c r="P368" s="5" t="str">
        <f t="shared" si="23"/>
        <v>{"Location": "Havsa, Edirne , Türkiye", "long_deg": "26", "ew": "1", "long_min": "49", "lat_deg": "41", "ns": "1", "lat_min": "33", "GMT": "2", "TimeZoneTag": "Europe/Istanbul"},</v>
      </c>
    </row>
    <row r="369" spans="1:16" ht="15" customHeight="1" x14ac:dyDescent="0.25">
      <c r="A369" s="10" t="s">
        <v>753</v>
      </c>
      <c r="B369" s="14" t="s">
        <v>1446</v>
      </c>
      <c r="C369" s="10" t="s">
        <v>1341</v>
      </c>
      <c r="D369" s="10" t="str">
        <f t="shared" si="21"/>
        <v>İpsala, Edirne , Türkiye</v>
      </c>
      <c r="E369" s="10">
        <v>26</v>
      </c>
      <c r="F369" s="10">
        <v>1</v>
      </c>
      <c r="G369" s="10">
        <v>22</v>
      </c>
      <c r="H369" s="10">
        <v>40</v>
      </c>
      <c r="I369" s="10">
        <v>1</v>
      </c>
      <c r="J369" s="10">
        <v>55</v>
      </c>
      <c r="K369" s="10">
        <v>2</v>
      </c>
      <c r="L369" s="10" t="s">
        <v>5</v>
      </c>
      <c r="M369" s="12" t="s">
        <v>388</v>
      </c>
      <c r="N369" s="10" t="str">
        <f t="shared" si="22"/>
        <v>new YerelData ("İpsala, Edirne , Türkiye",26,1,22,40,1,55,2,"Turkey Standard Time"),</v>
      </c>
      <c r="O369" s="13" t="str">
        <f t="shared" si="20"/>
        <v>https://www.google.com/maps/search/40.91667, +26.36667</v>
      </c>
      <c r="P369" s="5" t="str">
        <f t="shared" si="23"/>
        <v>{"Location": "İpsala, Edirne , Türkiye", "long_deg": "26", "ew": "1", "long_min": "22", "lat_deg": "40", "ns": "1", "lat_min": "55", "GMT": "2", "TimeZoneTag": "Europe/Istanbul"},</v>
      </c>
    </row>
    <row r="370" spans="1:16" ht="15" customHeight="1" x14ac:dyDescent="0.25">
      <c r="A370" s="10" t="s">
        <v>811</v>
      </c>
      <c r="B370" s="14" t="s">
        <v>1446</v>
      </c>
      <c r="C370" s="10" t="s">
        <v>1341</v>
      </c>
      <c r="D370" s="10" t="str">
        <f t="shared" si="21"/>
        <v>Keşan, Edirne , Türkiye</v>
      </c>
      <c r="E370" s="10">
        <v>26</v>
      </c>
      <c r="F370" s="10">
        <v>1</v>
      </c>
      <c r="G370" s="10">
        <v>38</v>
      </c>
      <c r="H370" s="10">
        <v>40</v>
      </c>
      <c r="I370" s="10">
        <v>1</v>
      </c>
      <c r="J370" s="10">
        <v>51</v>
      </c>
      <c r="K370" s="10">
        <v>2</v>
      </c>
      <c r="L370" s="10" t="s">
        <v>5</v>
      </c>
      <c r="M370" s="12" t="s">
        <v>388</v>
      </c>
      <c r="N370" s="10" t="str">
        <f t="shared" si="22"/>
        <v>new YerelData ("Keşan, Edirne , Türkiye",26,1,38,40,1,51,2,"Turkey Standard Time"),</v>
      </c>
      <c r="O370" s="13" t="str">
        <f t="shared" si="20"/>
        <v>https://www.google.com/maps/search/40.85, +26.63333</v>
      </c>
      <c r="P370" s="5" t="str">
        <f t="shared" si="23"/>
        <v>{"Location": "Keşan, Edirne , Türkiye", "long_deg": "26", "ew": "1", "long_min": "38", "lat_deg": "40", "ns": "1", "lat_min": "51", "GMT": "2", "TimeZoneTag": "Europe/Istanbul"},</v>
      </c>
    </row>
    <row r="371" spans="1:16" ht="15" customHeight="1" x14ac:dyDescent="0.25">
      <c r="A371" s="10" t="s">
        <v>857</v>
      </c>
      <c r="B371" s="14" t="s">
        <v>1446</v>
      </c>
      <c r="C371" s="10" t="s">
        <v>1341</v>
      </c>
      <c r="D371" s="10" t="str">
        <f t="shared" si="21"/>
        <v>Lalapaşa, Edirne , Türkiye</v>
      </c>
      <c r="E371" s="10">
        <v>26</v>
      </c>
      <c r="F371" s="10">
        <v>1</v>
      </c>
      <c r="G371" s="10">
        <v>43</v>
      </c>
      <c r="H371" s="10">
        <v>41</v>
      </c>
      <c r="I371" s="10">
        <v>1</v>
      </c>
      <c r="J371" s="10">
        <v>50</v>
      </c>
      <c r="K371" s="10">
        <v>2</v>
      </c>
      <c r="L371" s="10" t="s">
        <v>5</v>
      </c>
      <c r="M371" s="12" t="s">
        <v>388</v>
      </c>
      <c r="N371" s="10" t="str">
        <f t="shared" si="22"/>
        <v>new YerelData ("Lalapaşa, Edirne , Türkiye",26,1,43,41,1,50,2,"Turkey Standard Time"),</v>
      </c>
      <c r="O371" s="13" t="str">
        <f t="shared" si="20"/>
        <v>https://www.google.com/maps/search/41.83333, +26.71667</v>
      </c>
      <c r="P371" s="5" t="str">
        <f t="shared" si="23"/>
        <v>{"Location": "Lalapaşa, Edirne , Türkiye", "long_deg": "26", "ew": "1", "long_min": "43", "lat_deg": "41", "ns": "1", "lat_min": "50", "GMT": "2", "TimeZoneTag": "Europe/Istanbul"},</v>
      </c>
    </row>
    <row r="372" spans="1:16" ht="15" customHeight="1" x14ac:dyDescent="0.25">
      <c r="A372" s="10" t="s">
        <v>877</v>
      </c>
      <c r="B372" s="14" t="s">
        <v>1446</v>
      </c>
      <c r="C372" s="10" t="s">
        <v>1341</v>
      </c>
      <c r="D372" s="10" t="str">
        <f t="shared" si="21"/>
        <v>Meriç, Edirne , Türkiye</v>
      </c>
      <c r="E372" s="10">
        <v>26</v>
      </c>
      <c r="F372" s="10">
        <v>1</v>
      </c>
      <c r="G372" s="10">
        <v>25</v>
      </c>
      <c r="H372" s="10">
        <v>41</v>
      </c>
      <c r="I372" s="10">
        <v>1</v>
      </c>
      <c r="J372" s="10">
        <v>10</v>
      </c>
      <c r="K372" s="10">
        <v>2</v>
      </c>
      <c r="L372" s="10" t="s">
        <v>5</v>
      </c>
      <c r="M372" s="12" t="s">
        <v>388</v>
      </c>
      <c r="N372" s="10" t="str">
        <f t="shared" si="22"/>
        <v>new YerelData ("Meriç, Edirne , Türkiye",26,1,25,41,1,10,2,"Turkey Standard Time"),</v>
      </c>
      <c r="O372" s="13" t="str">
        <f t="shared" si="20"/>
        <v>https://www.google.com/maps/search/41.16667, +26.41667</v>
      </c>
      <c r="P372" s="5" t="str">
        <f t="shared" si="23"/>
        <v>{"Location": "Meriç, Edirne , Türkiye", "long_deg": "26", "ew": "1", "long_min": "25", "lat_deg": "41", "ns": "1", "lat_min": "10", "GMT": "2", "TimeZoneTag": "Europe/Istanbul"},</v>
      </c>
    </row>
    <row r="373" spans="1:16" ht="15" customHeight="1" x14ac:dyDescent="0.25">
      <c r="A373" s="10" t="s">
        <v>1064</v>
      </c>
      <c r="B373" s="14" t="s">
        <v>1446</v>
      </c>
      <c r="C373" s="10" t="s">
        <v>1341</v>
      </c>
      <c r="D373" s="10" t="str">
        <f t="shared" si="21"/>
        <v>Uzunköprü, Edirne , Türkiye</v>
      </c>
      <c r="E373" s="10">
        <v>26</v>
      </c>
      <c r="F373" s="10">
        <v>1</v>
      </c>
      <c r="G373" s="10">
        <v>40</v>
      </c>
      <c r="H373" s="10">
        <v>41</v>
      </c>
      <c r="I373" s="10">
        <v>1</v>
      </c>
      <c r="J373" s="10">
        <v>16</v>
      </c>
      <c r="K373" s="10">
        <v>2</v>
      </c>
      <c r="L373" s="10" t="s">
        <v>5</v>
      </c>
      <c r="M373" s="12" t="s">
        <v>388</v>
      </c>
      <c r="N373" s="10" t="str">
        <f t="shared" si="22"/>
        <v>new YerelData ("Uzunköprü, Edirne , Türkiye",26,1,40,41,1,16,2,"Turkey Standard Time"),</v>
      </c>
      <c r="O373" s="13" t="str">
        <f t="shared" si="20"/>
        <v>https://www.google.com/maps/search/41.26667, +26.66667</v>
      </c>
      <c r="P373" s="5" t="str">
        <f t="shared" si="23"/>
        <v>{"Location": "Uzunköprü, Edirne , Türkiye", "long_deg": "26", "ew": "1", "long_min": "40", "lat_deg": "41", "ns": "1", "lat_min": "16", "GMT": "2", "TimeZoneTag": "Europe/Istanbul"},</v>
      </c>
    </row>
    <row r="374" spans="1:16" ht="15" customHeight="1" x14ac:dyDescent="0.25">
      <c r="A374" s="10" t="s">
        <v>1441</v>
      </c>
      <c r="B374" s="10" t="s">
        <v>626</v>
      </c>
      <c r="C374" s="10" t="s">
        <v>1341</v>
      </c>
      <c r="D374" s="10" t="str">
        <f t="shared" si="21"/>
        <v>Aydınlar, Elazığ, Türkiye</v>
      </c>
      <c r="E374" s="10">
        <v>38</v>
      </c>
      <c r="F374" s="10">
        <v>1</v>
      </c>
      <c r="G374" s="10">
        <v>34</v>
      </c>
      <c r="H374" s="10">
        <v>38</v>
      </c>
      <c r="I374" s="10">
        <v>1</v>
      </c>
      <c r="J374" s="10">
        <v>38</v>
      </c>
      <c r="K374" s="10">
        <v>2</v>
      </c>
      <c r="L374" s="10" t="s">
        <v>5</v>
      </c>
      <c r="M374" s="12" t="s">
        <v>388</v>
      </c>
      <c r="N374" s="10" t="str">
        <f t="shared" si="22"/>
        <v>new YerelData ("Aydınlar, Elazığ, Türkiye",38,1,34,38,1,38,2,"Turkey Standard Time"),</v>
      </c>
      <c r="O374" s="13" t="str">
        <f t="shared" si="20"/>
        <v>https://www.google.com/maps/search/38.63333, +38.56667</v>
      </c>
      <c r="P374" s="5" t="str">
        <f t="shared" si="23"/>
        <v>{"Location": "Aydınlar, Elazığ, Türkiye", "long_deg": "38", "ew": "1", "long_min": "34", "lat_deg": "38", "ns": "1", "lat_min": "38", "GMT": "2", "TimeZoneTag": "Europe/Istanbul"},</v>
      </c>
    </row>
    <row r="375" spans="1:16" ht="15" customHeight="1" x14ac:dyDescent="0.25">
      <c r="A375" s="10" t="s">
        <v>1442</v>
      </c>
      <c r="B375" s="10" t="s">
        <v>626</v>
      </c>
      <c r="C375" s="10" t="s">
        <v>1341</v>
      </c>
      <c r="D375" s="10" t="str">
        <f t="shared" si="21"/>
        <v>Gökdere, Elazığ, Türkiye</v>
      </c>
      <c r="E375" s="10">
        <v>40</v>
      </c>
      <c r="F375" s="10">
        <v>1</v>
      </c>
      <c r="G375" s="10">
        <v>13</v>
      </c>
      <c r="H375" s="10">
        <v>38</v>
      </c>
      <c r="I375" s="10">
        <v>1</v>
      </c>
      <c r="J375" s="10">
        <v>44</v>
      </c>
      <c r="K375" s="10">
        <v>2</v>
      </c>
      <c r="L375" s="10" t="s">
        <v>5</v>
      </c>
      <c r="M375" s="12" t="s">
        <v>388</v>
      </c>
      <c r="N375" s="10" t="str">
        <f t="shared" si="22"/>
        <v>new YerelData ("Gökdere, Elazığ, Türkiye",40,1,13,38,1,44,2,"Turkey Standard Time"),</v>
      </c>
      <c r="O375" s="13" t="str">
        <f t="shared" si="20"/>
        <v>https://www.google.com/maps/search/38.73333, +40.21667</v>
      </c>
      <c r="P375" s="5" t="str">
        <f t="shared" si="23"/>
        <v>{"Location": "Gökdere, Elazığ, Türkiye", "long_deg": "40", "ew": "1", "long_min": "13", "lat_deg": "38", "ns": "1", "lat_min": "44", "GMT": "2", "TimeZoneTag": "Europe/Istanbul"},</v>
      </c>
    </row>
    <row r="376" spans="1:16" ht="15" customHeight="1" x14ac:dyDescent="0.25">
      <c r="A376" s="10" t="s">
        <v>737</v>
      </c>
      <c r="B376" s="10" t="s">
        <v>626</v>
      </c>
      <c r="C376" s="10" t="s">
        <v>1341</v>
      </c>
      <c r="D376" s="10" t="str">
        <f t="shared" si="21"/>
        <v>İçme, Elazığ, Türkiye</v>
      </c>
      <c r="E376" s="10">
        <v>39</v>
      </c>
      <c r="F376" s="10">
        <v>1</v>
      </c>
      <c r="G376" s="10">
        <v>34</v>
      </c>
      <c r="H376" s="10">
        <v>38</v>
      </c>
      <c r="I376" s="10">
        <v>1</v>
      </c>
      <c r="J376" s="10">
        <v>37</v>
      </c>
      <c r="K376" s="10">
        <v>2</v>
      </c>
      <c r="L376" s="10" t="s">
        <v>5</v>
      </c>
      <c r="M376" s="12" t="s">
        <v>388</v>
      </c>
      <c r="N376" s="10" t="str">
        <f t="shared" si="22"/>
        <v>new YerelData ("İçme, Elazığ, Türkiye",39,1,34,38,1,37,2,"Turkey Standard Time"),</v>
      </c>
      <c r="O376" s="13" t="str">
        <f t="shared" si="20"/>
        <v>https://www.google.com/maps/search/38.61667, +39.56667</v>
      </c>
      <c r="P376" s="5" t="str">
        <f t="shared" si="23"/>
        <v>{"Location": "İçme, Elazığ, Türkiye", "long_deg": "39", "ew": "1", "long_min": "34", "lat_deg": "38", "ns": "1", "lat_min": "37", "GMT": "2", "TimeZoneTag": "Europe/Istanbul"},</v>
      </c>
    </row>
    <row r="377" spans="1:16" ht="15" customHeight="1" x14ac:dyDescent="0.25">
      <c r="A377" s="10" t="s">
        <v>1443</v>
      </c>
      <c r="B377" s="10" t="s">
        <v>626</v>
      </c>
      <c r="C377" s="10" t="s">
        <v>1341</v>
      </c>
      <c r="D377" s="10" t="str">
        <f t="shared" si="21"/>
        <v>Maden, Elazığ, Türkiye</v>
      </c>
      <c r="E377" s="10">
        <v>39</v>
      </c>
      <c r="F377" s="10">
        <v>1</v>
      </c>
      <c r="G377" s="10">
        <v>40</v>
      </c>
      <c r="H377" s="10">
        <v>38</v>
      </c>
      <c r="I377" s="10">
        <v>1</v>
      </c>
      <c r="J377" s="10">
        <v>23</v>
      </c>
      <c r="K377" s="10">
        <v>2</v>
      </c>
      <c r="L377" s="10" t="s">
        <v>5</v>
      </c>
      <c r="M377" s="12" t="s">
        <v>388</v>
      </c>
      <c r="N377" s="10" t="str">
        <f t="shared" si="22"/>
        <v>new YerelData ("Maden, Elazığ, Türkiye",39,1,40,38,1,23,2,"Turkey Standard Time"),</v>
      </c>
      <c r="O377" s="13" t="str">
        <f t="shared" si="20"/>
        <v>https://www.google.com/maps/search/38.38333, +39.66667</v>
      </c>
      <c r="P377" s="5" t="str">
        <f t="shared" si="23"/>
        <v>{"Location": "Maden, Elazığ, Türkiye", "long_deg": "39", "ew": "1", "long_min": "40", "lat_deg": "38", "ns": "1", "lat_min": "23", "GMT": "2", "TimeZoneTag": "Europe/Istanbul"},</v>
      </c>
    </row>
    <row r="378" spans="1:16" ht="15" customHeight="1" x14ac:dyDescent="0.25">
      <c r="A378" s="10" t="s">
        <v>919</v>
      </c>
      <c r="B378" s="10" t="s">
        <v>626</v>
      </c>
      <c r="C378" s="10" t="s">
        <v>1341</v>
      </c>
      <c r="D378" s="10" t="str">
        <f t="shared" si="21"/>
        <v>Palu, Elazığ, Türkiye</v>
      </c>
      <c r="E378" s="10">
        <v>39</v>
      </c>
      <c r="F378" s="10">
        <v>1</v>
      </c>
      <c r="G378" s="10">
        <v>57</v>
      </c>
      <c r="H378" s="10">
        <v>38</v>
      </c>
      <c r="I378" s="10">
        <v>1</v>
      </c>
      <c r="J378" s="10">
        <v>42</v>
      </c>
      <c r="K378" s="10">
        <v>2</v>
      </c>
      <c r="L378" s="10" t="s">
        <v>5</v>
      </c>
      <c r="M378" s="12" t="s">
        <v>388</v>
      </c>
      <c r="N378" s="10" t="str">
        <f t="shared" si="22"/>
        <v>new YerelData ("Palu, Elazığ, Türkiye",39,1,57,38,1,42,2,"Turkey Standard Time"),</v>
      </c>
      <c r="O378" s="13" t="str">
        <f t="shared" si="20"/>
        <v>https://www.google.com/maps/search/38.7, +39.95</v>
      </c>
      <c r="P378" s="5" t="str">
        <f t="shared" si="23"/>
        <v>{"Location": "Palu, Elazığ, Türkiye", "long_deg": "39", "ew": "1", "long_min": "57", "lat_deg": "38", "ns": "1", "lat_min": "42", "GMT": "2", "TimeZoneTag": "Europe/Istanbul"},</v>
      </c>
    </row>
    <row r="379" spans="1:16" ht="15" customHeight="1" x14ac:dyDescent="0.25">
      <c r="A379" s="10" t="s">
        <v>400</v>
      </c>
      <c r="B379" s="10" t="s">
        <v>626</v>
      </c>
      <c r="C379" s="10" t="s">
        <v>1341</v>
      </c>
      <c r="D379" s="10" t="str">
        <f t="shared" si="21"/>
        <v>Ağın, Elazığ, Türkiye</v>
      </c>
      <c r="E379" s="10">
        <v>38</v>
      </c>
      <c r="F379" s="10">
        <v>1</v>
      </c>
      <c r="G379" s="10">
        <v>43</v>
      </c>
      <c r="H379" s="10">
        <v>38</v>
      </c>
      <c r="I379" s="10">
        <v>1</v>
      </c>
      <c r="J379" s="10">
        <v>57</v>
      </c>
      <c r="K379" s="10">
        <v>2</v>
      </c>
      <c r="L379" s="10" t="s">
        <v>5</v>
      </c>
      <c r="M379" s="12" t="s">
        <v>388</v>
      </c>
      <c r="N379" s="10" t="str">
        <f t="shared" si="22"/>
        <v>new YerelData ("Ağın, Elazığ, Türkiye",38,1,43,38,1,57,2,"Turkey Standard Time"),</v>
      </c>
      <c r="O379" s="13" t="str">
        <f t="shared" si="20"/>
        <v>https://www.google.com/maps/search/38.95, +38.71667</v>
      </c>
      <c r="P379" s="5" t="str">
        <f t="shared" si="23"/>
        <v>{"Location": "Ağın, Elazığ, Türkiye", "long_deg": "38", "ew": "1", "long_min": "43", "lat_deg": "38", "ns": "1", "lat_min": "57", "GMT": "2", "TimeZoneTag": "Europe/Istanbul"},</v>
      </c>
    </row>
    <row r="380" spans="1:16" ht="15" customHeight="1" x14ac:dyDescent="0.25">
      <c r="A380" s="10" t="s">
        <v>450</v>
      </c>
      <c r="B380" s="14" t="s">
        <v>1383</v>
      </c>
      <c r="C380" s="10" t="s">
        <v>1341</v>
      </c>
      <c r="D380" s="10" t="str">
        <f t="shared" si="21"/>
        <v>Arıcak, Elazığ , Türkiye</v>
      </c>
      <c r="E380" s="10">
        <v>40</v>
      </c>
      <c r="F380" s="10">
        <v>1</v>
      </c>
      <c r="G380" s="10">
        <v>9</v>
      </c>
      <c r="H380" s="10">
        <v>38</v>
      </c>
      <c r="I380" s="10">
        <v>1</v>
      </c>
      <c r="J380" s="10">
        <v>34</v>
      </c>
      <c r="K380" s="10">
        <v>2</v>
      </c>
      <c r="L380" s="10" t="s">
        <v>5</v>
      </c>
      <c r="M380" s="12" t="s">
        <v>388</v>
      </c>
      <c r="N380" s="10" t="str">
        <f t="shared" si="22"/>
        <v>new YerelData ("Arıcak, Elazığ , Türkiye",40,1,9,38,1,34,2,"Turkey Standard Time"),</v>
      </c>
      <c r="O380" s="13" t="str">
        <f t="shared" si="20"/>
        <v>https://www.google.com/maps/search/38.56667, +40.15</v>
      </c>
      <c r="P380" s="5" t="str">
        <f t="shared" si="23"/>
        <v>{"Location": "Arıcak, Elazığ , Türkiye", "long_deg": "40", "ew": "1", "long_min": "9", "lat_deg": "38", "ns": "1", "lat_min": "34", "GMT": "2", "TimeZoneTag": "Europe/Istanbul"},</v>
      </c>
    </row>
    <row r="381" spans="1:16" ht="15" customHeight="1" x14ac:dyDescent="0.25">
      <c r="A381" s="10" t="s">
        <v>481</v>
      </c>
      <c r="B381" s="14" t="s">
        <v>1383</v>
      </c>
      <c r="C381" s="10" t="s">
        <v>1341</v>
      </c>
      <c r="D381" s="10" t="str">
        <f t="shared" si="21"/>
        <v>Baskil, Elazığ , Türkiye</v>
      </c>
      <c r="E381" s="10">
        <v>38</v>
      </c>
      <c r="F381" s="10">
        <v>1</v>
      </c>
      <c r="G381" s="10">
        <v>50</v>
      </c>
      <c r="H381" s="10">
        <v>38</v>
      </c>
      <c r="I381" s="10">
        <v>1</v>
      </c>
      <c r="J381" s="10">
        <v>35</v>
      </c>
      <c r="K381" s="10">
        <v>2</v>
      </c>
      <c r="L381" s="10" t="s">
        <v>5</v>
      </c>
      <c r="M381" s="12" t="s">
        <v>388</v>
      </c>
      <c r="N381" s="10" t="str">
        <f t="shared" si="22"/>
        <v>new YerelData ("Baskil, Elazığ , Türkiye",38,1,50,38,1,35,2,"Turkey Standard Time"),</v>
      </c>
      <c r="O381" s="13" t="str">
        <f t="shared" si="20"/>
        <v>https://www.google.com/maps/search/38.58333, +38.83333</v>
      </c>
      <c r="P381" s="5" t="str">
        <f t="shared" si="23"/>
        <v>{"Location": "Baskil, Elazığ , Türkiye", "long_deg": "38", "ew": "1", "long_min": "50", "lat_deg": "38", "ns": "1", "lat_min": "35", "GMT": "2", "TimeZoneTag": "Europe/Istanbul"},</v>
      </c>
    </row>
    <row r="382" spans="1:16" ht="15" customHeight="1" x14ac:dyDescent="0.25">
      <c r="A382" s="10" t="s">
        <v>782</v>
      </c>
      <c r="B382" s="14" t="s">
        <v>1383</v>
      </c>
      <c r="C382" s="10" t="s">
        <v>1341</v>
      </c>
      <c r="D382" s="10" t="str">
        <f t="shared" si="21"/>
        <v>Karakoçan, Elazığ , Türkiye</v>
      </c>
      <c r="E382" s="10">
        <v>40</v>
      </c>
      <c r="F382" s="10">
        <v>1</v>
      </c>
      <c r="G382" s="10">
        <v>4</v>
      </c>
      <c r="H382" s="10">
        <v>38</v>
      </c>
      <c r="I382" s="10">
        <v>1</v>
      </c>
      <c r="J382" s="10">
        <v>58</v>
      </c>
      <c r="K382" s="10">
        <v>2</v>
      </c>
      <c r="L382" s="10" t="s">
        <v>5</v>
      </c>
      <c r="M382" s="12" t="s">
        <v>388</v>
      </c>
      <c r="N382" s="10" t="str">
        <f t="shared" si="22"/>
        <v>new YerelData ("Karakoçan, Elazığ , Türkiye",40,1,4,38,1,58,2,"Turkey Standard Time"),</v>
      </c>
      <c r="O382" s="13" t="str">
        <f t="shared" si="20"/>
        <v>https://www.google.com/maps/search/38.96667, +40.06667</v>
      </c>
      <c r="P382" s="5" t="str">
        <f t="shared" si="23"/>
        <v>{"Location": "Karakoçan, Elazığ , Türkiye", "long_deg": "40", "ew": "1", "long_min": "4", "lat_deg": "38", "ns": "1", "lat_min": "58", "GMT": "2", "TimeZoneTag": "Europe/Istanbul"},</v>
      </c>
    </row>
    <row r="383" spans="1:16" ht="15" customHeight="1" x14ac:dyDescent="0.25">
      <c r="A383" s="10" t="s">
        <v>803</v>
      </c>
      <c r="B383" s="14" t="s">
        <v>1383</v>
      </c>
      <c r="C383" s="10" t="s">
        <v>1341</v>
      </c>
      <c r="D383" s="10" t="str">
        <f t="shared" si="21"/>
        <v>Keban, Elazığ , Türkiye</v>
      </c>
      <c r="E383" s="10">
        <v>38</v>
      </c>
      <c r="F383" s="10">
        <v>1</v>
      </c>
      <c r="G383" s="10">
        <v>45</v>
      </c>
      <c r="H383" s="10">
        <v>38</v>
      </c>
      <c r="I383" s="10">
        <v>1</v>
      </c>
      <c r="J383" s="10">
        <v>48</v>
      </c>
      <c r="K383" s="10">
        <v>2</v>
      </c>
      <c r="L383" s="10" t="s">
        <v>5</v>
      </c>
      <c r="M383" s="12" t="s">
        <v>388</v>
      </c>
      <c r="N383" s="10" t="str">
        <f t="shared" si="22"/>
        <v>new YerelData ("Keban, Elazığ , Türkiye",38,1,45,38,1,48,2,"Turkey Standard Time"),</v>
      </c>
      <c r="O383" s="13" t="str">
        <f t="shared" si="20"/>
        <v>https://www.google.com/maps/search/38.8, +38.75</v>
      </c>
      <c r="P383" s="5" t="str">
        <f t="shared" si="23"/>
        <v>{"Location": "Keban, Elazığ , Türkiye", "long_deg": "38", "ew": "1", "long_min": "45", "lat_deg": "38", "ns": "1", "lat_min": "48", "GMT": "2", "TimeZoneTag": "Europe/Istanbul"},</v>
      </c>
    </row>
    <row r="384" spans="1:16" ht="15" customHeight="1" x14ac:dyDescent="0.25">
      <c r="A384" s="10" t="s">
        <v>982</v>
      </c>
      <c r="B384" s="14" t="s">
        <v>1383</v>
      </c>
      <c r="C384" s="10" t="s">
        <v>1341</v>
      </c>
      <c r="D384" s="10" t="str">
        <f t="shared" si="21"/>
        <v>Sivrice, Elazığ , Türkiye</v>
      </c>
      <c r="E384" s="10">
        <v>39</v>
      </c>
      <c r="F384" s="10">
        <v>1</v>
      </c>
      <c r="G384" s="10">
        <v>19</v>
      </c>
      <c r="H384" s="10">
        <v>38</v>
      </c>
      <c r="I384" s="10">
        <v>1</v>
      </c>
      <c r="J384" s="10">
        <v>27</v>
      </c>
      <c r="K384" s="10">
        <v>2</v>
      </c>
      <c r="L384" s="10" t="s">
        <v>5</v>
      </c>
      <c r="M384" s="12" t="s">
        <v>388</v>
      </c>
      <c r="N384" s="10" t="str">
        <f t="shared" si="22"/>
        <v>new YerelData ("Sivrice, Elazığ , Türkiye",39,1,19,38,1,27,2,"Turkey Standard Time"),</v>
      </c>
      <c r="O384" s="13" t="str">
        <f t="shared" si="20"/>
        <v>https://www.google.com/maps/search/38.45, +39.31667</v>
      </c>
      <c r="P384" s="5" t="str">
        <f t="shared" si="23"/>
        <v>{"Location": "Sivrice, Elazığ , Türkiye", "long_deg": "39", "ew": "1", "long_min": "19", "lat_deg": "38", "ns": "1", "lat_min": "27", "GMT": "2", "TimeZoneTag": "Europe/Istanbul"},</v>
      </c>
    </row>
    <row r="385" spans="1:16" ht="15" customHeight="1" x14ac:dyDescent="0.25">
      <c r="A385" s="10" t="s">
        <v>1477</v>
      </c>
      <c r="B385" s="10" t="s">
        <v>644</v>
      </c>
      <c r="C385" s="10" t="s">
        <v>1341</v>
      </c>
      <c r="D385" s="10" t="str">
        <f t="shared" si="21"/>
        <v>Armutlu, Erzincan, Türkiye</v>
      </c>
      <c r="E385" s="10">
        <v>38</v>
      </c>
      <c r="F385" s="10">
        <v>1</v>
      </c>
      <c r="G385" s="10">
        <v>25</v>
      </c>
      <c r="H385" s="10">
        <v>39</v>
      </c>
      <c r="I385" s="10">
        <v>1</v>
      </c>
      <c r="J385" s="10">
        <v>36</v>
      </c>
      <c r="K385" s="10">
        <v>2</v>
      </c>
      <c r="L385" s="10" t="s">
        <v>5</v>
      </c>
      <c r="M385" s="12" t="s">
        <v>388</v>
      </c>
      <c r="N385" s="10" t="str">
        <f t="shared" si="22"/>
        <v>new YerelData ("Armutlu, Erzincan, Türkiye",38,1,25,39,1,36,2,"Turkey Standard Time"),</v>
      </c>
      <c r="O385" s="13" t="str">
        <f t="shared" si="20"/>
        <v>https://www.google.com/maps/search/39.6, +38.41667</v>
      </c>
      <c r="P385" s="5" t="str">
        <f t="shared" si="23"/>
        <v>{"Location": "Armutlu, Erzincan, Türkiye", "long_deg": "38", "ew": "1", "long_min": "25", "lat_deg": "39", "ns": "1", "lat_min": "36", "GMT": "2", "TimeZoneTag": "Europe/Istanbul"},</v>
      </c>
    </row>
    <row r="386" spans="1:16" ht="15" customHeight="1" x14ac:dyDescent="0.25">
      <c r="A386" s="10" t="s">
        <v>1492</v>
      </c>
      <c r="B386" s="10" t="s">
        <v>644</v>
      </c>
      <c r="C386" s="10" t="s">
        <v>1341</v>
      </c>
      <c r="D386" s="10" t="str">
        <f t="shared" si="21"/>
        <v>Çağlayan, Erzincan, Türkiye</v>
      </c>
      <c r="E386" s="10">
        <v>39</v>
      </c>
      <c r="F386" s="10">
        <v>1</v>
      </c>
      <c r="G386" s="10">
        <v>34</v>
      </c>
      <c r="H386" s="10">
        <v>39</v>
      </c>
      <c r="I386" s="10">
        <v>1</v>
      </c>
      <c r="J386" s="10">
        <v>37</v>
      </c>
      <c r="K386" s="10">
        <v>2</v>
      </c>
      <c r="L386" s="10" t="s">
        <v>5</v>
      </c>
      <c r="M386" s="12" t="s">
        <v>388</v>
      </c>
      <c r="N386" s="10" t="str">
        <f t="shared" si="22"/>
        <v>new YerelData ("Çağlayan, Erzincan, Türkiye",39,1,34,39,1,37,2,"Turkey Standard Time"),</v>
      </c>
      <c r="O386" s="13" t="str">
        <f t="shared" ref="O386:O449" si="24">HYPERLINK("https://www.google.com/maps/search/"&amp;ROUND(H386+J386/60,5)&amp;", +"&amp;ROUND(E386+G386/60,5))</f>
        <v>https://www.google.com/maps/search/39.61667, +39.56667</v>
      </c>
      <c r="P386" s="5" t="str">
        <f t="shared" si="23"/>
        <v>{"Location": "Çağlayan, Erzincan, Türkiye", "long_deg": "39", "ew": "1", "long_min": "34", "lat_deg": "39", "ns": "1", "lat_min": "37", "GMT": "2", "TimeZoneTag": "Europe/Istanbul"},</v>
      </c>
    </row>
    <row r="387" spans="1:16" ht="15" customHeight="1" x14ac:dyDescent="0.25">
      <c r="A387" s="10" t="s">
        <v>1548</v>
      </c>
      <c r="B387" s="10" t="s">
        <v>644</v>
      </c>
      <c r="C387" s="10" t="s">
        <v>1341</v>
      </c>
      <c r="D387" s="10" t="str">
        <f t="shared" ref="D387:D450" si="25">IF(A387&lt;&gt;"",A387&amp;", ","")&amp;B387&amp;", "&amp;C387</f>
        <v>Oğuz, Erzincan, Türkiye</v>
      </c>
      <c r="E387" s="10">
        <v>38</v>
      </c>
      <c r="F387" s="10">
        <v>1</v>
      </c>
      <c r="G387" s="10">
        <v>51</v>
      </c>
      <c r="H387" s="10">
        <v>39</v>
      </c>
      <c r="I387" s="10">
        <v>1</v>
      </c>
      <c r="J387" s="10">
        <v>32</v>
      </c>
      <c r="K387" s="10">
        <v>2</v>
      </c>
      <c r="L387" s="10" t="s">
        <v>5</v>
      </c>
      <c r="M387" s="12" t="s">
        <v>388</v>
      </c>
      <c r="N387" s="10" t="str">
        <f t="shared" ref="N387:N450" si="26">"new YerelData ("""&amp;D387&amp;""","&amp;E387&amp;","&amp;F387&amp;","&amp;G387&amp;","&amp;H387&amp;","&amp;I387&amp;","&amp;J387&amp;","&amp;K387&amp;","""&amp;M387&amp;"""),"</f>
        <v>new YerelData ("Oğuz, Erzincan, Türkiye",38,1,51,39,1,32,2,"Turkey Standard Time"),</v>
      </c>
      <c r="O387" s="13" t="str">
        <f t="shared" si="24"/>
        <v>https://www.google.com/maps/search/39.53333, +38.85</v>
      </c>
      <c r="P387" s="5" t="str">
        <f t="shared" ref="P387:P450" si="27">"{""Location"": """&amp;D387&amp;""", ""long_deg"": """&amp;E387&amp;""", ""ew"": """&amp;F387&amp;""", ""long_min"": """&amp;G387&amp;""", ""lat_deg"": """&amp;H387&amp;""", ""ns"": """&amp;I387&amp;""", ""lat_min"": """&amp;J387&amp;""", ""GMT"": """&amp;K387&amp;""", ""TimeZoneTag"": """&amp;L387&amp;"""},"</f>
        <v>{"Location": "Oğuz, Erzincan, Türkiye", "long_deg": "38", "ew": "1", "long_min": "51", "lat_deg": "39", "ns": "1", "lat_min": "32", "GMT": "2", "TimeZoneTag": "Europe/Istanbul"},</v>
      </c>
    </row>
    <row r="388" spans="1:16" ht="15" customHeight="1" x14ac:dyDescent="0.25">
      <c r="A388" s="10" t="s">
        <v>559</v>
      </c>
      <c r="B388" s="14" t="s">
        <v>1428</v>
      </c>
      <c r="C388" s="10" t="s">
        <v>1341</v>
      </c>
      <c r="D388" s="10" t="str">
        <f t="shared" si="25"/>
        <v>Çayırlı, Erzincan , Türkiye</v>
      </c>
      <c r="E388" s="10">
        <v>40</v>
      </c>
      <c r="F388" s="10">
        <v>1</v>
      </c>
      <c r="G388" s="10">
        <v>1</v>
      </c>
      <c r="H388" s="10">
        <v>39</v>
      </c>
      <c r="I388" s="10">
        <v>1</v>
      </c>
      <c r="J388" s="10">
        <v>48</v>
      </c>
      <c r="K388" s="10">
        <v>2</v>
      </c>
      <c r="L388" s="10" t="s">
        <v>5</v>
      </c>
      <c r="M388" s="12" t="s">
        <v>388</v>
      </c>
      <c r="N388" s="10" t="str">
        <f t="shared" si="26"/>
        <v>new YerelData ("Çayırlı, Erzincan , Türkiye",40,1,1,39,1,48,2,"Turkey Standard Time"),</v>
      </c>
      <c r="O388" s="13" t="str">
        <f t="shared" si="24"/>
        <v>https://www.google.com/maps/search/39.8, +40.01667</v>
      </c>
      <c r="P388" s="5" t="str">
        <f t="shared" si="27"/>
        <v>{"Location": "Çayırlı, Erzincan , Türkiye", "long_deg": "40", "ew": "1", "long_min": "1", "lat_deg": "39", "ns": "1", "lat_min": "48", "GMT": "2", "TimeZoneTag": "Europe/Istanbul"},</v>
      </c>
    </row>
    <row r="389" spans="1:16" ht="15" customHeight="1" x14ac:dyDescent="0.25">
      <c r="A389" s="10" t="s">
        <v>744</v>
      </c>
      <c r="B389" s="14" t="s">
        <v>1428</v>
      </c>
      <c r="C389" s="10" t="s">
        <v>1341</v>
      </c>
      <c r="D389" s="10" t="str">
        <f t="shared" si="25"/>
        <v>İliç, Erzincan , Türkiye</v>
      </c>
      <c r="E389" s="10">
        <v>38</v>
      </c>
      <c r="F389" s="10">
        <v>1</v>
      </c>
      <c r="G389" s="10">
        <v>34</v>
      </c>
      <c r="H389" s="10">
        <v>39</v>
      </c>
      <c r="I389" s="10">
        <v>1</v>
      </c>
      <c r="J389" s="10">
        <v>28</v>
      </c>
      <c r="K389" s="10">
        <v>2</v>
      </c>
      <c r="L389" s="10" t="s">
        <v>5</v>
      </c>
      <c r="M389" s="12" t="s">
        <v>388</v>
      </c>
      <c r="N389" s="10" t="str">
        <f t="shared" si="26"/>
        <v>new YerelData ("İliç, Erzincan , Türkiye",38,1,34,39,1,28,2,"Turkey Standard Time"),</v>
      </c>
      <c r="O389" s="13" t="str">
        <f t="shared" si="24"/>
        <v>https://www.google.com/maps/search/39.46667, +38.56667</v>
      </c>
      <c r="P389" s="5" t="str">
        <f t="shared" si="27"/>
        <v>{"Location": "İliç, Erzincan , Türkiye", "long_deg": "38", "ew": "1", "long_min": "34", "lat_deg": "39", "ns": "1", "lat_min": "28", "GMT": "2", "TimeZoneTag": "Europe/Istanbul"},</v>
      </c>
    </row>
    <row r="390" spans="1:16" ht="15" customHeight="1" x14ac:dyDescent="0.25">
      <c r="A390" s="10" t="s">
        <v>807</v>
      </c>
      <c r="B390" s="14" t="s">
        <v>1428</v>
      </c>
      <c r="C390" s="10" t="s">
        <v>1341</v>
      </c>
      <c r="D390" s="10" t="str">
        <f t="shared" si="25"/>
        <v>Kemah, Erzincan , Türkiye</v>
      </c>
      <c r="E390" s="10">
        <v>39</v>
      </c>
      <c r="F390" s="10">
        <v>1</v>
      </c>
      <c r="G390" s="10">
        <v>2</v>
      </c>
      <c r="H390" s="10">
        <v>39</v>
      </c>
      <c r="I390" s="10">
        <v>1</v>
      </c>
      <c r="J390" s="10">
        <v>36</v>
      </c>
      <c r="K390" s="10">
        <v>2</v>
      </c>
      <c r="L390" s="10" t="s">
        <v>5</v>
      </c>
      <c r="M390" s="12" t="s">
        <v>388</v>
      </c>
      <c r="N390" s="10" t="str">
        <f t="shared" si="26"/>
        <v>new YerelData ("Kemah, Erzincan , Türkiye",39,1,2,39,1,36,2,"Turkey Standard Time"),</v>
      </c>
      <c r="O390" s="13" t="str">
        <f t="shared" si="24"/>
        <v>https://www.google.com/maps/search/39.6, +39.03333</v>
      </c>
      <c r="P390" s="5" t="str">
        <f t="shared" si="27"/>
        <v>{"Location": "Kemah, Erzincan , Türkiye", "long_deg": "39", "ew": "1", "long_min": "2", "lat_deg": "39", "ns": "1", "lat_min": "36", "GMT": "2", "TimeZoneTag": "Europe/Istanbul"},</v>
      </c>
    </row>
    <row r="391" spans="1:16" ht="15" customHeight="1" x14ac:dyDescent="0.25">
      <c r="A391" s="10" t="s">
        <v>808</v>
      </c>
      <c r="B391" s="14" t="s">
        <v>1428</v>
      </c>
      <c r="C391" s="10" t="s">
        <v>1341</v>
      </c>
      <c r="D391" s="10" t="str">
        <f t="shared" si="25"/>
        <v>Kemaliye, Erzincan , Türkiye</v>
      </c>
      <c r="E391" s="10">
        <v>38</v>
      </c>
      <c r="F391" s="10">
        <v>1</v>
      </c>
      <c r="G391" s="10">
        <v>29</v>
      </c>
      <c r="H391" s="10">
        <v>39</v>
      </c>
      <c r="I391" s="10">
        <v>1</v>
      </c>
      <c r="J391" s="10">
        <v>16</v>
      </c>
      <c r="K391" s="10">
        <v>2</v>
      </c>
      <c r="L391" s="10" t="s">
        <v>5</v>
      </c>
      <c r="M391" s="12" t="s">
        <v>388</v>
      </c>
      <c r="N391" s="10" t="str">
        <f t="shared" si="26"/>
        <v>new YerelData ("Kemaliye, Erzincan , Türkiye",38,1,29,39,1,16,2,"Turkey Standard Time"),</v>
      </c>
      <c r="O391" s="13" t="str">
        <f t="shared" si="24"/>
        <v>https://www.google.com/maps/search/39.26667, +38.48333</v>
      </c>
      <c r="P391" s="5" t="str">
        <f t="shared" si="27"/>
        <v>{"Location": "Kemaliye, Erzincan , Türkiye", "long_deg": "38", "ew": "1", "long_min": "29", "lat_deg": "39", "ns": "1", "lat_min": "16", "GMT": "2", "TimeZoneTag": "Europe/Istanbul"},</v>
      </c>
    </row>
    <row r="392" spans="1:16" ht="15" customHeight="1" x14ac:dyDescent="0.25">
      <c r="A392" s="10" t="s">
        <v>915</v>
      </c>
      <c r="B392" s="14" t="s">
        <v>1428</v>
      </c>
      <c r="C392" s="10" t="s">
        <v>1341</v>
      </c>
      <c r="D392" s="10" t="str">
        <f t="shared" si="25"/>
        <v>Otlukbeli, Erzincan , Türkiye</v>
      </c>
      <c r="E392" s="10">
        <v>40</v>
      </c>
      <c r="F392" s="10">
        <v>1</v>
      </c>
      <c r="G392" s="10">
        <v>0</v>
      </c>
      <c r="H392" s="10">
        <v>40</v>
      </c>
      <c r="I392" s="10">
        <v>1</v>
      </c>
      <c r="J392" s="10">
        <v>0</v>
      </c>
      <c r="K392" s="10">
        <v>2</v>
      </c>
      <c r="L392" s="10" t="s">
        <v>5</v>
      </c>
      <c r="M392" s="12" t="s">
        <v>388</v>
      </c>
      <c r="N392" s="10" t="str">
        <f t="shared" si="26"/>
        <v>new YerelData ("Otlukbeli, Erzincan , Türkiye",40,1,0,40,1,0,2,"Turkey Standard Time"),</v>
      </c>
      <c r="O392" s="13" t="str">
        <f t="shared" si="24"/>
        <v>https://www.google.com/maps/search/40, +40</v>
      </c>
      <c r="P392" s="5" t="str">
        <f t="shared" si="27"/>
        <v>{"Location": "Otlukbeli, Erzincan , Türkiye", "long_deg": "40", "ew": "1", "long_min": "0", "lat_deg": "40", "ns": "1", "lat_min": "0", "GMT": "2", "TimeZoneTag": "Europe/Istanbul"},</v>
      </c>
    </row>
    <row r="393" spans="1:16" ht="15" customHeight="1" x14ac:dyDescent="0.25">
      <c r="A393" s="10" t="s">
        <v>1032</v>
      </c>
      <c r="B393" s="14" t="s">
        <v>1428</v>
      </c>
      <c r="C393" s="10" t="s">
        <v>1341</v>
      </c>
      <c r="D393" s="10" t="str">
        <f t="shared" si="25"/>
        <v>Tercan, Erzincan , Türkiye</v>
      </c>
      <c r="E393" s="10">
        <v>40</v>
      </c>
      <c r="F393" s="10">
        <v>1</v>
      </c>
      <c r="G393" s="10">
        <v>24</v>
      </c>
      <c r="H393" s="10">
        <v>39</v>
      </c>
      <c r="I393" s="10">
        <v>1</v>
      </c>
      <c r="J393" s="10">
        <v>47</v>
      </c>
      <c r="K393" s="10">
        <v>2</v>
      </c>
      <c r="L393" s="10" t="s">
        <v>5</v>
      </c>
      <c r="M393" s="12" t="s">
        <v>388</v>
      </c>
      <c r="N393" s="10" t="str">
        <f t="shared" si="26"/>
        <v>new YerelData ("Tercan, Erzincan , Türkiye",40,1,24,39,1,47,2,"Turkey Standard Time"),</v>
      </c>
      <c r="O393" s="13" t="str">
        <f t="shared" si="24"/>
        <v>https://www.google.com/maps/search/39.78333, +40.4</v>
      </c>
      <c r="P393" s="5" t="str">
        <f t="shared" si="27"/>
        <v>{"Location": "Tercan, Erzincan , Türkiye", "long_deg": "40", "ew": "1", "long_min": "24", "lat_deg": "39", "ns": "1", "lat_min": "47", "GMT": "2", "TimeZoneTag": "Europe/Istanbul"},</v>
      </c>
    </row>
    <row r="394" spans="1:16" ht="15" customHeight="1" x14ac:dyDescent="0.25">
      <c r="A394" s="10" t="s">
        <v>1068</v>
      </c>
      <c r="B394" s="14" t="s">
        <v>1428</v>
      </c>
      <c r="C394" s="10" t="s">
        <v>1341</v>
      </c>
      <c r="D394" s="10" t="str">
        <f t="shared" si="25"/>
        <v>Üzümlü, Erzincan , Türkiye</v>
      </c>
      <c r="E394" s="10">
        <v>39</v>
      </c>
      <c r="F394" s="10">
        <v>1</v>
      </c>
      <c r="G394" s="10">
        <v>45</v>
      </c>
      <c r="H394" s="10">
        <v>39</v>
      </c>
      <c r="I394" s="10">
        <v>1</v>
      </c>
      <c r="J394" s="10">
        <v>44</v>
      </c>
      <c r="K394" s="10">
        <v>2</v>
      </c>
      <c r="L394" s="10" t="s">
        <v>5</v>
      </c>
      <c r="M394" s="12" t="s">
        <v>388</v>
      </c>
      <c r="N394" s="10" t="str">
        <f t="shared" si="26"/>
        <v>new YerelData ("Üzümlü, Erzincan , Türkiye",39,1,45,39,1,44,2,"Turkey Standard Time"),</v>
      </c>
      <c r="O394" s="13" t="str">
        <f t="shared" si="24"/>
        <v>https://www.google.com/maps/search/39.73333, +39.75</v>
      </c>
      <c r="P394" s="5" t="str">
        <f t="shared" si="27"/>
        <v>{"Location": "Üzümlü, Erzincan , Türkiye", "long_deg": "39", "ew": "1", "long_min": "45", "lat_deg": "39", "ns": "1", "lat_min": "44", "GMT": "2", "TimeZoneTag": "Europe/Istanbul"},</v>
      </c>
    </row>
    <row r="395" spans="1:16" ht="15" customHeight="1" x14ac:dyDescent="0.25">
      <c r="A395" s="10" t="s">
        <v>1474</v>
      </c>
      <c r="B395" s="10" t="s">
        <v>645</v>
      </c>
      <c r="C395" s="10" t="s">
        <v>1341</v>
      </c>
      <c r="D395" s="10" t="str">
        <f t="shared" si="25"/>
        <v>Akşar, Erzurum, Türkiye</v>
      </c>
      <c r="E395" s="10">
        <v>42</v>
      </c>
      <c r="F395" s="10">
        <v>1</v>
      </c>
      <c r="G395" s="10">
        <v>21</v>
      </c>
      <c r="H395" s="10">
        <v>40</v>
      </c>
      <c r="I395" s="10">
        <v>1</v>
      </c>
      <c r="J395" s="10">
        <v>39</v>
      </c>
      <c r="K395" s="10">
        <v>2</v>
      </c>
      <c r="L395" s="10" t="s">
        <v>5</v>
      </c>
      <c r="M395" s="12" t="s">
        <v>388</v>
      </c>
      <c r="N395" s="10" t="str">
        <f t="shared" si="26"/>
        <v>new YerelData ("Akşar, Erzurum, Türkiye",42,1,21,40,1,39,2,"Turkey Standard Time"),</v>
      </c>
      <c r="O395" s="13" t="str">
        <f t="shared" si="24"/>
        <v>https://www.google.com/maps/search/40.65, +42.35</v>
      </c>
      <c r="P395" s="5" t="str">
        <f t="shared" si="27"/>
        <v>{"Location": "Akşar, Erzurum, Türkiye", "long_deg": "42", "ew": "1", "long_min": "21", "lat_deg": "40", "ns": "1", "lat_min": "39", "GMT": "2", "TimeZoneTag": "Europe/Istanbul"},</v>
      </c>
    </row>
    <row r="396" spans="1:16" ht="15" customHeight="1" x14ac:dyDescent="0.25">
      <c r="A396" s="10" t="s">
        <v>1498</v>
      </c>
      <c r="B396" s="10" t="s">
        <v>645</v>
      </c>
      <c r="C396" s="10" t="s">
        <v>1341</v>
      </c>
      <c r="D396" s="10" t="str">
        <f t="shared" si="25"/>
        <v>Çiftlik, Erzurum, Türkiye</v>
      </c>
      <c r="E396" s="10">
        <v>40</v>
      </c>
      <c r="F396" s="10">
        <v>1</v>
      </c>
      <c r="G396" s="10">
        <v>40</v>
      </c>
      <c r="H396" s="10">
        <v>39</v>
      </c>
      <c r="I396" s="10">
        <v>1</v>
      </c>
      <c r="J396" s="10">
        <v>49</v>
      </c>
      <c r="K396" s="10">
        <v>2</v>
      </c>
      <c r="L396" s="10" t="s">
        <v>5</v>
      </c>
      <c r="M396" s="12" t="s">
        <v>388</v>
      </c>
      <c r="N396" s="10" t="str">
        <f t="shared" si="26"/>
        <v>new YerelData ("Çiftlik, Erzurum, Türkiye",40,1,40,39,1,49,2,"Turkey Standard Time"),</v>
      </c>
      <c r="O396" s="13" t="str">
        <f t="shared" si="24"/>
        <v>https://www.google.com/maps/search/39.81667, +40.66667</v>
      </c>
      <c r="P396" s="5" t="str">
        <f t="shared" si="27"/>
        <v>{"Location": "Çiftlik, Erzurum, Türkiye", "long_deg": "40", "ew": "1", "long_min": "40", "lat_deg": "39", "ns": "1", "lat_min": "49", "GMT": "2", "TimeZoneTag": "Europe/Istanbul"},</v>
      </c>
    </row>
    <row r="397" spans="1:16" ht="15" customHeight="1" x14ac:dyDescent="0.25">
      <c r="A397" s="10" t="s">
        <v>1514</v>
      </c>
      <c r="B397" s="10" t="s">
        <v>645</v>
      </c>
      <c r="C397" s="10" t="s">
        <v>1341</v>
      </c>
      <c r="D397" s="10" t="str">
        <f t="shared" si="25"/>
        <v>Gaziler, Erzurum, Türkiye</v>
      </c>
      <c r="E397" s="10">
        <v>42</v>
      </c>
      <c r="F397" s="10">
        <v>1</v>
      </c>
      <c r="G397" s="10">
        <v>20</v>
      </c>
      <c r="H397" s="10">
        <v>40</v>
      </c>
      <c r="I397" s="10">
        <v>1</v>
      </c>
      <c r="J397" s="10">
        <v>25</v>
      </c>
      <c r="K397" s="10">
        <v>2</v>
      </c>
      <c r="L397" s="10" t="s">
        <v>5</v>
      </c>
      <c r="M397" s="12" t="s">
        <v>388</v>
      </c>
      <c r="N397" s="10" t="str">
        <f t="shared" si="26"/>
        <v>new YerelData ("Gaziler, Erzurum, Türkiye",42,1,20,40,1,25,2,"Turkey Standard Time"),</v>
      </c>
      <c r="O397" s="13" t="str">
        <f t="shared" si="24"/>
        <v>https://www.google.com/maps/search/40.41667, +42.33333</v>
      </c>
      <c r="P397" s="5" t="str">
        <f t="shared" si="27"/>
        <v>{"Location": "Gaziler, Erzurum, Türkiye", "long_deg": "42", "ew": "1", "long_min": "20", "lat_deg": "40", "ns": "1", "lat_min": "25", "GMT": "2", "TimeZoneTag": "Europe/Istanbul"},</v>
      </c>
    </row>
    <row r="398" spans="1:16" ht="15" customHeight="1" x14ac:dyDescent="0.25">
      <c r="A398" s="10" t="s">
        <v>1526</v>
      </c>
      <c r="B398" s="10" t="s">
        <v>645</v>
      </c>
      <c r="C398" s="10" t="s">
        <v>1341</v>
      </c>
      <c r="D398" s="10" t="str">
        <f t="shared" si="25"/>
        <v>Ilıca, Erzurum, Türkiye</v>
      </c>
      <c r="E398" s="10">
        <v>41</v>
      </c>
      <c r="F398" s="10">
        <v>1</v>
      </c>
      <c r="G398" s="10">
        <v>7</v>
      </c>
      <c r="H398" s="10">
        <v>39</v>
      </c>
      <c r="I398" s="10">
        <v>1</v>
      </c>
      <c r="J398" s="10">
        <v>57</v>
      </c>
      <c r="K398" s="10">
        <v>2</v>
      </c>
      <c r="L398" s="10" t="s">
        <v>5</v>
      </c>
      <c r="M398" s="12" t="s">
        <v>388</v>
      </c>
      <c r="N398" s="10" t="str">
        <f t="shared" si="26"/>
        <v>new YerelData ("Ilıca, Erzurum, Türkiye",41,1,7,39,1,57,2,"Turkey Standard Time"),</v>
      </c>
      <c r="O398" s="13" t="str">
        <f t="shared" si="24"/>
        <v>https://www.google.com/maps/search/39.95, +41.11667</v>
      </c>
      <c r="P398" s="5" t="str">
        <f t="shared" si="27"/>
        <v>{"Location": "Ilıca, Erzurum, Türkiye", "long_deg": "41", "ew": "1", "long_min": "7", "lat_deg": "39", "ns": "1", "lat_min": "57", "GMT": "2", "TimeZoneTag": "Europe/Istanbul"},</v>
      </c>
    </row>
    <row r="399" spans="1:16" ht="15" customHeight="1" x14ac:dyDescent="0.25">
      <c r="A399" s="10" t="s">
        <v>1528</v>
      </c>
      <c r="B399" s="10" t="s">
        <v>645</v>
      </c>
      <c r="C399" s="10" t="s">
        <v>1341</v>
      </c>
      <c r="D399" s="10" t="str">
        <f t="shared" si="25"/>
        <v>ilıca, Erzurum, Türkiye</v>
      </c>
      <c r="E399" s="10">
        <v>41</v>
      </c>
      <c r="F399" s="10">
        <v>1</v>
      </c>
      <c r="G399" s="10">
        <v>7</v>
      </c>
      <c r="H399" s="10">
        <v>39</v>
      </c>
      <c r="I399" s="10">
        <v>1</v>
      </c>
      <c r="J399" s="10">
        <v>57</v>
      </c>
      <c r="K399" s="10">
        <v>2</v>
      </c>
      <c r="L399" s="10" t="s">
        <v>5</v>
      </c>
      <c r="M399" s="12" t="s">
        <v>388</v>
      </c>
      <c r="N399" s="10" t="str">
        <f t="shared" si="26"/>
        <v>new YerelData ("ilıca, Erzurum, Türkiye",41,1,7,39,1,57,2,"Turkey Standard Time"),</v>
      </c>
      <c r="O399" s="13" t="str">
        <f t="shared" si="24"/>
        <v>https://www.google.com/maps/search/39.95, +41.11667</v>
      </c>
      <c r="P399" s="5" t="str">
        <f t="shared" si="27"/>
        <v>{"Location": "ilıca, Erzurum, Türkiye", "long_deg": "41", "ew": "1", "long_min": "7", "lat_deg": "39", "ns": "1", "lat_min": "57", "GMT": "2", "TimeZoneTag": "Europe/Istanbul"},</v>
      </c>
    </row>
    <row r="400" spans="1:16" ht="15" customHeight="1" x14ac:dyDescent="0.25">
      <c r="A400" s="10" t="s">
        <v>1463</v>
      </c>
      <c r="B400" s="10" t="s">
        <v>645</v>
      </c>
      <c r="C400" s="10" t="s">
        <v>1341</v>
      </c>
      <c r="D400" s="10" t="str">
        <f t="shared" si="25"/>
        <v>Ovacık, Erzurum, Türkiye</v>
      </c>
      <c r="E400" s="10">
        <v>40</v>
      </c>
      <c r="F400" s="10">
        <v>1</v>
      </c>
      <c r="G400" s="10">
        <v>59</v>
      </c>
      <c r="H400" s="10">
        <v>40</v>
      </c>
      <c r="I400" s="10">
        <v>1</v>
      </c>
      <c r="J400" s="10">
        <v>11</v>
      </c>
      <c r="K400" s="10">
        <v>2</v>
      </c>
      <c r="L400" s="10" t="s">
        <v>5</v>
      </c>
      <c r="M400" s="12" t="s">
        <v>388</v>
      </c>
      <c r="N400" s="10" t="str">
        <f t="shared" si="26"/>
        <v>new YerelData ("Ovacık, Erzurum, Türkiye",40,1,59,40,1,11,2,"Turkey Standard Time"),</v>
      </c>
      <c r="O400" s="13" t="str">
        <f t="shared" si="24"/>
        <v>https://www.google.com/maps/search/40.18333, +40.98333</v>
      </c>
      <c r="P400" s="5" t="str">
        <f t="shared" si="27"/>
        <v>{"Location": "Ovacık, Erzurum, Türkiye", "long_deg": "40", "ew": "1", "long_min": "59", "lat_deg": "40", "ns": "1", "lat_min": "11", "GMT": "2", "TimeZoneTag": "Europe/Istanbul"},</v>
      </c>
    </row>
    <row r="401" spans="1:16" ht="15" customHeight="1" x14ac:dyDescent="0.25">
      <c r="A401" s="10" t="s">
        <v>1567</v>
      </c>
      <c r="B401" s="10" t="s">
        <v>645</v>
      </c>
      <c r="C401" s="10" t="s">
        <v>1341</v>
      </c>
      <c r="D401" s="10" t="str">
        <f t="shared" si="25"/>
        <v>Şenyurt, Erzurum, Türkiye</v>
      </c>
      <c r="E401" s="10">
        <v>41</v>
      </c>
      <c r="F401" s="10">
        <v>1</v>
      </c>
      <c r="G401" s="10">
        <v>28</v>
      </c>
      <c r="H401" s="10">
        <v>40</v>
      </c>
      <c r="I401" s="10">
        <v>1</v>
      </c>
      <c r="J401" s="10">
        <v>27</v>
      </c>
      <c r="K401" s="10">
        <v>2</v>
      </c>
      <c r="L401" s="10" t="s">
        <v>5</v>
      </c>
      <c r="M401" s="12" t="s">
        <v>388</v>
      </c>
      <c r="N401" s="10" t="str">
        <f t="shared" si="26"/>
        <v>new YerelData ("Şenyurt, Erzurum, Türkiye",41,1,28,40,1,27,2,"Turkey Standard Time"),</v>
      </c>
      <c r="O401" s="13" t="str">
        <f t="shared" si="24"/>
        <v>https://www.google.com/maps/search/40.45, +41.46667</v>
      </c>
      <c r="P401" s="5" t="str">
        <f t="shared" si="27"/>
        <v>{"Location": "Şenyurt, Erzurum, Türkiye", "long_deg": "41", "ew": "1", "long_min": "28", "lat_deg": "40", "ns": "1", "lat_min": "27", "GMT": "2", "TimeZoneTag": "Europe/Istanbul"},</v>
      </c>
    </row>
    <row r="402" spans="1:16" ht="15" customHeight="1" x14ac:dyDescent="0.25">
      <c r="A402" s="10" t="s">
        <v>1041</v>
      </c>
      <c r="B402" s="10" t="s">
        <v>645</v>
      </c>
      <c r="C402" s="10" t="s">
        <v>1341</v>
      </c>
      <c r="D402" s="10" t="str">
        <f t="shared" si="25"/>
        <v>Tortum, Erzurum, Türkiye</v>
      </c>
      <c r="E402" s="10">
        <v>41</v>
      </c>
      <c r="F402" s="10">
        <v>1</v>
      </c>
      <c r="G402" s="10">
        <v>36</v>
      </c>
      <c r="H402" s="10">
        <v>40</v>
      </c>
      <c r="I402" s="10">
        <v>1</v>
      </c>
      <c r="J402" s="10">
        <v>19</v>
      </c>
      <c r="K402" s="10">
        <v>2</v>
      </c>
      <c r="L402" s="10" t="s">
        <v>5</v>
      </c>
      <c r="M402" s="12" t="s">
        <v>388</v>
      </c>
      <c r="N402" s="10" t="str">
        <f t="shared" si="26"/>
        <v>new YerelData ("Tortum, Erzurum, Türkiye",41,1,36,40,1,19,2,"Turkey Standard Time"),</v>
      </c>
      <c r="O402" s="13" t="str">
        <f t="shared" si="24"/>
        <v>https://www.google.com/maps/search/40.31667, +41.6</v>
      </c>
      <c r="P402" s="5" t="str">
        <f t="shared" si="27"/>
        <v>{"Location": "Tortum, Erzurum, Türkiye", "long_deg": "41", "ew": "1", "long_min": "36", "lat_deg": "40", "ns": "1", "lat_min": "19", "GMT": "2", "TimeZoneTag": "Europe/Istanbul"},</v>
      </c>
    </row>
    <row r="403" spans="1:16" ht="15" customHeight="1" x14ac:dyDescent="0.25">
      <c r="A403" s="10" t="s">
        <v>1063</v>
      </c>
      <c r="B403" s="10" t="s">
        <v>645</v>
      </c>
      <c r="C403" s="10" t="s">
        <v>1341</v>
      </c>
      <c r="D403" s="10" t="str">
        <f t="shared" si="25"/>
        <v>Uzundere, Erzurum, Türkiye</v>
      </c>
      <c r="E403" s="10">
        <v>41</v>
      </c>
      <c r="F403" s="10">
        <v>1</v>
      </c>
      <c r="G403" s="10">
        <v>37</v>
      </c>
      <c r="H403" s="10">
        <v>40</v>
      </c>
      <c r="I403" s="10">
        <v>1</v>
      </c>
      <c r="J403" s="10">
        <v>32</v>
      </c>
      <c r="K403" s="10">
        <v>2</v>
      </c>
      <c r="L403" s="10" t="s">
        <v>5</v>
      </c>
      <c r="M403" s="12" t="s">
        <v>388</v>
      </c>
      <c r="N403" s="10" t="str">
        <f t="shared" si="26"/>
        <v>new YerelData ("Uzundere, Erzurum, Türkiye",41,1,37,40,1,32,2,"Turkey Standard Time"),</v>
      </c>
      <c r="O403" s="13" t="str">
        <f t="shared" si="24"/>
        <v>https://www.google.com/maps/search/40.53333, +41.61667</v>
      </c>
      <c r="P403" s="5" t="str">
        <f t="shared" si="27"/>
        <v>{"Location": "Uzundere, Erzurum, Türkiye", "long_deg": "41", "ew": "1", "long_min": "37", "lat_deg": "40", "ns": "1", "lat_min": "32", "GMT": "2", "TimeZoneTag": "Europe/Istanbul"},</v>
      </c>
    </row>
    <row r="404" spans="1:16" ht="15" customHeight="1" x14ac:dyDescent="0.25">
      <c r="A404" s="10" t="s">
        <v>457</v>
      </c>
      <c r="B404" s="14" t="s">
        <v>1388</v>
      </c>
      <c r="C404" s="10" t="s">
        <v>1341</v>
      </c>
      <c r="D404" s="10" t="str">
        <f t="shared" si="25"/>
        <v>Aşkale, Erzurum , Türkiye</v>
      </c>
      <c r="E404" s="10">
        <v>40</v>
      </c>
      <c r="F404" s="10">
        <v>1</v>
      </c>
      <c r="G404" s="10">
        <v>42</v>
      </c>
      <c r="H404" s="10">
        <v>39</v>
      </c>
      <c r="I404" s="10">
        <v>1</v>
      </c>
      <c r="J404" s="10">
        <v>55</v>
      </c>
      <c r="K404" s="10">
        <v>2</v>
      </c>
      <c r="L404" s="10" t="s">
        <v>5</v>
      </c>
      <c r="M404" s="12" t="s">
        <v>388</v>
      </c>
      <c r="N404" s="10" t="str">
        <f t="shared" si="26"/>
        <v>new YerelData ("Aşkale, Erzurum , Türkiye",40,1,42,39,1,55,2,"Turkey Standard Time"),</v>
      </c>
      <c r="O404" s="13" t="str">
        <f t="shared" si="24"/>
        <v>https://www.google.com/maps/search/39.91667, +40.7</v>
      </c>
      <c r="P404" s="5" t="str">
        <f t="shared" si="27"/>
        <v>{"Location": "Aşkale, Erzurum , Türkiye", "long_deg": "40", "ew": "1", "long_min": "42", "lat_deg": "39", "ns": "1", "lat_min": "55", "GMT": "2", "TimeZoneTag": "Europe/Istanbul"},</v>
      </c>
    </row>
    <row r="405" spans="1:16" ht="15" customHeight="1" x14ac:dyDescent="0.25">
      <c r="A405" s="10" t="s">
        <v>548</v>
      </c>
      <c r="B405" s="14" t="s">
        <v>1388</v>
      </c>
      <c r="C405" s="10" t="s">
        <v>1341</v>
      </c>
      <c r="D405" s="10" t="str">
        <f t="shared" si="25"/>
        <v>Çat, Erzurum , Türkiye</v>
      </c>
      <c r="E405" s="10">
        <v>41</v>
      </c>
      <c r="F405" s="10">
        <v>1</v>
      </c>
      <c r="G405" s="10">
        <v>0</v>
      </c>
      <c r="H405" s="10">
        <v>39</v>
      </c>
      <c r="I405" s="10">
        <v>1</v>
      </c>
      <c r="J405" s="10">
        <v>40</v>
      </c>
      <c r="K405" s="10">
        <v>2</v>
      </c>
      <c r="L405" s="10" t="s">
        <v>5</v>
      </c>
      <c r="M405" s="12" t="s">
        <v>388</v>
      </c>
      <c r="N405" s="10" t="str">
        <f t="shared" si="26"/>
        <v>new YerelData ("Çat, Erzurum , Türkiye",41,1,0,39,1,40,2,"Turkey Standard Time"),</v>
      </c>
      <c r="O405" s="13" t="str">
        <f t="shared" si="24"/>
        <v>https://www.google.com/maps/search/39.66667, +41</v>
      </c>
      <c r="P405" s="5" t="str">
        <f t="shared" si="27"/>
        <v>{"Location": "Çat, Erzurum , Türkiye", "long_deg": "41", "ew": "1", "long_min": "0", "lat_deg": "39", "ns": "1", "lat_min": "40", "GMT": "2", "TimeZoneTag": "Europe/Istanbul"},</v>
      </c>
    </row>
    <row r="406" spans="1:16" ht="15" customHeight="1" x14ac:dyDescent="0.25">
      <c r="A406" s="10" t="s">
        <v>729</v>
      </c>
      <c r="B406" s="14" t="s">
        <v>1388</v>
      </c>
      <c r="C406" s="10" t="s">
        <v>1341</v>
      </c>
      <c r="D406" s="10" t="str">
        <f t="shared" si="25"/>
        <v>Horasan, Erzurum , Türkiye</v>
      </c>
      <c r="E406" s="10">
        <v>42</v>
      </c>
      <c r="F406" s="10">
        <v>1</v>
      </c>
      <c r="G406" s="10">
        <v>11</v>
      </c>
      <c r="H406" s="10">
        <v>40</v>
      </c>
      <c r="I406" s="10">
        <v>1</v>
      </c>
      <c r="J406" s="10">
        <v>3</v>
      </c>
      <c r="K406" s="10">
        <v>2</v>
      </c>
      <c r="L406" s="10" t="s">
        <v>5</v>
      </c>
      <c r="M406" s="12" t="s">
        <v>388</v>
      </c>
      <c r="N406" s="10" t="str">
        <f t="shared" si="26"/>
        <v>new YerelData ("Horasan, Erzurum , Türkiye",42,1,11,40,1,3,2,"Turkey Standard Time"),</v>
      </c>
      <c r="O406" s="13" t="str">
        <f t="shared" si="24"/>
        <v>https://www.google.com/maps/search/40.05, +42.18333</v>
      </c>
      <c r="P406" s="5" t="str">
        <f t="shared" si="27"/>
        <v>{"Location": "Horasan, Erzurum , Türkiye", "long_deg": "42", "ew": "1", "long_min": "11", "lat_deg": "40", "ns": "1", "lat_min": "3", "GMT": "2", "TimeZoneTag": "Europe/Istanbul"},</v>
      </c>
    </row>
    <row r="407" spans="1:16" ht="15" customHeight="1" x14ac:dyDescent="0.25">
      <c r="A407" s="10" t="s">
        <v>757</v>
      </c>
      <c r="B407" s="14" t="s">
        <v>1388</v>
      </c>
      <c r="C407" s="10" t="s">
        <v>1341</v>
      </c>
      <c r="D407" s="10" t="str">
        <f t="shared" si="25"/>
        <v>İspir, Erzurum , Türkiye</v>
      </c>
      <c r="E407" s="10">
        <v>41</v>
      </c>
      <c r="F407" s="10">
        <v>1</v>
      </c>
      <c r="G407" s="10">
        <v>0</v>
      </c>
      <c r="H407" s="10">
        <v>40</v>
      </c>
      <c r="I407" s="10">
        <v>1</v>
      </c>
      <c r="J407" s="10">
        <v>30</v>
      </c>
      <c r="K407" s="10">
        <v>2</v>
      </c>
      <c r="L407" s="10" t="s">
        <v>5</v>
      </c>
      <c r="M407" s="12" t="s">
        <v>388</v>
      </c>
      <c r="N407" s="10" t="str">
        <f t="shared" si="26"/>
        <v>new YerelData ("İspir, Erzurum , Türkiye",41,1,0,40,1,30,2,"Turkey Standard Time"),</v>
      </c>
      <c r="O407" s="13" t="str">
        <f t="shared" si="24"/>
        <v>https://www.google.com/maps/search/40.5, +41</v>
      </c>
      <c r="P407" s="5" t="str">
        <f t="shared" si="27"/>
        <v>{"Location": "İspir, Erzurum , Türkiye", "long_deg": "41", "ew": "1", "long_min": "0", "lat_deg": "40", "ns": "1", "lat_min": "30", "GMT": "2", "TimeZoneTag": "Europe/Istanbul"},</v>
      </c>
    </row>
    <row r="408" spans="1:16" ht="15" customHeight="1" x14ac:dyDescent="0.25">
      <c r="A408" s="10" t="s">
        <v>778</v>
      </c>
      <c r="B408" s="14" t="s">
        <v>1388</v>
      </c>
      <c r="C408" s="10" t="s">
        <v>1341</v>
      </c>
      <c r="D408" s="10" t="str">
        <f t="shared" si="25"/>
        <v>Karaçoban, Erzurum , Türkiye</v>
      </c>
      <c r="E408" s="10">
        <v>41</v>
      </c>
      <c r="F408" s="10">
        <v>1</v>
      </c>
      <c r="G408" s="10">
        <v>59</v>
      </c>
      <c r="H408" s="10">
        <v>39</v>
      </c>
      <c r="I408" s="10">
        <v>1</v>
      </c>
      <c r="J408" s="10">
        <v>18</v>
      </c>
      <c r="K408" s="10">
        <v>2</v>
      </c>
      <c r="L408" s="10" t="s">
        <v>5</v>
      </c>
      <c r="M408" s="12" t="s">
        <v>388</v>
      </c>
      <c r="N408" s="10" t="str">
        <f t="shared" si="26"/>
        <v>new YerelData ("Karaçoban, Erzurum , Türkiye",41,1,59,39,1,18,2,"Turkey Standard Time"),</v>
      </c>
      <c r="O408" s="13" t="str">
        <f t="shared" si="24"/>
        <v>https://www.google.com/maps/search/39.3, +41.98333</v>
      </c>
      <c r="P408" s="5" t="str">
        <f t="shared" si="27"/>
        <v>{"Location": "Karaçoban, Erzurum , Türkiye", "long_deg": "41", "ew": "1", "long_min": "59", "lat_deg": "39", "ns": "1", "lat_min": "18", "GMT": "2", "TimeZoneTag": "Europe/Istanbul"},</v>
      </c>
    </row>
    <row r="409" spans="1:16" ht="15" customHeight="1" x14ac:dyDescent="0.25">
      <c r="A409" s="10" t="s">
        <v>789</v>
      </c>
      <c r="B409" s="14" t="s">
        <v>1388</v>
      </c>
      <c r="C409" s="10" t="s">
        <v>1341</v>
      </c>
      <c r="D409" s="10" t="str">
        <f t="shared" si="25"/>
        <v>Karayazı, Erzurum , Türkiye</v>
      </c>
      <c r="E409" s="10">
        <v>42</v>
      </c>
      <c r="F409" s="10">
        <v>1</v>
      </c>
      <c r="G409" s="10">
        <v>9</v>
      </c>
      <c r="H409" s="10">
        <v>39</v>
      </c>
      <c r="I409" s="10">
        <v>1</v>
      </c>
      <c r="J409" s="10">
        <v>41</v>
      </c>
      <c r="K409" s="10">
        <v>2</v>
      </c>
      <c r="L409" s="10" t="s">
        <v>5</v>
      </c>
      <c r="M409" s="12" t="s">
        <v>388</v>
      </c>
      <c r="N409" s="10" t="str">
        <f t="shared" si="26"/>
        <v>new YerelData ("Karayazı, Erzurum , Türkiye",42,1,9,39,1,41,2,"Turkey Standard Time"),</v>
      </c>
      <c r="O409" s="13" t="str">
        <f t="shared" si="24"/>
        <v>https://www.google.com/maps/search/39.68333, +42.15</v>
      </c>
      <c r="P409" s="5" t="str">
        <f t="shared" si="27"/>
        <v>{"Location": "Karayazı, Erzurum , Türkiye", "long_deg": "42", "ew": "1", "long_min": "9", "lat_deg": "39", "ns": "1", "lat_min": "41", "GMT": "2", "TimeZoneTag": "Europe/Istanbul"},</v>
      </c>
    </row>
    <row r="410" spans="1:16" ht="15" customHeight="1" x14ac:dyDescent="0.25">
      <c r="A410" s="10" t="s">
        <v>894</v>
      </c>
      <c r="B410" s="14" t="s">
        <v>1388</v>
      </c>
      <c r="C410" s="10" t="s">
        <v>1341</v>
      </c>
      <c r="D410" s="10" t="str">
        <f t="shared" si="25"/>
        <v>Narman, Erzurum , Türkiye</v>
      </c>
      <c r="E410" s="10">
        <v>41</v>
      </c>
      <c r="F410" s="10">
        <v>1</v>
      </c>
      <c r="G410" s="10">
        <v>52</v>
      </c>
      <c r="H410" s="10">
        <v>40</v>
      </c>
      <c r="I410" s="10">
        <v>1</v>
      </c>
      <c r="J410" s="10">
        <v>22</v>
      </c>
      <c r="K410" s="10">
        <v>2</v>
      </c>
      <c r="L410" s="10" t="s">
        <v>5</v>
      </c>
      <c r="M410" s="12" t="s">
        <v>388</v>
      </c>
      <c r="N410" s="10" t="str">
        <f t="shared" si="26"/>
        <v>new YerelData ("Narman, Erzurum , Türkiye",41,1,52,40,1,22,2,"Turkey Standard Time"),</v>
      </c>
      <c r="O410" s="13" t="str">
        <f t="shared" si="24"/>
        <v>https://www.google.com/maps/search/40.36667, +41.86667</v>
      </c>
      <c r="P410" s="5" t="str">
        <f t="shared" si="27"/>
        <v>{"Location": "Narman, Erzurum , Türkiye", "long_deg": "41", "ew": "1", "long_min": "52", "lat_deg": "40", "ns": "1", "lat_min": "22", "GMT": "2", "TimeZoneTag": "Europe/Istanbul"},</v>
      </c>
    </row>
    <row r="411" spans="1:16" ht="15" customHeight="1" x14ac:dyDescent="0.25">
      <c r="A411" s="10" t="s">
        <v>905</v>
      </c>
      <c r="B411" s="14" t="s">
        <v>1388</v>
      </c>
      <c r="C411" s="10" t="s">
        <v>1341</v>
      </c>
      <c r="D411" s="10" t="str">
        <f t="shared" si="25"/>
        <v>Oltu, Erzurum , Türkiye</v>
      </c>
      <c r="E411" s="10">
        <v>41</v>
      </c>
      <c r="F411" s="10">
        <v>1</v>
      </c>
      <c r="G411" s="10">
        <v>58</v>
      </c>
      <c r="H411" s="10">
        <v>40</v>
      </c>
      <c r="I411" s="10">
        <v>1</v>
      </c>
      <c r="J411" s="10">
        <v>30</v>
      </c>
      <c r="K411" s="10">
        <v>2</v>
      </c>
      <c r="L411" s="10" t="s">
        <v>5</v>
      </c>
      <c r="M411" s="12" t="s">
        <v>388</v>
      </c>
      <c r="N411" s="10" t="str">
        <f t="shared" si="26"/>
        <v>new YerelData ("Oltu, Erzurum , Türkiye",41,1,58,40,1,30,2,"Turkey Standard Time"),</v>
      </c>
      <c r="O411" s="13" t="str">
        <f t="shared" si="24"/>
        <v>https://www.google.com/maps/search/40.5, +41.96667</v>
      </c>
      <c r="P411" s="5" t="str">
        <f t="shared" si="27"/>
        <v>{"Location": "Oltu, Erzurum , Türkiye", "long_deg": "41", "ew": "1", "long_min": "58", "lat_deg": "40", "ns": "1", "lat_min": "30", "GMT": "2", "TimeZoneTag": "Europe/Istanbul"},</v>
      </c>
    </row>
    <row r="412" spans="1:16" ht="15" customHeight="1" x14ac:dyDescent="0.25">
      <c r="A412" s="10" t="s">
        <v>906</v>
      </c>
      <c r="B412" s="14" t="s">
        <v>1388</v>
      </c>
      <c r="C412" s="10" t="s">
        <v>1341</v>
      </c>
      <c r="D412" s="10" t="str">
        <f t="shared" si="25"/>
        <v>Olur, Erzurum , Türkiye</v>
      </c>
      <c r="E412" s="10">
        <v>42</v>
      </c>
      <c r="F412" s="10">
        <v>1</v>
      </c>
      <c r="G412" s="10">
        <v>8</v>
      </c>
      <c r="H412" s="10">
        <v>40</v>
      </c>
      <c r="I412" s="10">
        <v>1</v>
      </c>
      <c r="J412" s="10">
        <v>50</v>
      </c>
      <c r="K412" s="10">
        <v>2</v>
      </c>
      <c r="L412" s="10" t="s">
        <v>5</v>
      </c>
      <c r="M412" s="12" t="s">
        <v>388</v>
      </c>
      <c r="N412" s="10" t="str">
        <f t="shared" si="26"/>
        <v>new YerelData ("Olur, Erzurum , Türkiye",42,1,8,40,1,50,2,"Turkey Standard Time"),</v>
      </c>
      <c r="O412" s="13" t="str">
        <f t="shared" si="24"/>
        <v>https://www.google.com/maps/search/40.83333, +42.13333</v>
      </c>
      <c r="P412" s="5" t="str">
        <f t="shared" si="27"/>
        <v>{"Location": "Olur, Erzurum , Türkiye", "long_deg": "42", "ew": "1", "long_min": "8", "lat_deg": "40", "ns": "1", "lat_min": "50", "GMT": "2", "TimeZoneTag": "Europe/Istanbul"},</v>
      </c>
    </row>
    <row r="413" spans="1:16" ht="15" customHeight="1" x14ac:dyDescent="0.25">
      <c r="A413" s="10" t="s">
        <v>921</v>
      </c>
      <c r="B413" s="14" t="s">
        <v>1388</v>
      </c>
      <c r="C413" s="10" t="s">
        <v>1341</v>
      </c>
      <c r="D413" s="10" t="str">
        <f t="shared" si="25"/>
        <v>Pasinler, Erzurum , Türkiye</v>
      </c>
      <c r="E413" s="10">
        <v>41</v>
      </c>
      <c r="F413" s="10">
        <v>1</v>
      </c>
      <c r="G413" s="10">
        <v>40</v>
      </c>
      <c r="H413" s="10">
        <v>40</v>
      </c>
      <c r="I413" s="10">
        <v>1</v>
      </c>
      <c r="J413" s="10">
        <v>0</v>
      </c>
      <c r="K413" s="10">
        <v>2</v>
      </c>
      <c r="L413" s="10" t="s">
        <v>5</v>
      </c>
      <c r="M413" s="12" t="s">
        <v>388</v>
      </c>
      <c r="N413" s="10" t="str">
        <f t="shared" si="26"/>
        <v>new YerelData ("Pasinler, Erzurum , Türkiye",41,1,40,40,1,0,2,"Turkey Standard Time"),</v>
      </c>
      <c r="O413" s="13" t="str">
        <f t="shared" si="24"/>
        <v>https://www.google.com/maps/search/40, +41.66667</v>
      </c>
      <c r="P413" s="5" t="str">
        <f t="shared" si="27"/>
        <v>{"Location": "Pasinler, Erzurum , Türkiye", "long_deg": "41", "ew": "1", "long_min": "40", "lat_deg": "40", "ns": "1", "lat_min": "0", "GMT": "2", "TimeZoneTag": "Europe/Istanbul"},</v>
      </c>
    </row>
    <row r="414" spans="1:16" ht="15" customHeight="1" x14ac:dyDescent="0.25">
      <c r="A414" s="10" t="s">
        <v>925</v>
      </c>
      <c r="B414" s="14" t="s">
        <v>1388</v>
      </c>
      <c r="C414" s="10" t="s">
        <v>1341</v>
      </c>
      <c r="D414" s="10" t="str">
        <f t="shared" si="25"/>
        <v>Pazaryol, Erzurum , Türkiye</v>
      </c>
      <c r="E414" s="10">
        <v>40</v>
      </c>
      <c r="F414" s="10">
        <v>1</v>
      </c>
      <c r="G414" s="10">
        <v>47</v>
      </c>
      <c r="H414" s="10">
        <v>40</v>
      </c>
      <c r="I414" s="10">
        <v>1</v>
      </c>
      <c r="J414" s="10">
        <v>25</v>
      </c>
      <c r="K414" s="10">
        <v>2</v>
      </c>
      <c r="L414" s="10" t="s">
        <v>5</v>
      </c>
      <c r="M414" s="12" t="s">
        <v>388</v>
      </c>
      <c r="N414" s="10" t="str">
        <f t="shared" si="26"/>
        <v>new YerelData ("Pazaryol, Erzurum , Türkiye",40,1,47,40,1,25,2,"Turkey Standard Time"),</v>
      </c>
      <c r="O414" s="13" t="str">
        <f t="shared" si="24"/>
        <v>https://www.google.com/maps/search/40.41667, +40.78333</v>
      </c>
      <c r="P414" s="5" t="str">
        <f t="shared" si="27"/>
        <v>{"Location": "Pazaryol, Erzurum , Türkiye", "long_deg": "40", "ew": "1", "long_min": "47", "lat_deg": "40", "ns": "1", "lat_min": "25", "GMT": "2", "TimeZoneTag": "Europe/Istanbul"},</v>
      </c>
    </row>
    <row r="415" spans="1:16" ht="15" customHeight="1" x14ac:dyDescent="0.25">
      <c r="A415" s="10" t="s">
        <v>1011</v>
      </c>
      <c r="B415" s="14" t="s">
        <v>1388</v>
      </c>
      <c r="C415" s="10" t="s">
        <v>1341</v>
      </c>
      <c r="D415" s="10" t="str">
        <f t="shared" si="25"/>
        <v>Şenkaya, Erzurum , Türkiye</v>
      </c>
      <c r="E415" s="10">
        <v>42</v>
      </c>
      <c r="F415" s="10">
        <v>1</v>
      </c>
      <c r="G415" s="10">
        <v>20</v>
      </c>
      <c r="H415" s="10">
        <v>40</v>
      </c>
      <c r="I415" s="10">
        <v>1</v>
      </c>
      <c r="J415" s="10">
        <v>33</v>
      </c>
      <c r="K415" s="10">
        <v>2</v>
      </c>
      <c r="L415" s="10" t="s">
        <v>5</v>
      </c>
      <c r="M415" s="12" t="s">
        <v>388</v>
      </c>
      <c r="N415" s="10" t="str">
        <f t="shared" si="26"/>
        <v>new YerelData ("Şenkaya, Erzurum , Türkiye",42,1,20,40,1,33,2,"Turkey Standard Time"),</v>
      </c>
      <c r="O415" s="13" t="str">
        <f t="shared" si="24"/>
        <v>https://www.google.com/maps/search/40.55, +42.33333</v>
      </c>
      <c r="P415" s="5" t="str">
        <f t="shared" si="27"/>
        <v>{"Location": "Şenkaya, Erzurum , Türkiye", "long_deg": "42", "ew": "1", "long_min": "20", "lat_deg": "40", "ns": "1", "lat_min": "33", "GMT": "2", "TimeZoneTag": "Europe/Istanbul"},</v>
      </c>
    </row>
    <row r="416" spans="1:16" ht="15" customHeight="1" x14ac:dyDescent="0.25">
      <c r="A416" s="10" t="s">
        <v>1030</v>
      </c>
      <c r="B416" s="14" t="s">
        <v>1388</v>
      </c>
      <c r="C416" s="10" t="s">
        <v>1341</v>
      </c>
      <c r="D416" s="10" t="str">
        <f t="shared" si="25"/>
        <v>Tekman, Erzurum , Türkiye</v>
      </c>
      <c r="E416" s="10">
        <v>41</v>
      </c>
      <c r="F416" s="10">
        <v>1</v>
      </c>
      <c r="G416" s="10">
        <v>30</v>
      </c>
      <c r="H416" s="10">
        <v>39</v>
      </c>
      <c r="I416" s="10">
        <v>1</v>
      </c>
      <c r="J416" s="10">
        <v>39</v>
      </c>
      <c r="K416" s="10">
        <v>2</v>
      </c>
      <c r="L416" s="10" t="s">
        <v>5</v>
      </c>
      <c r="M416" s="12" t="s">
        <v>388</v>
      </c>
      <c r="N416" s="10" t="str">
        <f t="shared" si="26"/>
        <v>new YerelData ("Tekman, Erzurum , Türkiye",41,1,30,39,1,39,2,"Turkey Standard Time"),</v>
      </c>
      <c r="O416" s="13" t="str">
        <f t="shared" si="24"/>
        <v>https://www.google.com/maps/search/39.65, +41.5</v>
      </c>
      <c r="P416" s="5" t="str">
        <f t="shared" si="27"/>
        <v>{"Location": "Tekman, Erzurum , Türkiye", "long_deg": "41", "ew": "1", "long_min": "30", "lat_deg": "39", "ns": "1", "lat_min": "39", "GMT": "2", "TimeZoneTag": "Europe/Istanbul"},</v>
      </c>
    </row>
    <row r="417" spans="1:16" ht="15" customHeight="1" x14ac:dyDescent="0.25">
      <c r="A417" s="10" t="s">
        <v>1447</v>
      </c>
      <c r="B417" s="10" t="s">
        <v>647</v>
      </c>
      <c r="C417" s="10" t="s">
        <v>1341</v>
      </c>
      <c r="D417" s="10" t="str">
        <f t="shared" si="25"/>
        <v>Kaymaz, Eskişehir, Türkiye</v>
      </c>
      <c r="E417" s="10">
        <v>31</v>
      </c>
      <c r="F417" s="10">
        <v>1</v>
      </c>
      <c r="G417" s="10">
        <v>9</v>
      </c>
      <c r="H417" s="10">
        <v>39</v>
      </c>
      <c r="I417" s="10">
        <v>1</v>
      </c>
      <c r="J417" s="10">
        <v>32</v>
      </c>
      <c r="K417" s="10">
        <v>2</v>
      </c>
      <c r="L417" s="10" t="s">
        <v>5</v>
      </c>
      <c r="M417" s="12" t="s">
        <v>388</v>
      </c>
      <c r="N417" s="10" t="str">
        <f t="shared" si="26"/>
        <v>new YerelData ("Kaymaz, Eskişehir, Türkiye",31,1,9,39,1,32,2,"Turkey Standard Time"),</v>
      </c>
      <c r="O417" s="13" t="str">
        <f t="shared" si="24"/>
        <v>https://www.google.com/maps/search/39.53333, +31.15</v>
      </c>
      <c r="P417" s="5" t="str">
        <f t="shared" si="27"/>
        <v>{"Location": "Kaymaz, Eskişehir, Türkiye", "long_deg": "31", "ew": "1", "long_min": "9", "lat_deg": "39", "ns": "1", "lat_min": "32", "GMT": "2", "TimeZoneTag": "Europe/Istanbul"},</v>
      </c>
    </row>
    <row r="418" spans="1:16" ht="15" customHeight="1" x14ac:dyDescent="0.25">
      <c r="A418" s="10" t="s">
        <v>967</v>
      </c>
      <c r="B418" s="10" t="s">
        <v>647</v>
      </c>
      <c r="C418" s="10" t="s">
        <v>1341</v>
      </c>
      <c r="D418" s="10" t="str">
        <f t="shared" si="25"/>
        <v>Seyitgazi, Eskişehir, Türkiye</v>
      </c>
      <c r="E418" s="10">
        <v>30</v>
      </c>
      <c r="F418" s="10">
        <v>1</v>
      </c>
      <c r="G418" s="10">
        <v>42</v>
      </c>
      <c r="H418" s="10">
        <v>39</v>
      </c>
      <c r="I418" s="10">
        <v>1</v>
      </c>
      <c r="J418" s="10">
        <v>28</v>
      </c>
      <c r="K418" s="10">
        <v>2</v>
      </c>
      <c r="L418" s="10" t="s">
        <v>5</v>
      </c>
      <c r="M418" s="12" t="s">
        <v>388</v>
      </c>
      <c r="N418" s="10" t="str">
        <f t="shared" si="26"/>
        <v>new YerelData ("Seyitgazi, Eskişehir, Türkiye",30,1,42,39,1,28,2,"Turkey Standard Time"),</v>
      </c>
      <c r="O418" s="13" t="str">
        <f t="shared" si="24"/>
        <v>https://www.google.com/maps/search/39.46667, +30.7</v>
      </c>
      <c r="P418" s="5" t="str">
        <f t="shared" si="27"/>
        <v>{"Location": "Seyitgazi, Eskişehir, Türkiye", "long_deg": "30", "ew": "1", "long_min": "42", "lat_deg": "39", "ns": "1", "lat_min": "28", "GMT": "2", "TimeZoneTag": "Europe/Istanbul"},</v>
      </c>
    </row>
    <row r="419" spans="1:16" ht="15" customHeight="1" x14ac:dyDescent="0.25">
      <c r="A419" s="10" t="s">
        <v>983</v>
      </c>
      <c r="B419" s="10" t="s">
        <v>647</v>
      </c>
      <c r="C419" s="10" t="s">
        <v>1341</v>
      </c>
      <c r="D419" s="10" t="str">
        <f t="shared" si="25"/>
        <v>Sivrihisar, Eskişehir, Türkiye</v>
      </c>
      <c r="E419" s="10">
        <v>31</v>
      </c>
      <c r="F419" s="10">
        <v>1</v>
      </c>
      <c r="G419" s="10">
        <v>33</v>
      </c>
      <c r="H419" s="10">
        <v>39</v>
      </c>
      <c r="I419" s="10">
        <v>1</v>
      </c>
      <c r="J419" s="10">
        <v>25</v>
      </c>
      <c r="K419" s="10">
        <v>2</v>
      </c>
      <c r="L419" s="10" t="s">
        <v>5</v>
      </c>
      <c r="M419" s="12" t="s">
        <v>388</v>
      </c>
      <c r="N419" s="10" t="str">
        <f t="shared" si="26"/>
        <v>new YerelData ("Sivrihisar, Eskişehir, Türkiye",31,1,33,39,1,25,2,"Turkey Standard Time"),</v>
      </c>
      <c r="O419" s="13" t="str">
        <f t="shared" si="24"/>
        <v>https://www.google.com/maps/search/39.41667, +31.55</v>
      </c>
      <c r="P419" s="5" t="str">
        <f t="shared" si="27"/>
        <v>{"Location": "Sivrihisar, Eskişehir, Türkiye", "long_deg": "31", "ew": "1", "long_min": "33", "lat_deg": "39", "ns": "1", "lat_min": "25", "GMT": "2", "TimeZoneTag": "Europe/Istanbul"},</v>
      </c>
    </row>
    <row r="420" spans="1:16" ht="15" customHeight="1" x14ac:dyDescent="0.25">
      <c r="A420" s="10" t="s">
        <v>430</v>
      </c>
      <c r="B420" s="10" t="s">
        <v>647</v>
      </c>
      <c r="C420" s="10" t="s">
        <v>1341</v>
      </c>
      <c r="D420" s="10" t="str">
        <f t="shared" si="25"/>
        <v>Alpu, Eskişehir, Türkiye</v>
      </c>
      <c r="E420" s="10">
        <v>30</v>
      </c>
      <c r="F420" s="10">
        <v>1</v>
      </c>
      <c r="G420" s="10">
        <v>56</v>
      </c>
      <c r="H420" s="10">
        <v>39</v>
      </c>
      <c r="I420" s="10">
        <v>1</v>
      </c>
      <c r="J420" s="10">
        <v>47</v>
      </c>
      <c r="K420" s="10">
        <v>2</v>
      </c>
      <c r="L420" s="10" t="s">
        <v>5</v>
      </c>
      <c r="M420" s="12" t="s">
        <v>388</v>
      </c>
      <c r="N420" s="10" t="str">
        <f t="shared" si="26"/>
        <v>new YerelData ("Alpu, Eskişehir, Türkiye",30,1,56,39,1,47,2,"Turkey Standard Time"),</v>
      </c>
      <c r="O420" s="13" t="str">
        <f t="shared" si="24"/>
        <v>https://www.google.com/maps/search/39.78333, +30.93333</v>
      </c>
      <c r="P420" s="5" t="str">
        <f t="shared" si="27"/>
        <v>{"Location": "Alpu, Eskişehir, Türkiye", "long_deg": "30", "ew": "1", "long_min": "56", "lat_deg": "39", "ns": "1", "lat_min": "47", "GMT": "2", "TimeZoneTag": "Europe/Istanbul"},</v>
      </c>
    </row>
    <row r="421" spans="1:16" ht="15" customHeight="1" x14ac:dyDescent="0.25">
      <c r="A421" s="10" t="s">
        <v>571</v>
      </c>
      <c r="B421" s="14" t="s">
        <v>1430</v>
      </c>
      <c r="C421" s="10" t="s">
        <v>1341</v>
      </c>
      <c r="D421" s="10" t="str">
        <f t="shared" si="25"/>
        <v>Çifteler, Eskişehir , Türkiye</v>
      </c>
      <c r="E421" s="10">
        <v>31</v>
      </c>
      <c r="F421" s="10">
        <v>1</v>
      </c>
      <c r="G421" s="10">
        <v>2</v>
      </c>
      <c r="H421" s="10">
        <v>39</v>
      </c>
      <c r="I421" s="10">
        <v>1</v>
      </c>
      <c r="J421" s="10">
        <v>23</v>
      </c>
      <c r="K421" s="10">
        <v>2</v>
      </c>
      <c r="L421" s="10" t="s">
        <v>5</v>
      </c>
      <c r="M421" s="12" t="s">
        <v>388</v>
      </c>
      <c r="N421" s="10" t="str">
        <f t="shared" si="26"/>
        <v>new YerelData ("Çifteler, Eskişehir , Türkiye",31,1,2,39,1,23,2,"Turkey Standard Time"),</v>
      </c>
      <c r="O421" s="13" t="str">
        <f t="shared" si="24"/>
        <v>https://www.google.com/maps/search/39.38333, +31.03333</v>
      </c>
      <c r="P421" s="5" t="str">
        <f t="shared" si="27"/>
        <v>{"Location": "Çifteler, Eskişehir , Türkiye", "long_deg": "31", "ew": "1", "long_min": "2", "lat_deg": "39", "ns": "1", "lat_min": "23", "GMT": "2", "TimeZoneTag": "Europe/Istanbul"},</v>
      </c>
    </row>
    <row r="422" spans="1:16" ht="15" customHeight="1" x14ac:dyDescent="0.25">
      <c r="A422" s="10" t="s">
        <v>696</v>
      </c>
      <c r="B422" s="14" t="s">
        <v>1430</v>
      </c>
      <c r="C422" s="10" t="s">
        <v>1341</v>
      </c>
      <c r="D422" s="10" t="str">
        <f t="shared" si="25"/>
        <v>Günyüzü, Eskişehir , Türkiye</v>
      </c>
      <c r="E422" s="10">
        <v>31</v>
      </c>
      <c r="F422" s="10">
        <v>1</v>
      </c>
      <c r="G422" s="10">
        <v>48</v>
      </c>
      <c r="H422" s="10">
        <v>39</v>
      </c>
      <c r="I422" s="10">
        <v>1</v>
      </c>
      <c r="J422" s="10">
        <v>23</v>
      </c>
      <c r="K422" s="10">
        <v>2</v>
      </c>
      <c r="L422" s="10" t="s">
        <v>5</v>
      </c>
      <c r="M422" s="12" t="s">
        <v>388</v>
      </c>
      <c r="N422" s="10" t="str">
        <f t="shared" si="26"/>
        <v>new YerelData ("Günyüzü, Eskişehir , Türkiye",31,1,48,39,1,23,2,"Turkey Standard Time"),</v>
      </c>
      <c r="O422" s="13" t="str">
        <f t="shared" si="24"/>
        <v>https://www.google.com/maps/search/39.38333, +31.8</v>
      </c>
      <c r="P422" s="5" t="str">
        <f t="shared" si="27"/>
        <v>{"Location": "Günyüzü, Eskişehir , Türkiye", "long_deg": "31", "ew": "1", "long_min": "48", "lat_deg": "39", "ns": "1", "lat_min": "23", "GMT": "2", "TimeZoneTag": "Europe/Istanbul"},</v>
      </c>
    </row>
    <row r="423" spans="1:16" ht="15" customHeight="1" x14ac:dyDescent="0.25">
      <c r="A423" s="10" t="s">
        <v>751</v>
      </c>
      <c r="B423" s="14" t="s">
        <v>1430</v>
      </c>
      <c r="C423" s="10" t="s">
        <v>1341</v>
      </c>
      <c r="D423" s="10" t="str">
        <f t="shared" si="25"/>
        <v>İnönü, Eskişehir , Türkiye</v>
      </c>
      <c r="E423" s="10">
        <v>30</v>
      </c>
      <c r="F423" s="10">
        <v>1</v>
      </c>
      <c r="G423" s="10">
        <v>8</v>
      </c>
      <c r="H423" s="10">
        <v>39</v>
      </c>
      <c r="I423" s="10">
        <v>1</v>
      </c>
      <c r="J423" s="10">
        <v>48</v>
      </c>
      <c r="K423" s="10">
        <v>2</v>
      </c>
      <c r="L423" s="10" t="s">
        <v>5</v>
      </c>
      <c r="M423" s="12" t="s">
        <v>388</v>
      </c>
      <c r="N423" s="10" t="str">
        <f t="shared" si="26"/>
        <v>new YerelData ("İnönü, Eskişehir , Türkiye",30,1,8,39,1,48,2,"Turkey Standard Time"),</v>
      </c>
      <c r="O423" s="13" t="str">
        <f t="shared" si="24"/>
        <v>https://www.google.com/maps/search/39.8, +30.13333</v>
      </c>
      <c r="P423" s="5" t="str">
        <f t="shared" si="27"/>
        <v>{"Location": "İnönü, Eskişehir , Türkiye", "long_deg": "30", "ew": "1", "long_min": "8", "lat_deg": "39", "ns": "1", "lat_min": "48", "GMT": "2", "TimeZoneTag": "Europe/Istanbul"},</v>
      </c>
    </row>
    <row r="424" spans="1:16" ht="15" customHeight="1" x14ac:dyDescent="0.25">
      <c r="A424" s="10" t="s">
        <v>862</v>
      </c>
      <c r="B424" s="14" t="s">
        <v>1430</v>
      </c>
      <c r="C424" s="10" t="s">
        <v>1341</v>
      </c>
      <c r="D424" s="10" t="str">
        <f t="shared" si="25"/>
        <v>Mahmudiye, Eskişehir , Türkiye</v>
      </c>
      <c r="E424" s="10">
        <v>30</v>
      </c>
      <c r="F424" s="10">
        <v>1</v>
      </c>
      <c r="G424" s="10">
        <v>58</v>
      </c>
      <c r="H424" s="10">
        <v>39</v>
      </c>
      <c r="I424" s="10">
        <v>1</v>
      </c>
      <c r="J424" s="10">
        <v>29</v>
      </c>
      <c r="K424" s="10">
        <v>2</v>
      </c>
      <c r="L424" s="10" t="s">
        <v>5</v>
      </c>
      <c r="M424" s="12" t="s">
        <v>388</v>
      </c>
      <c r="N424" s="10" t="str">
        <f t="shared" si="26"/>
        <v>new YerelData ("Mahmudiye, Eskişehir , Türkiye",30,1,58,39,1,29,2,"Turkey Standard Time"),</v>
      </c>
      <c r="O424" s="13" t="str">
        <f t="shared" si="24"/>
        <v>https://www.google.com/maps/search/39.48333, +30.96667</v>
      </c>
      <c r="P424" s="5" t="str">
        <f t="shared" si="27"/>
        <v>{"Location": "Mahmudiye, Eskişehir , Türkiye", "long_deg": "30", "ew": "1", "long_min": "58", "lat_deg": "39", "ns": "1", "lat_min": "29", "GMT": "2", "TimeZoneTag": "Europe/Istanbul"},</v>
      </c>
    </row>
    <row r="425" spans="1:16" ht="15" customHeight="1" x14ac:dyDescent="0.25">
      <c r="A425" s="10" t="s">
        <v>882</v>
      </c>
      <c r="B425" s="14" t="s">
        <v>1430</v>
      </c>
      <c r="C425" s="10" t="s">
        <v>1341</v>
      </c>
      <c r="D425" s="10" t="str">
        <f t="shared" si="25"/>
        <v>Mihalgazi, Eskişehir , Türkiye</v>
      </c>
      <c r="E425" s="10">
        <v>30</v>
      </c>
      <c r="F425" s="10">
        <v>1</v>
      </c>
      <c r="G425" s="10">
        <v>34</v>
      </c>
      <c r="H425" s="10">
        <v>40</v>
      </c>
      <c r="I425" s="10">
        <v>1</v>
      </c>
      <c r="J425" s="10">
        <v>1</v>
      </c>
      <c r="K425" s="10">
        <v>2</v>
      </c>
      <c r="L425" s="10" t="s">
        <v>5</v>
      </c>
      <c r="M425" s="12" t="s">
        <v>388</v>
      </c>
      <c r="N425" s="10" t="str">
        <f t="shared" si="26"/>
        <v>new YerelData ("Mihalgazi, Eskişehir , Türkiye",30,1,34,40,1,1,2,"Turkey Standard Time"),</v>
      </c>
      <c r="O425" s="13" t="str">
        <f t="shared" si="24"/>
        <v>https://www.google.com/maps/search/40.01667, +30.56667</v>
      </c>
      <c r="P425" s="5" t="str">
        <f t="shared" si="27"/>
        <v>{"Location": "Mihalgazi, Eskişehir , Türkiye", "long_deg": "30", "ew": "1", "long_min": "34", "lat_deg": "40", "ns": "1", "lat_min": "1", "GMT": "2", "TimeZoneTag": "Europe/Istanbul"},</v>
      </c>
    </row>
    <row r="426" spans="1:16" ht="15" customHeight="1" x14ac:dyDescent="0.25">
      <c r="A426" s="10" t="s">
        <v>950</v>
      </c>
      <c r="B426" s="14" t="s">
        <v>1430</v>
      </c>
      <c r="C426" s="10" t="s">
        <v>1341</v>
      </c>
      <c r="D426" s="10" t="str">
        <f t="shared" si="25"/>
        <v>Sarıcakaya, Eskişehir , Türkiye</v>
      </c>
      <c r="E426" s="10">
        <v>30</v>
      </c>
      <c r="F426" s="10">
        <v>1</v>
      </c>
      <c r="G426" s="10">
        <v>38</v>
      </c>
      <c r="H426" s="10">
        <v>40</v>
      </c>
      <c r="I426" s="10">
        <v>1</v>
      </c>
      <c r="J426" s="10">
        <v>1</v>
      </c>
      <c r="K426" s="10">
        <v>2</v>
      </c>
      <c r="L426" s="10" t="s">
        <v>5</v>
      </c>
      <c r="M426" s="12" t="s">
        <v>388</v>
      </c>
      <c r="N426" s="10" t="str">
        <f t="shared" si="26"/>
        <v>new YerelData ("Sarıcakaya, Eskişehir , Türkiye",30,1,38,40,1,1,2,"Turkey Standard Time"),</v>
      </c>
      <c r="O426" s="13" t="str">
        <f t="shared" si="24"/>
        <v>https://www.google.com/maps/search/40.01667, +30.63333</v>
      </c>
      <c r="P426" s="5" t="str">
        <f t="shared" si="27"/>
        <v>{"Location": "Sarıcakaya, Eskişehir , Türkiye", "long_deg": "30", "ew": "1", "long_min": "38", "lat_deg": "40", "ns": "1", "lat_min": "1", "GMT": "2", "TimeZoneTag": "Europe/Istanbul"},</v>
      </c>
    </row>
    <row r="427" spans="1:16" ht="15" customHeight="1" x14ac:dyDescent="0.25">
      <c r="A427" s="10" t="s">
        <v>1031</v>
      </c>
      <c r="B427" s="14" t="s">
        <v>1430</v>
      </c>
      <c r="C427" s="10" t="s">
        <v>1341</v>
      </c>
      <c r="D427" s="10" t="str">
        <f t="shared" si="25"/>
        <v>Tepebaşı, Eskişehir , Türkiye</v>
      </c>
      <c r="E427" s="10">
        <v>32</v>
      </c>
      <c r="F427" s="10">
        <v>1</v>
      </c>
      <c r="G427" s="10">
        <v>44</v>
      </c>
      <c r="H427" s="10">
        <v>36</v>
      </c>
      <c r="I427" s="10">
        <v>1</v>
      </c>
      <c r="J427" s="10">
        <v>40</v>
      </c>
      <c r="K427" s="10">
        <v>2</v>
      </c>
      <c r="L427" s="10" t="s">
        <v>5</v>
      </c>
      <c r="M427" s="12" t="s">
        <v>388</v>
      </c>
      <c r="N427" s="10" t="str">
        <f t="shared" si="26"/>
        <v>new YerelData ("Tepebaşı, Eskişehir , Türkiye",32,1,44,36,1,40,2,"Turkey Standard Time"),</v>
      </c>
      <c r="O427" s="13" t="str">
        <f t="shared" si="24"/>
        <v>https://www.google.com/maps/search/36.66667, +32.73333</v>
      </c>
      <c r="P427" s="5" t="str">
        <f t="shared" si="27"/>
        <v>{"Location": "Tepebaşı, Eskişehir , Türkiye", "long_deg": "32", "ew": "1", "long_min": "44", "lat_deg": "36", "ns": "1", "lat_min": "40", "GMT": "2", "TimeZoneTag": "Europe/Istanbul"},</v>
      </c>
    </row>
    <row r="428" spans="1:16" ht="15" customHeight="1" x14ac:dyDescent="0.25">
      <c r="A428" s="10" t="s">
        <v>1449</v>
      </c>
      <c r="B428" s="10" t="s">
        <v>660</v>
      </c>
      <c r="C428" s="10" t="s">
        <v>1341</v>
      </c>
      <c r="D428" s="10" t="str">
        <f t="shared" si="25"/>
        <v>Musabeyli, Gaziantep, Türkiye</v>
      </c>
      <c r="E428" s="10">
        <v>36</v>
      </c>
      <c r="F428" s="10">
        <v>1</v>
      </c>
      <c r="G428" s="10">
        <v>55</v>
      </c>
      <c r="H428" s="10">
        <v>36</v>
      </c>
      <c r="I428" s="10">
        <v>1</v>
      </c>
      <c r="J428" s="10">
        <v>53</v>
      </c>
      <c r="K428" s="10">
        <v>2</v>
      </c>
      <c r="L428" s="10" t="s">
        <v>5</v>
      </c>
      <c r="M428" s="12" t="s">
        <v>388</v>
      </c>
      <c r="N428" s="10" t="str">
        <f t="shared" si="26"/>
        <v>new YerelData ("Musabeyli, Gaziantep, Türkiye",36,1,55,36,1,53,2,"Turkey Standard Time"),</v>
      </c>
      <c r="O428" s="13" t="str">
        <f t="shared" si="24"/>
        <v>https://www.google.com/maps/search/36.88333, +36.91667</v>
      </c>
      <c r="P428" s="5" t="str">
        <f t="shared" si="27"/>
        <v>{"Location": "Musabeyli, Gaziantep, Türkiye", "long_deg": "36", "ew": "1", "long_min": "55", "lat_deg": "36", "ns": "1", "lat_min": "53", "GMT": "2", "TimeZoneTag": "Europe/Istanbul"},</v>
      </c>
    </row>
    <row r="429" spans="1:16" ht="15" customHeight="1" x14ac:dyDescent="0.25">
      <c r="A429" s="10" t="s">
        <v>1082</v>
      </c>
      <c r="B429" s="10" t="s">
        <v>660</v>
      </c>
      <c r="C429" s="10" t="s">
        <v>1341</v>
      </c>
      <c r="D429" s="10" t="str">
        <f t="shared" si="25"/>
        <v>Yavuzeli, Gaziantep, Türkiye</v>
      </c>
      <c r="E429" s="10">
        <v>37</v>
      </c>
      <c r="F429" s="10">
        <v>1</v>
      </c>
      <c r="G429" s="10">
        <v>35</v>
      </c>
      <c r="H429" s="10">
        <v>37</v>
      </c>
      <c r="I429" s="10">
        <v>1</v>
      </c>
      <c r="J429" s="10">
        <v>19</v>
      </c>
      <c r="K429" s="10">
        <v>2</v>
      </c>
      <c r="L429" s="10" t="s">
        <v>5</v>
      </c>
      <c r="M429" s="12" t="s">
        <v>388</v>
      </c>
      <c r="N429" s="10" t="str">
        <f t="shared" si="26"/>
        <v>new YerelData ("Yavuzeli, Gaziantep, Türkiye",37,1,35,37,1,19,2,"Turkey Standard Time"),</v>
      </c>
      <c r="O429" s="13" t="str">
        <f t="shared" si="24"/>
        <v>https://www.google.com/maps/search/37.31667, +37.58333</v>
      </c>
      <c r="P429" s="5" t="str">
        <f t="shared" si="27"/>
        <v>{"Location": "Yavuzeli, Gaziantep, Türkiye", "long_deg": "37", "ew": "1", "long_min": "35", "lat_deg": "37", "ns": "1", "lat_min": "19", "GMT": "2", "TimeZoneTag": "Europe/Istanbul"},</v>
      </c>
    </row>
    <row r="430" spans="1:16" ht="15" customHeight="1" x14ac:dyDescent="0.25">
      <c r="A430" s="10" t="s">
        <v>441</v>
      </c>
      <c r="B430" s="10" t="s">
        <v>660</v>
      </c>
      <c r="C430" s="10" t="s">
        <v>1341</v>
      </c>
      <c r="D430" s="10" t="str">
        <f t="shared" si="25"/>
        <v>Araban, Gaziantep, Türkiye</v>
      </c>
      <c r="E430" s="10">
        <v>37</v>
      </c>
      <c r="F430" s="10">
        <v>1</v>
      </c>
      <c r="G430" s="10">
        <v>41</v>
      </c>
      <c r="H430" s="10">
        <v>37</v>
      </c>
      <c r="I430" s="10">
        <v>1</v>
      </c>
      <c r="J430" s="10">
        <v>26</v>
      </c>
      <c r="K430" s="10">
        <v>2</v>
      </c>
      <c r="L430" s="10" t="s">
        <v>5</v>
      </c>
      <c r="M430" s="12" t="s">
        <v>388</v>
      </c>
      <c r="N430" s="10" t="str">
        <f t="shared" si="26"/>
        <v>new YerelData ("Araban, Gaziantep, Türkiye",37,1,41,37,1,26,2,"Turkey Standard Time"),</v>
      </c>
      <c r="O430" s="13" t="str">
        <f t="shared" si="24"/>
        <v>https://www.google.com/maps/search/37.43333, +37.68333</v>
      </c>
      <c r="P430" s="5" t="str">
        <f t="shared" si="27"/>
        <v>{"Location": "Araban, Gaziantep, Türkiye", "long_deg": "37", "ew": "1", "long_min": "41", "lat_deg": "37", "ns": "1", "lat_min": "26", "GMT": "2", "TimeZoneTag": "Europe/Istanbul"},</v>
      </c>
    </row>
    <row r="431" spans="1:16" ht="15" customHeight="1" x14ac:dyDescent="0.25">
      <c r="A431" s="10" t="s">
        <v>756</v>
      </c>
      <c r="B431" s="14" t="s">
        <v>1376</v>
      </c>
      <c r="C431" s="10" t="s">
        <v>1341</v>
      </c>
      <c r="D431" s="10" t="str">
        <f t="shared" si="25"/>
        <v>İslahiye, Gaziantep , Türkiye</v>
      </c>
      <c r="E431" s="10">
        <v>36</v>
      </c>
      <c r="F431" s="10">
        <v>1</v>
      </c>
      <c r="G431" s="10">
        <v>38</v>
      </c>
      <c r="H431" s="10">
        <v>37</v>
      </c>
      <c r="I431" s="10">
        <v>1</v>
      </c>
      <c r="J431" s="10">
        <v>2</v>
      </c>
      <c r="K431" s="10">
        <v>2</v>
      </c>
      <c r="L431" s="10" t="s">
        <v>5</v>
      </c>
      <c r="M431" s="12" t="s">
        <v>388</v>
      </c>
      <c r="N431" s="10" t="str">
        <f t="shared" si="26"/>
        <v>new YerelData ("İslahiye, Gaziantep , Türkiye",36,1,38,37,1,2,2,"Turkey Standard Time"),</v>
      </c>
      <c r="O431" s="13" t="str">
        <f t="shared" si="24"/>
        <v>https://www.google.com/maps/search/37.03333, +36.63333</v>
      </c>
      <c r="P431" s="5" t="str">
        <f t="shared" si="27"/>
        <v>{"Location": "İslahiye, Gaziantep , Türkiye", "long_deg": "36", "ew": "1", "long_min": "38", "lat_deg": "37", "ns": "1", "lat_min": "2", "GMT": "2", "TimeZoneTag": "Europe/Istanbul"},</v>
      </c>
    </row>
    <row r="432" spans="1:16" ht="15" customHeight="1" x14ac:dyDescent="0.25">
      <c r="A432" s="10" t="s">
        <v>900</v>
      </c>
      <c r="B432" s="14" t="s">
        <v>1376</v>
      </c>
      <c r="C432" s="10" t="s">
        <v>1341</v>
      </c>
      <c r="D432" s="10" t="str">
        <f t="shared" si="25"/>
        <v>Nizip, Gaziantep , Türkiye</v>
      </c>
      <c r="E432" s="10">
        <v>37</v>
      </c>
      <c r="F432" s="10">
        <v>1</v>
      </c>
      <c r="G432" s="10">
        <v>46</v>
      </c>
      <c r="H432" s="10">
        <v>37</v>
      </c>
      <c r="I432" s="10">
        <v>1</v>
      </c>
      <c r="J432" s="10">
        <v>1</v>
      </c>
      <c r="K432" s="10">
        <v>2</v>
      </c>
      <c r="L432" s="10" t="s">
        <v>5</v>
      </c>
      <c r="M432" s="12" t="s">
        <v>388</v>
      </c>
      <c r="N432" s="10" t="str">
        <f t="shared" si="26"/>
        <v>new YerelData ("Nizip, Gaziantep , Türkiye",37,1,46,37,1,1,2,"Turkey Standard Time"),</v>
      </c>
      <c r="O432" s="13" t="str">
        <f t="shared" si="24"/>
        <v>https://www.google.com/maps/search/37.01667, +37.76667</v>
      </c>
      <c r="P432" s="5" t="str">
        <f t="shared" si="27"/>
        <v>{"Location": "Nizip, Gaziantep , Türkiye", "long_deg": "37", "ew": "1", "long_min": "46", "lat_deg": "37", "ns": "1", "lat_min": "1", "GMT": "2", "TimeZoneTag": "Europe/Istanbul"},</v>
      </c>
    </row>
    <row r="433" spans="1:16" ht="15" customHeight="1" x14ac:dyDescent="0.25">
      <c r="A433" s="10" t="s">
        <v>904</v>
      </c>
      <c r="B433" s="14" t="s">
        <v>1376</v>
      </c>
      <c r="C433" s="10" t="s">
        <v>1341</v>
      </c>
      <c r="D433" s="10" t="str">
        <f t="shared" si="25"/>
        <v>Oğuzeli, Gaziantep , Türkiye</v>
      </c>
      <c r="E433" s="10">
        <v>37</v>
      </c>
      <c r="F433" s="10">
        <v>1</v>
      </c>
      <c r="G433" s="10">
        <v>30</v>
      </c>
      <c r="H433" s="10">
        <v>36</v>
      </c>
      <c r="I433" s="10">
        <v>1</v>
      </c>
      <c r="J433" s="10">
        <v>59</v>
      </c>
      <c r="K433" s="10">
        <v>2</v>
      </c>
      <c r="L433" s="10" t="s">
        <v>5</v>
      </c>
      <c r="M433" s="12" t="s">
        <v>388</v>
      </c>
      <c r="N433" s="10" t="str">
        <f t="shared" si="26"/>
        <v>new YerelData ("Oğuzeli, Gaziantep , Türkiye",37,1,30,36,1,59,2,"Turkey Standard Time"),</v>
      </c>
      <c r="O433" s="13" t="str">
        <f t="shared" si="24"/>
        <v>https://www.google.com/maps/search/36.98333, +37.5</v>
      </c>
      <c r="P433" s="5" t="str">
        <f t="shared" si="27"/>
        <v>{"Location": "Oğuzeli, Gaziantep , Türkiye", "long_deg": "37", "ew": "1", "long_min": "30", "lat_deg": "36", "ns": "1", "lat_min": "59", "GMT": "2", "TimeZoneTag": "Europe/Istanbul"},</v>
      </c>
    </row>
    <row r="434" spans="1:16" ht="15" customHeight="1" x14ac:dyDescent="0.25">
      <c r="A434" s="10" t="s">
        <v>1000</v>
      </c>
      <c r="B434" s="14" t="s">
        <v>1376</v>
      </c>
      <c r="C434" s="10" t="s">
        <v>1341</v>
      </c>
      <c r="D434" s="10" t="str">
        <f t="shared" si="25"/>
        <v>Şahin, Gaziantep , Türkiye</v>
      </c>
      <c r="E434" s="10">
        <v>26</v>
      </c>
      <c r="F434" s="10">
        <v>1</v>
      </c>
      <c r="G434" s="10">
        <v>49</v>
      </c>
      <c r="H434" s="10">
        <v>41</v>
      </c>
      <c r="I434" s="10">
        <v>1</v>
      </c>
      <c r="J434" s="10">
        <v>1</v>
      </c>
      <c r="K434" s="10">
        <v>2</v>
      </c>
      <c r="L434" s="10" t="s">
        <v>5</v>
      </c>
      <c r="M434" s="12" t="s">
        <v>388</v>
      </c>
      <c r="N434" s="10" t="str">
        <f t="shared" si="26"/>
        <v>new YerelData ("Şahin, Gaziantep , Türkiye",26,1,49,41,1,1,2,"Turkey Standard Time"),</v>
      </c>
      <c r="O434" s="13" t="str">
        <f t="shared" si="24"/>
        <v>https://www.google.com/maps/search/41.01667, +26.81667</v>
      </c>
      <c r="P434" s="5" t="str">
        <f t="shared" si="27"/>
        <v>{"Location": "Şahin, Gaziantep , Türkiye", "long_deg": "26", "ew": "1", "long_min": "49", "lat_deg": "41", "ns": "1", "lat_min": "1", "GMT": "2", "TimeZoneTag": "Europe/Istanbul"},</v>
      </c>
    </row>
    <row r="435" spans="1:16" ht="15" customHeight="1" x14ac:dyDescent="0.25">
      <c r="A435" s="10" t="s">
        <v>434</v>
      </c>
      <c r="B435" s="10" t="s">
        <v>675</v>
      </c>
      <c r="C435" s="10" t="s">
        <v>1341</v>
      </c>
      <c r="D435" s="10" t="str">
        <f t="shared" si="25"/>
        <v>Alucra, Giresun, Türkiye</v>
      </c>
      <c r="E435" s="10">
        <v>38</v>
      </c>
      <c r="F435" s="10">
        <v>1</v>
      </c>
      <c r="G435" s="10">
        <v>46</v>
      </c>
      <c r="H435" s="10">
        <v>40</v>
      </c>
      <c r="I435" s="10">
        <v>1</v>
      </c>
      <c r="J435" s="10">
        <v>20</v>
      </c>
      <c r="K435" s="10">
        <v>2</v>
      </c>
      <c r="L435" s="10" t="s">
        <v>5</v>
      </c>
      <c r="M435" s="12" t="s">
        <v>388</v>
      </c>
      <c r="N435" s="10" t="str">
        <f t="shared" si="26"/>
        <v>new YerelData ("Alucra, Giresun, Türkiye",38,1,46,40,1,20,2,"Turkey Standard Time"),</v>
      </c>
      <c r="O435" s="13" t="str">
        <f t="shared" si="24"/>
        <v>https://www.google.com/maps/search/40.33333, +38.76667</v>
      </c>
      <c r="P435" s="5" t="str">
        <f t="shared" si="27"/>
        <v>{"Location": "Alucra, Giresun, Türkiye", "long_deg": "38", "ew": "1", "long_min": "46", "lat_deg": "40", "ns": "1", "lat_min": "20", "GMT": "2", "TimeZoneTag": "Europe/Istanbul"},</v>
      </c>
    </row>
    <row r="436" spans="1:16" ht="15" customHeight="1" x14ac:dyDescent="0.25">
      <c r="A436" s="10" t="s">
        <v>1355</v>
      </c>
      <c r="B436" s="10" t="s">
        <v>675</v>
      </c>
      <c r="C436" s="10" t="s">
        <v>1341</v>
      </c>
      <c r="D436" s="10" t="str">
        <f t="shared" si="25"/>
        <v>Doğankent, Giresun, Türkiye</v>
      </c>
      <c r="E436" s="10">
        <v>38</v>
      </c>
      <c r="F436" s="10">
        <v>1</v>
      </c>
      <c r="G436" s="10">
        <v>55</v>
      </c>
      <c r="H436" s="10">
        <v>40</v>
      </c>
      <c r="I436" s="10">
        <v>1</v>
      </c>
      <c r="J436" s="10">
        <v>47</v>
      </c>
      <c r="K436" s="10">
        <v>2</v>
      </c>
      <c r="L436" s="10" t="s">
        <v>5</v>
      </c>
      <c r="M436" s="12" t="s">
        <v>388</v>
      </c>
      <c r="N436" s="10" t="str">
        <f t="shared" si="26"/>
        <v>new YerelData ("Doğankent, Giresun, Türkiye",38,1,55,40,1,47,2,"Turkey Standard Time"),</v>
      </c>
      <c r="O436" s="13" t="str">
        <f t="shared" si="24"/>
        <v>https://www.google.com/maps/search/40.78333, +38.91667</v>
      </c>
      <c r="P436" s="5" t="str">
        <f t="shared" si="27"/>
        <v>{"Location": "Doğankent, Giresun, Türkiye", "long_deg": "38", "ew": "1", "long_min": "55", "lat_deg": "40", "ns": "1", "lat_min": "47", "GMT": "2", "TimeZoneTag": "Europe/Istanbul"},</v>
      </c>
    </row>
    <row r="437" spans="1:16" ht="15" customHeight="1" x14ac:dyDescent="0.25">
      <c r="A437" s="10" t="s">
        <v>520</v>
      </c>
      <c r="B437" s="14" t="s">
        <v>1419</v>
      </c>
      <c r="C437" s="10" t="s">
        <v>1341</v>
      </c>
      <c r="D437" s="10" t="str">
        <f t="shared" si="25"/>
        <v>Bulancak, Giresun , Türkiye</v>
      </c>
      <c r="E437" s="10">
        <v>38</v>
      </c>
      <c r="F437" s="10">
        <v>1</v>
      </c>
      <c r="G437" s="10">
        <v>14</v>
      </c>
      <c r="H437" s="10">
        <v>40</v>
      </c>
      <c r="I437" s="10">
        <v>1</v>
      </c>
      <c r="J437" s="10">
        <v>56</v>
      </c>
      <c r="K437" s="10">
        <v>2</v>
      </c>
      <c r="L437" s="10" t="s">
        <v>5</v>
      </c>
      <c r="M437" s="12" t="s">
        <v>388</v>
      </c>
      <c r="N437" s="10" t="str">
        <f t="shared" si="26"/>
        <v>new YerelData ("Bulancak, Giresun , Türkiye",38,1,14,40,1,56,2,"Turkey Standard Time"),</v>
      </c>
      <c r="O437" s="13" t="str">
        <f t="shared" si="24"/>
        <v>https://www.google.com/maps/search/40.93333, +38.23333</v>
      </c>
      <c r="P437" s="5" t="str">
        <f t="shared" si="27"/>
        <v>{"Location": "Bulancak, Giresun , Türkiye", "long_deg": "38", "ew": "1", "long_min": "14", "lat_deg": "40", "ns": "1", "lat_min": "56", "GMT": "2", "TimeZoneTag": "Europe/Istanbul"},</v>
      </c>
    </row>
    <row r="438" spans="1:16" ht="15" customHeight="1" x14ac:dyDescent="0.25">
      <c r="A438" s="10" t="s">
        <v>540</v>
      </c>
      <c r="B438" s="14" t="s">
        <v>1419</v>
      </c>
      <c r="C438" s="10" t="s">
        <v>1341</v>
      </c>
      <c r="D438" s="10" t="str">
        <f t="shared" si="25"/>
        <v>Çamoluk, Giresun , Türkiye</v>
      </c>
      <c r="E438" s="10">
        <v>38</v>
      </c>
      <c r="F438" s="10">
        <v>1</v>
      </c>
      <c r="G438" s="10">
        <v>46</v>
      </c>
      <c r="H438" s="10">
        <v>40</v>
      </c>
      <c r="I438" s="10">
        <v>1</v>
      </c>
      <c r="J438" s="10">
        <v>7</v>
      </c>
      <c r="K438" s="10">
        <v>2</v>
      </c>
      <c r="L438" s="10" t="s">
        <v>5</v>
      </c>
      <c r="M438" s="12" t="s">
        <v>388</v>
      </c>
      <c r="N438" s="10" t="str">
        <f t="shared" si="26"/>
        <v>new YerelData ("Çamoluk, Giresun , Türkiye",38,1,46,40,1,7,2,"Turkey Standard Time"),</v>
      </c>
      <c r="O438" s="13" t="str">
        <f t="shared" si="24"/>
        <v>https://www.google.com/maps/search/40.11667, +38.76667</v>
      </c>
      <c r="P438" s="5" t="str">
        <f t="shared" si="27"/>
        <v>{"Location": "Çamoluk, Giresun , Türkiye", "long_deg": "38", "ew": "1", "long_min": "46", "lat_deg": "40", "ns": "1", "lat_min": "7", "GMT": "2", "TimeZoneTag": "Europe/Istanbul"},</v>
      </c>
    </row>
    <row r="439" spans="1:16" ht="15" customHeight="1" x14ac:dyDescent="0.25">
      <c r="A439" s="10" t="s">
        <v>542</v>
      </c>
      <c r="B439" s="14" t="s">
        <v>1419</v>
      </c>
      <c r="C439" s="10" t="s">
        <v>1341</v>
      </c>
      <c r="D439" s="10" t="str">
        <f t="shared" si="25"/>
        <v>Çanakçı, Giresun , Türkiye</v>
      </c>
      <c r="E439" s="10">
        <v>39</v>
      </c>
      <c r="F439" s="10">
        <v>1</v>
      </c>
      <c r="G439" s="10">
        <v>0</v>
      </c>
      <c r="H439" s="10">
        <v>40</v>
      </c>
      <c r="I439" s="10">
        <v>1</v>
      </c>
      <c r="J439" s="10">
        <v>54</v>
      </c>
      <c r="K439" s="10">
        <v>2</v>
      </c>
      <c r="L439" s="10" t="s">
        <v>5</v>
      </c>
      <c r="M439" s="12" t="s">
        <v>388</v>
      </c>
      <c r="N439" s="10" t="str">
        <f t="shared" si="26"/>
        <v>new YerelData ("Çanakçı, Giresun , Türkiye",39,1,0,40,1,54,2,"Turkey Standard Time"),</v>
      </c>
      <c r="O439" s="13" t="str">
        <f t="shared" si="24"/>
        <v>https://www.google.com/maps/search/40.9, +39</v>
      </c>
      <c r="P439" s="5" t="str">
        <f t="shared" si="27"/>
        <v>{"Location": "Çanakçı, Giresun , Türkiye", "long_deg": "39", "ew": "1", "long_min": "0", "lat_deg": "40", "ns": "1", "lat_min": "54", "GMT": "2", "TimeZoneTag": "Europe/Istanbul"},</v>
      </c>
    </row>
    <row r="440" spans="1:16" ht="15" customHeight="1" x14ac:dyDescent="0.25">
      <c r="A440" s="10" t="s">
        <v>592</v>
      </c>
      <c r="B440" s="14" t="s">
        <v>1419</v>
      </c>
      <c r="C440" s="10" t="s">
        <v>1341</v>
      </c>
      <c r="D440" s="10" t="str">
        <f t="shared" si="25"/>
        <v>Dereli, Giresun , Türkiye</v>
      </c>
      <c r="E440" s="10">
        <v>38</v>
      </c>
      <c r="F440" s="10">
        <v>1</v>
      </c>
      <c r="G440" s="10">
        <v>28</v>
      </c>
      <c r="H440" s="10">
        <v>40</v>
      </c>
      <c r="I440" s="10">
        <v>1</v>
      </c>
      <c r="J440" s="10">
        <v>45</v>
      </c>
      <c r="K440" s="10">
        <v>2</v>
      </c>
      <c r="L440" s="10" t="s">
        <v>5</v>
      </c>
      <c r="M440" s="12" t="s">
        <v>388</v>
      </c>
      <c r="N440" s="10" t="str">
        <f t="shared" si="26"/>
        <v>new YerelData ("Dereli, Giresun , Türkiye",38,1,28,40,1,45,2,"Turkey Standard Time"),</v>
      </c>
      <c r="O440" s="13" t="str">
        <f t="shared" si="24"/>
        <v>https://www.google.com/maps/search/40.75, +38.46667</v>
      </c>
      <c r="P440" s="5" t="str">
        <f t="shared" si="27"/>
        <v>{"Location": "Dereli, Giresun , Türkiye", "long_deg": "38", "ew": "1", "long_min": "28", "lat_deg": "40", "ns": "1", "lat_min": "45", "GMT": "2", "TimeZoneTag": "Europe/Istanbul"},</v>
      </c>
    </row>
    <row r="441" spans="1:16" ht="15" customHeight="1" x14ac:dyDescent="0.25">
      <c r="A441" s="10" t="s">
        <v>648</v>
      </c>
      <c r="B441" s="14" t="s">
        <v>1419</v>
      </c>
      <c r="C441" s="10" t="s">
        <v>1341</v>
      </c>
      <c r="D441" s="10" t="str">
        <f t="shared" si="25"/>
        <v>Espiye, Giresun , Türkiye</v>
      </c>
      <c r="E441" s="10">
        <v>38</v>
      </c>
      <c r="F441" s="10">
        <v>1</v>
      </c>
      <c r="G441" s="10">
        <v>43</v>
      </c>
      <c r="H441" s="10">
        <v>40</v>
      </c>
      <c r="I441" s="10">
        <v>1</v>
      </c>
      <c r="J441" s="10">
        <v>56</v>
      </c>
      <c r="K441" s="10">
        <v>2</v>
      </c>
      <c r="L441" s="10" t="s">
        <v>5</v>
      </c>
      <c r="M441" s="12" t="s">
        <v>388</v>
      </c>
      <c r="N441" s="10" t="str">
        <f t="shared" si="26"/>
        <v>new YerelData ("Espiye, Giresun , Türkiye",38,1,43,40,1,56,2,"Turkey Standard Time"),</v>
      </c>
      <c r="O441" s="13" t="str">
        <f t="shared" si="24"/>
        <v>https://www.google.com/maps/search/40.93333, +38.71667</v>
      </c>
      <c r="P441" s="5" t="str">
        <f t="shared" si="27"/>
        <v>{"Location": "Espiye, Giresun , Türkiye", "long_deg": "38", "ew": "1", "long_min": "43", "lat_deg": "40", "ns": "1", "lat_min": "56", "GMT": "2", "TimeZoneTag": "Europe/Istanbul"},</v>
      </c>
    </row>
    <row r="442" spans="1:16" ht="15" customHeight="1" x14ac:dyDescent="0.25">
      <c r="A442" s="10" t="s">
        <v>651</v>
      </c>
      <c r="B442" s="14" t="s">
        <v>1419</v>
      </c>
      <c r="C442" s="10" t="s">
        <v>1341</v>
      </c>
      <c r="D442" s="10" t="str">
        <f t="shared" si="25"/>
        <v>Eynesil, Giresun , Türkiye</v>
      </c>
      <c r="E442" s="10">
        <v>39</v>
      </c>
      <c r="F442" s="10">
        <v>1</v>
      </c>
      <c r="G442" s="10">
        <v>6</v>
      </c>
      <c r="H442" s="10">
        <v>41</v>
      </c>
      <c r="I442" s="10">
        <v>1</v>
      </c>
      <c r="J442" s="10">
        <v>2</v>
      </c>
      <c r="K442" s="10">
        <v>2</v>
      </c>
      <c r="L442" s="10" t="s">
        <v>5</v>
      </c>
      <c r="M442" s="12" t="s">
        <v>388</v>
      </c>
      <c r="N442" s="10" t="str">
        <f t="shared" si="26"/>
        <v>new YerelData ("Eynesil, Giresun , Türkiye",39,1,6,41,1,2,2,"Turkey Standard Time"),</v>
      </c>
      <c r="O442" s="13" t="str">
        <f t="shared" si="24"/>
        <v>https://www.google.com/maps/search/41.03333, +39.1</v>
      </c>
      <c r="P442" s="5" t="str">
        <f t="shared" si="27"/>
        <v>{"Location": "Eynesil, Giresun , Türkiye", "long_deg": "39", "ew": "1", "long_min": "6", "lat_deg": "41", "ns": "1", "lat_min": "2", "GMT": "2", "TimeZoneTag": "Europe/Istanbul"},</v>
      </c>
    </row>
    <row r="443" spans="1:16" ht="15" customHeight="1" x14ac:dyDescent="0.25">
      <c r="A443" s="10" t="s">
        <v>685</v>
      </c>
      <c r="B443" s="14" t="s">
        <v>1419</v>
      </c>
      <c r="C443" s="10" t="s">
        <v>1341</v>
      </c>
      <c r="D443" s="10" t="str">
        <f t="shared" si="25"/>
        <v>Görele, Giresun , Türkiye</v>
      </c>
      <c r="E443" s="10">
        <v>39</v>
      </c>
      <c r="F443" s="10">
        <v>1</v>
      </c>
      <c r="G443" s="10">
        <v>0</v>
      </c>
      <c r="H443" s="10">
        <v>41</v>
      </c>
      <c r="I443" s="10">
        <v>1</v>
      </c>
      <c r="J443" s="10">
        <v>1</v>
      </c>
      <c r="K443" s="10">
        <v>2</v>
      </c>
      <c r="L443" s="10" t="s">
        <v>5</v>
      </c>
      <c r="M443" s="12" t="s">
        <v>388</v>
      </c>
      <c r="N443" s="10" t="str">
        <f t="shared" si="26"/>
        <v>new YerelData ("Görele, Giresun , Türkiye",39,1,0,41,1,1,2,"Turkey Standard Time"),</v>
      </c>
      <c r="O443" s="13" t="str">
        <f t="shared" si="24"/>
        <v>https://www.google.com/maps/search/41.01667, +39</v>
      </c>
      <c r="P443" s="5" t="str">
        <f t="shared" si="27"/>
        <v>{"Location": "Görele, Giresun , Türkiye", "long_deg": "39", "ew": "1", "long_min": "0", "lat_deg": "41", "ns": "1", "lat_min": "1", "GMT": "2", "TimeZoneTag": "Europe/Istanbul"},</v>
      </c>
    </row>
    <row r="444" spans="1:16" ht="15" customHeight="1" x14ac:dyDescent="0.25">
      <c r="A444" s="10" t="s">
        <v>812</v>
      </c>
      <c r="B444" s="14" t="s">
        <v>1419</v>
      </c>
      <c r="C444" s="10" t="s">
        <v>1341</v>
      </c>
      <c r="D444" s="10" t="str">
        <f t="shared" si="25"/>
        <v>Keşap, Giresun , Türkiye</v>
      </c>
      <c r="E444" s="10">
        <v>38</v>
      </c>
      <c r="F444" s="10">
        <v>1</v>
      </c>
      <c r="G444" s="10">
        <v>33</v>
      </c>
      <c r="H444" s="10">
        <v>40</v>
      </c>
      <c r="I444" s="10">
        <v>1</v>
      </c>
      <c r="J444" s="10">
        <v>55</v>
      </c>
      <c r="K444" s="10">
        <v>2</v>
      </c>
      <c r="L444" s="10" t="s">
        <v>5</v>
      </c>
      <c r="M444" s="12" t="s">
        <v>388</v>
      </c>
      <c r="N444" s="10" t="str">
        <f t="shared" si="26"/>
        <v>new YerelData ("Keşap, Giresun , Türkiye",38,1,33,40,1,55,2,"Turkey Standard Time"),</v>
      </c>
      <c r="O444" s="13" t="str">
        <f t="shared" si="24"/>
        <v>https://www.google.com/maps/search/40.91667, +38.55</v>
      </c>
      <c r="P444" s="5" t="str">
        <f t="shared" si="27"/>
        <v>{"Location": "Keşap, Giresun , Türkiye", "long_deg": "38", "ew": "1", "long_min": "33", "lat_deg": "40", "ns": "1", "lat_min": "55", "GMT": "2", "TimeZoneTag": "Europe/Istanbul"},</v>
      </c>
    </row>
    <row r="445" spans="1:16" ht="15" customHeight="1" x14ac:dyDescent="0.25">
      <c r="A445" s="10" t="s">
        <v>931</v>
      </c>
      <c r="B445" s="14" t="s">
        <v>1419</v>
      </c>
      <c r="C445" s="10" t="s">
        <v>1341</v>
      </c>
      <c r="D445" s="10" t="str">
        <f t="shared" si="25"/>
        <v>Piraziz, Giresun , Türkiye</v>
      </c>
      <c r="E445" s="10">
        <v>38</v>
      </c>
      <c r="F445" s="10">
        <v>1</v>
      </c>
      <c r="G445" s="10">
        <v>7</v>
      </c>
      <c r="H445" s="10">
        <v>40</v>
      </c>
      <c r="I445" s="10">
        <v>1</v>
      </c>
      <c r="J445" s="10">
        <v>57</v>
      </c>
      <c r="K445" s="10">
        <v>2</v>
      </c>
      <c r="L445" s="10" t="s">
        <v>5</v>
      </c>
      <c r="M445" s="12" t="s">
        <v>388</v>
      </c>
      <c r="N445" s="10" t="str">
        <f t="shared" si="26"/>
        <v>new YerelData ("Piraziz, Giresun , Türkiye",38,1,7,40,1,57,2,"Turkey Standard Time"),</v>
      </c>
      <c r="O445" s="13" t="str">
        <f t="shared" si="24"/>
        <v>https://www.google.com/maps/search/40.95, +38.11667</v>
      </c>
      <c r="P445" s="5" t="str">
        <f t="shared" si="27"/>
        <v>{"Location": "Piraziz, Giresun , Türkiye", "long_deg": "38", "ew": "1", "long_min": "7", "lat_deg": "40", "ns": "1", "lat_min": "57", "GMT": "2", "TimeZoneTag": "Europe/Istanbul"},</v>
      </c>
    </row>
    <row r="446" spans="1:16" ht="15" customHeight="1" x14ac:dyDescent="0.25">
      <c r="A446" s="10" t="s">
        <v>1008</v>
      </c>
      <c r="B446" s="14" t="s">
        <v>1419</v>
      </c>
      <c r="C446" s="10" t="s">
        <v>1341</v>
      </c>
      <c r="D446" s="10" t="str">
        <f t="shared" si="25"/>
        <v>Şebinkarahisar, Giresun , Türkiye</v>
      </c>
      <c r="E446" s="10">
        <v>38</v>
      </c>
      <c r="F446" s="10">
        <v>1</v>
      </c>
      <c r="G446" s="10">
        <v>28</v>
      </c>
      <c r="H446" s="10">
        <v>40</v>
      </c>
      <c r="I446" s="10">
        <v>1</v>
      </c>
      <c r="J446" s="10">
        <v>18</v>
      </c>
      <c r="K446" s="10">
        <v>2</v>
      </c>
      <c r="L446" s="10" t="s">
        <v>5</v>
      </c>
      <c r="M446" s="12" t="s">
        <v>388</v>
      </c>
      <c r="N446" s="10" t="str">
        <f t="shared" si="26"/>
        <v>new YerelData ("Şebinkarahisar, Giresun , Türkiye",38,1,28,40,1,18,2,"Turkey Standard Time"),</v>
      </c>
      <c r="O446" s="13" t="str">
        <f t="shared" si="24"/>
        <v>https://www.google.com/maps/search/40.3, +38.46667</v>
      </c>
      <c r="P446" s="5" t="str">
        <f t="shared" si="27"/>
        <v>{"Location": "Şebinkarahisar, Giresun , Türkiye", "long_deg": "38", "ew": "1", "long_min": "28", "lat_deg": "40", "ns": "1", "lat_min": "18", "GMT": "2", "TimeZoneTag": "Europe/Istanbul"},</v>
      </c>
    </row>
    <row r="447" spans="1:16" ht="15" customHeight="1" x14ac:dyDescent="0.25">
      <c r="A447" s="10" t="s">
        <v>1035</v>
      </c>
      <c r="B447" s="14" t="s">
        <v>1419</v>
      </c>
      <c r="C447" s="10" t="s">
        <v>1341</v>
      </c>
      <c r="D447" s="10" t="str">
        <f t="shared" si="25"/>
        <v>Tirebolu, Giresun , Türkiye</v>
      </c>
      <c r="E447" s="10">
        <v>38</v>
      </c>
      <c r="F447" s="10">
        <v>1</v>
      </c>
      <c r="G447" s="10">
        <v>48</v>
      </c>
      <c r="H447" s="10">
        <v>41</v>
      </c>
      <c r="I447" s="10">
        <v>1</v>
      </c>
      <c r="J447" s="10">
        <v>0</v>
      </c>
      <c r="K447" s="10">
        <v>2</v>
      </c>
      <c r="L447" s="10" t="s">
        <v>5</v>
      </c>
      <c r="M447" s="12" t="s">
        <v>388</v>
      </c>
      <c r="N447" s="10" t="str">
        <f t="shared" si="26"/>
        <v>new YerelData ("Tirebolu, Giresun , Türkiye",38,1,48,41,1,0,2,"Turkey Standard Time"),</v>
      </c>
      <c r="O447" s="13" t="str">
        <f t="shared" si="24"/>
        <v>https://www.google.com/maps/search/41, +38.8</v>
      </c>
      <c r="P447" s="5" t="str">
        <f t="shared" si="27"/>
        <v>{"Location": "Tirebolu, Giresun , Türkiye", "long_deg": "38", "ew": "1", "long_min": "48", "lat_deg": "41", "ns": "1", "lat_min": "0", "GMT": "2", "TimeZoneTag": "Europe/Istanbul"},</v>
      </c>
    </row>
    <row r="448" spans="1:16" ht="15" customHeight="1" x14ac:dyDescent="0.25">
      <c r="A448" s="10" t="s">
        <v>1075</v>
      </c>
      <c r="B448" s="14" t="s">
        <v>1419</v>
      </c>
      <c r="C448" s="10" t="s">
        <v>1341</v>
      </c>
      <c r="D448" s="10" t="str">
        <f t="shared" si="25"/>
        <v>Yağlıdere, Giresun , Türkiye</v>
      </c>
      <c r="E448" s="10">
        <v>38</v>
      </c>
      <c r="F448" s="10">
        <v>1</v>
      </c>
      <c r="G448" s="10">
        <v>40</v>
      </c>
      <c r="H448" s="10">
        <v>40</v>
      </c>
      <c r="I448" s="10">
        <v>1</v>
      </c>
      <c r="J448" s="10">
        <v>51</v>
      </c>
      <c r="K448" s="10">
        <v>2</v>
      </c>
      <c r="L448" s="10" t="s">
        <v>5</v>
      </c>
      <c r="M448" s="12" t="s">
        <v>388</v>
      </c>
      <c r="N448" s="10" t="str">
        <f t="shared" si="26"/>
        <v>new YerelData ("Yağlıdere, Giresun , Türkiye",38,1,40,40,1,51,2,"Turkey Standard Time"),</v>
      </c>
      <c r="O448" s="13" t="str">
        <f t="shared" si="24"/>
        <v>https://www.google.com/maps/search/40.85, +38.66667</v>
      </c>
      <c r="P448" s="5" t="str">
        <f t="shared" si="27"/>
        <v>{"Location": "Yağlıdere, Giresun , Türkiye", "long_deg": "38", "ew": "1", "long_min": "40", "lat_deg": "40", "ns": "1", "lat_min": "51", "GMT": "2", "TimeZoneTag": "Europe/Istanbul"},</v>
      </c>
    </row>
    <row r="449" spans="1:16" ht="15" customHeight="1" x14ac:dyDescent="0.25">
      <c r="A449" s="10" t="s">
        <v>1455</v>
      </c>
      <c r="B449" s="10" t="s">
        <v>691</v>
      </c>
      <c r="C449" s="10" t="s">
        <v>1341</v>
      </c>
      <c r="D449" s="10" t="str">
        <f t="shared" si="25"/>
        <v>Kale, Gümüşhane, Türkiye</v>
      </c>
      <c r="E449" s="10">
        <v>39</v>
      </c>
      <c r="F449" s="10">
        <v>1</v>
      </c>
      <c r="G449" s="10">
        <v>44</v>
      </c>
      <c r="H449" s="10">
        <v>40</v>
      </c>
      <c r="I449" s="10">
        <v>1</v>
      </c>
      <c r="J449" s="10">
        <v>23</v>
      </c>
      <c r="K449" s="10">
        <v>2</v>
      </c>
      <c r="L449" s="10" t="s">
        <v>5</v>
      </c>
      <c r="M449" s="12" t="s">
        <v>388</v>
      </c>
      <c r="N449" s="10" t="str">
        <f t="shared" si="26"/>
        <v>new YerelData ("Kale, Gümüşhane, Türkiye",39,1,44,40,1,23,2,"Turkey Standard Time"),</v>
      </c>
      <c r="O449" s="13" t="str">
        <f t="shared" si="24"/>
        <v>https://www.google.com/maps/search/40.38333, +39.73333</v>
      </c>
      <c r="P449" s="5" t="str">
        <f t="shared" si="27"/>
        <v>{"Location": "Kale, Gümüşhane, Türkiye", "long_deg": "39", "ew": "1", "long_min": "44", "lat_deg": "40", "ns": "1", "lat_min": "23", "GMT": "2", "TimeZoneTag": "Europe/Istanbul"},</v>
      </c>
    </row>
    <row r="450" spans="1:16" ht="15" customHeight="1" x14ac:dyDescent="0.25">
      <c r="A450" s="10" t="s">
        <v>806</v>
      </c>
      <c r="B450" s="10" t="s">
        <v>691</v>
      </c>
      <c r="C450" s="10" t="s">
        <v>1341</v>
      </c>
      <c r="D450" s="10" t="str">
        <f t="shared" si="25"/>
        <v>Kelkit, Gümüşhane, Türkiye</v>
      </c>
      <c r="E450" s="10">
        <v>39</v>
      </c>
      <c r="F450" s="10">
        <v>1</v>
      </c>
      <c r="G450" s="10">
        <v>29</v>
      </c>
      <c r="H450" s="10">
        <v>40</v>
      </c>
      <c r="I450" s="10">
        <v>1</v>
      </c>
      <c r="J450" s="10">
        <v>8</v>
      </c>
      <c r="K450" s="10">
        <v>2</v>
      </c>
      <c r="L450" s="10" t="s">
        <v>5</v>
      </c>
      <c r="M450" s="12" t="s">
        <v>388</v>
      </c>
      <c r="N450" s="10" t="str">
        <f t="shared" si="26"/>
        <v>new YerelData ("Kelkit, Gümüşhane, Türkiye",39,1,29,40,1,8,2,"Turkey Standard Time"),</v>
      </c>
      <c r="O450" s="13" t="str">
        <f t="shared" ref="O450:O513" si="28">HYPERLINK("https://www.google.com/maps/search/"&amp;ROUND(H450+J450/60,5)&amp;", +"&amp;ROUND(E450+G450/60,5))</f>
        <v>https://www.google.com/maps/search/40.13333, +39.48333</v>
      </c>
      <c r="P450" s="5" t="str">
        <f t="shared" si="27"/>
        <v>{"Location": "Kelkit, Gümüşhane, Türkiye", "long_deg": "39", "ew": "1", "long_min": "29", "lat_deg": "40", "ns": "1", "lat_min": "8", "GMT": "2", "TimeZoneTag": "Europe/Istanbul"},</v>
      </c>
    </row>
    <row r="451" spans="1:16" ht="15" customHeight="1" x14ac:dyDescent="0.25">
      <c r="A451" s="10" t="s">
        <v>840</v>
      </c>
      <c r="B451" s="10" t="s">
        <v>691</v>
      </c>
      <c r="C451" s="10" t="s">
        <v>1341</v>
      </c>
      <c r="D451" s="10" t="str">
        <f t="shared" ref="D451:D513" si="29">IF(A451&lt;&gt;"",A451&amp;", ","")&amp;B451&amp;", "&amp;C451</f>
        <v>Köse, Gümüşhane, Türkiye</v>
      </c>
      <c r="E451" s="10">
        <v>39</v>
      </c>
      <c r="F451" s="10">
        <v>1</v>
      </c>
      <c r="G451" s="10">
        <v>42</v>
      </c>
      <c r="H451" s="10">
        <v>40</v>
      </c>
      <c r="I451" s="10">
        <v>1</v>
      </c>
      <c r="J451" s="10">
        <v>12</v>
      </c>
      <c r="K451" s="10">
        <v>2</v>
      </c>
      <c r="L451" s="10" t="s">
        <v>5</v>
      </c>
      <c r="M451" s="12" t="s">
        <v>388</v>
      </c>
      <c r="N451" s="10" t="str">
        <f t="shared" ref="N451:N513" si="30">"new YerelData ("""&amp;D451&amp;""","&amp;E451&amp;","&amp;F451&amp;","&amp;G451&amp;","&amp;H451&amp;","&amp;I451&amp;","&amp;J451&amp;","&amp;K451&amp;","""&amp;M451&amp;"""),"</f>
        <v>new YerelData ("Köse, Gümüşhane, Türkiye",39,1,42,40,1,12,2,"Turkey Standard Time"),</v>
      </c>
      <c r="O451" s="13" t="str">
        <f t="shared" si="28"/>
        <v>https://www.google.com/maps/search/40.2, +39.7</v>
      </c>
      <c r="P451" s="5" t="str">
        <f t="shared" ref="P451:P514" si="31">"{""Location"": """&amp;D451&amp;""", ""long_deg"": """&amp;E451&amp;""", ""ew"": """&amp;F451&amp;""", ""long_min"": """&amp;G451&amp;""", ""lat_deg"": """&amp;H451&amp;""", ""ns"": """&amp;I451&amp;""", ""lat_min"": """&amp;J451&amp;""", ""GMT"": """&amp;K451&amp;""", ""TimeZoneTag"": """&amp;L451&amp;"""},"</f>
        <v>{"Location": "Köse, Gümüşhane, Türkiye", "long_deg": "39", "ew": "1", "long_min": "42", "lat_deg": "40", "ns": "1", "lat_min": "12", "GMT": "2", "TimeZoneTag": "Europe/Istanbul"},</v>
      </c>
    </row>
    <row r="452" spans="1:16" ht="15" customHeight="1" x14ac:dyDescent="0.25">
      <c r="A452" s="10" t="s">
        <v>853</v>
      </c>
      <c r="B452" s="10" t="s">
        <v>691</v>
      </c>
      <c r="C452" s="10" t="s">
        <v>1341</v>
      </c>
      <c r="D452" s="10" t="str">
        <f t="shared" si="29"/>
        <v>Kürtün, Gümüşhane, Türkiye</v>
      </c>
      <c r="E452" s="10">
        <v>39</v>
      </c>
      <c r="F452" s="10">
        <v>1</v>
      </c>
      <c r="G452" s="10">
        <v>5</v>
      </c>
      <c r="H452" s="10">
        <v>40</v>
      </c>
      <c r="I452" s="10">
        <v>1</v>
      </c>
      <c r="J452" s="10">
        <v>40</v>
      </c>
      <c r="K452" s="10">
        <v>2</v>
      </c>
      <c r="L452" s="10" t="s">
        <v>5</v>
      </c>
      <c r="M452" s="12" t="s">
        <v>388</v>
      </c>
      <c r="N452" s="10" t="str">
        <f t="shared" si="30"/>
        <v>new YerelData ("Kürtün, Gümüşhane, Türkiye",39,1,5,40,1,40,2,"Turkey Standard Time"),</v>
      </c>
      <c r="O452" s="13" t="str">
        <f t="shared" si="28"/>
        <v>https://www.google.com/maps/search/40.66667, +39.08333</v>
      </c>
      <c r="P452" s="5" t="str">
        <f t="shared" si="31"/>
        <v>{"Location": "Kürtün, Gümüşhane, Türkiye", "long_deg": "39", "ew": "1", "long_min": "5", "lat_deg": "40", "ns": "1", "lat_min": "40", "GMT": "2", "TimeZoneTag": "Europe/Istanbul"},</v>
      </c>
    </row>
    <row r="453" spans="1:16" ht="15" customHeight="1" x14ac:dyDescent="0.25">
      <c r="A453" s="10" t="s">
        <v>1443</v>
      </c>
      <c r="B453" s="10" t="s">
        <v>691</v>
      </c>
      <c r="C453" s="10" t="s">
        <v>1341</v>
      </c>
      <c r="D453" s="10" t="str">
        <f t="shared" si="29"/>
        <v>Maden, Gümüşhane, Türkiye</v>
      </c>
      <c r="E453" s="10">
        <v>40</v>
      </c>
      <c r="F453" s="10">
        <v>1</v>
      </c>
      <c r="G453" s="10">
        <v>25</v>
      </c>
      <c r="H453" s="10">
        <v>40</v>
      </c>
      <c r="I453" s="10">
        <v>1</v>
      </c>
      <c r="J453" s="10">
        <v>11</v>
      </c>
      <c r="K453" s="10">
        <v>2</v>
      </c>
      <c r="L453" s="10" t="s">
        <v>5</v>
      </c>
      <c r="M453" s="12" t="s">
        <v>388</v>
      </c>
      <c r="N453" s="10" t="str">
        <f t="shared" si="30"/>
        <v>new YerelData ("Maden, Gümüşhane, Türkiye",40,1,25,40,1,11,2,"Turkey Standard Time"),</v>
      </c>
      <c r="O453" s="13" t="str">
        <f t="shared" si="28"/>
        <v>https://www.google.com/maps/search/40.18333, +40.41667</v>
      </c>
      <c r="P453" s="5" t="str">
        <f t="shared" si="31"/>
        <v>{"Location": "Maden, Gümüşhane, Türkiye", "long_deg": "40", "ew": "1", "long_min": "25", "lat_deg": "40", "ns": "1", "lat_min": "11", "GMT": "2", "TimeZoneTag": "Europe/Istanbul"},</v>
      </c>
    </row>
    <row r="454" spans="1:16" ht="15" customHeight="1" x14ac:dyDescent="0.25">
      <c r="A454" s="10" t="s">
        <v>1014</v>
      </c>
      <c r="B454" s="10" t="s">
        <v>691</v>
      </c>
      <c r="C454" s="10" t="s">
        <v>1341</v>
      </c>
      <c r="D454" s="10" t="str">
        <f t="shared" si="29"/>
        <v>Şiran, Gümüşhane, Türkiye</v>
      </c>
      <c r="E454" s="10">
        <v>39</v>
      </c>
      <c r="F454" s="10">
        <v>1</v>
      </c>
      <c r="G454" s="10">
        <v>8</v>
      </c>
      <c r="H454" s="10">
        <v>40</v>
      </c>
      <c r="I454" s="10">
        <v>1</v>
      </c>
      <c r="J454" s="10">
        <v>22</v>
      </c>
      <c r="K454" s="10">
        <v>2</v>
      </c>
      <c r="L454" s="10" t="s">
        <v>5</v>
      </c>
      <c r="M454" s="12" t="s">
        <v>388</v>
      </c>
      <c r="N454" s="10" t="str">
        <f t="shared" si="30"/>
        <v>new YerelData ("Şiran, Gümüşhane, Türkiye",39,1,8,40,1,22,2,"Turkey Standard Time"),</v>
      </c>
      <c r="O454" s="13" t="str">
        <f t="shared" si="28"/>
        <v>https://www.google.com/maps/search/40.36667, +39.13333</v>
      </c>
      <c r="P454" s="5" t="str">
        <f t="shared" si="31"/>
        <v>{"Location": "Şiran, Gümüşhane, Türkiye", "long_deg": "39", "ew": "1", "long_min": "8", "lat_deg": "40", "ns": "1", "lat_min": "22", "GMT": "2", "TimeZoneTag": "Europe/Istanbul"},</v>
      </c>
    </row>
    <row r="455" spans="1:16" ht="15" customHeight="1" x14ac:dyDescent="0.25">
      <c r="A455" s="10" t="s">
        <v>1042</v>
      </c>
      <c r="B455" s="10" t="s">
        <v>691</v>
      </c>
      <c r="C455" s="10" t="s">
        <v>1341</v>
      </c>
      <c r="D455" s="10" t="str">
        <f t="shared" si="29"/>
        <v>Torul, Gümüşhane, Türkiye</v>
      </c>
      <c r="E455" s="10">
        <v>39</v>
      </c>
      <c r="F455" s="10">
        <v>1</v>
      </c>
      <c r="G455" s="10">
        <v>19</v>
      </c>
      <c r="H455" s="10">
        <v>40</v>
      </c>
      <c r="I455" s="10">
        <v>1</v>
      </c>
      <c r="J455" s="10">
        <v>34</v>
      </c>
      <c r="K455" s="10">
        <v>2</v>
      </c>
      <c r="L455" s="10" t="s">
        <v>5</v>
      </c>
      <c r="M455" s="12" t="s">
        <v>388</v>
      </c>
      <c r="N455" s="10" t="str">
        <f t="shared" si="30"/>
        <v>new YerelData ("Torul, Gümüşhane, Türkiye",39,1,19,40,1,34,2,"Turkey Standard Time"),</v>
      </c>
      <c r="O455" s="13" t="str">
        <f t="shared" si="28"/>
        <v>https://www.google.com/maps/search/40.56667, +39.31667</v>
      </c>
      <c r="P455" s="5" t="str">
        <f t="shared" si="31"/>
        <v>{"Location": "Torul, Gümüşhane, Türkiye", "long_deg": "39", "ew": "1", "long_min": "19", "lat_deg": "40", "ns": "1", "lat_min": "34", "GMT": "2", "TimeZoneTag": "Europe/Istanbul"},</v>
      </c>
    </row>
    <row r="456" spans="1:16" ht="15" customHeight="1" x14ac:dyDescent="0.25">
      <c r="A456" s="10" t="s">
        <v>1010</v>
      </c>
      <c r="B456" s="10" t="s">
        <v>705</v>
      </c>
      <c r="C456" s="10" t="s">
        <v>1341</v>
      </c>
      <c r="D456" s="10" t="str">
        <f t="shared" si="29"/>
        <v>Şemdinli, Hakkari, Türkiye</v>
      </c>
      <c r="E456" s="10">
        <v>44</v>
      </c>
      <c r="F456" s="10">
        <v>1</v>
      </c>
      <c r="G456" s="10">
        <v>36</v>
      </c>
      <c r="H456" s="10">
        <v>37</v>
      </c>
      <c r="I456" s="10">
        <v>1</v>
      </c>
      <c r="J456" s="10">
        <v>20</v>
      </c>
      <c r="K456" s="10">
        <v>2</v>
      </c>
      <c r="L456" s="10" t="s">
        <v>5</v>
      </c>
      <c r="M456" s="12" t="s">
        <v>388</v>
      </c>
      <c r="N456" s="10" t="str">
        <f t="shared" si="30"/>
        <v>new YerelData ("Şemdinli, Hakkari, Türkiye",44,1,36,37,1,20,2,"Turkey Standard Time"),</v>
      </c>
      <c r="O456" s="13" t="str">
        <f t="shared" si="28"/>
        <v>https://www.google.com/maps/search/37.33333, +44.6</v>
      </c>
      <c r="P456" s="5" t="str">
        <f t="shared" si="31"/>
        <v>{"Location": "Şemdinli, Hakkari, Türkiye", "long_deg": "44", "ew": "1", "long_min": "36", "lat_deg": "37", "ns": "1", "lat_min": "20", "GMT": "2", "TimeZoneTag": "Europe/Istanbul"},</v>
      </c>
    </row>
    <row r="457" spans="1:16" ht="15" customHeight="1" x14ac:dyDescent="0.25">
      <c r="A457" s="10" t="s">
        <v>1100</v>
      </c>
      <c r="B457" s="10" t="s">
        <v>705</v>
      </c>
      <c r="C457" s="10" t="s">
        <v>1341</v>
      </c>
      <c r="D457" s="10" t="str">
        <f t="shared" si="29"/>
        <v>Yüksekova, Hakkari, Türkiye</v>
      </c>
      <c r="E457" s="10">
        <v>44</v>
      </c>
      <c r="F457" s="10">
        <v>1</v>
      </c>
      <c r="G457" s="10">
        <v>19</v>
      </c>
      <c r="H457" s="10">
        <v>37</v>
      </c>
      <c r="I457" s="10">
        <v>1</v>
      </c>
      <c r="J457" s="10">
        <v>35</v>
      </c>
      <c r="K457" s="10">
        <v>2</v>
      </c>
      <c r="L457" s="10" t="s">
        <v>5</v>
      </c>
      <c r="M457" s="12" t="s">
        <v>388</v>
      </c>
      <c r="N457" s="10" t="str">
        <f t="shared" si="30"/>
        <v>new YerelData ("Yüksekova, Hakkari, Türkiye",44,1,19,37,1,35,2,"Turkey Standard Time"),</v>
      </c>
      <c r="O457" s="13" t="str">
        <f t="shared" si="28"/>
        <v>https://www.google.com/maps/search/37.58333, +44.31667</v>
      </c>
      <c r="P457" s="5" t="str">
        <f t="shared" si="31"/>
        <v>{"Location": "Yüksekova, Hakkari, Türkiye", "long_deg": "44", "ew": "1", "long_min": "19", "lat_deg": "37", "ns": "1", "lat_min": "35", "GMT": "2", "TimeZoneTag": "Europe/Istanbul"},</v>
      </c>
    </row>
    <row r="458" spans="1:16" ht="15" customHeight="1" x14ac:dyDescent="0.25">
      <c r="A458" s="10" t="s">
        <v>579</v>
      </c>
      <c r="B458" s="14" t="s">
        <v>1434</v>
      </c>
      <c r="C458" s="10" t="s">
        <v>1341</v>
      </c>
      <c r="D458" s="10" t="str">
        <f t="shared" si="29"/>
        <v>Çukurca, Hakkari , Türkiye</v>
      </c>
      <c r="E458" s="10">
        <v>43</v>
      </c>
      <c r="F458" s="10">
        <v>1</v>
      </c>
      <c r="G458" s="10">
        <v>38</v>
      </c>
      <c r="H458" s="10">
        <v>37</v>
      </c>
      <c r="I458" s="10">
        <v>1</v>
      </c>
      <c r="J458" s="10">
        <v>17</v>
      </c>
      <c r="K458" s="10">
        <v>2</v>
      </c>
      <c r="L458" s="10" t="s">
        <v>5</v>
      </c>
      <c r="M458" s="12" t="s">
        <v>388</v>
      </c>
      <c r="N458" s="10" t="str">
        <f t="shared" si="30"/>
        <v>new YerelData ("Çukurca, Hakkari , Türkiye",43,1,38,37,1,17,2,"Turkey Standard Time"),</v>
      </c>
      <c r="O458" s="13" t="str">
        <f t="shared" si="28"/>
        <v>https://www.google.com/maps/search/37.28333, +43.63333</v>
      </c>
      <c r="P458" s="5" t="str">
        <f t="shared" si="31"/>
        <v>{"Location": "Çukurca, Hakkari , Türkiye", "long_deg": "43", "ew": "1", "long_min": "38", "lat_deg": "37", "ns": "1", "lat_min": "17", "GMT": "2", "TimeZoneTag": "Europe/Istanbul"},</v>
      </c>
    </row>
    <row r="459" spans="1:16" ht="15" customHeight="1" x14ac:dyDescent="0.25">
      <c r="A459" s="10" t="s">
        <v>1457</v>
      </c>
      <c r="B459" s="10" t="s">
        <v>714</v>
      </c>
      <c r="C459" s="10" t="s">
        <v>1341</v>
      </c>
      <c r="D459" s="10" t="str">
        <f t="shared" si="29"/>
        <v>Bozdağ, Hatay, Türkiye</v>
      </c>
      <c r="E459" s="10">
        <v>36</v>
      </c>
      <c r="F459" s="10">
        <v>1</v>
      </c>
      <c r="G459" s="10">
        <v>22</v>
      </c>
      <c r="H459" s="10">
        <v>36</v>
      </c>
      <c r="I459" s="10">
        <v>1</v>
      </c>
      <c r="J459" s="10">
        <v>47</v>
      </c>
      <c r="K459" s="10">
        <v>2</v>
      </c>
      <c r="L459" s="10" t="s">
        <v>5</v>
      </c>
      <c r="M459" s="12" t="s">
        <v>388</v>
      </c>
      <c r="N459" s="10" t="str">
        <f t="shared" si="30"/>
        <v>new YerelData ("Bozdağ, Hatay, Türkiye",36,1,22,36,1,47,2,"Turkey Standard Time"),</v>
      </c>
      <c r="O459" s="13" t="str">
        <f t="shared" si="28"/>
        <v>https://www.google.com/maps/search/36.78333, +36.36667</v>
      </c>
      <c r="P459" s="5" t="str">
        <f t="shared" si="31"/>
        <v>{"Location": "Bozdağ, Hatay, Türkiye", "long_deg": "36", "ew": "1", "long_min": "22", "lat_deg": "36", "ns": "1", "lat_min": "47", "GMT": "2", "TimeZoneTag": "Europe/Istanbul"},</v>
      </c>
    </row>
    <row r="460" spans="1:16" ht="15" customHeight="1" x14ac:dyDescent="0.25">
      <c r="A460" s="10" t="s">
        <v>432</v>
      </c>
      <c r="B460" s="10" t="s">
        <v>714</v>
      </c>
      <c r="C460" s="10" t="s">
        <v>1341</v>
      </c>
      <c r="D460" s="10" t="str">
        <f t="shared" si="29"/>
        <v>Altınözü, Hatay, Türkiye</v>
      </c>
      <c r="E460" s="10">
        <v>36</v>
      </c>
      <c r="F460" s="10">
        <v>1</v>
      </c>
      <c r="G460" s="10">
        <v>14</v>
      </c>
      <c r="H460" s="10">
        <v>36</v>
      </c>
      <c r="I460" s="10">
        <v>1</v>
      </c>
      <c r="J460" s="10">
        <v>6</v>
      </c>
      <c r="K460" s="10">
        <v>2</v>
      </c>
      <c r="L460" s="10" t="s">
        <v>5</v>
      </c>
      <c r="M460" s="12" t="s">
        <v>388</v>
      </c>
      <c r="N460" s="10" t="str">
        <f t="shared" si="30"/>
        <v>new YerelData ("Altınözü, Hatay, Türkiye",36,1,14,36,1,6,2,"Turkey Standard Time"),</v>
      </c>
      <c r="O460" s="13" t="str">
        <f t="shared" si="28"/>
        <v>https://www.google.com/maps/search/36.1, +36.23333</v>
      </c>
      <c r="P460" s="5" t="str">
        <f t="shared" si="31"/>
        <v>{"Location": "Altınözü, Hatay, Türkiye", "long_deg": "36", "ew": "1", "long_min": "14", "lat_deg": "36", "ns": "1", "lat_min": "6", "GMT": "2", "TimeZoneTag": "Europe/Istanbul"},</v>
      </c>
    </row>
    <row r="461" spans="1:16" ht="15" customHeight="1" x14ac:dyDescent="0.25">
      <c r="A461" s="10" t="s">
        <v>491</v>
      </c>
      <c r="B461" s="14" t="s">
        <v>1407</v>
      </c>
      <c r="C461" s="10" t="s">
        <v>1341</v>
      </c>
      <c r="D461" s="10" t="str">
        <f t="shared" si="29"/>
        <v>Belen, Hatay , Türkiye</v>
      </c>
      <c r="E461" s="10">
        <v>36</v>
      </c>
      <c r="F461" s="10">
        <v>1</v>
      </c>
      <c r="G461" s="10">
        <v>13</v>
      </c>
      <c r="H461" s="10">
        <v>36</v>
      </c>
      <c r="I461" s="10">
        <v>1</v>
      </c>
      <c r="J461" s="10">
        <v>29</v>
      </c>
      <c r="K461" s="10">
        <v>2</v>
      </c>
      <c r="L461" s="10" t="s">
        <v>5</v>
      </c>
      <c r="M461" s="12" t="s">
        <v>388</v>
      </c>
      <c r="N461" s="10" t="str">
        <f t="shared" si="30"/>
        <v>new YerelData ("Belen, Hatay , Türkiye",36,1,13,36,1,29,2,"Turkey Standard Time"),</v>
      </c>
      <c r="O461" s="13" t="str">
        <f t="shared" si="28"/>
        <v>https://www.google.com/maps/search/36.48333, +36.21667</v>
      </c>
      <c r="P461" s="5" t="str">
        <f t="shared" si="31"/>
        <v>{"Location": "Belen, Hatay , Türkiye", "long_deg": "36", "ew": "1", "long_min": "13", "lat_deg": "36", "ns": "1", "lat_min": "29", "GMT": "2", "TimeZoneTag": "Europe/Istanbul"},</v>
      </c>
    </row>
    <row r="462" spans="1:16" ht="15" customHeight="1" x14ac:dyDescent="0.25">
      <c r="A462" s="10" t="s">
        <v>614</v>
      </c>
      <c r="B462" s="14" t="s">
        <v>1407</v>
      </c>
      <c r="C462" s="10" t="s">
        <v>1341</v>
      </c>
      <c r="D462" s="10" t="str">
        <f t="shared" si="29"/>
        <v>Dörtyol, Hatay , Türkiye</v>
      </c>
      <c r="E462" s="10">
        <v>36</v>
      </c>
      <c r="F462" s="10">
        <v>1</v>
      </c>
      <c r="G462" s="10">
        <v>14</v>
      </c>
      <c r="H462" s="10">
        <v>36</v>
      </c>
      <c r="I462" s="10">
        <v>1</v>
      </c>
      <c r="J462" s="10">
        <v>49</v>
      </c>
      <c r="K462" s="10">
        <v>2</v>
      </c>
      <c r="L462" s="10" t="s">
        <v>5</v>
      </c>
      <c r="M462" s="12" t="s">
        <v>388</v>
      </c>
      <c r="N462" s="10" t="str">
        <f t="shared" si="30"/>
        <v>new YerelData ("Dörtyol, Hatay , Türkiye",36,1,14,36,1,49,2,"Turkey Standard Time"),</v>
      </c>
      <c r="O462" s="13" t="str">
        <f t="shared" si="28"/>
        <v>https://www.google.com/maps/search/36.81667, +36.23333</v>
      </c>
      <c r="P462" s="5" t="str">
        <f t="shared" si="31"/>
        <v>{"Location": "Dörtyol, Hatay , Türkiye", "long_deg": "36", "ew": "1", "long_min": "14", "lat_deg": "36", "ns": "1", "lat_min": "49", "GMT": "2", "TimeZoneTag": "Europe/Istanbul"},</v>
      </c>
    </row>
    <row r="463" spans="1:16" ht="15" customHeight="1" x14ac:dyDescent="0.25">
      <c r="A463" s="10" t="s">
        <v>713</v>
      </c>
      <c r="B463" s="14" t="s">
        <v>1407</v>
      </c>
      <c r="C463" s="10" t="s">
        <v>1341</v>
      </c>
      <c r="D463" s="10" t="str">
        <f t="shared" si="29"/>
        <v>Hassa, Hatay , Türkiye</v>
      </c>
      <c r="E463" s="10">
        <v>36</v>
      </c>
      <c r="F463" s="10">
        <v>1</v>
      </c>
      <c r="G463" s="10">
        <v>32</v>
      </c>
      <c r="H463" s="10">
        <v>36</v>
      </c>
      <c r="I463" s="10">
        <v>1</v>
      </c>
      <c r="J463" s="10">
        <v>48</v>
      </c>
      <c r="K463" s="10">
        <v>2</v>
      </c>
      <c r="L463" s="10" t="s">
        <v>5</v>
      </c>
      <c r="M463" s="12" t="s">
        <v>388</v>
      </c>
      <c r="N463" s="10" t="str">
        <f t="shared" si="30"/>
        <v>new YerelData ("Hassa, Hatay , Türkiye",36,1,32,36,1,48,2,"Turkey Standard Time"),</v>
      </c>
      <c r="O463" s="13" t="str">
        <f t="shared" si="28"/>
        <v>https://www.google.com/maps/search/36.8, +36.53333</v>
      </c>
      <c r="P463" s="5" t="str">
        <f t="shared" si="31"/>
        <v>{"Location": "Hassa, Hatay , Türkiye", "long_deg": "36", "ew": "1", "long_min": "32", "lat_deg": "36", "ns": "1", "lat_min": "48", "GMT": "2", "TimeZoneTag": "Europe/Istanbul"},</v>
      </c>
    </row>
    <row r="464" spans="1:16" ht="15" customHeight="1" x14ac:dyDescent="0.25">
      <c r="A464" s="10" t="s">
        <v>755</v>
      </c>
      <c r="B464" s="14" t="s">
        <v>1407</v>
      </c>
      <c r="C464" s="10" t="s">
        <v>1341</v>
      </c>
      <c r="D464" s="10" t="str">
        <f t="shared" si="29"/>
        <v>İskenderun, Hatay , Türkiye</v>
      </c>
      <c r="E464" s="10">
        <v>36</v>
      </c>
      <c r="F464" s="10">
        <v>1</v>
      </c>
      <c r="G464" s="10">
        <v>11</v>
      </c>
      <c r="H464" s="10">
        <v>36</v>
      </c>
      <c r="I464" s="10">
        <v>1</v>
      </c>
      <c r="J464" s="10">
        <v>34</v>
      </c>
      <c r="K464" s="10">
        <v>2</v>
      </c>
      <c r="L464" s="10" t="s">
        <v>5</v>
      </c>
      <c r="M464" s="12" t="s">
        <v>388</v>
      </c>
      <c r="N464" s="10" t="str">
        <f t="shared" si="30"/>
        <v>new YerelData ("İskenderun, Hatay , Türkiye",36,1,11,36,1,34,2,"Turkey Standard Time"),</v>
      </c>
      <c r="O464" s="13" t="str">
        <f t="shared" si="28"/>
        <v>https://www.google.com/maps/search/36.56667, +36.18333</v>
      </c>
      <c r="P464" s="5" t="str">
        <f t="shared" si="31"/>
        <v>{"Location": "İskenderun, Hatay , Türkiye", "long_deg": "36", "ew": "1", "long_min": "11", "lat_deg": "36", "ns": "1", "lat_min": "34", "GMT": "2", "TimeZoneTag": "Europe/Istanbul"},</v>
      </c>
    </row>
    <row r="465" spans="1:16" ht="15" customHeight="1" x14ac:dyDescent="0.25">
      <c r="A465" s="10" t="s">
        <v>818</v>
      </c>
      <c r="B465" s="14" t="s">
        <v>1407</v>
      </c>
      <c r="C465" s="10" t="s">
        <v>1341</v>
      </c>
      <c r="D465" s="10" t="str">
        <f t="shared" si="29"/>
        <v>Kırıkhan, Hatay , Türkiye</v>
      </c>
      <c r="E465" s="10">
        <v>36</v>
      </c>
      <c r="F465" s="10">
        <v>1</v>
      </c>
      <c r="G465" s="10">
        <v>22</v>
      </c>
      <c r="H465" s="10">
        <v>36</v>
      </c>
      <c r="I465" s="10">
        <v>1</v>
      </c>
      <c r="J465" s="10">
        <v>30</v>
      </c>
      <c r="K465" s="10">
        <v>2</v>
      </c>
      <c r="L465" s="10" t="s">
        <v>5</v>
      </c>
      <c r="M465" s="12" t="s">
        <v>388</v>
      </c>
      <c r="N465" s="10" t="str">
        <f t="shared" si="30"/>
        <v>new YerelData ("Kırıkhan, Hatay , Türkiye",36,1,22,36,1,30,2,"Turkey Standard Time"),</v>
      </c>
      <c r="O465" s="13" t="str">
        <f t="shared" si="28"/>
        <v>https://www.google.com/maps/search/36.5, +36.36667</v>
      </c>
      <c r="P465" s="5" t="str">
        <f t="shared" si="31"/>
        <v>{"Location": "Kırıkhan, Hatay , Türkiye", "long_deg": "36", "ew": "1", "long_min": "22", "lat_deg": "36", "ns": "1", "lat_min": "30", "GMT": "2", "TimeZoneTag": "Europe/Istanbul"},</v>
      </c>
    </row>
    <row r="466" spans="1:16" ht="15" customHeight="1" x14ac:dyDescent="0.25">
      <c r="A466" s="10" t="s">
        <v>847</v>
      </c>
      <c r="B466" s="14" t="s">
        <v>1407</v>
      </c>
      <c r="C466" s="10" t="s">
        <v>1341</v>
      </c>
      <c r="D466" s="10" t="str">
        <f t="shared" si="29"/>
        <v>Kumlu, Hatay , Türkiye</v>
      </c>
      <c r="E466" s="10">
        <v>36</v>
      </c>
      <c r="F466" s="10">
        <v>1</v>
      </c>
      <c r="G466" s="10">
        <v>33</v>
      </c>
      <c r="H466" s="10">
        <v>36</v>
      </c>
      <c r="I466" s="10">
        <v>1</v>
      </c>
      <c r="J466" s="10">
        <v>23</v>
      </c>
      <c r="K466" s="10">
        <v>2</v>
      </c>
      <c r="L466" s="10" t="s">
        <v>5</v>
      </c>
      <c r="M466" s="12" t="s">
        <v>388</v>
      </c>
      <c r="N466" s="10" t="str">
        <f t="shared" si="30"/>
        <v>new YerelData ("Kumlu, Hatay , Türkiye",36,1,33,36,1,23,2,"Turkey Standard Time"),</v>
      </c>
      <c r="O466" s="13" t="str">
        <f t="shared" si="28"/>
        <v>https://www.google.com/maps/search/36.38333, +36.55</v>
      </c>
      <c r="P466" s="5" t="str">
        <f t="shared" si="31"/>
        <v>{"Location": "Kumlu, Hatay , Türkiye", "long_deg": "36", "ew": "1", "long_min": "33", "lat_deg": "36", "ns": "1", "lat_min": "23", "GMT": "2", "TimeZoneTag": "Europe/Istanbul"},</v>
      </c>
    </row>
    <row r="467" spans="1:16" ht="15" customHeight="1" x14ac:dyDescent="0.25">
      <c r="A467" s="10" t="s">
        <v>936</v>
      </c>
      <c r="B467" s="14" t="s">
        <v>1407</v>
      </c>
      <c r="C467" s="10" t="s">
        <v>1341</v>
      </c>
      <c r="D467" s="10" t="str">
        <f t="shared" si="29"/>
        <v>Reyhanlı, Hatay , Türkiye</v>
      </c>
      <c r="E467" s="10">
        <v>36</v>
      </c>
      <c r="F467" s="10">
        <v>1</v>
      </c>
      <c r="G467" s="10">
        <v>34</v>
      </c>
      <c r="H467" s="10">
        <v>36</v>
      </c>
      <c r="I467" s="10">
        <v>1</v>
      </c>
      <c r="J467" s="10">
        <v>16</v>
      </c>
      <c r="K467" s="10">
        <v>2</v>
      </c>
      <c r="L467" s="10" t="s">
        <v>5</v>
      </c>
      <c r="M467" s="12" t="s">
        <v>388</v>
      </c>
      <c r="N467" s="10" t="str">
        <f t="shared" si="30"/>
        <v>new YerelData ("Reyhanlı, Hatay , Türkiye",36,1,34,36,1,16,2,"Turkey Standard Time"),</v>
      </c>
      <c r="O467" s="13" t="str">
        <f t="shared" si="28"/>
        <v>https://www.google.com/maps/search/36.26667, +36.56667</v>
      </c>
      <c r="P467" s="5" t="str">
        <f t="shared" si="31"/>
        <v>{"Location": "Reyhanlı, Hatay , Türkiye", "long_deg": "36", "ew": "1", "long_min": "34", "lat_deg": "36", "ns": "1", "lat_min": "16", "GMT": "2", "TimeZoneTag": "Europe/Istanbul"},</v>
      </c>
    </row>
    <row r="468" spans="1:16" ht="15" customHeight="1" x14ac:dyDescent="0.25">
      <c r="A468" s="10" t="s">
        <v>1083</v>
      </c>
      <c r="B468" s="14" t="s">
        <v>1407</v>
      </c>
      <c r="C468" s="10" t="s">
        <v>1341</v>
      </c>
      <c r="D468" s="10" t="str">
        <f t="shared" si="29"/>
        <v>Yayladağı, Hatay , Türkiye</v>
      </c>
      <c r="E468" s="10">
        <v>36</v>
      </c>
      <c r="F468" s="10">
        <v>1</v>
      </c>
      <c r="G468" s="10">
        <v>3</v>
      </c>
      <c r="H468" s="10">
        <v>35</v>
      </c>
      <c r="I468" s="10">
        <v>1</v>
      </c>
      <c r="J468" s="10">
        <v>54</v>
      </c>
      <c r="K468" s="10">
        <v>2</v>
      </c>
      <c r="L468" s="10" t="s">
        <v>5</v>
      </c>
      <c r="M468" s="12" t="s">
        <v>388</v>
      </c>
      <c r="N468" s="10" t="str">
        <f t="shared" si="30"/>
        <v>new YerelData ("Yayladağı, Hatay , Türkiye",36,1,3,35,1,54,2,"Turkey Standard Time"),</v>
      </c>
      <c r="O468" s="13" t="str">
        <f t="shared" si="28"/>
        <v>https://www.google.com/maps/search/35.9, +36.05</v>
      </c>
      <c r="P468" s="5" t="str">
        <f t="shared" si="31"/>
        <v>{"Location": "Yayladağı, Hatay , Türkiye", "long_deg": "36", "ew": "1", "long_min": "3", "lat_deg": "35", "ns": "1", "lat_min": "54", "GMT": "2", "TimeZoneTag": "Europe/Istanbul"},</v>
      </c>
    </row>
    <row r="469" spans="1:16" ht="15" customHeight="1" x14ac:dyDescent="0.25">
      <c r="A469" s="10" t="s">
        <v>1051</v>
      </c>
      <c r="B469" s="10" t="s">
        <v>732</v>
      </c>
      <c r="C469" s="10" t="s">
        <v>1341</v>
      </c>
      <c r="D469" s="10" t="str">
        <f t="shared" si="29"/>
        <v>Tuzluca, Iğdır, Türkiye</v>
      </c>
      <c r="E469" s="10">
        <v>43</v>
      </c>
      <c r="F469" s="10">
        <v>1</v>
      </c>
      <c r="G469" s="10">
        <v>40</v>
      </c>
      <c r="H469" s="10">
        <v>40</v>
      </c>
      <c r="I469" s="10">
        <v>1</v>
      </c>
      <c r="J469" s="10">
        <v>3</v>
      </c>
      <c r="K469" s="10">
        <v>2</v>
      </c>
      <c r="L469" s="10" t="s">
        <v>5</v>
      </c>
      <c r="M469" s="12" t="s">
        <v>388</v>
      </c>
      <c r="N469" s="10" t="str">
        <f t="shared" si="30"/>
        <v>new YerelData ("Tuzluca, Iğdır, Türkiye",43,1,40,40,1,3,2,"Turkey Standard Time"),</v>
      </c>
      <c r="O469" s="13" t="str">
        <f t="shared" si="28"/>
        <v>https://www.google.com/maps/search/40.05, +43.66667</v>
      </c>
      <c r="P469" s="5" t="str">
        <f t="shared" si="31"/>
        <v>{"Location": "Tuzluca, Iğdır, Türkiye", "long_deg": "43", "ew": "1", "long_min": "40", "lat_deg": "40", "ns": "1", "lat_min": "3", "GMT": "2", "TimeZoneTag": "Europe/Istanbul"},</v>
      </c>
    </row>
    <row r="470" spans="1:16" ht="15" customHeight="1" x14ac:dyDescent="0.25">
      <c r="A470" s="10" t="s">
        <v>444</v>
      </c>
      <c r="B470" s="10" t="s">
        <v>732</v>
      </c>
      <c r="C470" s="10" t="s">
        <v>1341</v>
      </c>
      <c r="D470" s="10" t="str">
        <f t="shared" si="29"/>
        <v>Aralık, Iğdır, Türkiye</v>
      </c>
      <c r="E470" s="10">
        <v>44</v>
      </c>
      <c r="F470" s="10">
        <v>1</v>
      </c>
      <c r="G470" s="10">
        <v>29</v>
      </c>
      <c r="H470" s="10">
        <v>39</v>
      </c>
      <c r="I470" s="10">
        <v>1</v>
      </c>
      <c r="J470" s="10">
        <v>53</v>
      </c>
      <c r="K470" s="10">
        <v>2</v>
      </c>
      <c r="L470" s="10" t="s">
        <v>5</v>
      </c>
      <c r="M470" s="12" t="s">
        <v>388</v>
      </c>
      <c r="N470" s="10" t="str">
        <f t="shared" si="30"/>
        <v>new YerelData ("Aralık, Iğdır, Türkiye",44,1,29,39,1,53,2,"Turkey Standard Time"),</v>
      </c>
      <c r="O470" s="13" t="str">
        <f t="shared" si="28"/>
        <v>https://www.google.com/maps/search/39.88333, +44.48333</v>
      </c>
      <c r="P470" s="5" t="str">
        <f t="shared" si="31"/>
        <v>{"Location": "Aralık, Iğdır, Türkiye", "long_deg": "44", "ew": "1", "long_min": "29", "lat_deg": "39", "ns": "1", "lat_min": "53", "GMT": "2", "TimeZoneTag": "Europe/Istanbul"},</v>
      </c>
    </row>
    <row r="471" spans="1:16" ht="15" customHeight="1" x14ac:dyDescent="0.25">
      <c r="A471" s="10" t="s">
        <v>1460</v>
      </c>
      <c r="B471" s="10" t="s">
        <v>736</v>
      </c>
      <c r="C471" s="10" t="s">
        <v>1341</v>
      </c>
      <c r="D471" s="10" t="str">
        <f t="shared" si="29"/>
        <v>Aksu, Isparta, Türkiye</v>
      </c>
      <c r="E471" s="10">
        <v>31</v>
      </c>
      <c r="F471" s="10">
        <v>1</v>
      </c>
      <c r="G471" s="10">
        <v>4</v>
      </c>
      <c r="H471" s="10">
        <v>37</v>
      </c>
      <c r="I471" s="10">
        <v>1</v>
      </c>
      <c r="J471" s="10">
        <v>48</v>
      </c>
      <c r="K471" s="10">
        <v>2</v>
      </c>
      <c r="L471" s="10" t="s">
        <v>5</v>
      </c>
      <c r="M471" s="12" t="s">
        <v>388</v>
      </c>
      <c r="N471" s="10" t="str">
        <f t="shared" si="30"/>
        <v>new YerelData ("Aksu, Isparta, Türkiye",31,1,4,37,1,48,2,"Turkey Standard Time"),</v>
      </c>
      <c r="O471" s="13" t="str">
        <f t="shared" si="28"/>
        <v>https://www.google.com/maps/search/37.8, +31.06667</v>
      </c>
      <c r="P471" s="5" t="str">
        <f t="shared" si="31"/>
        <v>{"Location": "Aksu, Isparta, Türkiye", "long_deg": "31", "ew": "1", "long_min": "4", "lat_deg": "37", "ns": "1", "lat_min": "48", "GMT": "2", "TimeZoneTag": "Europe/Istanbul"},</v>
      </c>
    </row>
    <row r="472" spans="1:16" ht="15" customHeight="1" x14ac:dyDescent="0.25">
      <c r="A472" s="10" t="s">
        <v>1461</v>
      </c>
      <c r="B472" s="10" t="s">
        <v>736</v>
      </c>
      <c r="C472" s="10" t="s">
        <v>1341</v>
      </c>
      <c r="D472" s="10" t="str">
        <f t="shared" si="29"/>
        <v>Kocapınar, Isparta, Türkiye</v>
      </c>
      <c r="E472" s="10">
        <v>30</v>
      </c>
      <c r="F472" s="10">
        <v>1</v>
      </c>
      <c r="G472" s="10">
        <v>43</v>
      </c>
      <c r="H472" s="10">
        <v>38</v>
      </c>
      <c r="I472" s="10">
        <v>1</v>
      </c>
      <c r="J472" s="10">
        <v>2</v>
      </c>
      <c r="K472" s="10">
        <v>2</v>
      </c>
      <c r="L472" s="10" t="s">
        <v>5</v>
      </c>
      <c r="M472" s="12" t="s">
        <v>388</v>
      </c>
      <c r="N472" s="10" t="str">
        <f t="shared" si="30"/>
        <v>new YerelData ("Kocapınar, Isparta, Türkiye",30,1,43,38,1,2,2,"Turkey Standard Time"),</v>
      </c>
      <c r="O472" s="13" t="str">
        <f t="shared" si="28"/>
        <v>https://www.google.com/maps/search/38.03333, +30.71667</v>
      </c>
      <c r="P472" s="5" t="str">
        <f t="shared" si="31"/>
        <v>{"Location": "Kocapınar, Isparta, Türkiye", "long_deg": "30", "ew": "1", "long_min": "43", "lat_deg": "38", "ns": "1", "lat_min": "2", "GMT": "2", "TimeZoneTag": "Europe/Istanbul"},</v>
      </c>
    </row>
    <row r="473" spans="1:16" ht="15" customHeight="1" x14ac:dyDescent="0.25">
      <c r="A473" s="10" t="s">
        <v>963</v>
      </c>
      <c r="B473" s="10" t="s">
        <v>736</v>
      </c>
      <c r="C473" s="10" t="s">
        <v>1341</v>
      </c>
      <c r="D473" s="10" t="str">
        <f t="shared" si="29"/>
        <v>Senirkent, Isparta, Türkiye</v>
      </c>
      <c r="E473" s="10">
        <v>30</v>
      </c>
      <c r="F473" s="10">
        <v>1</v>
      </c>
      <c r="G473" s="10">
        <v>34</v>
      </c>
      <c r="H473" s="10">
        <v>38</v>
      </c>
      <c r="I473" s="10">
        <v>1</v>
      </c>
      <c r="J473" s="10">
        <v>6</v>
      </c>
      <c r="K473" s="10">
        <v>2</v>
      </c>
      <c r="L473" s="10" t="s">
        <v>5</v>
      </c>
      <c r="M473" s="12" t="s">
        <v>388</v>
      </c>
      <c r="N473" s="10" t="str">
        <f t="shared" si="30"/>
        <v>new YerelData ("Senirkent, Isparta, Türkiye",30,1,34,38,1,6,2,"Turkey Standard Time"),</v>
      </c>
      <c r="O473" s="13" t="str">
        <f t="shared" si="28"/>
        <v>https://www.google.com/maps/search/38.1, +30.56667</v>
      </c>
      <c r="P473" s="5" t="str">
        <f t="shared" si="31"/>
        <v>{"Location": "Senirkent, Isparta, Türkiye", "long_deg": "30", "ew": "1", "long_min": "34", "lat_deg": "38", "ns": "1", "lat_min": "6", "GMT": "2", "TimeZoneTag": "Europe/Istanbul"},</v>
      </c>
    </row>
    <row r="474" spans="1:16" ht="15" customHeight="1" x14ac:dyDescent="0.25">
      <c r="A474" s="10" t="s">
        <v>998</v>
      </c>
      <c r="B474" s="10" t="s">
        <v>736</v>
      </c>
      <c r="C474" s="10" t="s">
        <v>1341</v>
      </c>
      <c r="D474" s="10" t="str">
        <f t="shared" si="29"/>
        <v>Sütçüler, Isparta, Türkiye</v>
      </c>
      <c r="E474" s="10">
        <v>30</v>
      </c>
      <c r="F474" s="10">
        <v>1</v>
      </c>
      <c r="G474" s="10">
        <v>58</v>
      </c>
      <c r="H474" s="10">
        <v>37</v>
      </c>
      <c r="I474" s="10">
        <v>1</v>
      </c>
      <c r="J474" s="10">
        <v>29</v>
      </c>
      <c r="K474" s="10">
        <v>2</v>
      </c>
      <c r="L474" s="10" t="s">
        <v>5</v>
      </c>
      <c r="M474" s="12" t="s">
        <v>388</v>
      </c>
      <c r="N474" s="10" t="str">
        <f t="shared" si="30"/>
        <v>new YerelData ("Sütçüler, Isparta, Türkiye",30,1,58,37,1,29,2,"Turkey Standard Time"),</v>
      </c>
      <c r="O474" s="13" t="str">
        <f t="shared" si="28"/>
        <v>https://www.google.com/maps/search/37.48333, +30.96667</v>
      </c>
      <c r="P474" s="5" t="str">
        <f t="shared" si="31"/>
        <v>{"Location": "Sütçüler, Isparta, Türkiye", "long_deg": "30", "ew": "1", "long_min": "58", "lat_deg": "37", "ns": "1", "lat_min": "29", "GMT": "2", "TimeZoneTag": "Europe/Istanbul"},</v>
      </c>
    </row>
    <row r="475" spans="1:16" ht="15" customHeight="1" x14ac:dyDescent="0.25">
      <c r="A475" s="10" t="s">
        <v>1004</v>
      </c>
      <c r="B475" s="10" t="s">
        <v>736</v>
      </c>
      <c r="C475" s="10" t="s">
        <v>1341</v>
      </c>
      <c r="D475" s="10" t="str">
        <f t="shared" si="29"/>
        <v>Şarkikaraağaç, Isparta, Türkiye</v>
      </c>
      <c r="E475" s="10">
        <v>31</v>
      </c>
      <c r="F475" s="10">
        <v>1</v>
      </c>
      <c r="G475" s="10">
        <v>21</v>
      </c>
      <c r="H475" s="10">
        <v>38</v>
      </c>
      <c r="I475" s="10">
        <v>1</v>
      </c>
      <c r="J475" s="10">
        <v>5</v>
      </c>
      <c r="K475" s="10">
        <v>2</v>
      </c>
      <c r="L475" s="10" t="s">
        <v>5</v>
      </c>
      <c r="M475" s="12" t="s">
        <v>388</v>
      </c>
      <c r="N475" s="10" t="str">
        <f t="shared" si="30"/>
        <v>new YerelData ("Şarkikaraağaç, Isparta, Türkiye",31,1,21,38,1,5,2,"Turkey Standard Time"),</v>
      </c>
      <c r="O475" s="13" t="str">
        <f t="shared" si="28"/>
        <v>https://www.google.com/maps/search/38.08333, +31.35</v>
      </c>
      <c r="P475" s="5" t="str">
        <f t="shared" si="31"/>
        <v>{"Location": "Şarkikaraağaç, Isparta, Türkiye", "long_deg": "31", "ew": "1", "long_min": "21", "lat_deg": "38", "ns": "1", "lat_min": "5", "GMT": "2", "TimeZoneTag": "Europe/Istanbul"},</v>
      </c>
    </row>
    <row r="476" spans="1:16" ht="15" customHeight="1" x14ac:dyDescent="0.25">
      <c r="A476" s="10" t="s">
        <v>1057</v>
      </c>
      <c r="B476" s="10" t="s">
        <v>736</v>
      </c>
      <c r="C476" s="10" t="s">
        <v>1341</v>
      </c>
      <c r="D476" s="10" t="str">
        <f t="shared" si="29"/>
        <v>Uluborlu, Isparta, Türkiye</v>
      </c>
      <c r="E476" s="10">
        <v>30</v>
      </c>
      <c r="F476" s="10">
        <v>1</v>
      </c>
      <c r="G476" s="10">
        <v>22</v>
      </c>
      <c r="H476" s="10">
        <v>38</v>
      </c>
      <c r="I476" s="10">
        <v>1</v>
      </c>
      <c r="J476" s="10">
        <v>4</v>
      </c>
      <c r="K476" s="10">
        <v>2</v>
      </c>
      <c r="L476" s="10" t="s">
        <v>5</v>
      </c>
      <c r="M476" s="12" t="s">
        <v>388</v>
      </c>
      <c r="N476" s="10" t="str">
        <f t="shared" si="30"/>
        <v>new YerelData ("Uluborlu, Isparta, Türkiye",30,1,22,38,1,4,2,"Turkey Standard Time"),</v>
      </c>
      <c r="O476" s="13" t="str">
        <f t="shared" si="28"/>
        <v>https://www.google.com/maps/search/38.06667, +30.36667</v>
      </c>
      <c r="P476" s="5" t="str">
        <f t="shared" si="31"/>
        <v>{"Location": "Uluborlu, Isparta, Türkiye", "long_deg": "30", "ew": "1", "long_min": "22", "lat_deg": "38", "ns": "1", "lat_min": "4", "GMT": "2", "TimeZoneTag": "Europe/Istanbul"},</v>
      </c>
    </row>
    <row r="477" spans="1:16" ht="15" customHeight="1" x14ac:dyDescent="0.25">
      <c r="A477" s="10" t="s">
        <v>1079</v>
      </c>
      <c r="B477" s="10" t="s">
        <v>736</v>
      </c>
      <c r="C477" s="10" t="s">
        <v>1341</v>
      </c>
      <c r="D477" s="10" t="str">
        <f t="shared" si="29"/>
        <v>Yalvaç, Isparta, Türkiye</v>
      </c>
      <c r="E477" s="10">
        <v>31</v>
      </c>
      <c r="F477" s="10">
        <v>1</v>
      </c>
      <c r="G477" s="10">
        <v>9</v>
      </c>
      <c r="H477" s="10">
        <v>38</v>
      </c>
      <c r="I477" s="10">
        <v>1</v>
      </c>
      <c r="J477" s="10">
        <v>17</v>
      </c>
      <c r="K477" s="10">
        <v>2</v>
      </c>
      <c r="L477" s="10" t="s">
        <v>5</v>
      </c>
      <c r="M477" s="12" t="s">
        <v>388</v>
      </c>
      <c r="N477" s="10" t="str">
        <f t="shared" si="30"/>
        <v>new YerelData ("Yalvaç, Isparta, Türkiye",31,1,9,38,1,17,2,"Turkey Standard Time"),</v>
      </c>
      <c r="O477" s="13" t="str">
        <f t="shared" si="28"/>
        <v>https://www.google.com/maps/search/38.28333, +31.15</v>
      </c>
      <c r="P477" s="5" t="str">
        <f t="shared" si="31"/>
        <v>{"Location": "Yalvaç, Isparta, Türkiye", "long_deg": "31", "ew": "1", "long_min": "9", "lat_deg": "38", "ns": "1", "lat_min": "17", "GMT": "2", "TimeZoneTag": "Europe/Istanbul"},</v>
      </c>
    </row>
    <row r="478" spans="1:16" ht="15" customHeight="1" x14ac:dyDescent="0.25">
      <c r="A478" s="9" t="s">
        <v>1089</v>
      </c>
      <c r="B478" s="10" t="s">
        <v>736</v>
      </c>
      <c r="C478" s="10" t="s">
        <v>1341</v>
      </c>
      <c r="D478" s="10" t="str">
        <f t="shared" si="29"/>
        <v>Yenişarbademli, Isparta, Türkiye</v>
      </c>
      <c r="E478" s="10">
        <v>31</v>
      </c>
      <c r="F478" s="10">
        <v>1</v>
      </c>
      <c r="G478" s="10">
        <v>24</v>
      </c>
      <c r="H478" s="10">
        <v>37</v>
      </c>
      <c r="I478" s="10">
        <v>1</v>
      </c>
      <c r="J478" s="10">
        <v>43</v>
      </c>
      <c r="K478" s="10">
        <v>2</v>
      </c>
      <c r="L478" s="10" t="s">
        <v>5</v>
      </c>
      <c r="M478" s="12" t="s">
        <v>388</v>
      </c>
      <c r="N478" s="10" t="str">
        <f t="shared" si="30"/>
        <v>new YerelData ("Yenişarbademli, Isparta, Türkiye",31,1,24,37,1,43,2,"Turkey Standard Time"),</v>
      </c>
      <c r="O478" s="13" t="str">
        <f t="shared" si="28"/>
        <v>https://www.google.com/maps/search/37.71667, +31.4</v>
      </c>
      <c r="P478" s="5" t="str">
        <f t="shared" si="31"/>
        <v>{"Location": "Yenişarbademli, Isparta, Türkiye", "long_deg": "31", "ew": "1", "long_min": "24", "lat_deg": "37", "ns": "1", "lat_min": "43", "GMT": "2", "TimeZoneTag": "Europe/Istanbul"},</v>
      </c>
    </row>
    <row r="479" spans="1:16" ht="15" customHeight="1" x14ac:dyDescent="0.25">
      <c r="A479" s="10" t="s">
        <v>458</v>
      </c>
      <c r="B479" s="14" t="s">
        <v>1389</v>
      </c>
      <c r="C479" s="10" t="s">
        <v>1341</v>
      </c>
      <c r="D479" s="10" t="str">
        <f t="shared" si="29"/>
        <v>Atabey, Isparta , Türkiye</v>
      </c>
      <c r="E479" s="10">
        <v>30</v>
      </c>
      <c r="F479" s="10">
        <v>1</v>
      </c>
      <c r="G479" s="10">
        <v>38</v>
      </c>
      <c r="H479" s="10">
        <v>37</v>
      </c>
      <c r="I479" s="10">
        <v>1</v>
      </c>
      <c r="J479" s="10">
        <v>56</v>
      </c>
      <c r="K479" s="10">
        <v>2</v>
      </c>
      <c r="L479" s="10" t="s">
        <v>5</v>
      </c>
      <c r="M479" s="12" t="s">
        <v>388</v>
      </c>
      <c r="N479" s="10" t="str">
        <f t="shared" si="30"/>
        <v>new YerelData ("Atabey, Isparta , Türkiye",30,1,38,37,1,56,2,"Turkey Standard Time"),</v>
      </c>
      <c r="O479" s="13" t="str">
        <f t="shared" si="28"/>
        <v>https://www.google.com/maps/search/37.93333, +30.63333</v>
      </c>
      <c r="P479" s="5" t="str">
        <f t="shared" si="31"/>
        <v>{"Location": "Atabey, Isparta , Türkiye", "long_deg": "30", "ew": "1", "long_min": "38", "lat_deg": "37", "ns": "1", "lat_min": "56", "GMT": "2", "TimeZoneTag": "Europe/Istanbul"},</v>
      </c>
    </row>
    <row r="480" spans="1:16" ht="15" customHeight="1" x14ac:dyDescent="0.25">
      <c r="A480" s="10" t="s">
        <v>663</v>
      </c>
      <c r="B480" s="14" t="s">
        <v>1389</v>
      </c>
      <c r="C480" s="10" t="s">
        <v>1341</v>
      </c>
      <c r="D480" s="10" t="str">
        <f t="shared" si="29"/>
        <v>Gelendost, Isparta , Türkiye</v>
      </c>
      <c r="E480" s="10">
        <v>30</v>
      </c>
      <c r="F480" s="10">
        <v>1</v>
      </c>
      <c r="G480" s="10">
        <v>59</v>
      </c>
      <c r="H480" s="10">
        <v>38</v>
      </c>
      <c r="I480" s="10">
        <v>1</v>
      </c>
      <c r="J480" s="10">
        <v>8</v>
      </c>
      <c r="K480" s="10">
        <v>2</v>
      </c>
      <c r="L480" s="10" t="s">
        <v>5</v>
      </c>
      <c r="M480" s="12" t="s">
        <v>388</v>
      </c>
      <c r="N480" s="10" t="str">
        <f t="shared" si="30"/>
        <v>new YerelData ("Gelendost, Isparta , Türkiye",30,1,59,38,1,8,2,"Turkey Standard Time"),</v>
      </c>
      <c r="O480" s="13" t="str">
        <f t="shared" si="28"/>
        <v>https://www.google.com/maps/search/38.13333, +30.98333</v>
      </c>
      <c r="P480" s="5" t="str">
        <f t="shared" si="31"/>
        <v>{"Location": "Gelendost, Isparta , Türkiye", "long_deg": "30", "ew": "1", "long_min": "59", "lat_deg": "38", "ns": "1", "lat_min": "8", "GMT": "2", "TimeZoneTag": "Europe/Istanbul"},</v>
      </c>
    </row>
    <row r="481" spans="1:16" ht="15" customHeight="1" x14ac:dyDescent="0.25">
      <c r="A481" s="10" t="s">
        <v>683</v>
      </c>
      <c r="B481" s="14" t="s">
        <v>1389</v>
      </c>
      <c r="C481" s="10" t="s">
        <v>1341</v>
      </c>
      <c r="D481" s="10" t="str">
        <f t="shared" si="29"/>
        <v>Gönen, Isparta , Türkiye</v>
      </c>
      <c r="E481" s="10">
        <v>27</v>
      </c>
      <c r="F481" s="10">
        <v>1</v>
      </c>
      <c r="G481" s="10">
        <v>39</v>
      </c>
      <c r="H481" s="10">
        <v>40</v>
      </c>
      <c r="I481" s="10">
        <v>1</v>
      </c>
      <c r="J481" s="10">
        <v>6</v>
      </c>
      <c r="K481" s="10">
        <v>2</v>
      </c>
      <c r="L481" s="10" t="s">
        <v>5</v>
      </c>
      <c r="M481" s="12" t="s">
        <v>388</v>
      </c>
      <c r="N481" s="10" t="str">
        <f t="shared" si="30"/>
        <v>new YerelData ("Gönen, Isparta , Türkiye",27,1,39,40,1,6,2,"Turkey Standard Time"),</v>
      </c>
      <c r="O481" s="13" t="str">
        <f t="shared" si="28"/>
        <v>https://www.google.com/maps/search/40.1, +27.65</v>
      </c>
      <c r="P481" s="5" t="str">
        <f t="shared" si="31"/>
        <v>{"Location": "Gönen, Isparta , Türkiye", "long_deg": "27", "ew": "1", "long_min": "39", "lat_deg": "40", "ns": "1", "lat_min": "6", "GMT": "2", "TimeZoneTag": "Europe/Istanbul"},</v>
      </c>
    </row>
    <row r="482" spans="1:16" ht="15" customHeight="1" x14ac:dyDescent="0.25">
      <c r="A482" s="10" t="s">
        <v>804</v>
      </c>
      <c r="B482" s="14" t="s">
        <v>1389</v>
      </c>
      <c r="C482" s="10" t="s">
        <v>1341</v>
      </c>
      <c r="D482" s="10" t="str">
        <f t="shared" si="29"/>
        <v>Keçiborlu, Isparta , Türkiye</v>
      </c>
      <c r="E482" s="10">
        <v>30</v>
      </c>
      <c r="F482" s="10">
        <v>1</v>
      </c>
      <c r="G482" s="10">
        <v>17</v>
      </c>
      <c r="H482" s="10">
        <v>37</v>
      </c>
      <c r="I482" s="10">
        <v>1</v>
      </c>
      <c r="J482" s="10">
        <v>56</v>
      </c>
      <c r="K482" s="10">
        <v>2</v>
      </c>
      <c r="L482" s="10" t="s">
        <v>5</v>
      </c>
      <c r="M482" s="12" t="s">
        <v>388</v>
      </c>
      <c r="N482" s="10" t="str">
        <f t="shared" si="30"/>
        <v>new YerelData ("Keçiborlu, Isparta , Türkiye",30,1,17,37,1,56,2,"Turkey Standard Time"),</v>
      </c>
      <c r="O482" s="13" t="str">
        <f t="shared" si="28"/>
        <v>https://www.google.com/maps/search/37.93333, +30.28333</v>
      </c>
      <c r="P482" s="5" t="str">
        <f t="shared" si="31"/>
        <v>{"Location": "Keçiborlu, Isparta , Türkiye", "long_deg": "30", "ew": "1", "long_min": "17", "lat_deg": "37", "ns": "1", "lat_min": "56", "GMT": "2", "TimeZoneTag": "Europe/Istanbul"},</v>
      </c>
    </row>
    <row r="483" spans="1:16" ht="15" customHeight="1" x14ac:dyDescent="0.25">
      <c r="A483" s="10" t="s">
        <v>1470</v>
      </c>
      <c r="B483" s="10" t="s">
        <v>758</v>
      </c>
      <c r="C483" s="10" t="s">
        <v>1341</v>
      </c>
      <c r="D483" s="10" t="str">
        <f t="shared" si="29"/>
        <v>Adalar, İstanbul, Türkiye</v>
      </c>
      <c r="E483" s="10">
        <v>29</v>
      </c>
      <c r="F483" s="10">
        <v>1</v>
      </c>
      <c r="G483" s="10">
        <v>7</v>
      </c>
      <c r="H483" s="10">
        <v>40</v>
      </c>
      <c r="I483" s="10">
        <v>1</v>
      </c>
      <c r="J483" s="10">
        <v>52</v>
      </c>
      <c r="K483" s="10">
        <v>2</v>
      </c>
      <c r="L483" s="10" t="s">
        <v>5</v>
      </c>
      <c r="M483" s="12" t="s">
        <v>388</v>
      </c>
      <c r="N483" s="10" t="str">
        <f t="shared" si="30"/>
        <v>new YerelData ("Adalar, İstanbul, Türkiye",29,1,7,40,1,52,2,"Turkey Standard Time"),</v>
      </c>
      <c r="O483" s="13" t="str">
        <f t="shared" si="28"/>
        <v>https://www.google.com/maps/search/40.86667, +29.11667</v>
      </c>
      <c r="P483" s="5" t="str">
        <f t="shared" si="31"/>
        <v>{"Location": "Adalar, İstanbul, Türkiye", "long_deg": "29", "ew": "1", "long_min": "7", "lat_deg": "40", "ns": "1", "lat_min": "52", "GMT": "2", "TimeZoneTag": "Europe/Istanbul"},</v>
      </c>
    </row>
    <row r="484" spans="1:16" ht="15" customHeight="1" x14ac:dyDescent="0.25">
      <c r="A484" s="10" t="s">
        <v>404</v>
      </c>
      <c r="B484" s="10" t="s">
        <v>758</v>
      </c>
      <c r="C484" s="10" t="s">
        <v>1341</v>
      </c>
      <c r="D484" s="10" t="str">
        <f t="shared" si="29"/>
        <v>Ağva, İstanbul, Türkiye</v>
      </c>
      <c r="E484" s="10">
        <v>29</v>
      </c>
      <c r="F484" s="10">
        <v>1</v>
      </c>
      <c r="G484" s="10">
        <v>50</v>
      </c>
      <c r="H484" s="10">
        <v>41</v>
      </c>
      <c r="I484" s="10">
        <v>1</v>
      </c>
      <c r="J484" s="10">
        <v>8</v>
      </c>
      <c r="K484" s="10">
        <v>2</v>
      </c>
      <c r="L484" s="10" t="s">
        <v>5</v>
      </c>
      <c r="M484" s="12" t="s">
        <v>388</v>
      </c>
      <c r="N484" s="10" t="str">
        <f t="shared" si="30"/>
        <v>new YerelData ("Ağva, İstanbul, Türkiye",29,1,50,41,1,8,2,"Turkey Standard Time"),</v>
      </c>
      <c r="O484" s="13" t="str">
        <f t="shared" si="28"/>
        <v>https://www.google.com/maps/search/41.13333, +29.83333</v>
      </c>
      <c r="P484" s="5" t="str">
        <f t="shared" si="31"/>
        <v>{"Location": "Ağva, İstanbul, Türkiye", "long_deg": "29", "ew": "1", "long_min": "50", "lat_deg": "41", "ns": "1", "lat_min": "8", "GMT": "2", "TimeZoneTag": "Europe/Istanbul"},</v>
      </c>
    </row>
    <row r="485" spans="1:16" ht="15" customHeight="1" x14ac:dyDescent="0.25">
      <c r="A485" s="10" t="s">
        <v>1475</v>
      </c>
      <c r="B485" s="10" t="s">
        <v>758</v>
      </c>
      <c r="C485" s="10" t="s">
        <v>1341</v>
      </c>
      <c r="D485" s="10" t="str">
        <f t="shared" si="29"/>
        <v>Alibeyköy, İstanbul, Türkiye</v>
      </c>
      <c r="E485" s="10">
        <v>28</v>
      </c>
      <c r="F485" s="10">
        <v>1</v>
      </c>
      <c r="G485" s="10">
        <v>56</v>
      </c>
      <c r="H485" s="10">
        <v>41</v>
      </c>
      <c r="I485" s="10">
        <v>1</v>
      </c>
      <c r="J485" s="10">
        <v>4</v>
      </c>
      <c r="K485" s="10">
        <v>2</v>
      </c>
      <c r="L485" s="10" t="s">
        <v>5</v>
      </c>
      <c r="M485" s="12" t="s">
        <v>388</v>
      </c>
      <c r="N485" s="10" t="str">
        <f t="shared" si="30"/>
        <v>new YerelData ("Alibeyköy, İstanbul, Türkiye",28,1,56,41,1,4,2,"Turkey Standard Time"),</v>
      </c>
      <c r="O485" s="13" t="str">
        <f t="shared" si="28"/>
        <v>https://www.google.com/maps/search/41.06667, +28.93333</v>
      </c>
      <c r="P485" s="5" t="str">
        <f t="shared" si="31"/>
        <v>{"Location": "Alibeyköy, İstanbul, Türkiye", "long_deg": "28", "ew": "1", "long_min": "56", "lat_deg": "41", "ns": "1", "lat_min": "4", "GMT": "2", "TimeZoneTag": "Europe/Istanbul"},</v>
      </c>
    </row>
    <row r="486" spans="1:16" ht="15" customHeight="1" x14ac:dyDescent="0.25">
      <c r="A486" s="10" t="s">
        <v>1476</v>
      </c>
      <c r="B486" s="10" t="s">
        <v>758</v>
      </c>
      <c r="C486" s="10" t="s">
        <v>1341</v>
      </c>
      <c r="D486" s="10" t="str">
        <f t="shared" si="29"/>
        <v>Anadolufeneri, İstanbul, Türkiye</v>
      </c>
      <c r="E486" s="10">
        <v>29</v>
      </c>
      <c r="F486" s="10">
        <v>1</v>
      </c>
      <c r="G486" s="10">
        <v>9</v>
      </c>
      <c r="H486" s="10">
        <v>41</v>
      </c>
      <c r="I486" s="10">
        <v>1</v>
      </c>
      <c r="J486" s="10">
        <v>12</v>
      </c>
      <c r="K486" s="10">
        <v>2</v>
      </c>
      <c r="L486" s="10" t="s">
        <v>5</v>
      </c>
      <c r="M486" s="12" t="s">
        <v>388</v>
      </c>
      <c r="N486" s="10" t="str">
        <f t="shared" si="30"/>
        <v>new YerelData ("Anadolufeneri, İstanbul, Türkiye",29,1,9,41,1,12,2,"Turkey Standard Time"),</v>
      </c>
      <c r="O486" s="13" t="str">
        <f t="shared" si="28"/>
        <v>https://www.google.com/maps/search/41.2, +29.15</v>
      </c>
      <c r="P486" s="5" t="str">
        <f t="shared" si="31"/>
        <v>{"Location": "Anadolufeneri, İstanbul, Türkiye", "long_deg": "29", "ew": "1", "long_min": "9", "lat_deg": "41", "ns": "1", "lat_min": "12", "GMT": "2", "TimeZoneTag": "Europe/Istanbul"},</v>
      </c>
    </row>
    <row r="487" spans="1:16" ht="15" customHeight="1" x14ac:dyDescent="0.25">
      <c r="A487" s="10" t="s">
        <v>1479</v>
      </c>
      <c r="B487" s="10" t="s">
        <v>758</v>
      </c>
      <c r="C487" s="10" t="s">
        <v>1341</v>
      </c>
      <c r="D487" s="10" t="str">
        <f t="shared" si="29"/>
        <v>Bahçeköy, İstanbul, Türkiye</v>
      </c>
      <c r="E487" s="10">
        <v>28</v>
      </c>
      <c r="F487" s="10">
        <v>1</v>
      </c>
      <c r="G487" s="10">
        <v>59</v>
      </c>
      <c r="H487" s="10">
        <v>41</v>
      </c>
      <c r="I487" s="10">
        <v>1</v>
      </c>
      <c r="J487" s="10">
        <v>11</v>
      </c>
      <c r="K487" s="10">
        <v>2</v>
      </c>
      <c r="L487" s="10" t="s">
        <v>5</v>
      </c>
      <c r="M487" s="12" t="s">
        <v>388</v>
      </c>
      <c r="N487" s="10" t="str">
        <f t="shared" si="30"/>
        <v>new YerelData ("Bahçeköy, İstanbul, Türkiye",28,1,59,41,1,11,2,"Turkey Standard Time"),</v>
      </c>
      <c r="O487" s="13" t="str">
        <f t="shared" si="28"/>
        <v>https://www.google.com/maps/search/41.18333, +28.98333</v>
      </c>
      <c r="P487" s="5" t="str">
        <f t="shared" si="31"/>
        <v>{"Location": "Bahçeköy, İstanbul, Türkiye", "long_deg": "28", "ew": "1", "long_min": "59", "lat_deg": "41", "ns": "1", "lat_min": "11", "GMT": "2", "TimeZoneTag": "Europe/Istanbul"},</v>
      </c>
    </row>
    <row r="488" spans="1:16" ht="15" customHeight="1" x14ac:dyDescent="0.25">
      <c r="A488" s="10" t="s">
        <v>1480</v>
      </c>
      <c r="B488" s="10" t="s">
        <v>758</v>
      </c>
      <c r="C488" s="10" t="s">
        <v>1341</v>
      </c>
      <c r="D488" s="10" t="str">
        <f t="shared" si="29"/>
        <v>Bakırköy, İstanbul, Türkiye</v>
      </c>
      <c r="E488" s="10">
        <v>28</v>
      </c>
      <c r="F488" s="10">
        <v>1</v>
      </c>
      <c r="G488" s="10">
        <v>52</v>
      </c>
      <c r="H488" s="10">
        <v>41</v>
      </c>
      <c r="I488" s="10">
        <v>1</v>
      </c>
      <c r="J488" s="10">
        <v>0</v>
      </c>
      <c r="K488" s="10">
        <v>2</v>
      </c>
      <c r="L488" s="10" t="s">
        <v>5</v>
      </c>
      <c r="M488" s="12" t="s">
        <v>388</v>
      </c>
      <c r="N488" s="10" t="str">
        <f t="shared" si="30"/>
        <v>new YerelData ("Bakırköy, İstanbul, Türkiye",28,1,52,41,1,0,2,"Turkey Standard Time"),</v>
      </c>
      <c r="O488" s="13" t="str">
        <f t="shared" si="28"/>
        <v>https://www.google.com/maps/search/41, +28.86667</v>
      </c>
      <c r="P488" s="5" t="str">
        <f t="shared" si="31"/>
        <v>{"Location": "Bakırköy, İstanbul, Türkiye", "long_deg": "28", "ew": "1", "long_min": "52", "lat_deg": "41", "ns": "1", "lat_min": "0", "GMT": "2", "TimeZoneTag": "Europe/Istanbul"},</v>
      </c>
    </row>
    <row r="489" spans="1:16" ht="15" customHeight="1" x14ac:dyDescent="0.25">
      <c r="A489" s="10" t="s">
        <v>1482</v>
      </c>
      <c r="B489" s="10" t="s">
        <v>758</v>
      </c>
      <c r="C489" s="10" t="s">
        <v>1341</v>
      </c>
      <c r="D489" s="10" t="str">
        <f t="shared" si="29"/>
        <v>Başıbüyük, İstanbul, Türkiye</v>
      </c>
      <c r="E489" s="10">
        <v>29</v>
      </c>
      <c r="F489" s="10">
        <v>1</v>
      </c>
      <c r="G489" s="10">
        <v>8</v>
      </c>
      <c r="H489" s="10">
        <v>40</v>
      </c>
      <c r="I489" s="10">
        <v>1</v>
      </c>
      <c r="J489" s="10">
        <v>56</v>
      </c>
      <c r="K489" s="10">
        <v>2</v>
      </c>
      <c r="L489" s="10" t="s">
        <v>5</v>
      </c>
      <c r="M489" s="12" t="s">
        <v>388</v>
      </c>
      <c r="N489" s="10" t="str">
        <f t="shared" si="30"/>
        <v>new YerelData ("Başıbüyük, İstanbul, Türkiye",29,1,8,40,1,56,2,"Turkey Standard Time"),</v>
      </c>
      <c r="O489" s="13" t="str">
        <f t="shared" si="28"/>
        <v>https://www.google.com/maps/search/40.93333, +29.13333</v>
      </c>
      <c r="P489" s="5" t="str">
        <f t="shared" si="31"/>
        <v>{"Location": "Başıbüyük, İstanbul, Türkiye", "long_deg": "29", "ew": "1", "long_min": "8", "lat_deg": "40", "ns": "1", "lat_min": "56", "GMT": "2", "TimeZoneTag": "Europe/Istanbul"},</v>
      </c>
    </row>
    <row r="490" spans="1:16" ht="15" customHeight="1" x14ac:dyDescent="0.25">
      <c r="A490" s="10" t="s">
        <v>1486</v>
      </c>
      <c r="B490" s="10" t="s">
        <v>758</v>
      </c>
      <c r="C490" s="10" t="s">
        <v>1341</v>
      </c>
      <c r="D490" s="10" t="str">
        <f t="shared" si="29"/>
        <v>Beykoz, İstanbul, Türkiye</v>
      </c>
      <c r="E490" s="10">
        <v>29</v>
      </c>
      <c r="F490" s="10">
        <v>1</v>
      </c>
      <c r="G490" s="10">
        <v>5</v>
      </c>
      <c r="H490" s="10">
        <v>41</v>
      </c>
      <c r="I490" s="10">
        <v>1</v>
      </c>
      <c r="J490" s="10">
        <v>8</v>
      </c>
      <c r="K490" s="10">
        <v>2</v>
      </c>
      <c r="L490" s="10" t="s">
        <v>5</v>
      </c>
      <c r="M490" s="12" t="s">
        <v>388</v>
      </c>
      <c r="N490" s="10" t="str">
        <f t="shared" si="30"/>
        <v>new YerelData ("Beykoz, İstanbul, Türkiye",29,1,5,41,1,8,2,"Turkey Standard Time"),</v>
      </c>
      <c r="O490" s="13" t="str">
        <f t="shared" si="28"/>
        <v>https://www.google.com/maps/search/41.13333, +29.08333</v>
      </c>
      <c r="P490" s="5" t="str">
        <f t="shared" si="31"/>
        <v>{"Location": "Beykoz, İstanbul, Türkiye", "long_deg": "29", "ew": "1", "long_min": "5", "lat_deg": "41", "ns": "1", "lat_min": "8", "GMT": "2", "TimeZoneTag": "Europe/Istanbul"},</v>
      </c>
    </row>
    <row r="491" spans="1:16" ht="15" customHeight="1" x14ac:dyDescent="0.25">
      <c r="A491" s="10" t="s">
        <v>1490</v>
      </c>
      <c r="B491" s="10" t="s">
        <v>758</v>
      </c>
      <c r="C491" s="10" t="s">
        <v>1341</v>
      </c>
      <c r="D491" s="10" t="str">
        <f t="shared" si="29"/>
        <v>Büyükada, İstanbul, Türkiye</v>
      </c>
      <c r="E491" s="10">
        <v>29</v>
      </c>
      <c r="F491" s="10">
        <v>1</v>
      </c>
      <c r="G491" s="10">
        <v>7</v>
      </c>
      <c r="H491" s="10">
        <v>40</v>
      </c>
      <c r="I491" s="10">
        <v>1</v>
      </c>
      <c r="J491" s="10">
        <v>52</v>
      </c>
      <c r="K491" s="10">
        <v>2</v>
      </c>
      <c r="L491" s="10" t="s">
        <v>5</v>
      </c>
      <c r="M491" s="12" t="s">
        <v>388</v>
      </c>
      <c r="N491" s="10" t="str">
        <f t="shared" si="30"/>
        <v>new YerelData ("Büyükada, İstanbul, Türkiye",29,1,7,40,1,52,2,"Turkey Standard Time"),</v>
      </c>
      <c r="O491" s="13" t="str">
        <f t="shared" si="28"/>
        <v>https://www.google.com/maps/search/40.86667, +29.11667</v>
      </c>
      <c r="P491" s="5" t="str">
        <f t="shared" si="31"/>
        <v>{"Location": "Büyükada, İstanbul, Türkiye", "long_deg": "29", "ew": "1", "long_min": "7", "lat_deg": "40", "ns": "1", "lat_min": "52", "GMT": "2", "TimeZoneTag": "Europe/Istanbul"},</v>
      </c>
    </row>
    <row r="492" spans="1:16" ht="15" customHeight="1" x14ac:dyDescent="0.25">
      <c r="A492" s="10" t="s">
        <v>1491</v>
      </c>
      <c r="B492" s="10" t="s">
        <v>758</v>
      </c>
      <c r="C492" s="10" t="s">
        <v>1341</v>
      </c>
      <c r="D492" s="10" t="str">
        <f t="shared" si="29"/>
        <v>Büyükçekmece, İstanbul, Türkiye</v>
      </c>
      <c r="E492" s="10">
        <v>28</v>
      </c>
      <c r="F492" s="10">
        <v>1</v>
      </c>
      <c r="G492" s="10">
        <v>35</v>
      </c>
      <c r="H492" s="10">
        <v>41</v>
      </c>
      <c r="I492" s="10">
        <v>1</v>
      </c>
      <c r="J492" s="10">
        <v>1</v>
      </c>
      <c r="K492" s="10">
        <v>2</v>
      </c>
      <c r="L492" s="10" t="s">
        <v>5</v>
      </c>
      <c r="M492" s="12" t="s">
        <v>388</v>
      </c>
      <c r="N492" s="10" t="str">
        <f t="shared" si="30"/>
        <v>new YerelData ("Büyükçekmece, İstanbul, Türkiye",28,1,35,41,1,1,2,"Turkey Standard Time"),</v>
      </c>
      <c r="O492" s="13" t="str">
        <f t="shared" si="28"/>
        <v>https://www.google.com/maps/search/41.01667, +28.58333</v>
      </c>
      <c r="P492" s="5" t="str">
        <f t="shared" si="31"/>
        <v>{"Location": "Büyükçekmece, İstanbul, Türkiye", "long_deg": "28", "ew": "1", "long_min": "35", "lat_deg": "41", "ns": "1", "lat_min": "1", "GMT": "2", "TimeZoneTag": "Europe/Istanbul"},</v>
      </c>
    </row>
    <row r="493" spans="1:16" ht="15" customHeight="1" x14ac:dyDescent="0.25">
      <c r="A493" s="10" t="s">
        <v>1495</v>
      </c>
      <c r="B493" s="10" t="s">
        <v>758</v>
      </c>
      <c r="C493" s="10" t="s">
        <v>1341</v>
      </c>
      <c r="D493" s="10" t="str">
        <f t="shared" si="29"/>
        <v>Çekmeköy, İstanbul, Türkiye</v>
      </c>
      <c r="E493" s="10">
        <v>29</v>
      </c>
      <c r="F493" s="10">
        <v>1</v>
      </c>
      <c r="G493" s="10">
        <v>10</v>
      </c>
      <c r="H493" s="10">
        <v>41</v>
      </c>
      <c r="I493" s="10">
        <v>1</v>
      </c>
      <c r="J493" s="10">
        <v>3</v>
      </c>
      <c r="K493" s="10">
        <v>2</v>
      </c>
      <c r="L493" s="10" t="s">
        <v>5</v>
      </c>
      <c r="M493" s="12" t="s">
        <v>388</v>
      </c>
      <c r="N493" s="10" t="str">
        <f t="shared" si="30"/>
        <v>new YerelData ("Çekmeköy, İstanbul, Türkiye",29,1,10,41,1,3,2,"Turkey Standard Time"),</v>
      </c>
      <c r="O493" s="13" t="str">
        <f t="shared" si="28"/>
        <v>https://www.google.com/maps/search/41.05, +29.16667</v>
      </c>
      <c r="P493" s="5" t="str">
        <f t="shared" si="31"/>
        <v>{"Location": "Çekmeköy, İstanbul, Türkiye", "long_deg": "29", "ew": "1", "long_min": "10", "lat_deg": "41", "ns": "1", "lat_min": "3", "GMT": "2", "TimeZoneTag": "Europe/Istanbul"},</v>
      </c>
    </row>
    <row r="494" spans="1:16" ht="15" customHeight="1" x14ac:dyDescent="0.25">
      <c r="A494" s="10" t="s">
        <v>1497</v>
      </c>
      <c r="B494" s="10" t="s">
        <v>758</v>
      </c>
      <c r="C494" s="10" t="s">
        <v>1341</v>
      </c>
      <c r="D494" s="10" t="str">
        <f t="shared" si="29"/>
        <v>Çerkezköy, İstanbul, Türkiye</v>
      </c>
      <c r="E494" s="10">
        <v>28</v>
      </c>
      <c r="F494" s="10">
        <v>1</v>
      </c>
      <c r="G494" s="10">
        <v>0</v>
      </c>
      <c r="H494" s="10">
        <v>41</v>
      </c>
      <c r="I494" s="10">
        <v>1</v>
      </c>
      <c r="J494" s="10">
        <v>17</v>
      </c>
      <c r="K494" s="10">
        <v>2</v>
      </c>
      <c r="L494" s="10" t="s">
        <v>5</v>
      </c>
      <c r="M494" s="12" t="s">
        <v>388</v>
      </c>
      <c r="N494" s="10" t="str">
        <f t="shared" si="30"/>
        <v>new YerelData ("Çerkezköy, İstanbul, Türkiye",28,1,0,41,1,17,2,"Turkey Standard Time"),</v>
      </c>
      <c r="O494" s="13" t="str">
        <f t="shared" si="28"/>
        <v>https://www.google.com/maps/search/41.28333, +28</v>
      </c>
      <c r="P494" s="5" t="str">
        <f t="shared" si="31"/>
        <v>{"Location": "Çerkezköy, İstanbul, Türkiye", "long_deg": "28", "ew": "1", "long_min": "0", "lat_deg": "41", "ns": "1", "lat_min": "17", "GMT": "2", "TimeZoneTag": "Europe/Istanbul"},</v>
      </c>
    </row>
    <row r="495" spans="1:16" ht="15" customHeight="1" x14ac:dyDescent="0.25">
      <c r="A495" s="10" t="s">
        <v>1509</v>
      </c>
      <c r="B495" s="10" t="s">
        <v>758</v>
      </c>
      <c r="C495" s="10" t="s">
        <v>1341</v>
      </c>
      <c r="D495" s="10" t="str">
        <f t="shared" si="29"/>
        <v>Dudullu, İstanbul, Türkiye</v>
      </c>
      <c r="E495" s="10">
        <v>29</v>
      </c>
      <c r="F495" s="10">
        <v>1</v>
      </c>
      <c r="G495" s="10">
        <v>9</v>
      </c>
      <c r="H495" s="10">
        <v>41</v>
      </c>
      <c r="I495" s="10">
        <v>1</v>
      </c>
      <c r="J495" s="10">
        <v>2</v>
      </c>
      <c r="K495" s="10">
        <v>2</v>
      </c>
      <c r="L495" s="10" t="s">
        <v>5</v>
      </c>
      <c r="M495" s="12" t="s">
        <v>388</v>
      </c>
      <c r="N495" s="10" t="str">
        <f t="shared" si="30"/>
        <v>new YerelData ("Dudullu, İstanbul, Türkiye",29,1,9,41,1,2,2,"Turkey Standard Time"),</v>
      </c>
      <c r="O495" s="13" t="str">
        <f t="shared" si="28"/>
        <v>https://www.google.com/maps/search/41.03333, +29.15</v>
      </c>
      <c r="P495" s="5" t="str">
        <f t="shared" si="31"/>
        <v>{"Location": "Dudullu, İstanbul, Türkiye", "long_deg": "29", "ew": "1", "long_min": "9", "lat_deg": "41", "ns": "1", "lat_min": "2", "GMT": "2", "TimeZoneTag": "Europe/Istanbul"},</v>
      </c>
    </row>
    <row r="496" spans="1:16" ht="15" customHeight="1" x14ac:dyDescent="0.25">
      <c r="A496" s="10" t="s">
        <v>1510</v>
      </c>
      <c r="B496" s="10" t="s">
        <v>758</v>
      </c>
      <c r="C496" s="10" t="s">
        <v>1341</v>
      </c>
      <c r="D496" s="10" t="str">
        <f t="shared" si="29"/>
        <v>Eminönü, İstanbul, Türkiye</v>
      </c>
      <c r="E496" s="10">
        <v>28</v>
      </c>
      <c r="F496" s="10">
        <v>1</v>
      </c>
      <c r="G496" s="10">
        <v>53</v>
      </c>
      <c r="H496" s="10">
        <v>41</v>
      </c>
      <c r="I496" s="10">
        <v>1</v>
      </c>
      <c r="J496" s="10">
        <v>3</v>
      </c>
      <c r="K496" s="10">
        <v>2</v>
      </c>
      <c r="L496" s="10" t="s">
        <v>5</v>
      </c>
      <c r="M496" s="12" t="s">
        <v>388</v>
      </c>
      <c r="N496" s="10" t="str">
        <f t="shared" si="30"/>
        <v>new YerelData ("Eminönü, İstanbul, Türkiye",28,1,53,41,1,3,2,"Turkey Standard Time"),</v>
      </c>
      <c r="O496" s="13" t="str">
        <f t="shared" si="28"/>
        <v>https://www.google.com/maps/search/41.05, +28.88333</v>
      </c>
      <c r="P496" s="5" t="str">
        <f t="shared" si="31"/>
        <v>{"Location": "Eminönü, İstanbul, Türkiye", "long_deg": "28", "ew": "1", "long_min": "53", "lat_deg": "41", "ns": "1", "lat_min": "3", "GMT": "2", "TimeZoneTag": "Europe/Istanbul"},</v>
      </c>
    </row>
    <row r="497" spans="1:16" ht="15" customHeight="1" x14ac:dyDescent="0.25">
      <c r="A497" s="10" t="s">
        <v>1512</v>
      </c>
      <c r="B497" s="10" t="s">
        <v>758</v>
      </c>
      <c r="C497" s="10" t="s">
        <v>1341</v>
      </c>
      <c r="D497" s="10" t="str">
        <f t="shared" si="29"/>
        <v>Esenler, İstanbul, Türkiye</v>
      </c>
      <c r="E497" s="10">
        <v>28</v>
      </c>
      <c r="F497" s="10">
        <v>1</v>
      </c>
      <c r="G497" s="10">
        <v>51</v>
      </c>
      <c r="H497" s="10">
        <v>41</v>
      </c>
      <c r="I497" s="10">
        <v>1</v>
      </c>
      <c r="J497" s="10">
        <v>2</v>
      </c>
      <c r="K497" s="10">
        <v>2</v>
      </c>
      <c r="L497" s="10" t="s">
        <v>5</v>
      </c>
      <c r="M497" s="12" t="s">
        <v>388</v>
      </c>
      <c r="N497" s="10" t="str">
        <f t="shared" si="30"/>
        <v>new YerelData ("Esenler, İstanbul, Türkiye",28,1,51,41,1,2,2,"Turkey Standard Time"),</v>
      </c>
      <c r="O497" s="13" t="str">
        <f t="shared" si="28"/>
        <v>https://www.google.com/maps/search/41.03333, +28.85</v>
      </c>
      <c r="P497" s="5" t="str">
        <f t="shared" si="31"/>
        <v>{"Location": "Esenler, İstanbul, Türkiye", "long_deg": "28", "ew": "1", "long_min": "51", "lat_deg": "41", "ns": "1", "lat_min": "2", "GMT": "2", "TimeZoneTag": "Europe/Istanbul"},</v>
      </c>
    </row>
    <row r="498" spans="1:16" ht="15" customHeight="1" x14ac:dyDescent="0.25">
      <c r="A498" s="10" t="s">
        <v>1513</v>
      </c>
      <c r="B498" s="10" t="s">
        <v>758</v>
      </c>
      <c r="C498" s="10" t="s">
        <v>1341</v>
      </c>
      <c r="D498" s="10" t="str">
        <f t="shared" si="29"/>
        <v>Eyüp, İstanbul, Türkiye</v>
      </c>
      <c r="E498" s="10">
        <v>28</v>
      </c>
      <c r="F498" s="10">
        <v>1</v>
      </c>
      <c r="G498" s="10">
        <v>55</v>
      </c>
      <c r="H498" s="10">
        <v>41</v>
      </c>
      <c r="I498" s="10">
        <v>1</v>
      </c>
      <c r="J498" s="10">
        <v>6</v>
      </c>
      <c r="K498" s="10">
        <v>2</v>
      </c>
      <c r="L498" s="10" t="s">
        <v>5</v>
      </c>
      <c r="M498" s="12" t="s">
        <v>388</v>
      </c>
      <c r="N498" s="10" t="str">
        <f t="shared" si="30"/>
        <v>new YerelData ("Eyüp, İstanbul, Türkiye",28,1,55,41,1,6,2,"Turkey Standard Time"),</v>
      </c>
      <c r="O498" s="13" t="str">
        <f t="shared" si="28"/>
        <v>https://www.google.com/maps/search/41.1, +28.91667</v>
      </c>
      <c r="P498" s="5" t="str">
        <f t="shared" si="31"/>
        <v>{"Location": "Eyüp, İstanbul, Türkiye", "long_deg": "28", "ew": "1", "long_min": "55", "lat_deg": "41", "ns": "1", "lat_min": "6", "GMT": "2", "TimeZoneTag": "Europe/Istanbul"},</v>
      </c>
    </row>
    <row r="499" spans="1:16" ht="15" customHeight="1" x14ac:dyDescent="0.25">
      <c r="A499" s="10" t="s">
        <v>1515</v>
      </c>
      <c r="B499" s="10" t="s">
        <v>758</v>
      </c>
      <c r="C499" s="10" t="s">
        <v>1341</v>
      </c>
      <c r="D499" s="10" t="str">
        <f t="shared" si="29"/>
        <v>Gaziosmanpaşa, İstanbul, Türkiye</v>
      </c>
      <c r="E499" s="10">
        <v>28</v>
      </c>
      <c r="F499" s="10">
        <v>1</v>
      </c>
      <c r="G499" s="10">
        <v>51</v>
      </c>
      <c r="H499" s="10">
        <v>41</v>
      </c>
      <c r="I499" s="10">
        <v>1</v>
      </c>
      <c r="J499" s="10">
        <v>7</v>
      </c>
      <c r="K499" s="10">
        <v>2</v>
      </c>
      <c r="L499" s="10" t="s">
        <v>5</v>
      </c>
      <c r="M499" s="12" t="s">
        <v>388</v>
      </c>
      <c r="N499" s="10" t="str">
        <f t="shared" si="30"/>
        <v>new YerelData ("Gaziosmanpaşa, İstanbul, Türkiye",28,1,51,41,1,7,2,"Turkey Standard Time"),</v>
      </c>
      <c r="O499" s="13" t="str">
        <f t="shared" si="28"/>
        <v>https://www.google.com/maps/search/41.11667, +28.85</v>
      </c>
      <c r="P499" s="5" t="str">
        <f t="shared" si="31"/>
        <v>{"Location": "Gaziosmanpaşa, İstanbul, Türkiye", "long_deg": "28", "ew": "1", "long_min": "51", "lat_deg": "41", "ns": "1", "lat_min": "7", "GMT": "2", "TimeZoneTag": "Europe/Istanbul"},</v>
      </c>
    </row>
    <row r="500" spans="1:16" ht="15" customHeight="1" x14ac:dyDescent="0.25">
      <c r="A500" s="10" t="s">
        <v>1516</v>
      </c>
      <c r="B500" s="10" t="s">
        <v>758</v>
      </c>
      <c r="C500" s="10" t="s">
        <v>1341</v>
      </c>
      <c r="D500" s="10" t="str">
        <f t="shared" si="29"/>
        <v>Gebze, İstanbul, Türkiye</v>
      </c>
      <c r="E500" s="10">
        <v>29</v>
      </c>
      <c r="F500" s="10">
        <v>1</v>
      </c>
      <c r="G500" s="10">
        <v>25</v>
      </c>
      <c r="H500" s="10">
        <v>40</v>
      </c>
      <c r="I500" s="10">
        <v>1</v>
      </c>
      <c r="J500" s="10">
        <v>47</v>
      </c>
      <c r="K500" s="10">
        <v>2</v>
      </c>
      <c r="L500" s="10" t="s">
        <v>5</v>
      </c>
      <c r="M500" s="12" t="s">
        <v>388</v>
      </c>
      <c r="N500" s="10" t="str">
        <f t="shared" si="30"/>
        <v>new YerelData ("Gebze, İstanbul, Türkiye",29,1,25,40,1,47,2,"Turkey Standard Time"),</v>
      </c>
      <c r="O500" s="13" t="str">
        <f t="shared" si="28"/>
        <v>https://www.google.com/maps/search/40.78333, +29.41667</v>
      </c>
      <c r="P500" s="5" t="str">
        <f t="shared" si="31"/>
        <v>{"Location": "Gebze, İstanbul, Türkiye", "long_deg": "29", "ew": "1", "long_min": "25", "lat_deg": "40", "ns": "1", "lat_min": "47", "GMT": "2", "TimeZoneTag": "Europe/Istanbul"},</v>
      </c>
    </row>
    <row r="501" spans="1:16" ht="15" customHeight="1" x14ac:dyDescent="0.25">
      <c r="A501" s="10" t="s">
        <v>1522</v>
      </c>
      <c r="B501" s="10" t="s">
        <v>758</v>
      </c>
      <c r="C501" s="10" t="s">
        <v>1341</v>
      </c>
      <c r="D501" s="10" t="str">
        <f t="shared" si="29"/>
        <v>Güngören, İstanbul, Türkiye</v>
      </c>
      <c r="E501" s="10">
        <v>28</v>
      </c>
      <c r="F501" s="10">
        <v>1</v>
      </c>
      <c r="G501" s="10">
        <v>53</v>
      </c>
      <c r="H501" s="10">
        <v>41</v>
      </c>
      <c r="I501" s="10">
        <v>1</v>
      </c>
      <c r="J501" s="10">
        <v>1</v>
      </c>
      <c r="K501" s="10">
        <v>2</v>
      </c>
      <c r="L501" s="10" t="s">
        <v>5</v>
      </c>
      <c r="M501" s="12" t="s">
        <v>388</v>
      </c>
      <c r="N501" s="10" t="str">
        <f t="shared" si="30"/>
        <v>new YerelData ("Güngören, İstanbul, Türkiye",28,1,53,41,1,1,2,"Turkey Standard Time"),</v>
      </c>
      <c r="O501" s="13" t="str">
        <f t="shared" si="28"/>
        <v>https://www.google.com/maps/search/41.01667, +28.88333</v>
      </c>
      <c r="P501" s="5" t="str">
        <f t="shared" si="31"/>
        <v>{"Location": "Güngören, İstanbul, Türkiye", "long_deg": "28", "ew": "1", "long_min": "53", "lat_deg": "41", "ns": "1", "lat_min": "1", "GMT": "2", "TimeZoneTag": "Europe/Istanbul"},</v>
      </c>
    </row>
    <row r="502" spans="1:16" ht="15" customHeight="1" x14ac:dyDescent="0.25">
      <c r="A502" s="10" t="s">
        <v>1524</v>
      </c>
      <c r="B502" s="10" t="s">
        <v>758</v>
      </c>
      <c r="C502" s="10" t="s">
        <v>1341</v>
      </c>
      <c r="D502" s="10" t="str">
        <f t="shared" si="29"/>
        <v>Halkalı, İstanbul, Türkiye</v>
      </c>
      <c r="E502" s="10">
        <v>28</v>
      </c>
      <c r="F502" s="10">
        <v>1</v>
      </c>
      <c r="G502" s="10">
        <v>47</v>
      </c>
      <c r="H502" s="10">
        <v>41</v>
      </c>
      <c r="I502" s="10">
        <v>1</v>
      </c>
      <c r="J502" s="10">
        <v>2</v>
      </c>
      <c r="K502" s="10">
        <v>2</v>
      </c>
      <c r="L502" s="10" t="s">
        <v>5</v>
      </c>
      <c r="M502" s="12" t="s">
        <v>388</v>
      </c>
      <c r="N502" s="10" t="str">
        <f t="shared" si="30"/>
        <v>new YerelData ("Halkalı, İstanbul, Türkiye",28,1,47,41,1,2,2,"Turkey Standard Time"),</v>
      </c>
      <c r="O502" s="13" t="str">
        <f t="shared" si="28"/>
        <v>https://www.google.com/maps/search/41.03333, +28.78333</v>
      </c>
      <c r="P502" s="5" t="str">
        <f t="shared" si="31"/>
        <v>{"Location": "Halkalı, İstanbul, Türkiye", "long_deg": "28", "ew": "1", "long_min": "47", "lat_deg": "41", "ns": "1", "lat_min": "2", "GMT": "2", "TimeZoneTag": "Europe/Istanbul"},</v>
      </c>
    </row>
    <row r="503" spans="1:16" ht="15" customHeight="1" x14ac:dyDescent="0.25">
      <c r="A503" s="10" t="s">
        <v>1527</v>
      </c>
      <c r="B503" s="10" t="s">
        <v>758</v>
      </c>
      <c r="C503" s="10" t="s">
        <v>1341</v>
      </c>
      <c r="D503" s="10" t="str">
        <f t="shared" si="29"/>
        <v>İkitelli, İstanbul, Türkiye</v>
      </c>
      <c r="E503" s="10">
        <v>28</v>
      </c>
      <c r="F503" s="10">
        <v>1</v>
      </c>
      <c r="G503" s="10">
        <v>47</v>
      </c>
      <c r="H503" s="10">
        <v>41</v>
      </c>
      <c r="I503" s="10">
        <v>1</v>
      </c>
      <c r="J503" s="10">
        <v>4</v>
      </c>
      <c r="K503" s="10">
        <v>2</v>
      </c>
      <c r="L503" s="10" t="s">
        <v>5</v>
      </c>
      <c r="M503" s="12" t="s">
        <v>388</v>
      </c>
      <c r="N503" s="10" t="str">
        <f t="shared" si="30"/>
        <v>new YerelData ("İkitelli, İstanbul, Türkiye",28,1,47,41,1,4,2,"Turkey Standard Time"),</v>
      </c>
      <c r="O503" s="13" t="str">
        <f t="shared" si="28"/>
        <v>https://www.google.com/maps/search/41.06667, +28.78333</v>
      </c>
      <c r="P503" s="5" t="str">
        <f t="shared" si="31"/>
        <v>{"Location": "İkitelli, İstanbul, Türkiye", "long_deg": "28", "ew": "1", "long_min": "47", "lat_deg": "41", "ns": "1", "lat_min": "4", "GMT": "2", "TimeZoneTag": "Europe/Istanbul"},</v>
      </c>
    </row>
    <row r="504" spans="1:16" ht="15" customHeight="1" x14ac:dyDescent="0.25">
      <c r="A504" s="10" t="s">
        <v>1529</v>
      </c>
      <c r="B504" s="10" t="s">
        <v>758</v>
      </c>
      <c r="C504" s="10" t="s">
        <v>1341</v>
      </c>
      <c r="D504" s="10" t="str">
        <f t="shared" si="29"/>
        <v>Kadıköy, İstanbul, Türkiye</v>
      </c>
      <c r="E504" s="10">
        <v>29</v>
      </c>
      <c r="F504" s="10">
        <v>1</v>
      </c>
      <c r="G504" s="10">
        <v>54</v>
      </c>
      <c r="H504" s="10">
        <v>41</v>
      </c>
      <c r="I504" s="10">
        <v>1</v>
      </c>
      <c r="J504" s="10">
        <v>7</v>
      </c>
      <c r="K504" s="10">
        <v>2</v>
      </c>
      <c r="L504" s="10" t="s">
        <v>5</v>
      </c>
      <c r="M504" s="12" t="s">
        <v>388</v>
      </c>
      <c r="N504" s="10" t="str">
        <f t="shared" si="30"/>
        <v>new YerelData ("Kadıköy, İstanbul, Türkiye",29,1,54,41,1,7,2,"Turkey Standard Time"),</v>
      </c>
      <c r="O504" s="13" t="str">
        <f t="shared" si="28"/>
        <v>https://www.google.com/maps/search/41.11667, +29.9</v>
      </c>
      <c r="P504" s="5" t="str">
        <f t="shared" si="31"/>
        <v>{"Location": "Kadıköy, İstanbul, Türkiye", "long_deg": "29", "ew": "1", "long_min": "54", "lat_deg": "41", "ns": "1", "lat_min": "7", "GMT": "2", "TimeZoneTag": "Europe/Istanbul"},</v>
      </c>
    </row>
    <row r="505" spans="1:16" ht="15" customHeight="1" x14ac:dyDescent="0.25">
      <c r="A505" s="10" t="s">
        <v>1530</v>
      </c>
      <c r="B505" s="10" t="s">
        <v>758</v>
      </c>
      <c r="C505" s="10" t="s">
        <v>1341</v>
      </c>
      <c r="D505" s="10" t="str">
        <f t="shared" si="29"/>
        <v>Kağıthane, İstanbul, Türkiye</v>
      </c>
      <c r="E505" s="10">
        <v>28</v>
      </c>
      <c r="F505" s="10">
        <v>1</v>
      </c>
      <c r="G505" s="10">
        <v>58</v>
      </c>
      <c r="H505" s="10">
        <v>41</v>
      </c>
      <c r="I505" s="10">
        <v>1</v>
      </c>
      <c r="J505" s="10">
        <v>4</v>
      </c>
      <c r="K505" s="10">
        <v>2</v>
      </c>
      <c r="L505" s="10" t="s">
        <v>5</v>
      </c>
      <c r="M505" s="12" t="s">
        <v>388</v>
      </c>
      <c r="N505" s="10" t="str">
        <f t="shared" si="30"/>
        <v>new YerelData ("Kağıthane, İstanbul, Türkiye",28,1,58,41,1,4,2,"Turkey Standard Time"),</v>
      </c>
      <c r="O505" s="13" t="str">
        <f t="shared" si="28"/>
        <v>https://www.google.com/maps/search/41.06667, +28.96667</v>
      </c>
      <c r="P505" s="5" t="str">
        <f t="shared" si="31"/>
        <v>{"Location": "Kağıthane, İstanbul, Türkiye", "long_deg": "28", "ew": "1", "long_min": "58", "lat_deg": "41", "ns": "1", "lat_min": "4", "GMT": "2", "TimeZoneTag": "Europe/Istanbul"},</v>
      </c>
    </row>
    <row r="506" spans="1:16" ht="15" customHeight="1" x14ac:dyDescent="0.25">
      <c r="A506" s="10" t="s">
        <v>1531</v>
      </c>
      <c r="B506" s="10" t="s">
        <v>758</v>
      </c>
      <c r="C506" s="10" t="s">
        <v>1341</v>
      </c>
      <c r="D506" s="10" t="str">
        <f t="shared" si="29"/>
        <v>Kartal, İstanbul, Türkiye</v>
      </c>
      <c r="E506" s="10">
        <v>29</v>
      </c>
      <c r="F506" s="10">
        <v>1</v>
      </c>
      <c r="G506" s="10">
        <v>10</v>
      </c>
      <c r="H506" s="10">
        <v>40</v>
      </c>
      <c r="I506" s="10">
        <v>1</v>
      </c>
      <c r="J506" s="10">
        <v>54</v>
      </c>
      <c r="K506" s="10">
        <v>2</v>
      </c>
      <c r="L506" s="10" t="s">
        <v>5</v>
      </c>
      <c r="M506" s="12" t="s">
        <v>388</v>
      </c>
      <c r="N506" s="10" t="str">
        <f t="shared" si="30"/>
        <v>new YerelData ("Kartal, İstanbul, Türkiye",29,1,10,40,1,54,2,"Turkey Standard Time"),</v>
      </c>
      <c r="O506" s="13" t="str">
        <f t="shared" si="28"/>
        <v>https://www.google.com/maps/search/40.9, +29.16667</v>
      </c>
      <c r="P506" s="5" t="str">
        <f t="shared" si="31"/>
        <v>{"Location": "Kartal, İstanbul, Türkiye", "long_deg": "29", "ew": "1", "long_min": "10", "lat_deg": "40", "ns": "1", "lat_min": "54", "GMT": "2", "TimeZoneTag": "Europe/Istanbul"},</v>
      </c>
    </row>
    <row r="507" spans="1:16" ht="15" customHeight="1" x14ac:dyDescent="0.25">
      <c r="A507" s="10" t="s">
        <v>1535</v>
      </c>
      <c r="B507" s="10" t="s">
        <v>758</v>
      </c>
      <c r="C507" s="10" t="s">
        <v>1341</v>
      </c>
      <c r="D507" s="10" t="str">
        <f t="shared" si="29"/>
        <v>Kemerburgaz, İstanbul, Türkiye</v>
      </c>
      <c r="E507" s="10">
        <v>28</v>
      </c>
      <c r="F507" s="10">
        <v>1</v>
      </c>
      <c r="G507" s="10">
        <v>55</v>
      </c>
      <c r="H507" s="10">
        <v>41</v>
      </c>
      <c r="I507" s="10">
        <v>1</v>
      </c>
      <c r="J507" s="10">
        <v>9</v>
      </c>
      <c r="K507" s="10">
        <v>2</v>
      </c>
      <c r="L507" s="10" t="s">
        <v>5</v>
      </c>
      <c r="M507" s="12" t="s">
        <v>388</v>
      </c>
      <c r="N507" s="10" t="str">
        <f t="shared" si="30"/>
        <v>new YerelData ("Kemerburgaz, İstanbul, Türkiye",28,1,55,41,1,9,2,"Turkey Standard Time"),</v>
      </c>
      <c r="O507" s="13" t="str">
        <f t="shared" si="28"/>
        <v>https://www.google.com/maps/search/41.15, +28.91667</v>
      </c>
      <c r="P507" s="5" t="str">
        <f t="shared" si="31"/>
        <v>{"Location": "Kemerburgaz, İstanbul, Türkiye", "long_deg": "28", "ew": "1", "long_min": "55", "lat_deg": "41", "ns": "1", "lat_min": "9", "GMT": "2", "TimeZoneTag": "Europe/Istanbul"},</v>
      </c>
    </row>
    <row r="508" spans="1:16" ht="15" customHeight="1" x14ac:dyDescent="0.25">
      <c r="A508" s="10" t="s">
        <v>1536</v>
      </c>
      <c r="B508" s="10" t="s">
        <v>758</v>
      </c>
      <c r="C508" s="10" t="s">
        <v>1341</v>
      </c>
      <c r="D508" s="10" t="str">
        <f t="shared" si="29"/>
        <v>Kilyos, İstanbul, Türkiye</v>
      </c>
      <c r="E508" s="10">
        <v>29</v>
      </c>
      <c r="F508" s="10">
        <v>1</v>
      </c>
      <c r="G508" s="10">
        <v>1</v>
      </c>
      <c r="H508" s="10">
        <v>41</v>
      </c>
      <c r="I508" s="10">
        <v>1</v>
      </c>
      <c r="J508" s="10">
        <v>15</v>
      </c>
      <c r="K508" s="10">
        <v>2</v>
      </c>
      <c r="L508" s="10" t="s">
        <v>5</v>
      </c>
      <c r="M508" s="12" t="s">
        <v>388</v>
      </c>
      <c r="N508" s="10" t="str">
        <f t="shared" si="30"/>
        <v>new YerelData ("Kilyos, İstanbul, Türkiye",29,1,1,41,1,15,2,"Turkey Standard Time"),</v>
      </c>
      <c r="O508" s="13" t="str">
        <f t="shared" si="28"/>
        <v>https://www.google.com/maps/search/41.25, +29.01667</v>
      </c>
      <c r="P508" s="5" t="str">
        <f t="shared" si="31"/>
        <v>{"Location": "Kilyos, İstanbul, Türkiye", "long_deg": "29", "ew": "1", "long_min": "1", "lat_deg": "41", "ns": "1", "lat_min": "15", "GMT": "2", "TimeZoneTag": "Europe/Istanbul"},</v>
      </c>
    </row>
    <row r="509" spans="1:16" ht="15" customHeight="1" x14ac:dyDescent="0.25">
      <c r="A509" s="10" t="s">
        <v>1542</v>
      </c>
      <c r="B509" s="10" t="s">
        <v>758</v>
      </c>
      <c r="C509" s="10" t="s">
        <v>1341</v>
      </c>
      <c r="D509" s="10" t="str">
        <f t="shared" si="29"/>
        <v>Küçükbakkalköy, İstanbul, Türkiye</v>
      </c>
      <c r="E509" s="10">
        <v>29</v>
      </c>
      <c r="F509" s="10">
        <v>1</v>
      </c>
      <c r="G509" s="10">
        <v>6</v>
      </c>
      <c r="H509" s="10">
        <v>40</v>
      </c>
      <c r="I509" s="10">
        <v>1</v>
      </c>
      <c r="J509" s="10">
        <v>58</v>
      </c>
      <c r="K509" s="10">
        <v>2</v>
      </c>
      <c r="L509" s="10" t="s">
        <v>5</v>
      </c>
      <c r="M509" s="12" t="s">
        <v>388</v>
      </c>
      <c r="N509" s="10" t="str">
        <f t="shared" si="30"/>
        <v>new YerelData ("Küçükbakkalköy, İstanbul, Türkiye",29,1,6,40,1,58,2,"Turkey Standard Time"),</v>
      </c>
      <c r="O509" s="13" t="str">
        <f t="shared" si="28"/>
        <v>https://www.google.com/maps/search/40.96667, +29.1</v>
      </c>
      <c r="P509" s="5" t="str">
        <f t="shared" si="31"/>
        <v>{"Location": "Küçükbakkalköy, İstanbul, Türkiye", "long_deg": "29", "ew": "1", "long_min": "6", "lat_deg": "40", "ns": "1", "lat_min": "58", "GMT": "2", "TimeZoneTag": "Europe/Istanbul"},</v>
      </c>
    </row>
    <row r="510" spans="1:16" ht="15" customHeight="1" x14ac:dyDescent="0.25">
      <c r="A510" s="10" t="s">
        <v>1543</v>
      </c>
      <c r="B510" s="10" t="s">
        <v>758</v>
      </c>
      <c r="C510" s="10" t="s">
        <v>1341</v>
      </c>
      <c r="D510" s="10" t="str">
        <f t="shared" si="29"/>
        <v>Küçükçekmece, İstanbul, Türkiye</v>
      </c>
      <c r="E510" s="10">
        <v>28</v>
      </c>
      <c r="F510" s="10">
        <v>1</v>
      </c>
      <c r="G510" s="10">
        <v>46</v>
      </c>
      <c r="H510" s="10">
        <v>40</v>
      </c>
      <c r="I510" s="10">
        <v>1</v>
      </c>
      <c r="J510" s="10">
        <v>59</v>
      </c>
      <c r="K510" s="10">
        <v>2</v>
      </c>
      <c r="L510" s="10" t="s">
        <v>5</v>
      </c>
      <c r="M510" s="12" t="s">
        <v>388</v>
      </c>
      <c r="N510" s="10" t="str">
        <f t="shared" si="30"/>
        <v>new YerelData ("Küçükçekmece, İstanbul, Türkiye",28,1,46,40,1,59,2,"Turkey Standard Time"),</v>
      </c>
      <c r="O510" s="13" t="str">
        <f t="shared" si="28"/>
        <v>https://www.google.com/maps/search/40.98333, +28.76667</v>
      </c>
      <c r="P510" s="5" t="str">
        <f t="shared" si="31"/>
        <v>{"Location": "Küçükçekmece, İstanbul, Türkiye", "long_deg": "28", "ew": "1", "long_min": "46", "lat_deg": "40", "ns": "1", "lat_min": "59", "GMT": "2", "TimeZoneTag": "Europe/Istanbul"},</v>
      </c>
    </row>
    <row r="511" spans="1:16" ht="15" customHeight="1" x14ac:dyDescent="0.25">
      <c r="A511" s="10" t="s">
        <v>1545</v>
      </c>
      <c r="B511" s="10" t="s">
        <v>758</v>
      </c>
      <c r="C511" s="10" t="s">
        <v>1341</v>
      </c>
      <c r="D511" s="10" t="str">
        <f t="shared" si="29"/>
        <v>Maltepe, İstanbul, Türkiye</v>
      </c>
      <c r="E511" s="10">
        <v>29</v>
      </c>
      <c r="F511" s="10">
        <v>1</v>
      </c>
      <c r="G511" s="10">
        <v>8</v>
      </c>
      <c r="H511" s="10">
        <v>40</v>
      </c>
      <c r="I511" s="10">
        <v>1</v>
      </c>
      <c r="J511" s="10">
        <v>55</v>
      </c>
      <c r="K511" s="10">
        <v>2</v>
      </c>
      <c r="L511" s="10" t="s">
        <v>5</v>
      </c>
      <c r="M511" s="12" t="s">
        <v>388</v>
      </c>
      <c r="N511" s="10" t="str">
        <f t="shared" si="30"/>
        <v>new YerelData ("Maltepe, İstanbul, Türkiye",29,1,8,40,1,55,2,"Turkey Standard Time"),</v>
      </c>
      <c r="O511" s="13" t="str">
        <f t="shared" si="28"/>
        <v>https://www.google.com/maps/search/40.91667, +29.13333</v>
      </c>
      <c r="P511" s="5" t="str">
        <f t="shared" si="31"/>
        <v>{"Location": "Maltepe, İstanbul, Türkiye", "long_deg": "29", "ew": "1", "long_min": "8", "lat_deg": "40", "ns": "1", "lat_min": "55", "GMT": "2", "TimeZoneTag": "Europe/Istanbul"},</v>
      </c>
    </row>
    <row r="512" spans="1:16" ht="15" customHeight="1" x14ac:dyDescent="0.25">
      <c r="A512" s="10" t="s">
        <v>917</v>
      </c>
      <c r="B512" s="10" t="s">
        <v>758</v>
      </c>
      <c r="C512" s="10" t="s">
        <v>1341</v>
      </c>
      <c r="D512" s="10" t="str">
        <f t="shared" si="29"/>
        <v>Ömerli, İstanbul, Türkiye</v>
      </c>
      <c r="E512" s="10">
        <v>29</v>
      </c>
      <c r="F512" s="10">
        <v>1</v>
      </c>
      <c r="G512" s="10">
        <v>19</v>
      </c>
      <c r="H512" s="10">
        <v>41</v>
      </c>
      <c r="I512" s="10">
        <v>1</v>
      </c>
      <c r="J512" s="10">
        <v>5</v>
      </c>
      <c r="K512" s="10">
        <v>2</v>
      </c>
      <c r="L512" s="10" t="s">
        <v>5</v>
      </c>
      <c r="M512" s="12" t="s">
        <v>388</v>
      </c>
      <c r="N512" s="10" t="str">
        <f t="shared" si="30"/>
        <v>new YerelData ("Ömerli, İstanbul, Türkiye",29,1,19,41,1,5,2,"Turkey Standard Time"),</v>
      </c>
      <c r="O512" s="13" t="str">
        <f t="shared" si="28"/>
        <v>https://www.google.com/maps/search/41.08333, +29.31667</v>
      </c>
      <c r="P512" s="5" t="str">
        <f t="shared" si="31"/>
        <v>{"Location": "Ömerli, İstanbul, Türkiye", "long_deg": "29", "ew": "1", "long_min": "19", "lat_deg": "41", "ns": "1", "lat_min": "5", "GMT": "2", "TimeZoneTag": "Europe/Istanbul"},</v>
      </c>
    </row>
    <row r="513" spans="1:16" ht="15" customHeight="1" x14ac:dyDescent="0.25">
      <c r="A513" s="10" t="s">
        <v>1552</v>
      </c>
      <c r="B513" s="10" t="s">
        <v>758</v>
      </c>
      <c r="C513" s="10" t="s">
        <v>1341</v>
      </c>
      <c r="D513" s="10" t="str">
        <f t="shared" si="29"/>
        <v>Pendik, İstanbul, Türkiye</v>
      </c>
      <c r="E513" s="10">
        <v>29</v>
      </c>
      <c r="F513" s="10">
        <v>1</v>
      </c>
      <c r="G513" s="10">
        <v>13</v>
      </c>
      <c r="H513" s="10">
        <v>40</v>
      </c>
      <c r="I513" s="10">
        <v>1</v>
      </c>
      <c r="J513" s="10">
        <v>53</v>
      </c>
      <c r="K513" s="10">
        <v>2</v>
      </c>
      <c r="L513" s="10" t="s">
        <v>5</v>
      </c>
      <c r="M513" s="12" t="s">
        <v>388</v>
      </c>
      <c r="N513" s="10" t="str">
        <f t="shared" si="30"/>
        <v>new YerelData ("Pendik, İstanbul, Türkiye",29,1,13,40,1,53,2,"Turkey Standard Time"),</v>
      </c>
      <c r="O513" s="13" t="str">
        <f t="shared" si="28"/>
        <v>https://www.google.com/maps/search/40.88333, +29.21667</v>
      </c>
      <c r="P513" s="5" t="str">
        <f t="shared" si="31"/>
        <v>{"Location": "Pendik, İstanbul, Türkiye", "long_deg": "29", "ew": "1", "long_min": "13", "lat_deg": "40", "ns": "1", "lat_min": "53", "GMT": "2", "TimeZoneTag": "Europe/Istanbul"},</v>
      </c>
    </row>
    <row r="514" spans="1:16" ht="15" customHeight="1" x14ac:dyDescent="0.25">
      <c r="A514" s="10" t="s">
        <v>1554</v>
      </c>
      <c r="B514" s="10" t="s">
        <v>758</v>
      </c>
      <c r="C514" s="10" t="s">
        <v>1341</v>
      </c>
      <c r="D514" s="10" t="str">
        <f t="shared" ref="D514:D577" si="32">IF(A514&lt;&gt;"",A514&amp;", ","")&amp;B514&amp;", "&amp;C514</f>
        <v>Polenezköy, İstanbul, Türkiye</v>
      </c>
      <c r="E514" s="10">
        <v>29</v>
      </c>
      <c r="F514" s="10">
        <v>1</v>
      </c>
      <c r="G514" s="10">
        <v>12</v>
      </c>
      <c r="H514" s="10">
        <v>41</v>
      </c>
      <c r="I514" s="10">
        <v>1</v>
      </c>
      <c r="J514" s="10">
        <v>7</v>
      </c>
      <c r="K514" s="10">
        <v>2</v>
      </c>
      <c r="L514" s="10" t="s">
        <v>5</v>
      </c>
      <c r="M514" s="12" t="s">
        <v>388</v>
      </c>
      <c r="N514" s="10" t="str">
        <f t="shared" ref="N514:N577" si="33">"new YerelData ("""&amp;D514&amp;""","&amp;E514&amp;","&amp;F514&amp;","&amp;G514&amp;","&amp;H514&amp;","&amp;I514&amp;","&amp;J514&amp;","&amp;K514&amp;","""&amp;M514&amp;"""),"</f>
        <v>new YerelData ("Polenezköy, İstanbul, Türkiye",29,1,12,41,1,7,2,"Turkey Standard Time"),</v>
      </c>
      <c r="O514" s="13" t="str">
        <f t="shared" ref="O514:O577" si="34">HYPERLINK("https://www.google.com/maps/search/"&amp;ROUND(H514+J514/60,5)&amp;", +"&amp;ROUND(E514+G514/60,5))</f>
        <v>https://www.google.com/maps/search/41.11667, +29.2</v>
      </c>
      <c r="P514" s="5" t="str">
        <f t="shared" si="31"/>
        <v>{"Location": "Polenezköy, İstanbul, Türkiye", "long_deg": "29", "ew": "1", "long_min": "12", "lat_deg": "41", "ns": "1", "lat_min": "7", "GMT": "2", "TimeZoneTag": "Europe/Istanbul"},</v>
      </c>
    </row>
    <row r="515" spans="1:16" ht="15" customHeight="1" x14ac:dyDescent="0.25">
      <c r="A515" s="10" t="s">
        <v>1555</v>
      </c>
      <c r="B515" s="10" t="s">
        <v>758</v>
      </c>
      <c r="C515" s="10" t="s">
        <v>1341</v>
      </c>
      <c r="D515" s="10" t="str">
        <f t="shared" si="32"/>
        <v>Reşadiye, İstanbul, Türkiye</v>
      </c>
      <c r="E515" s="10">
        <v>29</v>
      </c>
      <c r="F515" s="10">
        <v>1</v>
      </c>
      <c r="G515" s="10">
        <v>15</v>
      </c>
      <c r="H515" s="10">
        <v>41</v>
      </c>
      <c r="I515" s="10">
        <v>1</v>
      </c>
      <c r="J515" s="10">
        <v>5</v>
      </c>
      <c r="K515" s="10">
        <v>2</v>
      </c>
      <c r="L515" s="10" t="s">
        <v>5</v>
      </c>
      <c r="M515" s="12" t="s">
        <v>388</v>
      </c>
      <c r="N515" s="10" t="str">
        <f t="shared" si="33"/>
        <v>new YerelData ("Reşadiye, İstanbul, Türkiye",29,1,15,41,1,5,2,"Turkey Standard Time"),</v>
      </c>
      <c r="O515" s="13" t="str">
        <f t="shared" si="34"/>
        <v>https://www.google.com/maps/search/41.08333, +29.25</v>
      </c>
      <c r="P515" s="5" t="str">
        <f t="shared" ref="P515:P578" si="35">"{""Location"": """&amp;D515&amp;""", ""long_deg"": """&amp;E515&amp;""", ""ew"": """&amp;F515&amp;""", ""long_min"": """&amp;G515&amp;""", ""lat_deg"": """&amp;H515&amp;""", ""ns"": """&amp;I515&amp;""", ""lat_min"": """&amp;J515&amp;""", ""GMT"": """&amp;K515&amp;""", ""TimeZoneTag"": """&amp;L515&amp;"""},"</f>
        <v>{"Location": "Reşadiye, İstanbul, Türkiye", "long_deg": "29", "ew": "1", "long_min": "15", "lat_deg": "41", "ns": "1", "lat_min": "5", "GMT": "2", "TimeZoneTag": "Europe/Istanbul"},</v>
      </c>
    </row>
    <row r="516" spans="1:16" ht="15" customHeight="1" x14ac:dyDescent="0.25">
      <c r="A516" s="10" t="s">
        <v>1556</v>
      </c>
      <c r="B516" s="10" t="s">
        <v>758</v>
      </c>
      <c r="C516" s="10" t="s">
        <v>1341</v>
      </c>
      <c r="D516" s="10" t="str">
        <f t="shared" si="32"/>
        <v>Riva, İstanbul, Türkiye</v>
      </c>
      <c r="E516" s="10">
        <v>29</v>
      </c>
      <c r="F516" s="10">
        <v>1</v>
      </c>
      <c r="G516" s="10">
        <v>12</v>
      </c>
      <c r="H516" s="10">
        <v>41</v>
      </c>
      <c r="I516" s="10">
        <v>1</v>
      </c>
      <c r="J516" s="10">
        <v>13</v>
      </c>
      <c r="K516" s="10">
        <v>2</v>
      </c>
      <c r="L516" s="10" t="s">
        <v>5</v>
      </c>
      <c r="M516" s="12" t="s">
        <v>388</v>
      </c>
      <c r="N516" s="10" t="str">
        <f t="shared" si="33"/>
        <v>new YerelData ("Riva, İstanbul, Türkiye",29,1,12,41,1,13,2,"Turkey Standard Time"),</v>
      </c>
      <c r="O516" s="13" t="str">
        <f t="shared" si="34"/>
        <v>https://www.google.com/maps/search/41.21667, +29.2</v>
      </c>
      <c r="P516" s="5" t="str">
        <f t="shared" si="35"/>
        <v>{"Location": "Riva, İstanbul, Türkiye", "long_deg": "29", "ew": "1", "long_min": "12", "lat_deg": "41", "ns": "1", "lat_min": "13", "GMT": "2", "TimeZoneTag": "Europe/Istanbul"},</v>
      </c>
    </row>
    <row r="517" spans="1:16" ht="15" customHeight="1" x14ac:dyDescent="0.25">
      <c r="A517" s="10" t="s">
        <v>1557</v>
      </c>
      <c r="B517" s="10" t="s">
        <v>758</v>
      </c>
      <c r="C517" s="10" t="s">
        <v>1341</v>
      </c>
      <c r="D517" s="10" t="str">
        <f t="shared" si="32"/>
        <v>Rumelifeneri, İstanbul, Türkiye</v>
      </c>
      <c r="E517" s="10">
        <v>29</v>
      </c>
      <c r="F517" s="10">
        <v>1</v>
      </c>
      <c r="G517" s="10">
        <v>6</v>
      </c>
      <c r="H517" s="10">
        <v>41</v>
      </c>
      <c r="I517" s="10">
        <v>1</v>
      </c>
      <c r="J517" s="10">
        <v>14</v>
      </c>
      <c r="K517" s="10">
        <v>2</v>
      </c>
      <c r="L517" s="10" t="s">
        <v>5</v>
      </c>
      <c r="M517" s="12" t="s">
        <v>388</v>
      </c>
      <c r="N517" s="10" t="str">
        <f t="shared" si="33"/>
        <v>new YerelData ("Rumelifeneri, İstanbul, Türkiye",29,1,6,41,1,14,2,"Turkey Standard Time"),</v>
      </c>
      <c r="O517" s="13" t="str">
        <f t="shared" si="34"/>
        <v>https://www.google.com/maps/search/41.23333, +29.1</v>
      </c>
      <c r="P517" s="5" t="str">
        <f t="shared" si="35"/>
        <v>{"Location": "Rumelifeneri, İstanbul, Türkiye", "long_deg": "29", "ew": "1", "long_min": "6", "lat_deg": "41", "ns": "1", "lat_min": "14", "GMT": "2", "TimeZoneTag": "Europe/Istanbul"},</v>
      </c>
    </row>
    <row r="518" spans="1:16" ht="15" customHeight="1" x14ac:dyDescent="0.25">
      <c r="A518" s="10" t="s">
        <v>1558</v>
      </c>
      <c r="B518" s="10" t="s">
        <v>758</v>
      </c>
      <c r="C518" s="10" t="s">
        <v>1341</v>
      </c>
      <c r="D518" s="10" t="str">
        <f t="shared" si="32"/>
        <v>Samandıra, İstanbul, Türkiye</v>
      </c>
      <c r="E518" s="10">
        <v>29</v>
      </c>
      <c r="F518" s="10">
        <v>1</v>
      </c>
      <c r="G518" s="10">
        <v>14</v>
      </c>
      <c r="H518" s="10">
        <v>40</v>
      </c>
      <c r="I518" s="10">
        <v>1</v>
      </c>
      <c r="J518" s="10">
        <v>59</v>
      </c>
      <c r="K518" s="10">
        <v>2</v>
      </c>
      <c r="L518" s="10" t="s">
        <v>5</v>
      </c>
      <c r="M518" s="12" t="s">
        <v>388</v>
      </c>
      <c r="N518" s="10" t="str">
        <f t="shared" si="33"/>
        <v>new YerelData ("Samandıra, İstanbul, Türkiye",29,1,14,40,1,59,2,"Turkey Standard Time"),</v>
      </c>
      <c r="O518" s="13" t="str">
        <f t="shared" si="34"/>
        <v>https://www.google.com/maps/search/40.98333, +29.23333</v>
      </c>
      <c r="P518" s="5" t="str">
        <f t="shared" si="35"/>
        <v>{"Location": "Samandıra, İstanbul, Türkiye", "long_deg": "29", "ew": "1", "long_min": "14", "lat_deg": "40", "ns": "1", "lat_min": "59", "GMT": "2", "TimeZoneTag": "Europe/Istanbul"},</v>
      </c>
    </row>
    <row r="519" spans="1:16" ht="15" customHeight="1" x14ac:dyDescent="0.25">
      <c r="A519" s="10" t="s">
        <v>1561</v>
      </c>
      <c r="B519" s="10" t="s">
        <v>758</v>
      </c>
      <c r="C519" s="10" t="s">
        <v>1341</v>
      </c>
      <c r="D519" s="10" t="str">
        <f t="shared" si="32"/>
        <v>Sarıyer, İstanbul, Türkiye</v>
      </c>
      <c r="E519" s="10">
        <v>29</v>
      </c>
      <c r="F519" s="10">
        <v>1</v>
      </c>
      <c r="G519" s="10">
        <v>2</v>
      </c>
      <c r="H519" s="10">
        <v>41</v>
      </c>
      <c r="I519" s="10">
        <v>1</v>
      </c>
      <c r="J519" s="10">
        <v>11</v>
      </c>
      <c r="K519" s="10">
        <v>2</v>
      </c>
      <c r="L519" s="10" t="s">
        <v>5</v>
      </c>
      <c r="M519" s="12" t="s">
        <v>388</v>
      </c>
      <c r="N519" s="10" t="str">
        <f t="shared" si="33"/>
        <v>new YerelData ("Sarıyer, İstanbul, Türkiye",29,1,2,41,1,11,2,"Turkey Standard Time"),</v>
      </c>
      <c r="O519" s="13" t="str">
        <f t="shared" si="34"/>
        <v>https://www.google.com/maps/search/41.18333, +29.03333</v>
      </c>
      <c r="P519" s="5" t="str">
        <f t="shared" si="35"/>
        <v>{"Location": "Sarıyer, İstanbul, Türkiye", "long_deg": "29", "ew": "1", "long_min": "2", "lat_deg": "41", "ns": "1", "lat_min": "11", "GMT": "2", "TimeZoneTag": "Europe/Istanbul"},</v>
      </c>
    </row>
    <row r="520" spans="1:16" ht="15" customHeight="1" x14ac:dyDescent="0.25">
      <c r="A520" s="10" t="s">
        <v>972</v>
      </c>
      <c r="B520" s="10" t="s">
        <v>758</v>
      </c>
      <c r="C520" s="10" t="s">
        <v>1341</v>
      </c>
      <c r="D520" s="10" t="str">
        <f t="shared" si="32"/>
        <v>Silivri, İstanbul, Türkiye</v>
      </c>
      <c r="E520" s="10">
        <v>28</v>
      </c>
      <c r="F520" s="10">
        <v>1</v>
      </c>
      <c r="G520" s="10">
        <v>15</v>
      </c>
      <c r="H520" s="10">
        <v>41</v>
      </c>
      <c r="I520" s="10">
        <v>1</v>
      </c>
      <c r="J520" s="10">
        <v>5</v>
      </c>
      <c r="K520" s="10">
        <v>2</v>
      </c>
      <c r="L520" s="10" t="s">
        <v>5</v>
      </c>
      <c r="M520" s="12" t="s">
        <v>388</v>
      </c>
      <c r="N520" s="10" t="str">
        <f t="shared" si="33"/>
        <v>new YerelData ("Silivri, İstanbul, Türkiye",28,1,15,41,1,5,2,"Turkey Standard Time"),</v>
      </c>
      <c r="O520" s="13" t="str">
        <f t="shared" si="34"/>
        <v>https://www.google.com/maps/search/41.08333, +28.25</v>
      </c>
      <c r="P520" s="5" t="str">
        <f t="shared" si="35"/>
        <v>{"Location": "Silivri, İstanbul, Türkiye", "long_deg": "28", "ew": "1", "long_min": "15", "lat_deg": "41", "ns": "1", "lat_min": "5", "GMT": "2", "TimeZoneTag": "Europe/Istanbul"},</v>
      </c>
    </row>
    <row r="521" spans="1:16" ht="15" customHeight="1" x14ac:dyDescent="0.25">
      <c r="A521" s="10" t="s">
        <v>1563</v>
      </c>
      <c r="B521" s="10" t="s">
        <v>758</v>
      </c>
      <c r="C521" s="10" t="s">
        <v>1341</v>
      </c>
      <c r="D521" s="10" t="str">
        <f t="shared" si="32"/>
        <v>Soğanlı, İstanbul, Türkiye</v>
      </c>
      <c r="E521" s="10">
        <v>29</v>
      </c>
      <c r="F521" s="10">
        <v>1</v>
      </c>
      <c r="G521" s="10">
        <v>12</v>
      </c>
      <c r="H521" s="10">
        <v>40</v>
      </c>
      <c r="I521" s="10">
        <v>1</v>
      </c>
      <c r="J521" s="10">
        <v>55</v>
      </c>
      <c r="K521" s="10">
        <v>2</v>
      </c>
      <c r="L521" s="10" t="s">
        <v>5</v>
      </c>
      <c r="M521" s="12" t="s">
        <v>388</v>
      </c>
      <c r="N521" s="10" t="str">
        <f t="shared" si="33"/>
        <v>new YerelData ("Soğanlı, İstanbul, Türkiye",29,1,12,40,1,55,2,"Turkey Standard Time"),</v>
      </c>
      <c r="O521" s="13" t="str">
        <f t="shared" si="34"/>
        <v>https://www.google.com/maps/search/40.91667, +29.2</v>
      </c>
      <c r="P521" s="5" t="str">
        <f t="shared" si="35"/>
        <v>{"Location": "Soğanlı, İstanbul, Türkiye", "long_deg": "29", "ew": "1", "long_min": "12", "lat_deg": "40", "ns": "1", "lat_min": "55", "GMT": "2", "TimeZoneTag": "Europe/Istanbul"},</v>
      </c>
    </row>
    <row r="522" spans="1:16" ht="15" customHeight="1" x14ac:dyDescent="0.25">
      <c r="A522" s="10" t="s">
        <v>1565</v>
      </c>
      <c r="B522" s="10" t="s">
        <v>758</v>
      </c>
      <c r="C522" s="10" t="s">
        <v>1341</v>
      </c>
      <c r="D522" s="10" t="str">
        <f t="shared" si="32"/>
        <v>Sultanbeyli, İstanbul, Türkiye</v>
      </c>
      <c r="E522" s="10">
        <v>29</v>
      </c>
      <c r="F522" s="10">
        <v>1</v>
      </c>
      <c r="G522" s="10">
        <v>19</v>
      </c>
      <c r="H522" s="10">
        <v>41</v>
      </c>
      <c r="I522" s="10">
        <v>1</v>
      </c>
      <c r="J522" s="10">
        <v>3</v>
      </c>
      <c r="K522" s="10">
        <v>2</v>
      </c>
      <c r="L522" s="10" t="s">
        <v>5</v>
      </c>
      <c r="M522" s="12" t="s">
        <v>388</v>
      </c>
      <c r="N522" s="10" t="str">
        <f t="shared" si="33"/>
        <v>new YerelData ("Sultanbeyli, İstanbul, Türkiye",29,1,19,41,1,3,2,"Turkey Standard Time"),</v>
      </c>
      <c r="O522" s="13" t="str">
        <f t="shared" si="34"/>
        <v>https://www.google.com/maps/search/41.05, +29.31667</v>
      </c>
      <c r="P522" s="5" t="str">
        <f t="shared" si="35"/>
        <v>{"Location": "Sultanbeyli, İstanbul, Türkiye", "long_deg": "29", "ew": "1", "long_min": "19", "lat_deg": "41", "ns": "1", "lat_min": "3", "GMT": "2", "TimeZoneTag": "Europe/Istanbul"},</v>
      </c>
    </row>
    <row r="523" spans="1:16" ht="15" customHeight="1" x14ac:dyDescent="0.25">
      <c r="A523" s="10" t="s">
        <v>1566</v>
      </c>
      <c r="B523" s="10" t="s">
        <v>758</v>
      </c>
      <c r="C523" s="10" t="s">
        <v>1341</v>
      </c>
      <c r="D523" s="10" t="str">
        <f t="shared" si="32"/>
        <v>Sultançiftliği, İstanbul, Türkiye</v>
      </c>
      <c r="E523" s="10">
        <v>29</v>
      </c>
      <c r="F523" s="10">
        <v>1</v>
      </c>
      <c r="G523" s="10">
        <v>11</v>
      </c>
      <c r="H523" s="10">
        <v>41</v>
      </c>
      <c r="I523" s="10">
        <v>1</v>
      </c>
      <c r="J523" s="10">
        <v>2</v>
      </c>
      <c r="K523" s="10">
        <v>2</v>
      </c>
      <c r="L523" s="10" t="s">
        <v>5</v>
      </c>
      <c r="M523" s="12" t="s">
        <v>388</v>
      </c>
      <c r="N523" s="10" t="str">
        <f t="shared" si="33"/>
        <v>new YerelData ("Sultançiftliği, İstanbul, Türkiye",29,1,11,41,1,2,2,"Turkey Standard Time"),</v>
      </c>
      <c r="O523" s="13" t="str">
        <f t="shared" si="34"/>
        <v>https://www.google.com/maps/search/41.03333, +29.18333</v>
      </c>
      <c r="P523" s="5" t="str">
        <f t="shared" si="35"/>
        <v>{"Location": "Sultançiftliği, İstanbul, Türkiye", "long_deg": "29", "ew": "1", "long_min": "11", "lat_deg": "41", "ns": "1", "lat_min": "2", "GMT": "2", "TimeZoneTag": "Europe/Istanbul"},</v>
      </c>
    </row>
    <row r="524" spans="1:16" ht="15" customHeight="1" x14ac:dyDescent="0.25">
      <c r="A524" s="10" t="s">
        <v>1568</v>
      </c>
      <c r="B524" s="10" t="s">
        <v>758</v>
      </c>
      <c r="C524" s="10" t="s">
        <v>1341</v>
      </c>
      <c r="D524" s="10" t="str">
        <f t="shared" si="32"/>
        <v>Şile, İstanbul, Türkiye</v>
      </c>
      <c r="E524" s="10">
        <v>29</v>
      </c>
      <c r="F524" s="10">
        <v>1</v>
      </c>
      <c r="G524" s="10">
        <v>35</v>
      </c>
      <c r="H524" s="10">
        <v>41</v>
      </c>
      <c r="I524" s="10">
        <v>1</v>
      </c>
      <c r="J524" s="10">
        <v>10</v>
      </c>
      <c r="K524" s="10">
        <v>2</v>
      </c>
      <c r="L524" s="10" t="s">
        <v>5</v>
      </c>
      <c r="M524" s="12" t="s">
        <v>388</v>
      </c>
      <c r="N524" s="10" t="str">
        <f t="shared" si="33"/>
        <v>new YerelData ("Şile, İstanbul, Türkiye",29,1,35,41,1,10,2,"Turkey Standard Time"),</v>
      </c>
      <c r="O524" s="13" t="str">
        <f t="shared" si="34"/>
        <v>https://www.google.com/maps/search/41.16667, +29.58333</v>
      </c>
      <c r="P524" s="5" t="str">
        <f t="shared" si="35"/>
        <v>{"Location": "Şile, İstanbul, Türkiye", "long_deg": "29", "ew": "1", "long_min": "35", "lat_deg": "41", "ns": "1", "lat_min": "10", "GMT": "2", "TimeZoneTag": "Europe/Istanbul"},</v>
      </c>
    </row>
    <row r="525" spans="1:16" ht="15" customHeight="1" x14ac:dyDescent="0.25">
      <c r="A525" s="10" t="s">
        <v>1065</v>
      </c>
      <c r="B525" s="10" t="s">
        <v>758</v>
      </c>
      <c r="C525" s="10" t="s">
        <v>1341</v>
      </c>
      <c r="D525" s="10" t="str">
        <f t="shared" si="32"/>
        <v>Ümraniye, İstanbul, Türkiye</v>
      </c>
      <c r="E525" s="10">
        <v>29</v>
      </c>
      <c r="F525" s="10">
        <v>1</v>
      </c>
      <c r="G525" s="10">
        <v>5</v>
      </c>
      <c r="H525" s="10">
        <v>41</v>
      </c>
      <c r="I525" s="10">
        <v>1</v>
      </c>
      <c r="J525" s="10">
        <v>1</v>
      </c>
      <c r="K525" s="10">
        <v>2</v>
      </c>
      <c r="L525" s="10" t="s">
        <v>5</v>
      </c>
      <c r="M525" s="12" t="s">
        <v>388</v>
      </c>
      <c r="N525" s="10" t="str">
        <f t="shared" si="33"/>
        <v>new YerelData ("Ümraniye, İstanbul, Türkiye",29,1,5,41,1,1,2,"Turkey Standard Time"),</v>
      </c>
      <c r="O525" s="13" t="str">
        <f t="shared" si="34"/>
        <v>https://www.google.com/maps/search/41.01667, +29.08333</v>
      </c>
      <c r="P525" s="5" t="str">
        <f t="shared" si="35"/>
        <v>{"Location": "Ümraniye, İstanbul, Türkiye", "long_deg": "29", "ew": "1", "long_min": "5", "lat_deg": "41", "ns": "1", "lat_min": "1", "GMT": "2", "TimeZoneTag": "Europe/Istanbul"},</v>
      </c>
    </row>
    <row r="526" spans="1:16" ht="15" customHeight="1" x14ac:dyDescent="0.25">
      <c r="A526" s="10" t="s">
        <v>1572</v>
      </c>
      <c r="B526" s="10" t="s">
        <v>758</v>
      </c>
      <c r="C526" s="10" t="s">
        <v>1341</v>
      </c>
      <c r="D526" s="10" t="str">
        <f t="shared" si="32"/>
        <v>Üsküdar, İstanbul, Türkiye</v>
      </c>
      <c r="E526" s="10">
        <v>29</v>
      </c>
      <c r="F526" s="10">
        <v>1</v>
      </c>
      <c r="G526" s="10">
        <v>1</v>
      </c>
      <c r="H526" s="10">
        <v>41</v>
      </c>
      <c r="I526" s="10">
        <v>1</v>
      </c>
      <c r="J526" s="10">
        <v>1</v>
      </c>
      <c r="K526" s="10">
        <v>2</v>
      </c>
      <c r="L526" s="10" t="s">
        <v>5</v>
      </c>
      <c r="M526" s="12" t="s">
        <v>388</v>
      </c>
      <c r="N526" s="10" t="str">
        <f t="shared" si="33"/>
        <v>new YerelData ("Üsküdar, İstanbul, Türkiye",29,1,1,41,1,1,2,"Turkey Standard Time"),</v>
      </c>
      <c r="O526" s="13" t="str">
        <f t="shared" si="34"/>
        <v>https://www.google.com/maps/search/41.01667, +29.01667</v>
      </c>
      <c r="P526" s="5" t="str">
        <f t="shared" si="35"/>
        <v>{"Location": "Üsküdar, İstanbul, Türkiye", "long_deg": "29", "ew": "1", "long_min": "1", "lat_deg": "41", "ns": "1", "lat_min": "1", "GMT": "2", "TimeZoneTag": "Europe/Istanbul"},</v>
      </c>
    </row>
    <row r="527" spans="1:16" ht="15" customHeight="1" x14ac:dyDescent="0.25">
      <c r="A527" s="10" t="s">
        <v>1077</v>
      </c>
      <c r="B527" s="10" t="s">
        <v>758</v>
      </c>
      <c r="C527" s="10" t="s">
        <v>1341</v>
      </c>
      <c r="D527" s="10" t="str">
        <f t="shared" si="32"/>
        <v>Yakacık, İstanbul, Türkiye</v>
      </c>
      <c r="E527" s="10">
        <v>29</v>
      </c>
      <c r="F527" s="10">
        <v>1</v>
      </c>
      <c r="G527" s="10">
        <v>13</v>
      </c>
      <c r="H527" s="10">
        <v>40</v>
      </c>
      <c r="I527" s="10">
        <v>1</v>
      </c>
      <c r="J527" s="10">
        <v>55</v>
      </c>
      <c r="K527" s="10">
        <v>2</v>
      </c>
      <c r="L527" s="10" t="s">
        <v>5</v>
      </c>
      <c r="M527" s="12" t="s">
        <v>388</v>
      </c>
      <c r="N527" s="10" t="str">
        <f t="shared" si="33"/>
        <v>new YerelData ("Yakacık, İstanbul, Türkiye",29,1,13,40,1,55,2,"Turkey Standard Time"),</v>
      </c>
      <c r="O527" s="13" t="str">
        <f t="shared" si="34"/>
        <v>https://www.google.com/maps/search/40.91667, +29.21667</v>
      </c>
      <c r="P527" s="5" t="str">
        <f t="shared" si="35"/>
        <v>{"Location": "Yakacık, İstanbul, Türkiye", "long_deg": "29", "ew": "1", "long_min": "13", "lat_deg": "40", "ns": "1", "lat_min": "55", "GMT": "2", "TimeZoneTag": "Europe/Istanbul"},</v>
      </c>
    </row>
    <row r="528" spans="1:16" ht="15" customHeight="1" x14ac:dyDescent="0.25">
      <c r="A528" s="10" t="s">
        <v>1575</v>
      </c>
      <c r="B528" s="10" t="s">
        <v>758</v>
      </c>
      <c r="C528" s="10" t="s">
        <v>1341</v>
      </c>
      <c r="D528" s="10" t="str">
        <f t="shared" si="32"/>
        <v>Yeşilköy, İstanbul, Türkiye</v>
      </c>
      <c r="E528" s="10">
        <v>28</v>
      </c>
      <c r="F528" s="10">
        <v>1</v>
      </c>
      <c r="G528" s="10">
        <v>49</v>
      </c>
      <c r="H528" s="10">
        <v>40</v>
      </c>
      <c r="I528" s="10">
        <v>1</v>
      </c>
      <c r="J528" s="10">
        <v>57</v>
      </c>
      <c r="K528" s="10">
        <v>2</v>
      </c>
      <c r="L528" s="10" t="s">
        <v>5</v>
      </c>
      <c r="M528" s="12" t="s">
        <v>388</v>
      </c>
      <c r="N528" s="10" t="str">
        <f t="shared" si="33"/>
        <v>new YerelData ("Yeşilköy, İstanbul, Türkiye",28,1,49,40,1,57,2,"Turkey Standard Time"),</v>
      </c>
      <c r="O528" s="13" t="str">
        <f t="shared" si="34"/>
        <v>https://www.google.com/maps/search/40.95, +28.81667</v>
      </c>
      <c r="P528" s="5" t="str">
        <f t="shared" si="35"/>
        <v>{"Location": "Yeşilköy, İstanbul, Türkiye", "long_deg": "28", "ew": "1", "long_min": "49", "lat_deg": "40", "ns": "1", "lat_min": "57", "GMT": "2", "TimeZoneTag": "Europe/Istanbul"},</v>
      </c>
    </row>
    <row r="529" spans="1:16" ht="15" customHeight="1" x14ac:dyDescent="0.25">
      <c r="A529" s="10" t="s">
        <v>1578</v>
      </c>
      <c r="B529" s="10" t="s">
        <v>758</v>
      </c>
      <c r="C529" s="10" t="s">
        <v>1341</v>
      </c>
      <c r="D529" s="10" t="str">
        <f t="shared" si="32"/>
        <v>Zekeriyaköy, İstanbul, Türkiye</v>
      </c>
      <c r="E529" s="10">
        <v>29</v>
      </c>
      <c r="F529" s="10">
        <v>1</v>
      </c>
      <c r="G529" s="10">
        <v>1</v>
      </c>
      <c r="H529" s="10">
        <v>41</v>
      </c>
      <c r="I529" s="10">
        <v>1</v>
      </c>
      <c r="J529" s="10">
        <v>11</v>
      </c>
      <c r="K529" s="10">
        <v>2</v>
      </c>
      <c r="L529" s="10" t="s">
        <v>5</v>
      </c>
      <c r="M529" s="12" t="s">
        <v>388</v>
      </c>
      <c r="N529" s="10" t="str">
        <f t="shared" si="33"/>
        <v>new YerelData ("Zekeriyaköy, İstanbul, Türkiye",29,1,1,41,1,11,2,"Turkey Standard Time"),</v>
      </c>
      <c r="O529" s="13" t="str">
        <f t="shared" si="34"/>
        <v>https://www.google.com/maps/search/41.18333, +29.01667</v>
      </c>
      <c r="P529" s="5" t="str">
        <f t="shared" si="35"/>
        <v>{"Location": "Zekeriyaköy, İstanbul, Türkiye", "long_deg": "29", "ew": "1", "long_min": "1", "lat_deg": "41", "ns": "1", "lat_min": "11", "GMT": "2", "TimeZoneTag": "Europe/Istanbul"},</v>
      </c>
    </row>
    <row r="530" spans="1:16" ht="15" customHeight="1" x14ac:dyDescent="0.25">
      <c r="A530" s="10" t="s">
        <v>550</v>
      </c>
      <c r="B530" s="14" t="s">
        <v>1425</v>
      </c>
      <c r="C530" s="10" t="s">
        <v>1341</v>
      </c>
      <c r="D530" s="10" t="str">
        <f t="shared" si="32"/>
        <v>Çatalca, İstanbul , Türkiye</v>
      </c>
      <c r="E530" s="10">
        <v>28</v>
      </c>
      <c r="F530" s="10">
        <v>1</v>
      </c>
      <c r="G530" s="10">
        <v>27</v>
      </c>
      <c r="H530" s="10">
        <v>41</v>
      </c>
      <c r="I530" s="10">
        <v>1</v>
      </c>
      <c r="J530" s="10">
        <v>9</v>
      </c>
      <c r="K530" s="10">
        <v>2</v>
      </c>
      <c r="L530" s="10" t="s">
        <v>5</v>
      </c>
      <c r="M530" s="12" t="s">
        <v>388</v>
      </c>
      <c r="N530" s="10" t="str">
        <f t="shared" si="33"/>
        <v>new YerelData ("Çatalca, İstanbul , Türkiye",28,1,27,41,1,9,2,"Turkey Standard Time"),</v>
      </c>
      <c r="O530" s="13" t="str">
        <f t="shared" si="34"/>
        <v>https://www.google.com/maps/search/41.15, +28.45</v>
      </c>
      <c r="P530" s="5" t="str">
        <f t="shared" si="35"/>
        <v>{"Location": "Çatalca, İstanbul , Türkiye", "long_deg": "28", "ew": "1", "long_min": "27", "lat_deg": "41", "ns": "1", "lat_min": "9", "GMT": "2", "TimeZoneTag": "Europe/Istanbul"},</v>
      </c>
    </row>
    <row r="531" spans="1:16" ht="15" customHeight="1" x14ac:dyDescent="0.25">
      <c r="A531" s="10" t="s">
        <v>424</v>
      </c>
      <c r="B531" s="10" t="s">
        <v>761</v>
      </c>
      <c r="C531" s="10" t="s">
        <v>1341</v>
      </c>
      <c r="D531" s="10" t="str">
        <f t="shared" si="32"/>
        <v>Alaçatı, İzmir, Türkiye</v>
      </c>
      <c r="E531" s="10">
        <v>26</v>
      </c>
      <c r="F531" s="10">
        <v>1</v>
      </c>
      <c r="G531" s="10">
        <v>22</v>
      </c>
      <c r="H531" s="10">
        <v>38</v>
      </c>
      <c r="I531" s="10">
        <v>1</v>
      </c>
      <c r="J531" s="10">
        <v>15</v>
      </c>
      <c r="K531" s="10">
        <v>2</v>
      </c>
      <c r="L531" s="10" t="s">
        <v>5</v>
      </c>
      <c r="M531" s="12" t="s">
        <v>388</v>
      </c>
      <c r="N531" s="10" t="str">
        <f t="shared" si="33"/>
        <v>new YerelData ("Alaçatı, İzmir, Türkiye",26,1,22,38,1,15,2,"Turkey Standard Time"),</v>
      </c>
      <c r="O531" s="13" t="str">
        <f t="shared" si="34"/>
        <v>https://www.google.com/maps/search/38.25, +26.36667</v>
      </c>
      <c r="P531" s="5" t="str">
        <f t="shared" si="35"/>
        <v>{"Location": "Alaçatı, İzmir, Türkiye", "long_deg": "26", "ew": "1", "long_min": "22", "lat_deg": "38", "ns": "1", "lat_min": "15", "GMT": "2", "TimeZoneTag": "Europe/Istanbul"},</v>
      </c>
    </row>
    <row r="532" spans="1:16" ht="15" customHeight="1" x14ac:dyDescent="0.25">
      <c r="A532" s="10" t="s">
        <v>1481</v>
      </c>
      <c r="B532" s="10" t="s">
        <v>761</v>
      </c>
      <c r="C532" s="10" t="s">
        <v>1341</v>
      </c>
      <c r="D532" s="10" t="str">
        <f t="shared" si="32"/>
        <v>Barbaros, İzmir, Türkiye</v>
      </c>
      <c r="E532" s="10">
        <v>26</v>
      </c>
      <c r="F532" s="10">
        <v>1</v>
      </c>
      <c r="G532" s="10">
        <v>35</v>
      </c>
      <c r="H532" s="10">
        <v>38</v>
      </c>
      <c r="I532" s="10">
        <v>1</v>
      </c>
      <c r="J532" s="10">
        <v>17</v>
      </c>
      <c r="K532" s="10">
        <v>2</v>
      </c>
      <c r="L532" s="10" t="s">
        <v>5</v>
      </c>
      <c r="M532" s="12" t="s">
        <v>388</v>
      </c>
      <c r="N532" s="10" t="str">
        <f t="shared" si="33"/>
        <v>new YerelData ("Barbaros, İzmir, Türkiye",26,1,35,38,1,17,2,"Turkey Standard Time"),</v>
      </c>
      <c r="O532" s="13" t="str">
        <f t="shared" si="34"/>
        <v>https://www.google.com/maps/search/38.28333, +26.58333</v>
      </c>
      <c r="P532" s="5" t="str">
        <f t="shared" si="35"/>
        <v>{"Location": "Barbaros, İzmir, Türkiye", "long_deg": "26", "ew": "1", "long_min": "35", "lat_deg": "38", "ns": "1", "lat_min": "17", "GMT": "2", "TimeZoneTag": "Europe/Istanbul"},</v>
      </c>
    </row>
    <row r="533" spans="1:16" ht="15" customHeight="1" x14ac:dyDescent="0.25">
      <c r="A533" s="10" t="s">
        <v>1457</v>
      </c>
      <c r="B533" s="10" t="s">
        <v>761</v>
      </c>
      <c r="C533" s="10" t="s">
        <v>1341</v>
      </c>
      <c r="D533" s="10" t="str">
        <f t="shared" si="32"/>
        <v>Bozdağ, İzmir, Türkiye</v>
      </c>
      <c r="E533" s="10">
        <v>28</v>
      </c>
      <c r="F533" s="10">
        <v>1</v>
      </c>
      <c r="G533" s="10">
        <v>5</v>
      </c>
      <c r="H533" s="10">
        <v>38</v>
      </c>
      <c r="I533" s="10">
        <v>1</v>
      </c>
      <c r="J533" s="10">
        <v>19</v>
      </c>
      <c r="K533" s="10">
        <v>2</v>
      </c>
      <c r="L533" s="10" t="s">
        <v>5</v>
      </c>
      <c r="M533" s="12" t="s">
        <v>388</v>
      </c>
      <c r="N533" s="10" t="str">
        <f t="shared" si="33"/>
        <v>new YerelData ("Bozdağ, İzmir, Türkiye",28,1,5,38,1,19,2,"Turkey Standard Time"),</v>
      </c>
      <c r="O533" s="13" t="str">
        <f t="shared" si="34"/>
        <v>https://www.google.com/maps/search/38.31667, +28.08333</v>
      </c>
      <c r="P533" s="5" t="str">
        <f t="shared" si="35"/>
        <v>{"Location": "Bozdağ, İzmir, Türkiye", "long_deg": "28", "ew": "1", "long_min": "5", "lat_deg": "38", "ns": "1", "lat_min": "19", "GMT": "2", "TimeZoneTag": "Europe/Istanbul"},</v>
      </c>
    </row>
    <row r="534" spans="1:16" ht="15" customHeight="1" x14ac:dyDescent="0.25">
      <c r="A534" s="10" t="s">
        <v>1503</v>
      </c>
      <c r="B534" s="10" t="s">
        <v>761</v>
      </c>
      <c r="C534" s="10" t="s">
        <v>1341</v>
      </c>
      <c r="D534" s="10" t="str">
        <f t="shared" si="32"/>
        <v>Değirmendere, İzmir, Türkiye</v>
      </c>
      <c r="E534" s="10">
        <v>27</v>
      </c>
      <c r="F534" s="10">
        <v>1</v>
      </c>
      <c r="G534" s="10">
        <v>8</v>
      </c>
      <c r="H534" s="10">
        <v>38</v>
      </c>
      <c r="I534" s="10">
        <v>1</v>
      </c>
      <c r="J534" s="10">
        <v>6</v>
      </c>
      <c r="K534" s="10">
        <v>2</v>
      </c>
      <c r="L534" s="10" t="s">
        <v>5</v>
      </c>
      <c r="M534" s="12" t="s">
        <v>388</v>
      </c>
      <c r="N534" s="10" t="str">
        <f t="shared" si="33"/>
        <v>new YerelData ("Değirmendere, İzmir, Türkiye",27,1,8,38,1,6,2,"Turkey Standard Time"),</v>
      </c>
      <c r="O534" s="13" t="str">
        <f t="shared" si="34"/>
        <v>https://www.google.com/maps/search/38.1, +27.13333</v>
      </c>
      <c r="P534" s="5" t="str">
        <f t="shared" si="35"/>
        <v>{"Location": "Değirmendere, İzmir, Türkiye", "long_deg": "27", "ew": "1", "long_min": "8", "lat_deg": "38", "ns": "1", "lat_min": "6", "GMT": "2", "TimeZoneTag": "Europe/Istanbul"},</v>
      </c>
    </row>
    <row r="535" spans="1:16" ht="15" customHeight="1" x14ac:dyDescent="0.25">
      <c r="A535" s="10" t="s">
        <v>1533</v>
      </c>
      <c r="B535" s="10" t="s">
        <v>761</v>
      </c>
      <c r="C535" s="10" t="s">
        <v>1341</v>
      </c>
      <c r="D535" s="10" t="str">
        <f t="shared" si="32"/>
        <v>Kemalpaşa, İzmir, Türkiye</v>
      </c>
      <c r="E535" s="10">
        <v>27</v>
      </c>
      <c r="F535" s="10">
        <v>1</v>
      </c>
      <c r="G535" s="10">
        <v>25</v>
      </c>
      <c r="H535" s="10">
        <v>38</v>
      </c>
      <c r="I535" s="10">
        <v>1</v>
      </c>
      <c r="J535" s="10">
        <v>25</v>
      </c>
      <c r="K535" s="10">
        <v>2</v>
      </c>
      <c r="L535" s="10" t="s">
        <v>5</v>
      </c>
      <c r="M535" s="12" t="s">
        <v>388</v>
      </c>
      <c r="N535" s="10" t="str">
        <f t="shared" si="33"/>
        <v>new YerelData ("Kemalpaşa, İzmir, Türkiye",27,1,25,38,1,25,2,"Turkey Standard Time"),</v>
      </c>
      <c r="O535" s="13" t="str">
        <f t="shared" si="34"/>
        <v>https://www.google.com/maps/search/38.41667, +27.41667</v>
      </c>
      <c r="P535" s="5" t="str">
        <f t="shared" si="35"/>
        <v>{"Location": "Kemalpaşa, İzmir, Türkiye", "long_deg": "27", "ew": "1", "long_min": "25", "lat_deg": "38", "ns": "1", "lat_min": "25", "GMT": "2", "TimeZoneTag": "Europe/Istanbul"},</v>
      </c>
    </row>
    <row r="536" spans="1:16" ht="15" customHeight="1" x14ac:dyDescent="0.25">
      <c r="A536" s="10" t="s">
        <v>428</v>
      </c>
      <c r="B536" s="10" t="s">
        <v>761</v>
      </c>
      <c r="C536" s="10" t="s">
        <v>1341</v>
      </c>
      <c r="D536" s="10" t="str">
        <f t="shared" si="32"/>
        <v>Aliağa, İzmir, Türkiye</v>
      </c>
      <c r="E536" s="10">
        <v>26</v>
      </c>
      <c r="F536" s="10">
        <v>1</v>
      </c>
      <c r="G536" s="10">
        <v>59</v>
      </c>
      <c r="H536" s="10">
        <v>38</v>
      </c>
      <c r="I536" s="10">
        <v>1</v>
      </c>
      <c r="J536" s="10">
        <v>47</v>
      </c>
      <c r="K536" s="10">
        <v>2</v>
      </c>
      <c r="L536" s="10" t="s">
        <v>5</v>
      </c>
      <c r="M536" s="12" t="s">
        <v>388</v>
      </c>
      <c r="N536" s="10" t="str">
        <f t="shared" si="33"/>
        <v>new YerelData ("Aliağa, İzmir, Türkiye",26,1,59,38,1,47,2,"Turkey Standard Time"),</v>
      </c>
      <c r="O536" s="13" t="str">
        <f t="shared" si="34"/>
        <v>https://www.google.com/maps/search/38.78333, +26.98333</v>
      </c>
      <c r="P536" s="5" t="str">
        <f t="shared" si="35"/>
        <v>{"Location": "Aliağa, İzmir, Türkiye", "long_deg": "26", "ew": "1", "long_min": "59", "lat_deg": "38", "ns": "1", "lat_min": "47", "GMT": "2", "TimeZoneTag": "Europe/Istanbul"},</v>
      </c>
    </row>
    <row r="537" spans="1:16" ht="15" customHeight="1" x14ac:dyDescent="0.25">
      <c r="A537" s="10" t="s">
        <v>486</v>
      </c>
      <c r="B537" s="14" t="s">
        <v>1404</v>
      </c>
      <c r="C537" s="10" t="s">
        <v>1341</v>
      </c>
      <c r="D537" s="10" t="str">
        <f t="shared" si="32"/>
        <v>Bayındır, İzmir , Türkiye</v>
      </c>
      <c r="E537" s="10">
        <v>27</v>
      </c>
      <c r="F537" s="10">
        <v>1</v>
      </c>
      <c r="G537" s="10">
        <v>39</v>
      </c>
      <c r="H537" s="10">
        <v>38</v>
      </c>
      <c r="I537" s="10">
        <v>1</v>
      </c>
      <c r="J537" s="10">
        <v>13</v>
      </c>
      <c r="K537" s="10">
        <v>2</v>
      </c>
      <c r="L537" s="10" t="s">
        <v>5</v>
      </c>
      <c r="M537" s="12" t="s">
        <v>388</v>
      </c>
      <c r="N537" s="10" t="str">
        <f t="shared" si="33"/>
        <v>new YerelData ("Bayındır, İzmir , Türkiye",27,1,39,38,1,13,2,"Turkey Standard Time"),</v>
      </c>
      <c r="O537" s="13" t="str">
        <f t="shared" si="34"/>
        <v>https://www.google.com/maps/search/38.21667, +27.65</v>
      </c>
      <c r="P537" s="5" t="str">
        <f t="shared" si="35"/>
        <v>{"Location": "Bayındır, İzmir , Türkiye", "long_deg": "27", "ew": "1", "long_min": "39", "lat_deg": "38", "ns": "1", "lat_min": "13", "GMT": "2", "TimeZoneTag": "Europe/Istanbul"},</v>
      </c>
    </row>
    <row r="538" spans="1:16" ht="15" customHeight="1" x14ac:dyDescent="0.25">
      <c r="A538" s="10" t="s">
        <v>492</v>
      </c>
      <c r="B538" s="14" t="s">
        <v>1404</v>
      </c>
      <c r="C538" s="10" t="s">
        <v>1341</v>
      </c>
      <c r="D538" s="10" t="str">
        <f t="shared" si="32"/>
        <v>Bergama, İzmir , Türkiye</v>
      </c>
      <c r="E538" s="10">
        <v>27</v>
      </c>
      <c r="F538" s="10">
        <v>1</v>
      </c>
      <c r="G538" s="10">
        <v>11</v>
      </c>
      <c r="H538" s="10">
        <v>39</v>
      </c>
      <c r="I538" s="10">
        <v>1</v>
      </c>
      <c r="J538" s="10">
        <v>6</v>
      </c>
      <c r="K538" s="10">
        <v>2</v>
      </c>
      <c r="L538" s="10" t="s">
        <v>5</v>
      </c>
      <c r="M538" s="12" t="s">
        <v>388</v>
      </c>
      <c r="N538" s="10" t="str">
        <f t="shared" si="33"/>
        <v>new YerelData ("Bergama, İzmir , Türkiye",27,1,11,39,1,6,2,"Turkey Standard Time"),</v>
      </c>
      <c r="O538" s="13" t="str">
        <f t="shared" si="34"/>
        <v>https://www.google.com/maps/search/39.1, +27.18333</v>
      </c>
      <c r="P538" s="5" t="str">
        <f t="shared" si="35"/>
        <v>{"Location": "Bergama, İzmir , Türkiye", "long_deg": "27", "ew": "1", "long_min": "11", "lat_deg": "39", "ns": "1", "lat_min": "6", "GMT": "2", "TimeZoneTag": "Europe/Istanbul"},</v>
      </c>
    </row>
    <row r="539" spans="1:16" ht="15" customHeight="1" x14ac:dyDescent="0.25">
      <c r="A539" s="10" t="s">
        <v>496</v>
      </c>
      <c r="B539" s="14" t="s">
        <v>1404</v>
      </c>
      <c r="C539" s="10" t="s">
        <v>1341</v>
      </c>
      <c r="D539" s="10" t="str">
        <f t="shared" si="32"/>
        <v>Beydağ, İzmir , Türkiye</v>
      </c>
      <c r="E539" s="10">
        <v>28</v>
      </c>
      <c r="F539" s="10">
        <v>1</v>
      </c>
      <c r="G539" s="10">
        <v>12</v>
      </c>
      <c r="H539" s="10">
        <v>38</v>
      </c>
      <c r="I539" s="10">
        <v>1</v>
      </c>
      <c r="J539" s="10">
        <v>5</v>
      </c>
      <c r="K539" s="10">
        <v>2</v>
      </c>
      <c r="L539" s="10" t="s">
        <v>5</v>
      </c>
      <c r="M539" s="12" t="s">
        <v>388</v>
      </c>
      <c r="N539" s="10" t="str">
        <f t="shared" si="33"/>
        <v>new YerelData ("Beydağ, İzmir , Türkiye",28,1,12,38,1,5,2,"Turkey Standard Time"),</v>
      </c>
      <c r="O539" s="13" t="str">
        <f t="shared" si="34"/>
        <v>https://www.google.com/maps/search/38.08333, +28.2</v>
      </c>
      <c r="P539" s="5" t="str">
        <f t="shared" si="35"/>
        <v>{"Location": "Beydağ, İzmir , Türkiye", "long_deg": "28", "ew": "1", "long_min": "12", "lat_deg": "38", "ns": "1", "lat_min": "5", "GMT": "2", "TimeZoneTag": "Europe/Istanbul"},</v>
      </c>
    </row>
    <row r="540" spans="1:16" ht="15" customHeight="1" x14ac:dyDescent="0.25">
      <c r="A540" s="10" t="s">
        <v>513</v>
      </c>
      <c r="B540" s="10" t="s">
        <v>1404</v>
      </c>
      <c r="C540" s="10" t="s">
        <v>1341</v>
      </c>
      <c r="D540" s="10" t="str">
        <f t="shared" si="32"/>
        <v>Bornava, İzmir , Türkiye</v>
      </c>
      <c r="E540" s="10">
        <v>27</v>
      </c>
      <c r="F540" s="10">
        <v>1</v>
      </c>
      <c r="G540" s="10">
        <v>13</v>
      </c>
      <c r="H540" s="10">
        <v>38</v>
      </c>
      <c r="I540" s="10">
        <v>1</v>
      </c>
      <c r="J540" s="10">
        <v>27</v>
      </c>
      <c r="K540" s="10">
        <v>2</v>
      </c>
      <c r="L540" s="10" t="s">
        <v>5</v>
      </c>
      <c r="M540" s="12" t="s">
        <v>388</v>
      </c>
      <c r="N540" s="10" t="str">
        <f t="shared" si="33"/>
        <v>new YerelData ("Bornava, İzmir , Türkiye",27,1,13,38,1,27,2,"Turkey Standard Time"),</v>
      </c>
      <c r="O540" s="13" t="str">
        <f t="shared" si="34"/>
        <v>https://www.google.com/maps/search/38.45, +27.21667</v>
      </c>
      <c r="P540" s="5" t="str">
        <f t="shared" si="35"/>
        <v>{"Location": "Bornava, İzmir , Türkiye", "long_deg": "27", "ew": "1", "long_min": "13", "lat_deg": "38", "ns": "1", "lat_min": "27", "GMT": "2", "TimeZoneTag": "Europe/Istanbul"},</v>
      </c>
    </row>
    <row r="541" spans="1:16" ht="15" customHeight="1" x14ac:dyDescent="0.25">
      <c r="A541" s="10" t="s">
        <v>519</v>
      </c>
      <c r="B541" s="10" t="s">
        <v>1404</v>
      </c>
      <c r="C541" s="10" t="s">
        <v>1341</v>
      </c>
      <c r="D541" s="10" t="str">
        <f t="shared" si="32"/>
        <v>Buca, İzmir , Türkiye</v>
      </c>
      <c r="E541" s="10">
        <v>27</v>
      </c>
      <c r="F541" s="10">
        <v>1</v>
      </c>
      <c r="G541" s="10">
        <v>10</v>
      </c>
      <c r="H541" s="10">
        <v>38</v>
      </c>
      <c r="I541" s="10">
        <v>1</v>
      </c>
      <c r="J541" s="10">
        <v>21</v>
      </c>
      <c r="K541" s="10">
        <v>2</v>
      </c>
      <c r="L541" s="10" t="s">
        <v>5</v>
      </c>
      <c r="M541" s="12" t="s">
        <v>388</v>
      </c>
      <c r="N541" s="10" t="str">
        <f t="shared" si="33"/>
        <v>new YerelData ("Buca, İzmir , Türkiye",27,1,10,38,1,21,2,"Turkey Standard Time"),</v>
      </c>
      <c r="O541" s="13" t="str">
        <f t="shared" si="34"/>
        <v>https://www.google.com/maps/search/38.35, +27.16667</v>
      </c>
      <c r="P541" s="5" t="str">
        <f t="shared" si="35"/>
        <v>{"Location": "Buca, İzmir , Türkiye", "long_deg": "27", "ew": "1", "long_min": "10", "lat_deg": "38", "ns": "1", "lat_min": "21", "GMT": "2", "TimeZoneTag": "Europe/Istanbul"},</v>
      </c>
    </row>
    <row r="542" spans="1:16" ht="15" customHeight="1" x14ac:dyDescent="0.25">
      <c r="A542" s="10" t="s">
        <v>566</v>
      </c>
      <c r="B542" s="10" t="s">
        <v>1404</v>
      </c>
      <c r="C542" s="10" t="s">
        <v>1341</v>
      </c>
      <c r="D542" s="10" t="str">
        <f t="shared" si="32"/>
        <v>Çeşme, İzmir , Türkiye</v>
      </c>
      <c r="E542" s="10">
        <v>26</v>
      </c>
      <c r="F542" s="10">
        <v>1</v>
      </c>
      <c r="G542" s="10">
        <v>18</v>
      </c>
      <c r="H542" s="10">
        <v>38</v>
      </c>
      <c r="I542" s="10">
        <v>1</v>
      </c>
      <c r="J542" s="10">
        <v>17</v>
      </c>
      <c r="K542" s="10">
        <v>2</v>
      </c>
      <c r="L542" s="10" t="s">
        <v>5</v>
      </c>
      <c r="M542" s="12" t="s">
        <v>388</v>
      </c>
      <c r="N542" s="10" t="str">
        <f t="shared" si="33"/>
        <v>new YerelData ("Çeşme, İzmir , Türkiye",26,1,18,38,1,17,2,"Turkey Standard Time"),</v>
      </c>
      <c r="O542" s="13" t="str">
        <f t="shared" si="34"/>
        <v>https://www.google.com/maps/search/38.28333, +26.3</v>
      </c>
      <c r="P542" s="5" t="str">
        <f t="shared" si="35"/>
        <v>{"Location": "Çeşme, İzmir , Türkiye", "long_deg": "26", "ew": "1", "long_min": "18", "lat_deg": "38", "ns": "1", "lat_min": "17", "GMT": "2", "TimeZoneTag": "Europe/Istanbul"},</v>
      </c>
    </row>
    <row r="543" spans="1:16" ht="15" customHeight="1" x14ac:dyDescent="0.25">
      <c r="A543" s="10" t="s">
        <v>601</v>
      </c>
      <c r="B543" s="14" t="s">
        <v>1404</v>
      </c>
      <c r="C543" s="10" t="s">
        <v>1341</v>
      </c>
      <c r="D543" s="10" t="str">
        <f t="shared" si="32"/>
        <v>Dikili, İzmir , Türkiye</v>
      </c>
      <c r="E543" s="10">
        <v>26</v>
      </c>
      <c r="F543" s="10">
        <v>1</v>
      </c>
      <c r="G543" s="10">
        <v>53</v>
      </c>
      <c r="H543" s="10">
        <v>39</v>
      </c>
      <c r="I543" s="10">
        <v>1</v>
      </c>
      <c r="J543" s="10">
        <v>4</v>
      </c>
      <c r="K543" s="10">
        <v>2</v>
      </c>
      <c r="L543" s="10" t="s">
        <v>5</v>
      </c>
      <c r="M543" s="12" t="s">
        <v>388</v>
      </c>
      <c r="N543" s="10" t="str">
        <f t="shared" si="33"/>
        <v>new YerelData ("Dikili, İzmir , Türkiye",26,1,53,39,1,4,2,"Turkey Standard Time"),</v>
      </c>
      <c r="O543" s="13" t="str">
        <f t="shared" si="34"/>
        <v>https://www.google.com/maps/search/39.06667, +26.88333</v>
      </c>
      <c r="P543" s="5" t="str">
        <f t="shared" si="35"/>
        <v>{"Location": "Dikili, İzmir , Türkiye", "long_deg": "26", "ew": "1", "long_min": "53", "lat_deg": "39", "ns": "1", "lat_min": "4", "GMT": "2", "TimeZoneTag": "Europe/Istanbul"},</v>
      </c>
    </row>
    <row r="544" spans="1:16" ht="15" customHeight="1" x14ac:dyDescent="0.25">
      <c r="A544" s="10" t="s">
        <v>659</v>
      </c>
      <c r="B544" s="14" t="s">
        <v>1404</v>
      </c>
      <c r="C544" s="10" t="s">
        <v>1341</v>
      </c>
      <c r="D544" s="10" t="str">
        <f t="shared" si="32"/>
        <v>Foça, İzmir , Türkiye</v>
      </c>
      <c r="E544" s="10">
        <v>26</v>
      </c>
      <c r="F544" s="10">
        <v>1</v>
      </c>
      <c r="G544" s="10">
        <v>46</v>
      </c>
      <c r="H544" s="10">
        <v>38</v>
      </c>
      <c r="I544" s="10">
        <v>1</v>
      </c>
      <c r="J544" s="10">
        <v>39</v>
      </c>
      <c r="K544" s="10">
        <v>2</v>
      </c>
      <c r="L544" s="10" t="s">
        <v>5</v>
      </c>
      <c r="M544" s="12" t="s">
        <v>388</v>
      </c>
      <c r="N544" s="10" t="str">
        <f t="shared" si="33"/>
        <v>new YerelData ("Foça, İzmir , Türkiye",26,1,46,38,1,39,2,"Turkey Standard Time"),</v>
      </c>
      <c r="O544" s="13" t="str">
        <f t="shared" si="34"/>
        <v>https://www.google.com/maps/search/38.65, +26.76667</v>
      </c>
      <c r="P544" s="5" t="str">
        <f t="shared" si="35"/>
        <v>{"Location": "Foça, İzmir , Türkiye", "long_deg": "26", "ew": "1", "long_min": "46", "lat_deg": "38", "ns": "1", "lat_min": "39", "GMT": "2", "TimeZoneTag": "Europe/Istanbul"},</v>
      </c>
    </row>
    <row r="545" spans="1:16" ht="15" customHeight="1" x14ac:dyDescent="0.25">
      <c r="A545" s="10" t="s">
        <v>700</v>
      </c>
      <c r="B545" s="14" t="s">
        <v>1404</v>
      </c>
      <c r="C545" s="10" t="s">
        <v>1341</v>
      </c>
      <c r="D545" s="10" t="str">
        <f t="shared" si="32"/>
        <v>Güzelbahçe, İzmir , Türkiye</v>
      </c>
      <c r="E545" s="10">
        <v>26</v>
      </c>
      <c r="F545" s="10">
        <v>1</v>
      </c>
      <c r="G545" s="10">
        <v>53</v>
      </c>
      <c r="H545" s="10">
        <v>38</v>
      </c>
      <c r="I545" s="10">
        <v>1</v>
      </c>
      <c r="J545" s="10">
        <v>21</v>
      </c>
      <c r="K545" s="10">
        <v>2</v>
      </c>
      <c r="L545" s="10" t="s">
        <v>5</v>
      </c>
      <c r="M545" s="12" t="s">
        <v>388</v>
      </c>
      <c r="N545" s="10" t="str">
        <f t="shared" si="33"/>
        <v>new YerelData ("Güzelbahçe, İzmir , Türkiye",26,1,53,38,1,21,2,"Turkey Standard Time"),</v>
      </c>
      <c r="O545" s="13" t="str">
        <f t="shared" si="34"/>
        <v>https://www.google.com/maps/search/38.35, +26.88333</v>
      </c>
      <c r="P545" s="5" t="str">
        <f t="shared" si="35"/>
        <v>{"Location": "Güzelbahçe, İzmir , Türkiye", "long_deg": "26", "ew": "1", "long_min": "53", "lat_deg": "38", "ns": "1", "lat_min": "21", "GMT": "2", "TimeZoneTag": "Europe/Istanbul"},</v>
      </c>
    </row>
    <row r="546" spans="1:16" ht="15" customHeight="1" x14ac:dyDescent="0.25">
      <c r="A546" s="10" t="s">
        <v>794</v>
      </c>
      <c r="B546" s="14" t="s">
        <v>1404</v>
      </c>
      <c r="C546" s="10" t="s">
        <v>1341</v>
      </c>
      <c r="D546" s="10" t="str">
        <f t="shared" si="32"/>
        <v>Karşıyaka, İzmir , Türkiye</v>
      </c>
      <c r="E546" s="10">
        <v>27</v>
      </c>
      <c r="F546" s="10">
        <v>1</v>
      </c>
      <c r="G546" s="10">
        <v>4</v>
      </c>
      <c r="H546" s="10">
        <v>38</v>
      </c>
      <c r="I546" s="10">
        <v>1</v>
      </c>
      <c r="J546" s="10">
        <v>27</v>
      </c>
      <c r="K546" s="10">
        <v>2</v>
      </c>
      <c r="L546" s="10" t="s">
        <v>5</v>
      </c>
      <c r="M546" s="12" t="s">
        <v>388</v>
      </c>
      <c r="N546" s="10" t="str">
        <f t="shared" si="33"/>
        <v>new YerelData ("Karşıyaka, İzmir , Türkiye",27,1,4,38,1,27,2,"Turkey Standard Time"),</v>
      </c>
      <c r="O546" s="13" t="str">
        <f t="shared" si="34"/>
        <v>https://www.google.com/maps/search/38.45, +27.06667</v>
      </c>
      <c r="P546" s="5" t="str">
        <f t="shared" si="35"/>
        <v>{"Location": "Karşıyaka, İzmir , Türkiye", "long_deg": "27", "ew": "1", "long_min": "4", "lat_deg": "38", "ns": "1", "lat_min": "27", "GMT": "2", "TimeZoneTag": "Europe/Istanbul"},</v>
      </c>
    </row>
    <row r="547" spans="1:16" ht="15" customHeight="1" x14ac:dyDescent="0.25">
      <c r="A547" s="10" t="s">
        <v>814</v>
      </c>
      <c r="B547" s="14" t="s">
        <v>1404</v>
      </c>
      <c r="C547" s="10" t="s">
        <v>1341</v>
      </c>
      <c r="D547" s="10" t="str">
        <f t="shared" si="32"/>
        <v>Kınık, İzmir , Türkiye</v>
      </c>
      <c r="E547" s="10">
        <v>27</v>
      </c>
      <c r="F547" s="10">
        <v>1</v>
      </c>
      <c r="G547" s="10">
        <v>22</v>
      </c>
      <c r="H547" s="10">
        <v>39</v>
      </c>
      <c r="I547" s="10">
        <v>1</v>
      </c>
      <c r="J547" s="10">
        <v>5</v>
      </c>
      <c r="K547" s="10">
        <v>2</v>
      </c>
      <c r="L547" s="10" t="s">
        <v>5</v>
      </c>
      <c r="M547" s="12" t="s">
        <v>388</v>
      </c>
      <c r="N547" s="10" t="str">
        <f t="shared" si="33"/>
        <v>new YerelData ("Kınık, İzmir , Türkiye",27,1,22,39,1,5,2,"Turkey Standard Time"),</v>
      </c>
      <c r="O547" s="13" t="str">
        <f t="shared" si="34"/>
        <v>https://www.google.com/maps/search/39.08333, +27.36667</v>
      </c>
      <c r="P547" s="5" t="str">
        <f t="shared" si="35"/>
        <v>{"Location": "Kınık, İzmir , Türkiye", "long_deg": "27", "ew": "1", "long_min": "22", "lat_deg": "39", "ns": "1", "lat_min": "5", "GMT": "2", "TimeZoneTag": "Europe/Istanbul"},</v>
      </c>
    </row>
    <row r="548" spans="1:16" ht="15" customHeight="1" x14ac:dyDescent="0.25">
      <c r="A548" s="10" t="s">
        <v>825</v>
      </c>
      <c r="B548" s="14" t="s">
        <v>1404</v>
      </c>
      <c r="C548" s="10" t="s">
        <v>1341</v>
      </c>
      <c r="D548" s="10" t="str">
        <f t="shared" si="32"/>
        <v>Kiraz, İzmir , Türkiye</v>
      </c>
      <c r="E548" s="10">
        <v>28</v>
      </c>
      <c r="F548" s="10">
        <v>1</v>
      </c>
      <c r="G548" s="10">
        <v>13</v>
      </c>
      <c r="H548" s="10">
        <v>38</v>
      </c>
      <c r="I548" s="10">
        <v>1</v>
      </c>
      <c r="J548" s="10">
        <v>13</v>
      </c>
      <c r="K548" s="10">
        <v>2</v>
      </c>
      <c r="L548" s="10" t="s">
        <v>5</v>
      </c>
      <c r="M548" s="12" t="s">
        <v>388</v>
      </c>
      <c r="N548" s="10" t="str">
        <f t="shared" si="33"/>
        <v>new YerelData ("Kiraz, İzmir , Türkiye",28,1,13,38,1,13,2,"Turkey Standard Time"),</v>
      </c>
      <c r="O548" s="13" t="str">
        <f t="shared" si="34"/>
        <v>https://www.google.com/maps/search/38.21667, +28.21667</v>
      </c>
      <c r="P548" s="5" t="str">
        <f t="shared" si="35"/>
        <v>{"Location": "Kiraz, İzmir , Türkiye", "long_deg": "28", "ew": "1", "long_min": "13", "lat_deg": "38", "ns": "1", "lat_min": "13", "GMT": "2", "TimeZoneTag": "Europe/Istanbul"},</v>
      </c>
    </row>
    <row r="549" spans="1:16" ht="15" customHeight="1" x14ac:dyDescent="0.25">
      <c r="A549" s="10" t="s">
        <v>875</v>
      </c>
      <c r="B549" s="14" t="s">
        <v>1404</v>
      </c>
      <c r="C549" s="10" t="s">
        <v>1341</v>
      </c>
      <c r="D549" s="10" t="str">
        <f t="shared" si="32"/>
        <v>Menemen, İzmir , Türkiye</v>
      </c>
      <c r="E549" s="10">
        <v>27</v>
      </c>
      <c r="F549" s="10">
        <v>1</v>
      </c>
      <c r="G549" s="10">
        <v>3</v>
      </c>
      <c r="H549" s="10">
        <v>38</v>
      </c>
      <c r="I549" s="10">
        <v>1</v>
      </c>
      <c r="J549" s="10">
        <v>36</v>
      </c>
      <c r="K549" s="10">
        <v>2</v>
      </c>
      <c r="L549" s="10" t="s">
        <v>5</v>
      </c>
      <c r="M549" s="12" t="s">
        <v>388</v>
      </c>
      <c r="N549" s="10" t="str">
        <f t="shared" si="33"/>
        <v>new YerelData ("Menemen, İzmir , Türkiye",27,1,3,38,1,36,2,"Turkey Standard Time"),</v>
      </c>
      <c r="O549" s="13" t="str">
        <f t="shared" si="34"/>
        <v>https://www.google.com/maps/search/38.6, +27.05</v>
      </c>
      <c r="P549" s="5" t="str">
        <f t="shared" si="35"/>
        <v>{"Location": "Menemen, İzmir , Türkiye", "long_deg": "27", "ew": "1", "long_min": "3", "lat_deg": "38", "ns": "1", "lat_min": "36", "GMT": "2", "TimeZoneTag": "Europe/Istanbul"},</v>
      </c>
    </row>
    <row r="550" spans="1:16" ht="15" customHeight="1" x14ac:dyDescent="0.25">
      <c r="A550" s="10" t="s">
        <v>893</v>
      </c>
      <c r="B550" s="14" t="s">
        <v>1404</v>
      </c>
      <c r="C550" s="10" t="s">
        <v>1341</v>
      </c>
      <c r="D550" s="10" t="str">
        <f t="shared" si="32"/>
        <v>Narlıdere, İzmir , Türkiye</v>
      </c>
      <c r="E550" s="10">
        <v>41</v>
      </c>
      <c r="F550" s="10">
        <v>1</v>
      </c>
      <c r="G550" s="10">
        <v>56</v>
      </c>
      <c r="H550" s="10">
        <v>38</v>
      </c>
      <c r="I550" s="10">
        <v>1</v>
      </c>
      <c r="J550" s="10">
        <v>14</v>
      </c>
      <c r="K550" s="10">
        <v>2</v>
      </c>
      <c r="L550" s="10" t="s">
        <v>5</v>
      </c>
      <c r="M550" s="12" t="s">
        <v>388</v>
      </c>
      <c r="N550" s="10" t="str">
        <f t="shared" si="33"/>
        <v>new YerelData ("Narlıdere, İzmir , Türkiye",41,1,56,38,1,14,2,"Turkey Standard Time"),</v>
      </c>
      <c r="O550" s="13" t="str">
        <f t="shared" si="34"/>
        <v>https://www.google.com/maps/search/38.23333, +41.93333</v>
      </c>
      <c r="P550" s="5" t="str">
        <f t="shared" si="35"/>
        <v>{"Location": "Narlıdere, İzmir , Türkiye", "long_deg": "41", "ew": "1", "long_min": "56", "lat_deg": "38", "ns": "1", "lat_min": "14", "GMT": "2", "TimeZoneTag": "Europe/Istanbul"},</v>
      </c>
    </row>
    <row r="551" spans="1:16" ht="15" customHeight="1" x14ac:dyDescent="0.25">
      <c r="A551" s="10" t="s">
        <v>916</v>
      </c>
      <c r="B551" s="14" t="s">
        <v>1404</v>
      </c>
      <c r="C551" s="10" t="s">
        <v>1341</v>
      </c>
      <c r="D551" s="10" t="str">
        <f t="shared" si="32"/>
        <v>Ödemiş, İzmir , Türkiye</v>
      </c>
      <c r="E551" s="10">
        <v>27</v>
      </c>
      <c r="F551" s="10">
        <v>1</v>
      </c>
      <c r="G551" s="10">
        <v>58</v>
      </c>
      <c r="H551" s="10">
        <v>38</v>
      </c>
      <c r="I551" s="10">
        <v>1</v>
      </c>
      <c r="J551" s="10">
        <v>13</v>
      </c>
      <c r="K551" s="10">
        <v>2</v>
      </c>
      <c r="L551" s="10" t="s">
        <v>5</v>
      </c>
      <c r="M551" s="12" t="s">
        <v>388</v>
      </c>
      <c r="N551" s="10" t="str">
        <f t="shared" si="33"/>
        <v>new YerelData ("Ödemiş, İzmir , Türkiye",27,1,58,38,1,13,2,"Turkey Standard Time"),</v>
      </c>
      <c r="O551" s="13" t="str">
        <f t="shared" si="34"/>
        <v>https://www.google.com/maps/search/38.21667, +27.96667</v>
      </c>
      <c r="P551" s="5" t="str">
        <f t="shared" si="35"/>
        <v>{"Location": "Ödemiş, İzmir , Türkiye", "long_deg": "27", "ew": "1", "long_min": "58", "lat_deg": "38", "ns": "1", "lat_min": "13", "GMT": "2", "TimeZoneTag": "Europe/Istanbul"},</v>
      </c>
    </row>
    <row r="552" spans="1:16" ht="15" customHeight="1" x14ac:dyDescent="0.25">
      <c r="A552" s="10" t="s">
        <v>959</v>
      </c>
      <c r="B552" s="14" t="s">
        <v>1404</v>
      </c>
      <c r="C552" s="10" t="s">
        <v>1341</v>
      </c>
      <c r="D552" s="10" t="str">
        <f t="shared" si="32"/>
        <v>Seferihisar, İzmir , Türkiye</v>
      </c>
      <c r="E552" s="10">
        <v>26</v>
      </c>
      <c r="F552" s="10">
        <v>1</v>
      </c>
      <c r="G552" s="10">
        <v>50</v>
      </c>
      <c r="H552" s="10">
        <v>38</v>
      </c>
      <c r="I552" s="10">
        <v>1</v>
      </c>
      <c r="J552" s="10">
        <v>11</v>
      </c>
      <c r="K552" s="10">
        <v>2</v>
      </c>
      <c r="L552" s="10" t="s">
        <v>5</v>
      </c>
      <c r="M552" s="12" t="s">
        <v>388</v>
      </c>
      <c r="N552" s="10" t="str">
        <f t="shared" si="33"/>
        <v>new YerelData ("Seferihisar, İzmir , Türkiye",26,1,50,38,1,11,2,"Turkey Standard Time"),</v>
      </c>
      <c r="O552" s="13" t="str">
        <f t="shared" si="34"/>
        <v>https://www.google.com/maps/search/38.18333, +26.83333</v>
      </c>
      <c r="P552" s="5" t="str">
        <f t="shared" si="35"/>
        <v>{"Location": "Seferihisar, İzmir , Türkiye", "long_deg": "26", "ew": "1", "long_min": "50", "lat_deg": "38", "ns": "1", "lat_min": "11", "GMT": "2", "TimeZoneTag": "Europe/Istanbul"},</v>
      </c>
    </row>
    <row r="553" spans="1:16" ht="15" customHeight="1" x14ac:dyDescent="0.25">
      <c r="A553" s="10" t="s">
        <v>960</v>
      </c>
      <c r="B553" s="14" t="s">
        <v>1404</v>
      </c>
      <c r="C553" s="10" t="s">
        <v>1341</v>
      </c>
      <c r="D553" s="10" t="str">
        <f t="shared" si="32"/>
        <v>Selçuk, İzmir , Türkiye</v>
      </c>
      <c r="E553" s="10">
        <v>27</v>
      </c>
      <c r="F553" s="10">
        <v>1</v>
      </c>
      <c r="G553" s="10">
        <v>21</v>
      </c>
      <c r="H553" s="10">
        <v>37</v>
      </c>
      <c r="I553" s="10">
        <v>1</v>
      </c>
      <c r="J553" s="10">
        <v>57</v>
      </c>
      <c r="K553" s="10">
        <v>2</v>
      </c>
      <c r="L553" s="10" t="s">
        <v>5</v>
      </c>
      <c r="M553" s="12" t="s">
        <v>388</v>
      </c>
      <c r="N553" s="10" t="str">
        <f t="shared" si="33"/>
        <v>new YerelData ("Selçuk, İzmir , Türkiye",27,1,21,37,1,57,2,"Turkey Standard Time"),</v>
      </c>
      <c r="O553" s="13" t="str">
        <f t="shared" si="34"/>
        <v>https://www.google.com/maps/search/37.95, +27.35</v>
      </c>
      <c r="P553" s="5" t="str">
        <f t="shared" si="35"/>
        <v>{"Location": "Selçuk, İzmir , Türkiye", "long_deg": "27", "ew": "1", "long_min": "21", "lat_deg": "37", "ns": "1", "lat_min": "57", "GMT": "2", "TimeZoneTag": "Europe/Istanbul"},</v>
      </c>
    </row>
    <row r="554" spans="1:16" ht="15" customHeight="1" x14ac:dyDescent="0.25">
      <c r="A554" s="10" t="s">
        <v>1034</v>
      </c>
      <c r="B554" s="14" t="s">
        <v>1404</v>
      </c>
      <c r="C554" s="10" t="s">
        <v>1341</v>
      </c>
      <c r="D554" s="10" t="str">
        <f t="shared" si="32"/>
        <v>Tire, İzmir , Türkiye</v>
      </c>
      <c r="E554" s="10">
        <v>27</v>
      </c>
      <c r="F554" s="10">
        <v>1</v>
      </c>
      <c r="G554" s="10">
        <v>44</v>
      </c>
      <c r="H554" s="10">
        <v>38</v>
      </c>
      <c r="I554" s="10">
        <v>1</v>
      </c>
      <c r="J554" s="10">
        <v>4</v>
      </c>
      <c r="K554" s="10">
        <v>2</v>
      </c>
      <c r="L554" s="10" t="s">
        <v>5</v>
      </c>
      <c r="M554" s="12" t="s">
        <v>388</v>
      </c>
      <c r="N554" s="10" t="str">
        <f t="shared" si="33"/>
        <v>new YerelData ("Tire, İzmir , Türkiye",27,1,44,38,1,4,2,"Turkey Standard Time"),</v>
      </c>
      <c r="O554" s="13" t="str">
        <f t="shared" si="34"/>
        <v>https://www.google.com/maps/search/38.06667, +27.73333</v>
      </c>
      <c r="P554" s="5" t="str">
        <f t="shared" si="35"/>
        <v>{"Location": "Tire, İzmir , Türkiye", "long_deg": "27", "ew": "1", "long_min": "44", "lat_deg": "38", "ns": "1", "lat_min": "4", "GMT": "2", "TimeZoneTag": "Europe/Istanbul"},</v>
      </c>
    </row>
    <row r="555" spans="1:16" ht="15" customHeight="1" x14ac:dyDescent="0.25">
      <c r="A555" s="10" t="s">
        <v>1040</v>
      </c>
      <c r="B555" s="14" t="s">
        <v>1404</v>
      </c>
      <c r="C555" s="10" t="s">
        <v>1341</v>
      </c>
      <c r="D555" s="10" t="str">
        <f t="shared" si="32"/>
        <v>Torbalı, İzmir , Türkiye</v>
      </c>
      <c r="E555" s="10">
        <v>27</v>
      </c>
      <c r="F555" s="10">
        <v>1</v>
      </c>
      <c r="G555" s="10">
        <v>21</v>
      </c>
      <c r="H555" s="10">
        <v>38</v>
      </c>
      <c r="I555" s="10">
        <v>1</v>
      </c>
      <c r="J555" s="10">
        <v>10</v>
      </c>
      <c r="K555" s="10">
        <v>2</v>
      </c>
      <c r="L555" s="10" t="s">
        <v>5</v>
      </c>
      <c r="M555" s="12" t="s">
        <v>388</v>
      </c>
      <c r="N555" s="10" t="str">
        <f t="shared" si="33"/>
        <v>new YerelData ("Torbalı, İzmir , Türkiye",27,1,21,38,1,10,2,"Turkey Standard Time"),</v>
      </c>
      <c r="O555" s="13" t="str">
        <f t="shared" si="34"/>
        <v>https://www.google.com/maps/search/38.16667, +27.35</v>
      </c>
      <c r="P555" s="5" t="str">
        <f t="shared" si="35"/>
        <v>{"Location": "Torbalı, İzmir , Türkiye", "long_deg": "27", "ew": "1", "long_min": "21", "lat_deg": "38", "ns": "1", "lat_min": "10", "GMT": "2", "TimeZoneTag": "Europe/Istanbul"},</v>
      </c>
    </row>
    <row r="556" spans="1:16" ht="15" customHeight="1" x14ac:dyDescent="0.25">
      <c r="A556" s="10" t="s">
        <v>1061</v>
      </c>
      <c r="B556" s="14" t="s">
        <v>1404</v>
      </c>
      <c r="C556" s="10" t="s">
        <v>1341</v>
      </c>
      <c r="D556" s="10" t="str">
        <f t="shared" si="32"/>
        <v>Urla, İzmir , Türkiye</v>
      </c>
      <c r="E556" s="10">
        <v>26</v>
      </c>
      <c r="F556" s="10">
        <v>1</v>
      </c>
      <c r="G556" s="10">
        <v>45</v>
      </c>
      <c r="H556" s="10">
        <v>38</v>
      </c>
      <c r="I556" s="10">
        <v>1</v>
      </c>
      <c r="J556" s="10">
        <v>18</v>
      </c>
      <c r="K556" s="10">
        <v>2</v>
      </c>
      <c r="L556" s="10" t="s">
        <v>5</v>
      </c>
      <c r="M556" s="12" t="s">
        <v>388</v>
      </c>
      <c r="N556" s="10" t="str">
        <f t="shared" si="33"/>
        <v>new YerelData ("Urla, İzmir , Türkiye",26,1,45,38,1,18,2,"Turkey Standard Time"),</v>
      </c>
      <c r="O556" s="13" t="str">
        <f t="shared" si="34"/>
        <v>https://www.google.com/maps/search/38.3, +26.75</v>
      </c>
      <c r="P556" s="5" t="str">
        <f t="shared" si="35"/>
        <v>{"Location": "Urla, İzmir , Türkiye", "long_deg": "26", "ew": "1", "long_min": "45", "lat_deg": "38", "ns": "1", "lat_min": "18", "GMT": "2", "TimeZoneTag": "Europe/Istanbul"},</v>
      </c>
    </row>
    <row r="557" spans="1:16" ht="15" customHeight="1" x14ac:dyDescent="0.25">
      <c r="A557" s="10" t="s">
        <v>1088</v>
      </c>
      <c r="B557" s="14" t="s">
        <v>1404</v>
      </c>
      <c r="C557" s="10" t="s">
        <v>1341</v>
      </c>
      <c r="D557" s="10" t="str">
        <f t="shared" si="32"/>
        <v>Yenifoça, İzmir , Türkiye</v>
      </c>
      <c r="E557" s="10">
        <v>26</v>
      </c>
      <c r="F557" s="10">
        <v>1</v>
      </c>
      <c r="G557" s="10">
        <v>51</v>
      </c>
      <c r="H557" s="10">
        <v>38</v>
      </c>
      <c r="I557" s="10">
        <v>1</v>
      </c>
      <c r="J557" s="10">
        <v>44</v>
      </c>
      <c r="K557" s="10">
        <v>2</v>
      </c>
      <c r="L557" s="10" t="s">
        <v>5</v>
      </c>
      <c r="M557" s="12" t="s">
        <v>388</v>
      </c>
      <c r="N557" s="10" t="str">
        <f t="shared" si="33"/>
        <v>new YerelData ("Yenifoça, İzmir , Türkiye",26,1,51,38,1,44,2,"Turkey Standard Time"),</v>
      </c>
      <c r="O557" s="13" t="str">
        <f t="shared" si="34"/>
        <v>https://www.google.com/maps/search/38.73333, +26.85</v>
      </c>
      <c r="P557" s="5" t="str">
        <f t="shared" si="35"/>
        <v>{"Location": "Yenifoça, İzmir , Türkiye", "long_deg": "26", "ew": "1", "long_min": "51", "lat_deg": "38", "ns": "1", "lat_min": "44", "GMT": "2", "TimeZoneTag": "Europe/Istanbul"},</v>
      </c>
    </row>
    <row r="558" spans="1:16" ht="15" customHeight="1" x14ac:dyDescent="0.25">
      <c r="A558" s="10" t="s">
        <v>1466</v>
      </c>
      <c r="B558" s="10" t="s">
        <v>1131</v>
      </c>
      <c r="C558" s="10" t="s">
        <v>1341</v>
      </c>
      <c r="D558" s="10" t="str">
        <f t="shared" si="32"/>
        <v>Narlı, Kahramanmaraş, Türkiye</v>
      </c>
      <c r="E558" s="10">
        <v>37</v>
      </c>
      <c r="F558" s="10">
        <v>1</v>
      </c>
      <c r="G558" s="10">
        <v>9</v>
      </c>
      <c r="H558" s="10">
        <v>37</v>
      </c>
      <c r="I558" s="10">
        <v>1</v>
      </c>
      <c r="J558" s="10">
        <v>23</v>
      </c>
      <c r="K558" s="10">
        <v>2</v>
      </c>
      <c r="L558" s="10" t="s">
        <v>5</v>
      </c>
      <c r="M558" s="12" t="s">
        <v>388</v>
      </c>
      <c r="N558" s="10" t="str">
        <f t="shared" si="33"/>
        <v>new YerelData ("Narlı, Kahramanmaraş, Türkiye",37,1,9,37,1,23,2,"Turkey Standard Time"),</v>
      </c>
      <c r="O558" s="13" t="str">
        <f t="shared" si="34"/>
        <v>https://www.google.com/maps/search/37.38333, +37.15</v>
      </c>
      <c r="P558" s="5" t="str">
        <f t="shared" si="35"/>
        <v>{"Location": "Narlı, Kahramanmaraş, Türkiye", "long_deg": "37", "ew": "1", "long_min": "9", "lat_deg": "37", "ns": "1", "lat_min": "23", "GMT": "2", "TimeZoneTag": "Europe/Istanbul"},</v>
      </c>
    </row>
    <row r="559" spans="1:16" ht="15" customHeight="1" x14ac:dyDescent="0.25">
      <c r="A559" s="10" t="s">
        <v>1053</v>
      </c>
      <c r="B559" s="10" t="s">
        <v>1131</v>
      </c>
      <c r="C559" s="10" t="s">
        <v>1341</v>
      </c>
      <c r="D559" s="10" t="str">
        <f t="shared" si="32"/>
        <v>Türkoğlu, Kahramanmaraş, Türkiye</v>
      </c>
      <c r="E559" s="10">
        <v>36</v>
      </c>
      <c r="F559" s="10">
        <v>1</v>
      </c>
      <c r="G559" s="10">
        <v>52</v>
      </c>
      <c r="H559" s="10">
        <v>37</v>
      </c>
      <c r="I559" s="10">
        <v>1</v>
      </c>
      <c r="J559" s="10">
        <v>23</v>
      </c>
      <c r="K559" s="10">
        <v>2</v>
      </c>
      <c r="L559" s="10" t="s">
        <v>5</v>
      </c>
      <c r="M559" s="12" t="s">
        <v>388</v>
      </c>
      <c r="N559" s="10" t="str">
        <f t="shared" si="33"/>
        <v>new YerelData ("Türkoğlu, Kahramanmaraş, Türkiye",36,1,52,37,1,23,2,"Turkey Standard Time"),</v>
      </c>
      <c r="O559" s="13" t="str">
        <f t="shared" si="34"/>
        <v>https://www.google.com/maps/search/37.38333, +36.86667</v>
      </c>
      <c r="P559" s="5" t="str">
        <f t="shared" si="35"/>
        <v>{"Location": "Türkoğlu, Kahramanmaraş, Türkiye", "long_deg": "36", "ew": "1", "long_min": "52", "lat_deg": "37", "ns": "1", "lat_min": "23", "GMT": "2", "TimeZoneTag": "Europe/Istanbul"},</v>
      </c>
    </row>
    <row r="560" spans="1:16" ht="15" customHeight="1" x14ac:dyDescent="0.25">
      <c r="A560" s="10" t="s">
        <v>1573</v>
      </c>
      <c r="B560" s="10" t="s">
        <v>2343</v>
      </c>
      <c r="C560" s="10" t="s">
        <v>1341</v>
      </c>
      <c r="D560" s="10" t="str">
        <f t="shared" si="32"/>
        <v>Yeniköy, KahramanMaraş, Türkiye</v>
      </c>
      <c r="E560" s="10">
        <v>36</v>
      </c>
      <c r="F560" s="10">
        <v>1</v>
      </c>
      <c r="G560" s="10">
        <v>37</v>
      </c>
      <c r="H560" s="10">
        <v>37</v>
      </c>
      <c r="I560" s="10">
        <v>1</v>
      </c>
      <c r="J560" s="10">
        <v>36</v>
      </c>
      <c r="K560" s="10">
        <v>2</v>
      </c>
      <c r="L560" s="10" t="s">
        <v>5</v>
      </c>
      <c r="M560" s="12" t="s">
        <v>388</v>
      </c>
      <c r="N560" s="10" t="str">
        <f t="shared" si="33"/>
        <v>new YerelData ("Yeniköy, KahramanMaraş, Türkiye",36,1,37,37,1,36,2,"Turkey Standard Time"),</v>
      </c>
      <c r="O560" s="13" t="str">
        <f t="shared" si="34"/>
        <v>https://www.google.com/maps/search/37.6, +36.61667</v>
      </c>
      <c r="P560" s="5" t="str">
        <f t="shared" si="35"/>
        <v>{"Location": "Yeniköy, KahramanMaraş, Türkiye", "long_deg": "36", "ew": "1", "long_min": "37", "lat_deg": "37", "ns": "1", "lat_min": "36", "GMT": "2", "TimeZoneTag": "Europe/Istanbul"},</v>
      </c>
    </row>
    <row r="561" spans="1:16" ht="15" customHeight="1" x14ac:dyDescent="0.25">
      <c r="A561" s="10" t="s">
        <v>397</v>
      </c>
      <c r="B561" s="10" t="s">
        <v>1131</v>
      </c>
      <c r="C561" s="10" t="s">
        <v>1341</v>
      </c>
      <c r="D561" s="10" t="str">
        <f t="shared" si="32"/>
        <v>Afşin, Kahramanmaraş, Türkiye</v>
      </c>
      <c r="E561" s="10">
        <v>36</v>
      </c>
      <c r="F561" s="10">
        <v>1</v>
      </c>
      <c r="G561" s="10">
        <v>55</v>
      </c>
      <c r="H561" s="10">
        <v>38</v>
      </c>
      <c r="I561" s="10">
        <v>1</v>
      </c>
      <c r="J561" s="10">
        <v>15</v>
      </c>
      <c r="K561" s="10">
        <v>2</v>
      </c>
      <c r="L561" s="10" t="s">
        <v>5</v>
      </c>
      <c r="M561" s="12" t="s">
        <v>388</v>
      </c>
      <c r="N561" s="10" t="str">
        <f t="shared" si="33"/>
        <v>new YerelData ("Afşin, Kahramanmaraş, Türkiye",36,1,55,38,1,15,2,"Turkey Standard Time"),</v>
      </c>
      <c r="O561" s="13" t="str">
        <f t="shared" si="34"/>
        <v>https://www.google.com/maps/search/38.25, +36.91667</v>
      </c>
      <c r="P561" s="5" t="str">
        <f t="shared" si="35"/>
        <v>{"Location": "Afşin, Kahramanmaraş, Türkiye", "long_deg": "36", "ew": "1", "long_min": "55", "lat_deg": "38", "ns": "1", "lat_min": "15", "GMT": "2", "TimeZoneTag": "Europe/Istanbul"},</v>
      </c>
    </row>
    <row r="562" spans="1:16" ht="15" customHeight="1" x14ac:dyDescent="0.25">
      <c r="A562" s="10" t="s">
        <v>438</v>
      </c>
      <c r="B562" s="10" t="s">
        <v>1131</v>
      </c>
      <c r="C562" s="10" t="s">
        <v>1341</v>
      </c>
      <c r="D562" s="10" t="str">
        <f t="shared" si="32"/>
        <v>Andırın, Kahramanmaraş, Türkiye</v>
      </c>
      <c r="E562" s="10">
        <v>36</v>
      </c>
      <c r="F562" s="10">
        <v>1</v>
      </c>
      <c r="G562" s="10">
        <v>20</v>
      </c>
      <c r="H562" s="10">
        <v>37</v>
      </c>
      <c r="I562" s="10">
        <v>1</v>
      </c>
      <c r="J562" s="10">
        <v>34</v>
      </c>
      <c r="K562" s="10">
        <v>2</v>
      </c>
      <c r="L562" s="10" t="s">
        <v>5</v>
      </c>
      <c r="M562" s="12" t="s">
        <v>388</v>
      </c>
      <c r="N562" s="10" t="str">
        <f t="shared" si="33"/>
        <v>new YerelData ("Andırın, Kahramanmaraş, Türkiye",36,1,20,37,1,34,2,"Turkey Standard Time"),</v>
      </c>
      <c r="O562" s="13" t="str">
        <f t="shared" si="34"/>
        <v>https://www.google.com/maps/search/37.56667, +36.33333</v>
      </c>
      <c r="P562" s="5" t="str">
        <f t="shared" si="35"/>
        <v>{"Location": "Andırın, Kahramanmaraş, Türkiye", "long_deg": "36", "ew": "1", "long_min": "20", "lat_deg": "37", "ns": "1", "lat_min": "34", "GMT": "2", "TimeZoneTag": "Europe/Istanbul"},</v>
      </c>
    </row>
    <row r="563" spans="1:16" ht="15" customHeight="1" x14ac:dyDescent="0.25">
      <c r="A563" s="10" t="s">
        <v>901</v>
      </c>
      <c r="B563" s="10" t="s">
        <v>1131</v>
      </c>
      <c r="C563" s="10" t="s">
        <v>1341</v>
      </c>
      <c r="D563" s="10" t="str">
        <f t="shared" si="32"/>
        <v>Nurhak, Kahramanmaraş, Türkiye</v>
      </c>
      <c r="E563" s="10">
        <v>37</v>
      </c>
      <c r="F563" s="10">
        <v>1</v>
      </c>
      <c r="G563" s="10">
        <v>27</v>
      </c>
      <c r="H563" s="10">
        <v>37</v>
      </c>
      <c r="I563" s="10">
        <v>1</v>
      </c>
      <c r="J563" s="10">
        <v>58</v>
      </c>
      <c r="K563" s="10">
        <v>2</v>
      </c>
      <c r="L563" s="10" t="s">
        <v>5</v>
      </c>
      <c r="M563" s="12" t="s">
        <v>388</v>
      </c>
      <c r="N563" s="10" t="str">
        <f t="shared" si="33"/>
        <v>new YerelData ("Nurhak, Kahramanmaraş, Türkiye",37,1,27,37,1,58,2,"Turkey Standard Time"),</v>
      </c>
      <c r="O563" s="13" t="str">
        <f t="shared" si="34"/>
        <v>https://www.google.com/maps/search/37.96667, +37.45</v>
      </c>
      <c r="P563" s="5" t="str">
        <f t="shared" si="35"/>
        <v>{"Location": "Nurhak, Kahramanmaraş, Türkiye", "long_deg": "37", "ew": "1", "long_min": "27", "lat_deg": "37", "ns": "1", "lat_min": "58", "GMT": "2", "TimeZoneTag": "Europe/Istanbul"},</v>
      </c>
    </row>
    <row r="564" spans="1:16" ht="15" customHeight="1" x14ac:dyDescent="0.25">
      <c r="A564" s="10" t="s">
        <v>923</v>
      </c>
      <c r="B564" s="10" t="s">
        <v>1131</v>
      </c>
      <c r="C564" s="10" t="s">
        <v>1341</v>
      </c>
      <c r="D564" s="10" t="str">
        <f t="shared" si="32"/>
        <v>Pazarcık, Kahramanmaraş, Türkiye</v>
      </c>
      <c r="E564" s="10">
        <v>37</v>
      </c>
      <c r="F564" s="10">
        <v>1</v>
      </c>
      <c r="G564" s="10">
        <v>17</v>
      </c>
      <c r="H564" s="10">
        <v>37</v>
      </c>
      <c r="I564" s="10">
        <v>1</v>
      </c>
      <c r="J564" s="10">
        <v>28</v>
      </c>
      <c r="K564" s="10">
        <v>2</v>
      </c>
      <c r="L564" s="10" t="s">
        <v>5</v>
      </c>
      <c r="M564" s="12" t="s">
        <v>388</v>
      </c>
      <c r="N564" s="10" t="str">
        <f t="shared" si="33"/>
        <v>new YerelData ("Pazarcık, Kahramanmaraş, Türkiye",37,1,17,37,1,28,2,"Turkey Standard Time"),</v>
      </c>
      <c r="O564" s="13" t="str">
        <f t="shared" si="34"/>
        <v>https://www.google.com/maps/search/37.46667, +37.28333</v>
      </c>
      <c r="P564" s="5" t="str">
        <f t="shared" si="35"/>
        <v>{"Location": "Pazarcık, Kahramanmaraş, Türkiye", "long_deg": "37", "ew": "1", "long_min": "17", "lat_deg": "37", "ns": "1", "lat_min": "28", "GMT": "2", "TimeZoneTag": "Europe/Istanbul"},</v>
      </c>
    </row>
    <row r="565" spans="1:16" ht="15" customHeight="1" x14ac:dyDescent="0.25">
      <c r="A565" s="10" t="s">
        <v>628</v>
      </c>
      <c r="B565" s="14" t="s">
        <v>1445</v>
      </c>
      <c r="C565" s="10" t="s">
        <v>1341</v>
      </c>
      <c r="D565" s="10" t="str">
        <f t="shared" si="32"/>
        <v>Elbistan, Kahramanmaraş , Türkiye</v>
      </c>
      <c r="E565" s="10">
        <v>37</v>
      </c>
      <c r="F565" s="10">
        <v>1</v>
      </c>
      <c r="G565" s="10">
        <v>12</v>
      </c>
      <c r="H565" s="10">
        <v>38</v>
      </c>
      <c r="I565" s="10">
        <v>1</v>
      </c>
      <c r="J565" s="10">
        <v>13</v>
      </c>
      <c r="K565" s="10">
        <v>2</v>
      </c>
      <c r="L565" s="10" t="s">
        <v>5</v>
      </c>
      <c r="M565" s="12" t="s">
        <v>388</v>
      </c>
      <c r="N565" s="10" t="str">
        <f t="shared" si="33"/>
        <v>new YerelData ("Elbistan, Kahramanmaraş , Türkiye",37,1,12,38,1,13,2,"Turkey Standard Time"),</v>
      </c>
      <c r="O565" s="13" t="str">
        <f t="shared" si="34"/>
        <v>https://www.google.com/maps/search/38.21667, +37.2</v>
      </c>
      <c r="P565" s="5" t="str">
        <f t="shared" si="35"/>
        <v>{"Location": "Elbistan, Kahramanmaraş , Türkiye", "long_deg": "37", "ew": "1", "long_min": "12", "lat_deg": "38", "ns": "1", "lat_min": "13", "GMT": "2", "TimeZoneTag": "Europe/Istanbul"},</v>
      </c>
    </row>
    <row r="566" spans="1:16" ht="15" customHeight="1" x14ac:dyDescent="0.25">
      <c r="A566" s="10" t="s">
        <v>677</v>
      </c>
      <c r="B566" s="14" t="s">
        <v>1445</v>
      </c>
      <c r="C566" s="10" t="s">
        <v>1341</v>
      </c>
      <c r="D566" s="10" t="str">
        <f t="shared" si="32"/>
        <v>Göksun, Kahramanmaraş , Türkiye</v>
      </c>
      <c r="E566" s="10">
        <v>36</v>
      </c>
      <c r="F566" s="10">
        <v>1</v>
      </c>
      <c r="G566" s="10">
        <v>30</v>
      </c>
      <c r="H566" s="10">
        <v>38</v>
      </c>
      <c r="I566" s="10">
        <v>1</v>
      </c>
      <c r="J566" s="10">
        <v>3</v>
      </c>
      <c r="K566" s="10">
        <v>2</v>
      </c>
      <c r="L566" s="10" t="s">
        <v>5</v>
      </c>
      <c r="M566" s="12" t="s">
        <v>388</v>
      </c>
      <c r="N566" s="10" t="str">
        <f t="shared" si="33"/>
        <v>new YerelData ("Göksun, Kahramanmaraş , Türkiye",36,1,30,38,1,3,2,"Turkey Standard Time"),</v>
      </c>
      <c r="O566" s="13" t="str">
        <f t="shared" si="34"/>
        <v>https://www.google.com/maps/search/38.05, +36.5</v>
      </c>
      <c r="P566" s="5" t="str">
        <f t="shared" si="35"/>
        <v>{"Location": "Göksun, Kahramanmaraş , Türkiye", "long_deg": "36", "ew": "1", "long_min": "30", "lat_deg": "38", "ns": "1", "lat_min": "3", "GMT": "2", "TimeZoneTag": "Europe/Istanbul"},</v>
      </c>
    </row>
    <row r="567" spans="1:16" ht="15" customHeight="1" x14ac:dyDescent="0.25">
      <c r="A567" s="10" t="s">
        <v>624</v>
      </c>
      <c r="B567" s="14" t="s">
        <v>1440</v>
      </c>
      <c r="C567" s="10" t="s">
        <v>1341</v>
      </c>
      <c r="D567" s="10" t="str">
        <f t="shared" si="32"/>
        <v>Eflani, Karabük , Türkiye</v>
      </c>
      <c r="E567" s="10">
        <v>32</v>
      </c>
      <c r="F567" s="10">
        <v>1</v>
      </c>
      <c r="G567" s="10">
        <v>57</v>
      </c>
      <c r="H567" s="10">
        <v>41</v>
      </c>
      <c r="I567" s="10">
        <v>1</v>
      </c>
      <c r="J567" s="10">
        <v>25</v>
      </c>
      <c r="K567" s="10">
        <v>2</v>
      </c>
      <c r="L567" s="10" t="s">
        <v>5</v>
      </c>
      <c r="M567" s="12" t="s">
        <v>388</v>
      </c>
      <c r="N567" s="10" t="str">
        <f t="shared" si="33"/>
        <v>new YerelData ("Eflani, Karabük , Türkiye",32,1,57,41,1,25,2,"Turkey Standard Time"),</v>
      </c>
      <c r="O567" s="13" t="str">
        <f t="shared" si="34"/>
        <v>https://www.google.com/maps/search/41.41667, +32.95</v>
      </c>
      <c r="P567" s="5" t="str">
        <f t="shared" si="35"/>
        <v>{"Location": "Eflani, Karabük , Türkiye", "long_deg": "32", "ew": "1", "long_min": "57", "lat_deg": "41", "ns": "1", "lat_min": "25", "GMT": "2", "TimeZoneTag": "Europe/Istanbul"},</v>
      </c>
    </row>
    <row r="568" spans="1:16" ht="15" customHeight="1" x14ac:dyDescent="0.25">
      <c r="A568" s="10" t="s">
        <v>646</v>
      </c>
      <c r="B568" s="14" t="s">
        <v>1440</v>
      </c>
      <c r="C568" s="10" t="s">
        <v>1341</v>
      </c>
      <c r="D568" s="10" t="str">
        <f t="shared" si="32"/>
        <v>Eskipazar, Karabük , Türkiye</v>
      </c>
      <c r="E568" s="10">
        <v>32</v>
      </c>
      <c r="F568" s="10">
        <v>1</v>
      </c>
      <c r="G568" s="10">
        <v>33</v>
      </c>
      <c r="H568" s="10">
        <v>40</v>
      </c>
      <c r="I568" s="10">
        <v>1</v>
      </c>
      <c r="J568" s="10">
        <v>58</v>
      </c>
      <c r="K568" s="10">
        <v>2</v>
      </c>
      <c r="L568" s="10" t="s">
        <v>5</v>
      </c>
      <c r="M568" s="12" t="s">
        <v>388</v>
      </c>
      <c r="N568" s="10" t="str">
        <f t="shared" si="33"/>
        <v>new YerelData ("Eskipazar, Karabük , Türkiye",32,1,33,40,1,58,2,"Turkey Standard Time"),</v>
      </c>
      <c r="O568" s="13" t="str">
        <f t="shared" si="34"/>
        <v>https://www.google.com/maps/search/40.96667, +32.55</v>
      </c>
      <c r="P568" s="5" t="str">
        <f t="shared" si="35"/>
        <v>{"Location": "Eskipazar, Karabük , Türkiye", "long_deg": "32", "ew": "1", "long_min": "33", "lat_deg": "40", "ns": "1", "lat_min": "58", "GMT": "2", "TimeZoneTag": "Europe/Istanbul"},</v>
      </c>
    </row>
    <row r="569" spans="1:16" ht="15" customHeight="1" x14ac:dyDescent="0.25">
      <c r="A569" s="10" t="s">
        <v>938</v>
      </c>
      <c r="B569" s="14" t="s">
        <v>1440</v>
      </c>
      <c r="C569" s="10" t="s">
        <v>1341</v>
      </c>
      <c r="D569" s="10" t="str">
        <f t="shared" si="32"/>
        <v>Safranbolu, Karabük , Türkiye</v>
      </c>
      <c r="E569" s="10">
        <v>32</v>
      </c>
      <c r="F569" s="10">
        <v>1</v>
      </c>
      <c r="G569" s="10">
        <v>41</v>
      </c>
      <c r="H569" s="10">
        <v>41</v>
      </c>
      <c r="I569" s="10">
        <v>1</v>
      </c>
      <c r="J569" s="10">
        <v>14</v>
      </c>
      <c r="K569" s="10">
        <v>2</v>
      </c>
      <c r="L569" s="10" t="s">
        <v>5</v>
      </c>
      <c r="M569" s="12" t="s">
        <v>388</v>
      </c>
      <c r="N569" s="10" t="str">
        <f t="shared" si="33"/>
        <v>new YerelData ("Safranbolu, Karabük , Türkiye",32,1,41,41,1,14,2,"Turkey Standard Time"),</v>
      </c>
      <c r="O569" s="13" t="str">
        <f t="shared" si="34"/>
        <v>https://www.google.com/maps/search/41.23333, +32.68333</v>
      </c>
      <c r="P569" s="5" t="str">
        <f t="shared" si="35"/>
        <v>{"Location": "Safranbolu, Karabük , Türkiye", "long_deg": "32", "ew": "1", "long_min": "41", "lat_deg": "41", "ns": "1", "lat_min": "14", "GMT": "2", "TimeZoneTag": "Europe/Istanbul"},</v>
      </c>
    </row>
    <row r="570" spans="1:16" ht="15" customHeight="1" x14ac:dyDescent="0.25">
      <c r="A570" s="10" t="s">
        <v>466</v>
      </c>
      <c r="B570" s="14" t="s">
        <v>1396</v>
      </c>
      <c r="C570" s="10" t="s">
        <v>1341</v>
      </c>
      <c r="D570" s="10" t="str">
        <f t="shared" si="32"/>
        <v>Ayrancı, Karaman , Türkiye</v>
      </c>
      <c r="E570" s="10">
        <v>33</v>
      </c>
      <c r="F570" s="10">
        <v>1</v>
      </c>
      <c r="G570" s="10">
        <v>43</v>
      </c>
      <c r="H570" s="10">
        <v>37</v>
      </c>
      <c r="I570" s="10">
        <v>1</v>
      </c>
      <c r="J570" s="10">
        <v>21</v>
      </c>
      <c r="K570" s="10">
        <v>2</v>
      </c>
      <c r="L570" s="10" t="s">
        <v>5</v>
      </c>
      <c r="M570" s="12" t="s">
        <v>388</v>
      </c>
      <c r="N570" s="10" t="str">
        <f t="shared" si="33"/>
        <v>new YerelData ("Ayrancı, Karaman , Türkiye",33,1,43,37,1,21,2,"Turkey Standard Time"),</v>
      </c>
      <c r="O570" s="13" t="str">
        <f t="shared" si="34"/>
        <v>https://www.google.com/maps/search/37.35, +33.71667</v>
      </c>
      <c r="P570" s="5" t="str">
        <f t="shared" si="35"/>
        <v>{"Location": "Ayrancı, Karaman , Türkiye", "long_deg": "33", "ew": "1", "long_min": "43", "lat_deg": "37", "ns": "1", "lat_min": "21", "GMT": "2", "TimeZoneTag": "Europe/Istanbul"},</v>
      </c>
    </row>
    <row r="571" spans="1:16" ht="15" customHeight="1" x14ac:dyDescent="0.25">
      <c r="A571" s="10" t="s">
        <v>642</v>
      </c>
      <c r="B571" s="14" t="s">
        <v>1396</v>
      </c>
      <c r="C571" s="10" t="s">
        <v>1341</v>
      </c>
      <c r="D571" s="10" t="str">
        <f t="shared" si="32"/>
        <v>Ermenek, Karaman , Türkiye</v>
      </c>
      <c r="E571" s="10">
        <v>32</v>
      </c>
      <c r="F571" s="10">
        <v>1</v>
      </c>
      <c r="G571" s="10">
        <v>54</v>
      </c>
      <c r="H571" s="10">
        <v>36</v>
      </c>
      <c r="I571" s="10">
        <v>1</v>
      </c>
      <c r="J571" s="10">
        <v>37</v>
      </c>
      <c r="K571" s="10">
        <v>2</v>
      </c>
      <c r="L571" s="10" t="s">
        <v>5</v>
      </c>
      <c r="M571" s="12" t="s">
        <v>388</v>
      </c>
      <c r="N571" s="10" t="str">
        <f t="shared" si="33"/>
        <v>new YerelData ("Ermenek, Karaman , Türkiye",32,1,54,36,1,37,2,"Turkey Standard Time"),</v>
      </c>
      <c r="O571" s="13" t="str">
        <f t="shared" si="34"/>
        <v>https://www.google.com/maps/search/36.61667, +32.9</v>
      </c>
      <c r="P571" s="5" t="str">
        <f t="shared" si="35"/>
        <v>{"Location": "Ermenek, Karaman , Türkiye", "long_deg": "32", "ew": "1", "long_min": "54", "lat_deg": "36", "ns": "1", "lat_min": "37", "GMT": "2", "TimeZoneTag": "Europe/Istanbul"},</v>
      </c>
    </row>
    <row r="572" spans="1:16" ht="15" customHeight="1" x14ac:dyDescent="0.25">
      <c r="A572" s="10" t="s">
        <v>1580</v>
      </c>
      <c r="B572" s="14" t="s">
        <v>1396</v>
      </c>
      <c r="C572" s="10" t="s">
        <v>1341</v>
      </c>
      <c r="D572" s="10" t="str">
        <f t="shared" si="32"/>
        <v>KazımKarabekir, Karaman , Türkiye</v>
      </c>
      <c r="E572" s="10">
        <v>32</v>
      </c>
      <c r="F572" s="10">
        <v>1</v>
      </c>
      <c r="G572" s="10">
        <v>57</v>
      </c>
      <c r="H572" s="10">
        <v>37</v>
      </c>
      <c r="I572" s="10">
        <v>1</v>
      </c>
      <c r="J572" s="10">
        <v>14</v>
      </c>
      <c r="K572" s="10">
        <v>2</v>
      </c>
      <c r="L572" s="10" t="s">
        <v>5</v>
      </c>
      <c r="M572" s="12" t="s">
        <v>388</v>
      </c>
      <c r="N572" s="10" t="str">
        <f t="shared" si="33"/>
        <v>new YerelData ("KazımKarabekir, Karaman , Türkiye",32,1,57,37,1,14,2,"Turkey Standard Time"),</v>
      </c>
      <c r="O572" s="13" t="str">
        <f t="shared" si="34"/>
        <v>https://www.google.com/maps/search/37.23333, +32.95</v>
      </c>
      <c r="P572" s="5" t="str">
        <f t="shared" si="35"/>
        <v>{"Location": "KazımKarabekir, Karaman , Türkiye", "long_deg": "32", "ew": "1", "long_min": "57", "lat_deg": "37", "ns": "1", "lat_min": "14", "GMT": "2", "TimeZoneTag": "Europe/Istanbul"},</v>
      </c>
    </row>
    <row r="573" spans="1:16" ht="15" customHeight="1" x14ac:dyDescent="0.25">
      <c r="A573" s="10" t="s">
        <v>1514</v>
      </c>
      <c r="B573" s="10" t="s">
        <v>793</v>
      </c>
      <c r="C573" s="10" t="s">
        <v>1341</v>
      </c>
      <c r="D573" s="10" t="str">
        <f t="shared" si="32"/>
        <v>Gaziler, Kars, Türkiye</v>
      </c>
      <c r="E573" s="10">
        <v>43</v>
      </c>
      <c r="F573" s="10">
        <v>1</v>
      </c>
      <c r="G573" s="10">
        <v>28</v>
      </c>
      <c r="H573" s="10">
        <v>40</v>
      </c>
      <c r="I573" s="10">
        <v>1</v>
      </c>
      <c r="J573" s="10">
        <v>5</v>
      </c>
      <c r="K573" s="10">
        <v>2</v>
      </c>
      <c r="L573" s="10" t="s">
        <v>5</v>
      </c>
      <c r="M573" s="12" t="s">
        <v>388</v>
      </c>
      <c r="N573" s="10" t="str">
        <f t="shared" si="33"/>
        <v>new YerelData ("Gaziler, Kars, Türkiye",43,1,28,40,1,5,2,"Turkey Standard Time"),</v>
      </c>
      <c r="O573" s="13" t="str">
        <f t="shared" si="34"/>
        <v>https://www.google.com/maps/search/40.08333, +43.46667</v>
      </c>
      <c r="P573" s="5" t="str">
        <f t="shared" si="35"/>
        <v>{"Location": "Gaziler, Kars, Türkiye", "long_deg": "43", "ew": "1", "long_min": "28", "lat_deg": "40", "ns": "1", "lat_min": "5", "GMT": "2", "TimeZoneTag": "Europe/Istanbul"},</v>
      </c>
    </row>
    <row r="574" spans="1:16" ht="15" customHeight="1" x14ac:dyDescent="0.25">
      <c r="A574" s="10" t="s">
        <v>1525</v>
      </c>
      <c r="B574" s="10" t="s">
        <v>793</v>
      </c>
      <c r="C574" s="10" t="s">
        <v>1341</v>
      </c>
      <c r="D574" s="10" t="str">
        <f t="shared" si="32"/>
        <v>Hasköy, Kars, Türkiye</v>
      </c>
      <c r="E574" s="10">
        <v>42</v>
      </c>
      <c r="F574" s="10">
        <v>1</v>
      </c>
      <c r="G574" s="10">
        <v>52</v>
      </c>
      <c r="H574" s="10">
        <v>40</v>
      </c>
      <c r="I574" s="10">
        <v>1</v>
      </c>
      <c r="J574" s="10">
        <v>59</v>
      </c>
      <c r="K574" s="10">
        <v>2</v>
      </c>
      <c r="L574" s="10" t="s">
        <v>5</v>
      </c>
      <c r="M574" s="12" t="s">
        <v>388</v>
      </c>
      <c r="N574" s="10" t="str">
        <f t="shared" si="33"/>
        <v>new YerelData ("Hasköy, Kars, Türkiye",42,1,52,40,1,59,2,"Turkey Standard Time"),</v>
      </c>
      <c r="O574" s="13" t="str">
        <f t="shared" si="34"/>
        <v>https://www.google.com/maps/search/40.98333, +42.86667</v>
      </c>
      <c r="P574" s="5" t="str">
        <f t="shared" si="35"/>
        <v>{"Location": "Hasköy, Kars, Türkiye", "long_deg": "42", "ew": "1", "long_min": "52", "lat_deg": "40", "ns": "1", "lat_min": "59", "GMT": "2", "TimeZoneTag": "Europe/Istanbul"},</v>
      </c>
    </row>
    <row r="575" spans="1:16" ht="15" customHeight="1" x14ac:dyDescent="0.25">
      <c r="A575" s="10" t="s">
        <v>419</v>
      </c>
      <c r="B575" s="10" t="s">
        <v>793</v>
      </c>
      <c r="C575" s="10" t="s">
        <v>1341</v>
      </c>
      <c r="D575" s="10" t="str">
        <f t="shared" si="32"/>
        <v>Akyaka, Kars, Türkiye</v>
      </c>
      <c r="E575" s="10">
        <v>43</v>
      </c>
      <c r="F575" s="10">
        <v>1</v>
      </c>
      <c r="G575" s="10">
        <v>38</v>
      </c>
      <c r="H575" s="10">
        <v>40</v>
      </c>
      <c r="I575" s="10">
        <v>1</v>
      </c>
      <c r="J575" s="10">
        <v>46</v>
      </c>
      <c r="K575" s="10">
        <v>2</v>
      </c>
      <c r="L575" s="10" t="s">
        <v>5</v>
      </c>
      <c r="M575" s="12" t="s">
        <v>388</v>
      </c>
      <c r="N575" s="10" t="str">
        <f t="shared" si="33"/>
        <v>new YerelData ("Akyaka, Kars, Türkiye",43,1,38,40,1,46,2,"Turkey Standard Time"),</v>
      </c>
      <c r="O575" s="13" t="str">
        <f t="shared" si="34"/>
        <v>https://www.google.com/maps/search/40.76667, +43.63333</v>
      </c>
      <c r="P575" s="5" t="str">
        <f t="shared" si="35"/>
        <v>{"Location": "Akyaka, Kars, Türkiye", "long_deg": "43", "ew": "1", "long_min": "38", "lat_deg": "40", "ns": "1", "lat_min": "46", "GMT": "2", "TimeZoneTag": "Europe/Istanbul"},</v>
      </c>
    </row>
    <row r="576" spans="1:16" ht="15" customHeight="1" x14ac:dyDescent="0.25">
      <c r="A576" s="10" t="s">
        <v>951</v>
      </c>
      <c r="B576" s="10" t="s">
        <v>793</v>
      </c>
      <c r="C576" s="10" t="s">
        <v>1341</v>
      </c>
      <c r="D576" s="10" t="str">
        <f t="shared" si="32"/>
        <v>Sarıkamış, Kars, Türkiye</v>
      </c>
      <c r="E576" s="10">
        <v>42</v>
      </c>
      <c r="F576" s="10">
        <v>1</v>
      </c>
      <c r="G576" s="10">
        <v>35</v>
      </c>
      <c r="H576" s="10">
        <v>40</v>
      </c>
      <c r="I576" s="10">
        <v>1</v>
      </c>
      <c r="J576" s="10">
        <v>20</v>
      </c>
      <c r="K576" s="10">
        <v>2</v>
      </c>
      <c r="L576" s="10" t="s">
        <v>5</v>
      </c>
      <c r="M576" s="12" t="s">
        <v>388</v>
      </c>
      <c r="N576" s="10" t="str">
        <f t="shared" si="33"/>
        <v>new YerelData ("Sarıkamış, Kars, Türkiye",42,1,35,40,1,20,2,"Turkey Standard Time"),</v>
      </c>
      <c r="O576" s="13" t="str">
        <f t="shared" si="34"/>
        <v>https://www.google.com/maps/search/40.33333, +42.58333</v>
      </c>
      <c r="P576" s="5" t="str">
        <f t="shared" si="35"/>
        <v>{"Location": "Sarıkamış, Kars, Türkiye", "long_deg": "42", "ew": "1", "long_min": "35", "lat_deg": "40", "ns": "1", "lat_min": "20", "GMT": "2", "TimeZoneTag": "Europe/Istanbul"},</v>
      </c>
    </row>
    <row r="577" spans="1:16" ht="15" customHeight="1" x14ac:dyDescent="0.25">
      <c r="A577" s="10" t="s">
        <v>962</v>
      </c>
      <c r="B577" s="10" t="s">
        <v>793</v>
      </c>
      <c r="C577" s="10" t="s">
        <v>1341</v>
      </c>
      <c r="D577" s="10" t="str">
        <f t="shared" si="32"/>
        <v>Selim, Kars, Türkiye</v>
      </c>
      <c r="E577" s="10">
        <v>42</v>
      </c>
      <c r="F577" s="10">
        <v>1</v>
      </c>
      <c r="G577" s="10">
        <v>46</v>
      </c>
      <c r="H577" s="10">
        <v>40</v>
      </c>
      <c r="I577" s="10">
        <v>1</v>
      </c>
      <c r="J577" s="10">
        <v>29</v>
      </c>
      <c r="K577" s="10">
        <v>2</v>
      </c>
      <c r="L577" s="10" t="s">
        <v>5</v>
      </c>
      <c r="M577" s="12" t="s">
        <v>388</v>
      </c>
      <c r="N577" s="10" t="str">
        <f t="shared" si="33"/>
        <v>new YerelData ("Selim, Kars, Türkiye",42,1,46,40,1,29,2,"Turkey Standard Time"),</v>
      </c>
      <c r="O577" s="13" t="str">
        <f t="shared" si="34"/>
        <v>https://www.google.com/maps/search/40.48333, +42.76667</v>
      </c>
      <c r="P577" s="5" t="str">
        <f t="shared" si="35"/>
        <v>{"Location": "Selim, Kars, Türkiye", "long_deg": "42", "ew": "1", "long_min": "46", "lat_deg": "40", "ns": "1", "lat_min": "29", "GMT": "2", "TimeZoneTag": "Europe/Istanbul"},</v>
      </c>
    </row>
    <row r="578" spans="1:16" ht="15" customHeight="1" x14ac:dyDescent="0.25">
      <c r="A578" s="10" t="s">
        <v>451</v>
      </c>
      <c r="B578" s="14" t="s">
        <v>1384</v>
      </c>
      <c r="C578" s="10" t="s">
        <v>1341</v>
      </c>
      <c r="D578" s="10" t="str">
        <f t="shared" ref="D578:D641" si="36">IF(A578&lt;&gt;"",A578&amp;", ","")&amp;B578&amp;", "&amp;C578</f>
        <v>Arpaçay, Kars , Türkiye</v>
      </c>
      <c r="E578" s="10">
        <v>43</v>
      </c>
      <c r="F578" s="10">
        <v>1</v>
      </c>
      <c r="G578" s="10">
        <v>20</v>
      </c>
      <c r="H578" s="10">
        <v>40</v>
      </c>
      <c r="I578" s="10">
        <v>1</v>
      </c>
      <c r="J578" s="10">
        <v>52</v>
      </c>
      <c r="K578" s="10">
        <v>2</v>
      </c>
      <c r="L578" s="10" t="s">
        <v>5</v>
      </c>
      <c r="M578" s="12" t="s">
        <v>388</v>
      </c>
      <c r="N578" s="10" t="str">
        <f t="shared" ref="N578:N641" si="37">"new YerelData ("""&amp;D578&amp;""","&amp;E578&amp;","&amp;F578&amp;","&amp;G578&amp;","&amp;H578&amp;","&amp;I578&amp;","&amp;J578&amp;","&amp;K578&amp;","""&amp;M578&amp;"""),"</f>
        <v>new YerelData ("Arpaçay, Kars , Türkiye",43,1,20,40,1,52,2,"Turkey Standard Time"),</v>
      </c>
      <c r="O578" s="13" t="str">
        <f t="shared" ref="O578:O641" si="38">HYPERLINK("https://www.google.com/maps/search/"&amp;ROUND(H578+J578/60,5)&amp;", +"&amp;ROUND(E578+G578/60,5))</f>
        <v>https://www.google.com/maps/search/40.86667, +43.33333</v>
      </c>
      <c r="P578" s="5" t="str">
        <f t="shared" si="35"/>
        <v>{"Location": "Arpaçay, Kars , Türkiye", "long_deg": "43", "ew": "1", "long_min": "20", "lat_deg": "40", "ns": "1", "lat_min": "52", "GMT": "2", "TimeZoneTag": "Europe/Istanbul"},</v>
      </c>
    </row>
    <row r="579" spans="1:16" ht="15" customHeight="1" x14ac:dyDescent="0.25">
      <c r="A579" s="10" t="s">
        <v>600</v>
      </c>
      <c r="B579" s="14" t="s">
        <v>1384</v>
      </c>
      <c r="C579" s="10" t="s">
        <v>1341</v>
      </c>
      <c r="D579" s="10" t="str">
        <f t="shared" si="36"/>
        <v>Digor, Kars , Türkiye</v>
      </c>
      <c r="E579" s="10">
        <v>43</v>
      </c>
      <c r="F579" s="10">
        <v>1</v>
      </c>
      <c r="G579" s="10">
        <v>24</v>
      </c>
      <c r="H579" s="10">
        <v>40</v>
      </c>
      <c r="I579" s="10">
        <v>1</v>
      </c>
      <c r="J579" s="10">
        <v>23</v>
      </c>
      <c r="K579" s="10">
        <v>2</v>
      </c>
      <c r="L579" s="10" t="s">
        <v>5</v>
      </c>
      <c r="M579" s="12" t="s">
        <v>388</v>
      </c>
      <c r="N579" s="10" t="str">
        <f t="shared" si="37"/>
        <v>new YerelData ("Digor, Kars , Türkiye",43,1,24,40,1,23,2,"Turkey Standard Time"),</v>
      </c>
      <c r="O579" s="13" t="str">
        <f t="shared" si="38"/>
        <v>https://www.google.com/maps/search/40.38333, +43.4</v>
      </c>
      <c r="P579" s="5" t="str">
        <f t="shared" ref="P579:P642" si="39">"{""Location"": """&amp;D579&amp;""", ""long_deg"": """&amp;E579&amp;""", ""ew"": """&amp;F579&amp;""", ""long_min"": """&amp;G579&amp;""", ""lat_deg"": """&amp;H579&amp;""", ""ns"": """&amp;I579&amp;""", ""lat_min"": """&amp;J579&amp;""", ""GMT"": """&amp;K579&amp;""", ""TimeZoneTag"": """&amp;L579&amp;"""},"</f>
        <v>{"Location": "Digor, Kars , Türkiye", "long_deg": "43", "ew": "1", "long_min": "24", "lat_deg": "40", "ns": "1", "lat_min": "23", "GMT": "2", "TimeZoneTag": "Europe/Istanbul"},</v>
      </c>
    </row>
    <row r="580" spans="1:16" ht="15" customHeight="1" x14ac:dyDescent="0.25">
      <c r="A580" s="10" t="s">
        <v>768</v>
      </c>
      <c r="B580" s="14" t="s">
        <v>1384</v>
      </c>
      <c r="C580" s="10" t="s">
        <v>1341</v>
      </c>
      <c r="D580" s="10" t="str">
        <f t="shared" si="36"/>
        <v>Kağızman, Kars , Türkiye</v>
      </c>
      <c r="E580" s="10">
        <v>43</v>
      </c>
      <c r="F580" s="10">
        <v>1</v>
      </c>
      <c r="G580" s="10">
        <v>8</v>
      </c>
      <c r="H580" s="10">
        <v>40</v>
      </c>
      <c r="I580" s="10">
        <v>1</v>
      </c>
      <c r="J580" s="10">
        <v>9</v>
      </c>
      <c r="K580" s="10">
        <v>2</v>
      </c>
      <c r="L580" s="10" t="s">
        <v>5</v>
      </c>
      <c r="M580" s="12" t="s">
        <v>388</v>
      </c>
      <c r="N580" s="10" t="str">
        <f t="shared" si="37"/>
        <v>new YerelData ("Kağızman, Kars , Türkiye",43,1,8,40,1,9,2,"Turkey Standard Time"),</v>
      </c>
      <c r="O580" s="13" t="str">
        <f t="shared" si="38"/>
        <v>https://www.google.com/maps/search/40.15, +43.13333</v>
      </c>
      <c r="P580" s="5" t="str">
        <f t="shared" si="39"/>
        <v>{"Location": "Kağızman, Kars , Türkiye", "long_deg": "43", "ew": "1", "long_min": "8", "lat_deg": "40", "ns": "1", "lat_min": "9", "GMT": "2", "TimeZoneTag": "Europe/Istanbul"},</v>
      </c>
    </row>
    <row r="581" spans="1:16" ht="15" customHeight="1" x14ac:dyDescent="0.25">
      <c r="A581" s="10" t="s">
        <v>995</v>
      </c>
      <c r="B581" s="14" t="s">
        <v>1384</v>
      </c>
      <c r="C581" s="10" t="s">
        <v>1341</v>
      </c>
      <c r="D581" s="10" t="str">
        <f t="shared" si="36"/>
        <v>Susuz, Kars , Türkiye</v>
      </c>
      <c r="E581" s="10">
        <v>43</v>
      </c>
      <c r="F581" s="10">
        <v>1</v>
      </c>
      <c r="G581" s="10">
        <v>8</v>
      </c>
      <c r="H581" s="10">
        <v>40</v>
      </c>
      <c r="I581" s="10">
        <v>1</v>
      </c>
      <c r="J581" s="10">
        <v>47</v>
      </c>
      <c r="K581" s="10">
        <v>2</v>
      </c>
      <c r="L581" s="10" t="s">
        <v>5</v>
      </c>
      <c r="M581" s="12" t="s">
        <v>388</v>
      </c>
      <c r="N581" s="10" t="str">
        <f t="shared" si="37"/>
        <v>new YerelData ("Susuz, Kars , Türkiye",43,1,8,40,1,47,2,"Turkey Standard Time"),</v>
      </c>
      <c r="O581" s="13" t="str">
        <f t="shared" si="38"/>
        <v>https://www.google.com/maps/search/40.78333, +43.13333</v>
      </c>
      <c r="P581" s="5" t="str">
        <f t="shared" si="39"/>
        <v>{"Location": "Susuz, Kars , Türkiye", "long_deg": "43", "ew": "1", "long_min": "8", "lat_deg": "40", "ns": "1", "lat_min": "47", "GMT": "2", "TimeZoneTag": "Europe/Istanbul"},</v>
      </c>
    </row>
    <row r="582" spans="1:16" ht="15" customHeight="1" x14ac:dyDescent="0.25">
      <c r="A582" s="10" t="s">
        <v>1487</v>
      </c>
      <c r="B582" s="10" t="s">
        <v>795</v>
      </c>
      <c r="C582" s="10" t="s">
        <v>1341</v>
      </c>
      <c r="D582" s="10" t="str">
        <f t="shared" si="36"/>
        <v>Bozkurt, Kastamonu, Türkiye</v>
      </c>
      <c r="E582" s="10">
        <v>34</v>
      </c>
      <c r="F582" s="10">
        <v>1</v>
      </c>
      <c r="G582" s="10">
        <v>2</v>
      </c>
      <c r="H582" s="10">
        <v>41</v>
      </c>
      <c r="I582" s="10">
        <v>1</v>
      </c>
      <c r="J582" s="10">
        <v>56</v>
      </c>
      <c r="K582" s="10">
        <v>2</v>
      </c>
      <c r="L582" s="10" t="s">
        <v>5</v>
      </c>
      <c r="M582" s="12" t="s">
        <v>388</v>
      </c>
      <c r="N582" s="10" t="str">
        <f t="shared" si="37"/>
        <v>new YerelData ("Bozkurt, Kastamonu, Türkiye",34,1,2,41,1,56,2,"Turkey Standard Time"),</v>
      </c>
      <c r="O582" s="13" t="str">
        <f t="shared" si="38"/>
        <v>https://www.google.com/maps/search/41.93333, +34.03333</v>
      </c>
      <c r="P582" s="5" t="str">
        <f t="shared" si="39"/>
        <v>{"Location": "Bozkurt, Kastamonu, Türkiye", "long_deg": "34", "ew": "1", "long_min": "2", "lat_deg": "41", "ns": "1", "lat_min": "56", "GMT": "2", "TimeZoneTag": "Europe/Istanbul"},</v>
      </c>
    </row>
    <row r="583" spans="1:16" ht="15" customHeight="1" x14ac:dyDescent="0.25">
      <c r="A583" s="10" t="s">
        <v>1508</v>
      </c>
      <c r="B583" s="10" t="s">
        <v>795</v>
      </c>
      <c r="C583" s="10" t="s">
        <v>1341</v>
      </c>
      <c r="D583" s="10" t="str">
        <f t="shared" si="36"/>
        <v>Doğanyurt, Kastamonu, Türkiye</v>
      </c>
      <c r="E583" s="10">
        <v>33</v>
      </c>
      <c r="F583" s="10">
        <v>1</v>
      </c>
      <c r="G583" s="10">
        <v>26</v>
      </c>
      <c r="H583" s="10">
        <v>42</v>
      </c>
      <c r="I583" s="10">
        <v>1</v>
      </c>
      <c r="J583" s="10">
        <v>0</v>
      </c>
      <c r="K583" s="10">
        <v>2</v>
      </c>
      <c r="L583" s="10" t="s">
        <v>5</v>
      </c>
      <c r="M583" s="12" t="s">
        <v>388</v>
      </c>
      <c r="N583" s="10" t="str">
        <f t="shared" si="37"/>
        <v>new YerelData ("Doğanyurt, Kastamonu, Türkiye",33,1,26,42,1,0,2,"Turkey Standard Time"),</v>
      </c>
      <c r="O583" s="13" t="str">
        <f t="shared" si="38"/>
        <v>https://www.google.com/maps/search/42, +33.43333</v>
      </c>
      <c r="P583" s="5" t="str">
        <f t="shared" si="39"/>
        <v>{"Location": "Doğanyurt, Kastamonu, Türkiye", "long_deg": "33", "ew": "1", "long_min": "26", "lat_deg": "42", "ns": "1", "lat_min": "0", "GMT": "2", "TimeZoneTag": "Europe/Istanbul"},</v>
      </c>
    </row>
    <row r="584" spans="1:16" ht="15" customHeight="1" x14ac:dyDescent="0.25">
      <c r="A584" s="10" t="s">
        <v>390</v>
      </c>
      <c r="B584" s="10" t="s">
        <v>795</v>
      </c>
      <c r="C584" s="10" t="s">
        <v>1341</v>
      </c>
      <c r="D584" s="10" t="str">
        <f t="shared" si="36"/>
        <v>Abana, Kastamonu, Türkiye</v>
      </c>
      <c r="E584" s="10">
        <v>34</v>
      </c>
      <c r="F584" s="10">
        <v>1</v>
      </c>
      <c r="G584" s="10">
        <v>2</v>
      </c>
      <c r="H584" s="10">
        <v>41</v>
      </c>
      <c r="I584" s="10">
        <v>1</v>
      </c>
      <c r="J584" s="10">
        <v>59</v>
      </c>
      <c r="K584" s="10">
        <v>2</v>
      </c>
      <c r="L584" s="10" t="s">
        <v>5</v>
      </c>
      <c r="M584" s="12" t="s">
        <v>388</v>
      </c>
      <c r="N584" s="10" t="str">
        <f t="shared" si="37"/>
        <v>new YerelData ("Abana, Kastamonu, Türkiye",34,1,2,41,1,59,2,"Turkey Standard Time"),</v>
      </c>
      <c r="O584" s="13" t="str">
        <f t="shared" si="38"/>
        <v>https://www.google.com/maps/search/41.98333, +34.03333</v>
      </c>
      <c r="P584" s="5" t="str">
        <f t="shared" si="39"/>
        <v>{"Location": "Abana, Kastamonu, Türkiye", "long_deg": "34", "ew": "1", "long_min": "2", "lat_deg": "41", "ns": "1", "lat_min": "59", "GMT": "2", "TimeZoneTag": "Europe/Istanbul"},</v>
      </c>
    </row>
    <row r="585" spans="1:16" ht="15" customHeight="1" x14ac:dyDescent="0.25">
      <c r="A585" s="10" t="s">
        <v>402</v>
      </c>
      <c r="B585" s="10" t="s">
        <v>795</v>
      </c>
      <c r="C585" s="10" t="s">
        <v>1341</v>
      </c>
      <c r="D585" s="10" t="str">
        <f t="shared" si="36"/>
        <v>Ağlı, Kastamonu, Türkiye</v>
      </c>
      <c r="E585" s="10">
        <v>33</v>
      </c>
      <c r="F585" s="10">
        <v>1</v>
      </c>
      <c r="G585" s="10">
        <v>30</v>
      </c>
      <c r="H585" s="10">
        <v>41</v>
      </c>
      <c r="I585" s="10">
        <v>1</v>
      </c>
      <c r="J585" s="10">
        <v>41</v>
      </c>
      <c r="K585" s="10">
        <v>2</v>
      </c>
      <c r="L585" s="10" t="s">
        <v>5</v>
      </c>
      <c r="M585" s="12" t="s">
        <v>388</v>
      </c>
      <c r="N585" s="10" t="str">
        <f t="shared" si="37"/>
        <v>new YerelData ("Ağlı, Kastamonu, Türkiye",33,1,30,41,1,41,2,"Turkey Standard Time"),</v>
      </c>
      <c r="O585" s="13" t="str">
        <f t="shared" si="38"/>
        <v>https://www.google.com/maps/search/41.68333, +33.5</v>
      </c>
      <c r="P585" s="5" t="str">
        <f t="shared" si="39"/>
        <v>{"Location": "Ağlı, Kastamonu, Türkiye", "long_deg": "33", "ew": "1", "long_min": "30", "lat_deg": "41", "ns": "1", "lat_min": "41", "GMT": "2", "TimeZoneTag": "Europe/Istanbul"},</v>
      </c>
    </row>
    <row r="586" spans="1:16" ht="15" customHeight="1" x14ac:dyDescent="0.25">
      <c r="A586" s="10" t="s">
        <v>442</v>
      </c>
      <c r="B586" s="10" t="s">
        <v>795</v>
      </c>
      <c r="C586" s="10" t="s">
        <v>1341</v>
      </c>
      <c r="D586" s="10" t="str">
        <f t="shared" si="36"/>
        <v>Araç, Kastamonu, Türkiye</v>
      </c>
      <c r="E586" s="10">
        <v>33</v>
      </c>
      <c r="F586" s="10">
        <v>1</v>
      </c>
      <c r="G586" s="10">
        <v>21</v>
      </c>
      <c r="H586" s="10">
        <v>41</v>
      </c>
      <c r="I586" s="10">
        <v>1</v>
      </c>
      <c r="J586" s="10">
        <v>41</v>
      </c>
      <c r="K586" s="10">
        <v>2</v>
      </c>
      <c r="L586" s="10" t="s">
        <v>5</v>
      </c>
      <c r="M586" s="12" t="s">
        <v>388</v>
      </c>
      <c r="N586" s="10" t="str">
        <f t="shared" si="37"/>
        <v>new YerelData ("Araç, Kastamonu, Türkiye",33,1,21,41,1,41,2,"Turkey Standard Time"),</v>
      </c>
      <c r="O586" s="13" t="str">
        <f t="shared" si="38"/>
        <v>https://www.google.com/maps/search/41.68333, +33.35</v>
      </c>
      <c r="P586" s="5" t="str">
        <f t="shared" si="39"/>
        <v>{"Location": "Araç, Kastamonu, Türkiye", "long_deg": "33", "ew": "1", "long_min": "21", "lat_deg": "41", "ns": "1", "lat_min": "41", "GMT": "2", "TimeZoneTag": "Europe/Istanbul"},</v>
      </c>
    </row>
    <row r="587" spans="1:16" ht="15" customHeight="1" x14ac:dyDescent="0.25">
      <c r="A587" s="10" t="s">
        <v>468</v>
      </c>
      <c r="B587" s="14" t="s">
        <v>1397</v>
      </c>
      <c r="C587" s="10" t="s">
        <v>1341</v>
      </c>
      <c r="D587" s="10" t="str">
        <f t="shared" si="36"/>
        <v>Azdavay, Kastamonu , Türkiye</v>
      </c>
      <c r="E587" s="10">
        <v>33</v>
      </c>
      <c r="F587" s="10">
        <v>1</v>
      </c>
      <c r="G587" s="10">
        <v>18</v>
      </c>
      <c r="H587" s="10">
        <v>41</v>
      </c>
      <c r="I587" s="10">
        <v>1</v>
      </c>
      <c r="J587" s="10">
        <v>38</v>
      </c>
      <c r="K587" s="10">
        <v>2</v>
      </c>
      <c r="L587" s="10" t="s">
        <v>5</v>
      </c>
      <c r="M587" s="12" t="s">
        <v>388</v>
      </c>
      <c r="N587" s="10" t="str">
        <f t="shared" si="37"/>
        <v>new YerelData ("Azdavay, Kastamonu , Türkiye",33,1,18,41,1,38,2,"Turkey Standard Time"),</v>
      </c>
      <c r="O587" s="13" t="str">
        <f t="shared" si="38"/>
        <v>https://www.google.com/maps/search/41.63333, +33.3</v>
      </c>
      <c r="P587" s="5" t="str">
        <f t="shared" si="39"/>
        <v>{"Location": "Azdavay, Kastamonu , Türkiye", "long_deg": "33", "ew": "1", "long_min": "18", "lat_deg": "41", "ns": "1", "lat_min": "38", "GMT": "2", "TimeZoneTag": "Europe/Istanbul"},</v>
      </c>
    </row>
    <row r="588" spans="1:16" ht="15" customHeight="1" x14ac:dyDescent="0.25">
      <c r="A588" s="10" t="s">
        <v>530</v>
      </c>
      <c r="B588" s="14" t="s">
        <v>1397</v>
      </c>
      <c r="C588" s="10" t="s">
        <v>1341</v>
      </c>
      <c r="D588" s="10" t="str">
        <f t="shared" si="36"/>
        <v>Cide, Kastamonu , Türkiye</v>
      </c>
      <c r="E588" s="10">
        <v>33</v>
      </c>
      <c r="F588" s="10">
        <v>1</v>
      </c>
      <c r="G588" s="10">
        <v>0</v>
      </c>
      <c r="H588" s="10">
        <v>41</v>
      </c>
      <c r="I588" s="10">
        <v>1</v>
      </c>
      <c r="J588" s="10">
        <v>54</v>
      </c>
      <c r="K588" s="10">
        <v>2</v>
      </c>
      <c r="L588" s="10" t="s">
        <v>5</v>
      </c>
      <c r="M588" s="12" t="s">
        <v>388</v>
      </c>
      <c r="N588" s="10" t="str">
        <f t="shared" si="37"/>
        <v>new YerelData ("Cide, Kastamonu , Türkiye",33,1,0,41,1,54,2,"Turkey Standard Time"),</v>
      </c>
      <c r="O588" s="13" t="str">
        <f t="shared" si="38"/>
        <v>https://www.google.com/maps/search/41.9, +33</v>
      </c>
      <c r="P588" s="5" t="str">
        <f t="shared" si="39"/>
        <v>{"Location": "Cide, Kastamonu , Türkiye", "long_deg": "33", "ew": "1", "long_min": "0", "lat_deg": "41", "ns": "1", "lat_min": "54", "GMT": "2", "TimeZoneTag": "Europe/Istanbul"},</v>
      </c>
    </row>
    <row r="589" spans="1:16" ht="15" customHeight="1" x14ac:dyDescent="0.25">
      <c r="A589" s="10" t="s">
        <v>551</v>
      </c>
      <c r="B589" s="14" t="s">
        <v>1397</v>
      </c>
      <c r="C589" s="10" t="s">
        <v>1341</v>
      </c>
      <c r="D589" s="10" t="str">
        <f t="shared" si="36"/>
        <v>Çatalzeytin, Kastamonu , Türkiye</v>
      </c>
      <c r="E589" s="10">
        <v>34</v>
      </c>
      <c r="F589" s="10">
        <v>1</v>
      </c>
      <c r="G589" s="10">
        <v>13</v>
      </c>
      <c r="H589" s="10">
        <v>41</v>
      </c>
      <c r="I589" s="10">
        <v>1</v>
      </c>
      <c r="J589" s="10">
        <v>58</v>
      </c>
      <c r="K589" s="10">
        <v>2</v>
      </c>
      <c r="L589" s="10" t="s">
        <v>5</v>
      </c>
      <c r="M589" s="12" t="s">
        <v>388</v>
      </c>
      <c r="N589" s="10" t="str">
        <f t="shared" si="37"/>
        <v>new YerelData ("Çatalzeytin, Kastamonu , Türkiye",34,1,13,41,1,58,2,"Turkey Standard Time"),</v>
      </c>
      <c r="O589" s="13" t="str">
        <f t="shared" si="38"/>
        <v>https://www.google.com/maps/search/41.96667, +34.21667</v>
      </c>
      <c r="P589" s="5" t="str">
        <f t="shared" si="39"/>
        <v>{"Location": "Çatalzeytin, Kastamonu , Türkiye", "long_deg": "34", "ew": "1", "long_min": "13", "lat_deg": "41", "ns": "1", "lat_min": "58", "GMT": "2", "TimeZoneTag": "Europe/Istanbul"},</v>
      </c>
    </row>
    <row r="590" spans="1:16" ht="15" customHeight="1" x14ac:dyDescent="0.25">
      <c r="A590" s="10" t="s">
        <v>583</v>
      </c>
      <c r="B590" s="14" t="s">
        <v>1397</v>
      </c>
      <c r="C590" s="10" t="s">
        <v>1341</v>
      </c>
      <c r="D590" s="10" t="str">
        <f t="shared" si="36"/>
        <v>Daday, Kastamonu , Türkiye</v>
      </c>
      <c r="E590" s="10">
        <v>33</v>
      </c>
      <c r="F590" s="10">
        <v>1</v>
      </c>
      <c r="G590" s="10">
        <v>26</v>
      </c>
      <c r="H590" s="10">
        <v>41</v>
      </c>
      <c r="I590" s="10">
        <v>1</v>
      </c>
      <c r="J590" s="10">
        <v>28</v>
      </c>
      <c r="K590" s="10">
        <v>2</v>
      </c>
      <c r="L590" s="10" t="s">
        <v>5</v>
      </c>
      <c r="M590" s="12" t="s">
        <v>388</v>
      </c>
      <c r="N590" s="10" t="str">
        <f t="shared" si="37"/>
        <v>new YerelData ("Daday, Kastamonu , Türkiye",33,1,26,41,1,28,2,"Turkey Standard Time"),</v>
      </c>
      <c r="O590" s="13" t="str">
        <f t="shared" si="38"/>
        <v>https://www.google.com/maps/search/41.46667, +33.43333</v>
      </c>
      <c r="P590" s="5" t="str">
        <f t="shared" si="39"/>
        <v>{"Location": "Daday, Kastamonu , Türkiye", "long_deg": "33", "ew": "1", "long_min": "26", "lat_deg": "41", "ns": "1", "lat_min": "28", "GMT": "2", "TimeZoneTag": "Europe/Istanbul"},</v>
      </c>
    </row>
    <row r="591" spans="1:16" ht="15" customHeight="1" x14ac:dyDescent="0.25">
      <c r="A591" s="10" t="s">
        <v>599</v>
      </c>
      <c r="B591" s="14" t="s">
        <v>1397</v>
      </c>
      <c r="C591" s="10" t="s">
        <v>1341</v>
      </c>
      <c r="D591" s="10" t="str">
        <f t="shared" si="36"/>
        <v>Devrekani, Kastamonu , Türkiye</v>
      </c>
      <c r="E591" s="10">
        <v>33</v>
      </c>
      <c r="F591" s="10">
        <v>1</v>
      </c>
      <c r="G591" s="10">
        <v>50</v>
      </c>
      <c r="H591" s="10">
        <v>41</v>
      </c>
      <c r="I591" s="10">
        <v>1</v>
      </c>
      <c r="J591" s="10">
        <v>37</v>
      </c>
      <c r="K591" s="10">
        <v>2</v>
      </c>
      <c r="L591" s="10" t="s">
        <v>5</v>
      </c>
      <c r="M591" s="12" t="s">
        <v>388</v>
      </c>
      <c r="N591" s="10" t="str">
        <f t="shared" si="37"/>
        <v>new YerelData ("Devrekani, Kastamonu , Türkiye",33,1,50,41,1,37,2,"Turkey Standard Time"),</v>
      </c>
      <c r="O591" s="13" t="str">
        <f t="shared" si="38"/>
        <v>https://www.google.com/maps/search/41.61667, +33.83333</v>
      </c>
      <c r="P591" s="5" t="str">
        <f t="shared" si="39"/>
        <v>{"Location": "Devrekani, Kastamonu , Türkiye", "long_deg": "33", "ew": "1", "long_min": "50", "lat_deg": "41", "ns": "1", "lat_min": "37", "GMT": "2", "TimeZoneTag": "Europe/Istanbul"},</v>
      </c>
    </row>
    <row r="592" spans="1:16" ht="15" customHeight="1" x14ac:dyDescent="0.25">
      <c r="A592" s="10" t="s">
        <v>740</v>
      </c>
      <c r="B592" s="14" t="s">
        <v>1397</v>
      </c>
      <c r="C592" s="10" t="s">
        <v>1341</v>
      </c>
      <c r="D592" s="10" t="str">
        <f t="shared" si="36"/>
        <v>İhsangazi, Kastamonu , Türkiye</v>
      </c>
      <c r="E592" s="10">
        <v>33</v>
      </c>
      <c r="F592" s="10">
        <v>1</v>
      </c>
      <c r="G592" s="10">
        <v>33</v>
      </c>
      <c r="H592" s="10">
        <v>41</v>
      </c>
      <c r="I592" s="10">
        <v>1</v>
      </c>
      <c r="J592" s="10">
        <v>13</v>
      </c>
      <c r="K592" s="10">
        <v>2</v>
      </c>
      <c r="L592" s="10" t="s">
        <v>5</v>
      </c>
      <c r="M592" s="12" t="s">
        <v>388</v>
      </c>
      <c r="N592" s="10" t="str">
        <f t="shared" si="37"/>
        <v>new YerelData ("İhsangazi, Kastamonu , Türkiye",33,1,33,41,1,13,2,"Turkey Standard Time"),</v>
      </c>
      <c r="O592" s="13" t="str">
        <f t="shared" si="38"/>
        <v>https://www.google.com/maps/search/41.21667, +33.55</v>
      </c>
      <c r="P592" s="5" t="str">
        <f t="shared" si="39"/>
        <v>{"Location": "İhsangazi, Kastamonu , Türkiye", "long_deg": "33", "ew": "1", "long_min": "33", "lat_deg": "41", "ns": "1", "lat_min": "13", "GMT": "2", "TimeZoneTag": "Europe/Istanbul"},</v>
      </c>
    </row>
    <row r="593" spans="1:16" ht="15" customHeight="1" x14ac:dyDescent="0.25">
      <c r="A593" s="10" t="s">
        <v>748</v>
      </c>
      <c r="B593" s="14" t="s">
        <v>1397</v>
      </c>
      <c r="C593" s="10" t="s">
        <v>1341</v>
      </c>
      <c r="D593" s="10" t="str">
        <f t="shared" si="36"/>
        <v>İnebolu, Kastamonu , Türkiye</v>
      </c>
      <c r="E593" s="10">
        <v>33</v>
      </c>
      <c r="F593" s="10">
        <v>1</v>
      </c>
      <c r="G593" s="10">
        <v>44</v>
      </c>
      <c r="H593" s="10">
        <v>41</v>
      </c>
      <c r="I593" s="10">
        <v>1</v>
      </c>
      <c r="J593" s="10">
        <v>59</v>
      </c>
      <c r="K593" s="10">
        <v>2</v>
      </c>
      <c r="L593" s="10" t="s">
        <v>5</v>
      </c>
      <c r="M593" s="12" t="s">
        <v>388</v>
      </c>
      <c r="N593" s="10" t="str">
        <f t="shared" si="37"/>
        <v>new YerelData ("İnebolu, Kastamonu , Türkiye",33,1,44,41,1,59,2,"Turkey Standard Time"),</v>
      </c>
      <c r="O593" s="13" t="str">
        <f t="shared" si="38"/>
        <v>https://www.google.com/maps/search/41.98333, +33.73333</v>
      </c>
      <c r="P593" s="5" t="str">
        <f t="shared" si="39"/>
        <v>{"Location": "İnebolu, Kastamonu , Türkiye", "long_deg": "33", "ew": "1", "long_min": "44", "lat_deg": "41", "ns": "1", "lat_min": "59", "GMT": "2", "TimeZoneTag": "Europe/Istanbul"},</v>
      </c>
    </row>
    <row r="594" spans="1:16" ht="15" customHeight="1" x14ac:dyDescent="0.25">
      <c r="A594" s="10" t="s">
        <v>852</v>
      </c>
      <c r="B594" s="14" t="s">
        <v>1397</v>
      </c>
      <c r="C594" s="10" t="s">
        <v>1341</v>
      </c>
      <c r="D594" s="10" t="str">
        <f t="shared" si="36"/>
        <v>Küre, Kastamonu , Türkiye</v>
      </c>
      <c r="E594" s="10">
        <v>33</v>
      </c>
      <c r="F594" s="10">
        <v>1</v>
      </c>
      <c r="G594" s="10">
        <v>43</v>
      </c>
      <c r="H594" s="10">
        <v>41</v>
      </c>
      <c r="I594" s="10">
        <v>1</v>
      </c>
      <c r="J594" s="10">
        <v>49</v>
      </c>
      <c r="K594" s="10">
        <v>2</v>
      </c>
      <c r="L594" s="10" t="s">
        <v>5</v>
      </c>
      <c r="M594" s="12" t="s">
        <v>388</v>
      </c>
      <c r="N594" s="10" t="str">
        <f t="shared" si="37"/>
        <v>new YerelData ("Küre, Kastamonu , Türkiye",33,1,43,41,1,49,2,"Turkey Standard Time"),</v>
      </c>
      <c r="O594" s="13" t="str">
        <f t="shared" si="38"/>
        <v>https://www.google.com/maps/search/41.81667, +33.71667</v>
      </c>
      <c r="P594" s="5" t="str">
        <f t="shared" si="39"/>
        <v>{"Location": "Küre, Kastamonu , Türkiye", "long_deg": "33", "ew": "1", "long_min": "43", "lat_deg": "41", "ns": "1", "lat_min": "49", "GMT": "2", "TimeZoneTag": "Europe/Istanbul"},</v>
      </c>
    </row>
    <row r="595" spans="1:16" ht="15" customHeight="1" x14ac:dyDescent="0.25">
      <c r="A595" s="10" t="s">
        <v>965</v>
      </c>
      <c r="B595" s="14" t="s">
        <v>1397</v>
      </c>
      <c r="C595" s="10" t="s">
        <v>1341</v>
      </c>
      <c r="D595" s="10" t="str">
        <f t="shared" si="36"/>
        <v>Seydiler, Kastamonu , Türkiye</v>
      </c>
      <c r="E595" s="10">
        <v>33</v>
      </c>
      <c r="F595" s="10">
        <v>1</v>
      </c>
      <c r="G595" s="10">
        <v>43</v>
      </c>
      <c r="H595" s="10">
        <v>41</v>
      </c>
      <c r="I595" s="10">
        <v>1</v>
      </c>
      <c r="J595" s="10">
        <v>37</v>
      </c>
      <c r="K595" s="10">
        <v>2</v>
      </c>
      <c r="L595" s="10" t="s">
        <v>5</v>
      </c>
      <c r="M595" s="12" t="s">
        <v>388</v>
      </c>
      <c r="N595" s="10" t="str">
        <f t="shared" si="37"/>
        <v>new YerelData ("Seydiler, Kastamonu , Türkiye",33,1,43,41,1,37,2,"Turkey Standard Time"),</v>
      </c>
      <c r="O595" s="13" t="str">
        <f t="shared" si="38"/>
        <v>https://www.google.com/maps/search/41.61667, +33.71667</v>
      </c>
      <c r="P595" s="5" t="str">
        <f t="shared" si="39"/>
        <v>{"Location": "Seydiler, Kastamonu , Türkiye", "long_deg": "33", "ew": "1", "long_min": "43", "lat_deg": "41", "ns": "1", "lat_min": "37", "GMT": "2", "TimeZoneTag": "Europe/Istanbul"},</v>
      </c>
    </row>
    <row r="596" spans="1:16" ht="15" customHeight="1" x14ac:dyDescent="0.25">
      <c r="A596" s="10" t="s">
        <v>1012</v>
      </c>
      <c r="B596" s="14" t="s">
        <v>1397</v>
      </c>
      <c r="C596" s="10" t="s">
        <v>1341</v>
      </c>
      <c r="D596" s="10" t="str">
        <f t="shared" si="36"/>
        <v>Şenpazar, Kastamonu , Türkiye</v>
      </c>
      <c r="E596" s="10">
        <v>33</v>
      </c>
      <c r="F596" s="10">
        <v>1</v>
      </c>
      <c r="G596" s="10">
        <v>17</v>
      </c>
      <c r="H596" s="10">
        <v>41</v>
      </c>
      <c r="I596" s="10">
        <v>1</v>
      </c>
      <c r="J596" s="10">
        <v>50</v>
      </c>
      <c r="K596" s="10">
        <v>2</v>
      </c>
      <c r="L596" s="10" t="s">
        <v>5</v>
      </c>
      <c r="M596" s="12" t="s">
        <v>388</v>
      </c>
      <c r="N596" s="10" t="str">
        <f t="shared" si="37"/>
        <v>new YerelData ("Şenpazar, Kastamonu , Türkiye",33,1,17,41,1,50,2,"Turkey Standard Time"),</v>
      </c>
      <c r="O596" s="13" t="str">
        <f t="shared" si="38"/>
        <v>https://www.google.com/maps/search/41.83333, +33.28333</v>
      </c>
      <c r="P596" s="5" t="str">
        <f t="shared" si="39"/>
        <v>{"Location": "Şenpazar, Kastamonu , Türkiye", "long_deg": "33", "ew": "1", "long_min": "17", "lat_deg": "41", "ns": "1", "lat_min": "50", "GMT": "2", "TimeZoneTag": "Europe/Istanbul"},</v>
      </c>
    </row>
    <row r="597" spans="1:16" ht="15" customHeight="1" x14ac:dyDescent="0.25">
      <c r="A597" s="10" t="s">
        <v>1022</v>
      </c>
      <c r="B597" s="14" t="s">
        <v>1397</v>
      </c>
      <c r="C597" s="10" t="s">
        <v>1341</v>
      </c>
      <c r="D597" s="10" t="str">
        <f t="shared" si="36"/>
        <v>Taşköprü, Kastamonu , Türkiye</v>
      </c>
      <c r="E597" s="10">
        <v>34</v>
      </c>
      <c r="F597" s="10">
        <v>1</v>
      </c>
      <c r="G597" s="10">
        <v>12</v>
      </c>
      <c r="H597" s="10">
        <v>41</v>
      </c>
      <c r="I597" s="10">
        <v>1</v>
      </c>
      <c r="J597" s="10">
        <v>30</v>
      </c>
      <c r="K597" s="10">
        <v>2</v>
      </c>
      <c r="L597" s="10" t="s">
        <v>5</v>
      </c>
      <c r="M597" s="12" t="s">
        <v>388</v>
      </c>
      <c r="N597" s="10" t="str">
        <f t="shared" si="37"/>
        <v>new YerelData ("Taşköprü, Kastamonu , Türkiye",34,1,12,41,1,30,2,"Turkey Standard Time"),</v>
      </c>
      <c r="O597" s="13" t="str">
        <f t="shared" si="38"/>
        <v>https://www.google.com/maps/search/41.5, +34.2</v>
      </c>
      <c r="P597" s="5" t="str">
        <f t="shared" si="39"/>
        <v>{"Location": "Taşköprü, Kastamonu , Türkiye", "long_deg": "34", "ew": "1", "long_min": "12", "lat_deg": "41", "ns": "1", "lat_min": "30", "GMT": "2", "TimeZoneTag": "Europe/Istanbul"},</v>
      </c>
    </row>
    <row r="598" spans="1:16" ht="15" customHeight="1" x14ac:dyDescent="0.25">
      <c r="A598" s="10" t="s">
        <v>1043</v>
      </c>
      <c r="B598" s="14" t="s">
        <v>1397</v>
      </c>
      <c r="C598" s="10" t="s">
        <v>1341</v>
      </c>
      <c r="D598" s="10" t="str">
        <f t="shared" si="36"/>
        <v>Tosya, Kastamonu , Türkiye</v>
      </c>
      <c r="E598" s="10">
        <v>34</v>
      </c>
      <c r="F598" s="10">
        <v>1</v>
      </c>
      <c r="G598" s="10">
        <v>3</v>
      </c>
      <c r="H598" s="10">
        <v>41</v>
      </c>
      <c r="I598" s="10">
        <v>1</v>
      </c>
      <c r="J598" s="10">
        <v>0</v>
      </c>
      <c r="K598" s="10">
        <v>2</v>
      </c>
      <c r="L598" s="10" t="s">
        <v>5</v>
      </c>
      <c r="M598" s="12" t="s">
        <v>388</v>
      </c>
      <c r="N598" s="10" t="str">
        <f t="shared" si="37"/>
        <v>new YerelData ("Tosya, Kastamonu , Türkiye",34,1,3,41,1,0,2,"Turkey Standard Time"),</v>
      </c>
      <c r="O598" s="13" t="str">
        <f t="shared" si="38"/>
        <v>https://www.google.com/maps/search/41, +34.05</v>
      </c>
      <c r="P598" s="5" t="str">
        <f t="shared" si="39"/>
        <v>{"Location": "Tosya, Kastamonu , Türkiye", "long_deg": "34", "ew": "1", "long_min": "3", "lat_deg": "41", "ns": "1", "lat_min": "0", "GMT": "2", "TimeZoneTag": "Europe/Istanbul"},</v>
      </c>
    </row>
    <row r="599" spans="1:16" ht="15" customHeight="1" x14ac:dyDescent="0.25">
      <c r="A599" s="10" t="s">
        <v>1499</v>
      </c>
      <c r="B599" s="10" t="s">
        <v>801</v>
      </c>
      <c r="C599" s="10" t="s">
        <v>1341</v>
      </c>
      <c r="D599" s="10" t="str">
        <f t="shared" si="36"/>
        <v>Çukur, Kayseri, Türkiye</v>
      </c>
      <c r="E599" s="10">
        <v>35</v>
      </c>
      <c r="F599" s="10">
        <v>1</v>
      </c>
      <c r="G599" s="10">
        <v>43</v>
      </c>
      <c r="H599" s="10">
        <v>39</v>
      </c>
      <c r="I599" s="10">
        <v>1</v>
      </c>
      <c r="J599" s="10">
        <v>8</v>
      </c>
      <c r="K599" s="10">
        <v>2</v>
      </c>
      <c r="L599" s="10" t="s">
        <v>5</v>
      </c>
      <c r="M599" s="12" t="s">
        <v>388</v>
      </c>
      <c r="N599" s="10" t="str">
        <f t="shared" si="37"/>
        <v>new YerelData ("Çukur, Kayseri, Türkiye",35,1,43,39,1,8,2,"Turkey Standard Time"),</v>
      </c>
      <c r="O599" s="13" t="str">
        <f t="shared" si="38"/>
        <v>https://www.google.com/maps/search/39.13333, +35.71667</v>
      </c>
      <c r="P599" s="5" t="str">
        <f t="shared" si="39"/>
        <v>{"Location": "Çukur, Kayseri, Türkiye", "long_deg": "35", "ew": "1", "long_min": "43", "lat_deg": "39", "ns": "1", "lat_min": "8", "GMT": "2", "TimeZoneTag": "Europe/Istanbul"},</v>
      </c>
    </row>
    <row r="600" spans="1:16" ht="15" customHeight="1" x14ac:dyDescent="0.25">
      <c r="A600" s="10" t="s">
        <v>929</v>
      </c>
      <c r="B600" s="10" t="s">
        <v>801</v>
      </c>
      <c r="C600" s="10" t="s">
        <v>1341</v>
      </c>
      <c r="D600" s="10" t="str">
        <f t="shared" si="36"/>
        <v>Pınarbaşı, Kayseri, Türkiye</v>
      </c>
      <c r="E600" s="10">
        <v>36</v>
      </c>
      <c r="F600" s="10">
        <v>1</v>
      </c>
      <c r="G600" s="10">
        <v>25</v>
      </c>
      <c r="H600" s="10">
        <v>38</v>
      </c>
      <c r="I600" s="10">
        <v>1</v>
      </c>
      <c r="J600" s="10">
        <v>44</v>
      </c>
      <c r="K600" s="10">
        <v>2</v>
      </c>
      <c r="L600" s="10" t="s">
        <v>5</v>
      </c>
      <c r="M600" s="12" t="s">
        <v>388</v>
      </c>
      <c r="N600" s="10" t="str">
        <f t="shared" si="37"/>
        <v>new YerelData ("Pınarbaşı, Kayseri, Türkiye",36,1,25,38,1,44,2,"Turkey Standard Time"),</v>
      </c>
      <c r="O600" s="13" t="str">
        <f t="shared" si="38"/>
        <v>https://www.google.com/maps/search/38.73333, +36.41667</v>
      </c>
      <c r="P600" s="5" t="str">
        <f t="shared" si="39"/>
        <v>{"Location": "Pınarbaşı, Kayseri, Türkiye", "long_deg": "36", "ew": "1", "long_min": "25", "lat_deg": "38", "ns": "1", "lat_min": "44", "GMT": "2", "TimeZoneTag": "Europe/Istanbul"},</v>
      </c>
    </row>
    <row r="601" spans="1:16" ht="15" customHeight="1" x14ac:dyDescent="0.25">
      <c r="A601" s="10" t="s">
        <v>954</v>
      </c>
      <c r="B601" s="10" t="s">
        <v>801</v>
      </c>
      <c r="C601" s="10" t="s">
        <v>1341</v>
      </c>
      <c r="D601" s="10" t="str">
        <f t="shared" si="36"/>
        <v>Sarız, Kayseri, Türkiye</v>
      </c>
      <c r="E601" s="10">
        <v>36</v>
      </c>
      <c r="F601" s="10">
        <v>1</v>
      </c>
      <c r="G601" s="10">
        <v>31</v>
      </c>
      <c r="H601" s="10">
        <v>38</v>
      </c>
      <c r="I601" s="10">
        <v>1</v>
      </c>
      <c r="J601" s="10">
        <v>29</v>
      </c>
      <c r="K601" s="10">
        <v>2</v>
      </c>
      <c r="L601" s="10" t="s">
        <v>5</v>
      </c>
      <c r="M601" s="12" t="s">
        <v>388</v>
      </c>
      <c r="N601" s="10" t="str">
        <f t="shared" si="37"/>
        <v>new YerelData ("Sarız, Kayseri, Türkiye",36,1,31,38,1,29,2,"Turkey Standard Time"),</v>
      </c>
      <c r="O601" s="13" t="str">
        <f t="shared" si="38"/>
        <v>https://www.google.com/maps/search/38.48333, +36.51667</v>
      </c>
      <c r="P601" s="5" t="str">
        <f t="shared" si="39"/>
        <v>{"Location": "Sarız, Kayseri, Türkiye", "long_deg": "36", "ew": "1", "long_min": "31", "lat_deg": "38", "ns": "1", "lat_min": "29", "GMT": "2", "TimeZoneTag": "Europe/Istanbul"},</v>
      </c>
    </row>
    <row r="602" spans="1:16" ht="15" customHeight="1" x14ac:dyDescent="0.25">
      <c r="A602" s="10" t="s">
        <v>413</v>
      </c>
      <c r="B602" s="10" t="s">
        <v>801</v>
      </c>
      <c r="C602" s="10" t="s">
        <v>1341</v>
      </c>
      <c r="D602" s="10" t="str">
        <f t="shared" si="36"/>
        <v>Akkışla, Kayseri, Türkiye</v>
      </c>
      <c r="E602" s="10">
        <v>36</v>
      </c>
      <c r="F602" s="10">
        <v>1</v>
      </c>
      <c r="G602" s="10">
        <v>12</v>
      </c>
      <c r="H602" s="10">
        <v>39</v>
      </c>
      <c r="I602" s="10">
        <v>1</v>
      </c>
      <c r="J602" s="10">
        <v>0</v>
      </c>
      <c r="K602" s="10">
        <v>2</v>
      </c>
      <c r="L602" s="10" t="s">
        <v>5</v>
      </c>
      <c r="M602" s="12" t="s">
        <v>388</v>
      </c>
      <c r="N602" s="10" t="str">
        <f t="shared" si="37"/>
        <v>new YerelData ("Akkışla, Kayseri, Türkiye",36,1,12,39,1,0,2,"Turkey Standard Time"),</v>
      </c>
      <c r="O602" s="13" t="str">
        <f t="shared" si="38"/>
        <v>https://www.google.com/maps/search/39, +36.2</v>
      </c>
      <c r="P602" s="5" t="str">
        <f t="shared" si="39"/>
        <v>{"Location": "Akkışla, Kayseri, Türkiye", "long_deg": "36", "ew": "1", "long_min": "12", "lat_deg": "39", "ns": "1", "lat_min": "0", "GMT": "2", "TimeZoneTag": "Europe/Istanbul"},</v>
      </c>
    </row>
    <row r="603" spans="1:16" ht="15" customHeight="1" x14ac:dyDescent="0.25">
      <c r="A603" s="10" t="s">
        <v>526</v>
      </c>
      <c r="B603" s="14" t="s">
        <v>1421</v>
      </c>
      <c r="C603" s="10" t="s">
        <v>1341</v>
      </c>
      <c r="D603" s="10" t="str">
        <f t="shared" si="36"/>
        <v>Bünyan, Kayseri , Türkiye</v>
      </c>
      <c r="E603" s="10">
        <v>35</v>
      </c>
      <c r="F603" s="10">
        <v>1</v>
      </c>
      <c r="G603" s="10">
        <v>51</v>
      </c>
      <c r="H603" s="10">
        <v>38</v>
      </c>
      <c r="I603" s="10">
        <v>1</v>
      </c>
      <c r="J603" s="10">
        <v>51</v>
      </c>
      <c r="K603" s="10">
        <v>2</v>
      </c>
      <c r="L603" s="10" t="s">
        <v>5</v>
      </c>
      <c r="M603" s="12" t="s">
        <v>388</v>
      </c>
      <c r="N603" s="10" t="str">
        <f t="shared" si="37"/>
        <v>new YerelData ("Bünyan, Kayseri , Türkiye",35,1,51,38,1,51,2,"Turkey Standard Time"),</v>
      </c>
      <c r="O603" s="13" t="str">
        <f t="shared" si="38"/>
        <v>https://www.google.com/maps/search/38.85, +35.85</v>
      </c>
      <c r="P603" s="5" t="str">
        <f t="shared" si="39"/>
        <v>{"Location": "Bünyan, Kayseri , Türkiye", "long_deg": "35", "ew": "1", "long_min": "51", "lat_deg": "38", "ns": "1", "lat_min": "51", "GMT": "2", "TimeZoneTag": "Europe/Istanbul"},</v>
      </c>
    </row>
    <row r="604" spans="1:16" ht="15" customHeight="1" x14ac:dyDescent="0.25">
      <c r="A604" s="10" t="s">
        <v>597</v>
      </c>
      <c r="B604" s="14" t="s">
        <v>1421</v>
      </c>
      <c r="C604" s="10" t="s">
        <v>1341</v>
      </c>
      <c r="D604" s="10" t="str">
        <f t="shared" si="36"/>
        <v>Develi, Kayseri , Türkiye</v>
      </c>
      <c r="E604" s="10">
        <v>35</v>
      </c>
      <c r="F604" s="10">
        <v>1</v>
      </c>
      <c r="G604" s="10">
        <v>31</v>
      </c>
      <c r="H604" s="10">
        <v>38</v>
      </c>
      <c r="I604" s="10">
        <v>1</v>
      </c>
      <c r="J604" s="10">
        <v>23</v>
      </c>
      <c r="K604" s="10">
        <v>2</v>
      </c>
      <c r="L604" s="10" t="s">
        <v>5</v>
      </c>
      <c r="M604" s="12" t="s">
        <v>388</v>
      </c>
      <c r="N604" s="10" t="str">
        <f t="shared" si="37"/>
        <v>new YerelData ("Develi, Kayseri , Türkiye",35,1,31,38,1,23,2,"Turkey Standard Time"),</v>
      </c>
      <c r="O604" s="13" t="str">
        <f t="shared" si="38"/>
        <v>https://www.google.com/maps/search/38.38333, +35.51667</v>
      </c>
      <c r="P604" s="5" t="str">
        <f t="shared" si="39"/>
        <v>{"Location": "Develi, Kayseri , Türkiye", "long_deg": "35", "ew": "1", "long_min": "31", "lat_deg": "38", "ns": "1", "lat_min": "23", "GMT": "2", "TimeZoneTag": "Europe/Istanbul"},</v>
      </c>
    </row>
    <row r="605" spans="1:16" ht="15" customHeight="1" x14ac:dyDescent="0.25">
      <c r="A605" s="10" t="s">
        <v>655</v>
      </c>
      <c r="B605" s="14" t="s">
        <v>1421</v>
      </c>
      <c r="C605" s="10" t="s">
        <v>1341</v>
      </c>
      <c r="D605" s="10" t="str">
        <f t="shared" si="36"/>
        <v>Felahiye, Kayseri , Türkiye</v>
      </c>
      <c r="E605" s="10">
        <v>35</v>
      </c>
      <c r="F605" s="10">
        <v>1</v>
      </c>
      <c r="G605" s="10">
        <v>35</v>
      </c>
      <c r="H605" s="10">
        <v>39</v>
      </c>
      <c r="I605" s="10">
        <v>1</v>
      </c>
      <c r="J605" s="10">
        <v>6</v>
      </c>
      <c r="K605" s="10">
        <v>2</v>
      </c>
      <c r="L605" s="10" t="s">
        <v>5</v>
      </c>
      <c r="M605" s="12" t="s">
        <v>388</v>
      </c>
      <c r="N605" s="10" t="str">
        <f t="shared" si="37"/>
        <v>new YerelData ("Felahiye, Kayseri , Türkiye",35,1,35,39,1,6,2,"Turkey Standard Time"),</v>
      </c>
      <c r="O605" s="13" t="str">
        <f t="shared" si="38"/>
        <v>https://www.google.com/maps/search/39.1, +35.58333</v>
      </c>
      <c r="P605" s="5" t="str">
        <f t="shared" si="39"/>
        <v>{"Location": "Felahiye, Kayseri , Türkiye", "long_deg": "35", "ew": "1", "long_min": "35", "lat_deg": "39", "ns": "1", "lat_min": "6", "GMT": "2", "TimeZoneTag": "Europe/Istanbul"},</v>
      </c>
    </row>
    <row r="606" spans="1:16" ht="15" customHeight="1" x14ac:dyDescent="0.25">
      <c r="A606" s="10" t="s">
        <v>703</v>
      </c>
      <c r="B606" s="14" t="s">
        <v>1421</v>
      </c>
      <c r="C606" s="10" t="s">
        <v>1341</v>
      </c>
      <c r="D606" s="10" t="str">
        <f t="shared" si="36"/>
        <v>Hacılar, Kayseri , Türkiye</v>
      </c>
      <c r="E606" s="10">
        <v>35</v>
      </c>
      <c r="F606" s="10">
        <v>1</v>
      </c>
      <c r="G606" s="10">
        <v>27</v>
      </c>
      <c r="H606" s="10">
        <v>38</v>
      </c>
      <c r="I606" s="10">
        <v>1</v>
      </c>
      <c r="J606" s="10">
        <v>38</v>
      </c>
      <c r="K606" s="10">
        <v>2</v>
      </c>
      <c r="L606" s="10" t="s">
        <v>5</v>
      </c>
      <c r="M606" s="12" t="s">
        <v>388</v>
      </c>
      <c r="N606" s="10" t="str">
        <f t="shared" si="37"/>
        <v>new YerelData ("Hacılar, Kayseri , Türkiye",35,1,27,38,1,38,2,"Turkey Standard Time"),</v>
      </c>
      <c r="O606" s="13" t="str">
        <f t="shared" si="38"/>
        <v>https://www.google.com/maps/search/38.63333, +35.45</v>
      </c>
      <c r="P606" s="5" t="str">
        <f t="shared" si="39"/>
        <v>{"Location": "Hacılar, Kayseri , Türkiye", "long_deg": "35", "ew": "1", "long_min": "27", "lat_deg": "38", "ns": "1", "lat_min": "38", "GMT": "2", "TimeZoneTag": "Europe/Istanbul"},</v>
      </c>
    </row>
    <row r="607" spans="1:16" ht="15" customHeight="1" x14ac:dyDescent="0.25">
      <c r="A607" s="10" t="s">
        <v>746</v>
      </c>
      <c r="B607" s="14" t="s">
        <v>1421</v>
      </c>
      <c r="C607" s="10" t="s">
        <v>1341</v>
      </c>
      <c r="D607" s="10" t="str">
        <f t="shared" si="36"/>
        <v>İncesu, Kayseri , Türkiye</v>
      </c>
      <c r="E607" s="10">
        <v>35</v>
      </c>
      <c r="F607" s="10">
        <v>1</v>
      </c>
      <c r="G607" s="10">
        <v>11</v>
      </c>
      <c r="H607" s="10">
        <v>38</v>
      </c>
      <c r="I607" s="10">
        <v>1</v>
      </c>
      <c r="J607" s="10">
        <v>36</v>
      </c>
      <c r="K607" s="10">
        <v>2</v>
      </c>
      <c r="L607" s="10" t="s">
        <v>5</v>
      </c>
      <c r="M607" s="12" t="s">
        <v>388</v>
      </c>
      <c r="N607" s="10" t="str">
        <f t="shared" si="37"/>
        <v>new YerelData ("İncesu, Kayseri , Türkiye",35,1,11,38,1,36,2,"Turkey Standard Time"),</v>
      </c>
      <c r="O607" s="13" t="str">
        <f t="shared" si="38"/>
        <v>https://www.google.com/maps/search/38.6, +35.18333</v>
      </c>
      <c r="P607" s="5" t="str">
        <f t="shared" si="39"/>
        <v>{"Location": "İncesu, Kayseri , Türkiye", "long_deg": "35", "ew": "1", "long_min": "11", "lat_deg": "38", "ns": "1", "lat_min": "36", "GMT": "2", "TimeZoneTag": "Europe/Istanbul"},</v>
      </c>
    </row>
    <row r="608" spans="1:16" ht="15" customHeight="1" x14ac:dyDescent="0.25">
      <c r="A608" s="10" t="s">
        <v>953</v>
      </c>
      <c r="B608" s="14" t="s">
        <v>1421</v>
      </c>
      <c r="C608" s="10" t="s">
        <v>1341</v>
      </c>
      <c r="D608" s="10" t="str">
        <f t="shared" si="36"/>
        <v>Sarıoğlan, Kayseri , Türkiye</v>
      </c>
      <c r="E608" s="10">
        <v>35</v>
      </c>
      <c r="F608" s="10">
        <v>1</v>
      </c>
      <c r="G608" s="10">
        <v>58</v>
      </c>
      <c r="H608" s="10">
        <v>39</v>
      </c>
      <c r="I608" s="10">
        <v>1</v>
      </c>
      <c r="J608" s="10">
        <v>4</v>
      </c>
      <c r="K608" s="10">
        <v>2</v>
      </c>
      <c r="L608" s="10" t="s">
        <v>5</v>
      </c>
      <c r="M608" s="12" t="s">
        <v>388</v>
      </c>
      <c r="N608" s="10" t="str">
        <f t="shared" si="37"/>
        <v>new YerelData ("Sarıoğlan, Kayseri , Türkiye",35,1,58,39,1,4,2,"Turkey Standard Time"),</v>
      </c>
      <c r="O608" s="13" t="str">
        <f t="shared" si="38"/>
        <v>https://www.google.com/maps/search/39.06667, +35.96667</v>
      </c>
      <c r="P608" s="5" t="str">
        <f t="shared" si="39"/>
        <v>{"Location": "Sarıoğlan, Kayseri , Türkiye", "long_deg": "35", "ew": "1", "long_min": "58", "lat_deg": "39", "ns": "1", "lat_min": "4", "GMT": "2", "TimeZoneTag": "Europe/Istanbul"},</v>
      </c>
    </row>
    <row r="609" spans="1:16" ht="15" customHeight="1" x14ac:dyDescent="0.25">
      <c r="A609" s="10" t="s">
        <v>1018</v>
      </c>
      <c r="B609" s="14" t="s">
        <v>1421</v>
      </c>
      <c r="C609" s="10" t="s">
        <v>1341</v>
      </c>
      <c r="D609" s="10" t="str">
        <f t="shared" si="36"/>
        <v>Talas, Kayseri , Türkiye</v>
      </c>
      <c r="E609" s="10">
        <v>35</v>
      </c>
      <c r="F609" s="10">
        <v>1</v>
      </c>
      <c r="G609" s="10">
        <v>36</v>
      </c>
      <c r="H609" s="10">
        <v>38</v>
      </c>
      <c r="I609" s="10">
        <v>1</v>
      </c>
      <c r="J609" s="10">
        <v>44</v>
      </c>
      <c r="K609" s="10">
        <v>2</v>
      </c>
      <c r="L609" s="10" t="s">
        <v>5</v>
      </c>
      <c r="M609" s="12" t="s">
        <v>388</v>
      </c>
      <c r="N609" s="10" t="str">
        <f t="shared" si="37"/>
        <v>new YerelData ("Talas, Kayseri , Türkiye",35,1,36,38,1,44,2,"Turkey Standard Time"),</v>
      </c>
      <c r="O609" s="13" t="str">
        <f t="shared" si="38"/>
        <v>https://www.google.com/maps/search/38.73333, +35.6</v>
      </c>
      <c r="P609" s="5" t="str">
        <f t="shared" si="39"/>
        <v>{"Location": "Talas, Kayseri , Türkiye", "long_deg": "35", "ew": "1", "long_min": "36", "lat_deg": "38", "ns": "1", "lat_min": "44", "GMT": "2", "TimeZoneTag": "Europe/Istanbul"},</v>
      </c>
    </row>
    <row r="610" spans="1:16" ht="15" customHeight="1" x14ac:dyDescent="0.25">
      <c r="A610" s="10" t="s">
        <v>1037</v>
      </c>
      <c r="B610" s="14" t="s">
        <v>1421</v>
      </c>
      <c r="C610" s="10" t="s">
        <v>1341</v>
      </c>
      <c r="D610" s="10" t="str">
        <f t="shared" si="36"/>
        <v>Tomarza, Kayseri , Türkiye</v>
      </c>
      <c r="E610" s="10">
        <v>35</v>
      </c>
      <c r="F610" s="10">
        <v>1</v>
      </c>
      <c r="G610" s="10">
        <v>48</v>
      </c>
      <c r="H610" s="10">
        <v>38</v>
      </c>
      <c r="I610" s="10">
        <v>1</v>
      </c>
      <c r="J610" s="10">
        <v>27</v>
      </c>
      <c r="K610" s="10">
        <v>2</v>
      </c>
      <c r="L610" s="10" t="s">
        <v>5</v>
      </c>
      <c r="M610" s="12" t="s">
        <v>388</v>
      </c>
      <c r="N610" s="10" t="str">
        <f t="shared" si="37"/>
        <v>new YerelData ("Tomarza, Kayseri , Türkiye",35,1,48,38,1,27,2,"Turkey Standard Time"),</v>
      </c>
      <c r="O610" s="13" t="str">
        <f t="shared" si="38"/>
        <v>https://www.google.com/maps/search/38.45, +35.8</v>
      </c>
      <c r="P610" s="5" t="str">
        <f t="shared" si="39"/>
        <v>{"Location": "Tomarza, Kayseri , Türkiye", "long_deg": "35", "ew": "1", "long_min": "48", "lat_deg": "38", "ns": "1", "lat_min": "27", "GMT": "2", "TimeZoneTag": "Europe/Istanbul"},</v>
      </c>
    </row>
    <row r="611" spans="1:16" ht="15" customHeight="1" x14ac:dyDescent="0.25">
      <c r="A611" s="10" t="s">
        <v>1076</v>
      </c>
      <c r="B611" s="14" t="s">
        <v>1421</v>
      </c>
      <c r="C611" s="10" t="s">
        <v>1341</v>
      </c>
      <c r="D611" s="10" t="str">
        <f t="shared" si="36"/>
        <v>Yahyalı, Kayseri , Türkiye</v>
      </c>
      <c r="E611" s="10">
        <v>35</v>
      </c>
      <c r="F611" s="10">
        <v>1</v>
      </c>
      <c r="G611" s="10">
        <v>22</v>
      </c>
      <c r="H611" s="10">
        <v>38</v>
      </c>
      <c r="I611" s="10">
        <v>1</v>
      </c>
      <c r="J611" s="10">
        <v>5</v>
      </c>
      <c r="K611" s="10">
        <v>2</v>
      </c>
      <c r="L611" s="10" t="s">
        <v>5</v>
      </c>
      <c r="M611" s="12" t="s">
        <v>388</v>
      </c>
      <c r="N611" s="10" t="str">
        <f t="shared" si="37"/>
        <v>new YerelData ("Yahyalı, Kayseri , Türkiye",35,1,22,38,1,5,2,"Turkey Standard Time"),</v>
      </c>
      <c r="O611" s="13" t="str">
        <f t="shared" si="38"/>
        <v>https://www.google.com/maps/search/38.08333, +35.36667</v>
      </c>
      <c r="P611" s="5" t="str">
        <f t="shared" si="39"/>
        <v>{"Location": "Yahyalı, Kayseri , Türkiye", "long_deg": "35", "ew": "1", "long_min": "22", "lat_deg": "38", "ns": "1", "lat_min": "5", "GMT": "2", "TimeZoneTag": "Europe/Istanbul"},</v>
      </c>
    </row>
    <row r="612" spans="1:16" ht="15" customHeight="1" x14ac:dyDescent="0.25">
      <c r="A612" s="10" t="s">
        <v>1092</v>
      </c>
      <c r="B612" s="14" t="s">
        <v>1421</v>
      </c>
      <c r="C612" s="10" t="s">
        <v>1341</v>
      </c>
      <c r="D612" s="10" t="str">
        <f t="shared" si="36"/>
        <v>Yeşilhisar, Kayseri , Türkiye</v>
      </c>
      <c r="E612" s="10">
        <v>35</v>
      </c>
      <c r="F612" s="10">
        <v>1</v>
      </c>
      <c r="G612" s="10">
        <v>6</v>
      </c>
      <c r="H612" s="10">
        <v>38</v>
      </c>
      <c r="I612" s="10">
        <v>1</v>
      </c>
      <c r="J612" s="10">
        <v>22</v>
      </c>
      <c r="K612" s="10">
        <v>2</v>
      </c>
      <c r="L612" s="10" t="s">
        <v>5</v>
      </c>
      <c r="M612" s="12" t="s">
        <v>388</v>
      </c>
      <c r="N612" s="10" t="str">
        <f t="shared" si="37"/>
        <v>new YerelData ("Yeşilhisar, Kayseri , Türkiye",35,1,6,38,1,22,2,"Turkey Standard Time"),</v>
      </c>
      <c r="O612" s="13" t="str">
        <f t="shared" si="38"/>
        <v>https://www.google.com/maps/search/38.36667, +35.1</v>
      </c>
      <c r="P612" s="5" t="str">
        <f t="shared" si="39"/>
        <v>{"Location": "Yeşilhisar, Kayseri , Türkiye", "long_deg": "35", "ew": "1", "long_min": "6", "lat_deg": "38", "ns": "1", "lat_min": "22", "GMT": "2", "TimeZoneTag": "Europe/Istanbul"},</v>
      </c>
    </row>
    <row r="613" spans="1:16" ht="15" customHeight="1" x14ac:dyDescent="0.25">
      <c r="A613" s="10" t="s">
        <v>476</v>
      </c>
      <c r="B613" s="14" t="s">
        <v>1401</v>
      </c>
      <c r="C613" s="10" t="s">
        <v>1341</v>
      </c>
      <c r="D613" s="10" t="str">
        <f t="shared" si="36"/>
        <v>Balışeyh, Kırıkkale , Türkiye</v>
      </c>
      <c r="E613" s="10">
        <v>33</v>
      </c>
      <c r="F613" s="10">
        <v>1</v>
      </c>
      <c r="G613" s="10">
        <v>44</v>
      </c>
      <c r="H613" s="10">
        <v>39</v>
      </c>
      <c r="I613" s="10">
        <v>1</v>
      </c>
      <c r="J613" s="10">
        <v>56</v>
      </c>
      <c r="K613" s="10">
        <v>2</v>
      </c>
      <c r="L613" s="10" t="s">
        <v>5</v>
      </c>
      <c r="M613" s="12" t="s">
        <v>388</v>
      </c>
      <c r="N613" s="10" t="str">
        <f t="shared" si="37"/>
        <v>new YerelData ("Balışeyh, Kırıkkale , Türkiye",33,1,44,39,1,56,2,"Turkey Standard Time"),</v>
      </c>
      <c r="O613" s="13" t="str">
        <f t="shared" si="38"/>
        <v>https://www.google.com/maps/search/39.93333, +33.73333</v>
      </c>
      <c r="P613" s="5" t="str">
        <f t="shared" si="39"/>
        <v>{"Location": "Balışeyh, Kırıkkale , Türkiye", "long_deg": "33", "ew": "1", "long_min": "44", "lat_deg": "39", "ns": "1", "lat_min": "56", "GMT": "2", "TimeZoneTag": "Europe/Istanbul"},</v>
      </c>
    </row>
    <row r="614" spans="1:16" ht="15" customHeight="1" x14ac:dyDescent="0.25">
      <c r="A614" s="10" t="s">
        <v>561</v>
      </c>
      <c r="B614" s="14" t="s">
        <v>1401</v>
      </c>
      <c r="C614" s="10" t="s">
        <v>1341</v>
      </c>
      <c r="D614" s="10" t="str">
        <f t="shared" si="36"/>
        <v>Çelebi, Kırıkkale , Türkiye</v>
      </c>
      <c r="E614" s="10">
        <v>33</v>
      </c>
      <c r="F614" s="10">
        <v>1</v>
      </c>
      <c r="G614" s="10">
        <v>33</v>
      </c>
      <c r="H614" s="10">
        <v>39</v>
      </c>
      <c r="I614" s="10">
        <v>1</v>
      </c>
      <c r="J614" s="10">
        <v>27</v>
      </c>
      <c r="K614" s="10">
        <v>2</v>
      </c>
      <c r="L614" s="10" t="s">
        <v>5</v>
      </c>
      <c r="M614" s="12" t="s">
        <v>388</v>
      </c>
      <c r="N614" s="10" t="str">
        <f t="shared" si="37"/>
        <v>new YerelData ("Çelebi, Kırıkkale , Türkiye",33,1,33,39,1,27,2,"Turkey Standard Time"),</v>
      </c>
      <c r="O614" s="13" t="str">
        <f t="shared" si="38"/>
        <v>https://www.google.com/maps/search/39.45, +33.55</v>
      </c>
      <c r="P614" s="5" t="str">
        <f t="shared" si="39"/>
        <v>{"Location": "Çelebi, Kırıkkale , Türkiye", "long_deg": "33", "ew": "1", "long_min": "33", "lat_deg": "39", "ns": "1", "lat_min": "27", "GMT": "2", "TimeZoneTag": "Europe/Istanbul"},</v>
      </c>
    </row>
    <row r="615" spans="1:16" ht="15" customHeight="1" x14ac:dyDescent="0.25">
      <c r="A615" s="10" t="s">
        <v>588</v>
      </c>
      <c r="B615" s="14" t="s">
        <v>1401</v>
      </c>
      <c r="C615" s="10" t="s">
        <v>1341</v>
      </c>
      <c r="D615" s="10" t="str">
        <f t="shared" si="36"/>
        <v>Delice, Kırıkkale , Türkiye</v>
      </c>
      <c r="E615" s="10">
        <v>34</v>
      </c>
      <c r="F615" s="10">
        <v>1</v>
      </c>
      <c r="G615" s="10">
        <v>1</v>
      </c>
      <c r="H615" s="10">
        <v>39</v>
      </c>
      <c r="I615" s="10">
        <v>1</v>
      </c>
      <c r="J615" s="10">
        <v>57</v>
      </c>
      <c r="K615" s="10">
        <v>2</v>
      </c>
      <c r="L615" s="10" t="s">
        <v>5</v>
      </c>
      <c r="M615" s="12" t="s">
        <v>388</v>
      </c>
      <c r="N615" s="10" t="str">
        <f t="shared" si="37"/>
        <v>new YerelData ("Delice, Kırıkkale , Türkiye",34,1,1,39,1,57,2,"Turkey Standard Time"),</v>
      </c>
      <c r="O615" s="13" t="str">
        <f t="shared" si="38"/>
        <v>https://www.google.com/maps/search/39.95, +34.01667</v>
      </c>
      <c r="P615" s="5" t="str">
        <f t="shared" si="39"/>
        <v>{"Location": "Delice, Kırıkkale , Türkiye", "long_deg": "34", "ew": "1", "long_min": "1", "lat_deg": "39", "ns": "1", "lat_min": "57", "GMT": "2", "TimeZoneTag": "Europe/Istanbul"},</v>
      </c>
    </row>
    <row r="616" spans="1:16" ht="15" customHeight="1" x14ac:dyDescent="0.25">
      <c r="A616" s="10" t="s">
        <v>781</v>
      </c>
      <c r="B616" s="14" t="s">
        <v>1401</v>
      </c>
      <c r="C616" s="10" t="s">
        <v>1341</v>
      </c>
      <c r="D616" s="10" t="str">
        <f t="shared" si="36"/>
        <v>Karakeçili, Kırıkkale , Türkiye</v>
      </c>
      <c r="E616" s="10">
        <v>33</v>
      </c>
      <c r="F616" s="10">
        <v>1</v>
      </c>
      <c r="G616" s="10">
        <v>24</v>
      </c>
      <c r="H616" s="10">
        <v>39</v>
      </c>
      <c r="I616" s="10">
        <v>1</v>
      </c>
      <c r="J616" s="10">
        <v>37</v>
      </c>
      <c r="K616" s="10">
        <v>2</v>
      </c>
      <c r="L616" s="10" t="s">
        <v>5</v>
      </c>
      <c r="M616" s="12" t="s">
        <v>388</v>
      </c>
      <c r="N616" s="10" t="str">
        <f t="shared" si="37"/>
        <v>new YerelData ("Karakeçili, Kırıkkale , Türkiye",33,1,24,39,1,37,2,"Turkey Standard Time"),</v>
      </c>
      <c r="O616" s="13" t="str">
        <f t="shared" si="38"/>
        <v>https://www.google.com/maps/search/39.61667, +33.4</v>
      </c>
      <c r="P616" s="5" t="str">
        <f t="shared" si="39"/>
        <v>{"Location": "Karakeçili, Kırıkkale , Türkiye", "long_deg": "33", "ew": "1", "long_min": "24", "lat_deg": "39", "ns": "1", "lat_min": "37", "GMT": "2", "TimeZoneTag": "Europe/Istanbul"},</v>
      </c>
    </row>
    <row r="617" spans="1:16" ht="15" customHeight="1" x14ac:dyDescent="0.25">
      <c r="A617" s="10" t="s">
        <v>810</v>
      </c>
      <c r="B617" s="14" t="s">
        <v>1401</v>
      </c>
      <c r="C617" s="10" t="s">
        <v>1341</v>
      </c>
      <c r="D617" s="10" t="str">
        <f t="shared" si="36"/>
        <v>Keskin, Kırıkkale , Türkiye</v>
      </c>
      <c r="E617" s="10">
        <v>33</v>
      </c>
      <c r="F617" s="10">
        <v>1</v>
      </c>
      <c r="G617" s="10">
        <v>37</v>
      </c>
      <c r="H617" s="10">
        <v>39</v>
      </c>
      <c r="I617" s="10">
        <v>1</v>
      </c>
      <c r="J617" s="10">
        <v>41</v>
      </c>
      <c r="K617" s="10">
        <v>2</v>
      </c>
      <c r="L617" s="10" t="s">
        <v>5</v>
      </c>
      <c r="M617" s="12" t="s">
        <v>388</v>
      </c>
      <c r="N617" s="10" t="str">
        <f t="shared" si="37"/>
        <v>new YerelData ("Keskin, Kırıkkale , Türkiye",33,1,37,39,1,41,2,"Turkey Standard Time"),</v>
      </c>
      <c r="O617" s="13" t="str">
        <f t="shared" si="38"/>
        <v>https://www.google.com/maps/search/39.68333, +33.61667</v>
      </c>
      <c r="P617" s="5" t="str">
        <f t="shared" si="39"/>
        <v>{"Location": "Keskin, Kırıkkale , Türkiye", "long_deg": "33", "ew": "1", "long_min": "37", "lat_deg": "39", "ns": "1", "lat_min": "41", "GMT": "2", "TimeZoneTag": "Europe/Istanbul"},</v>
      </c>
    </row>
    <row r="618" spans="1:16" ht="15" customHeight="1" x14ac:dyDescent="0.25">
      <c r="A618" s="10" t="s">
        <v>860</v>
      </c>
      <c r="B618" s="10" t="s">
        <v>816</v>
      </c>
      <c r="C618" s="10" t="s">
        <v>1341</v>
      </c>
      <c r="D618" s="10" t="str">
        <f t="shared" si="36"/>
        <v>Lüleburgaz, Kırklareli, Türkiye</v>
      </c>
      <c r="E618" s="10">
        <v>27</v>
      </c>
      <c r="F618" s="10">
        <v>1</v>
      </c>
      <c r="G618" s="10">
        <v>21</v>
      </c>
      <c r="H618" s="10">
        <v>41</v>
      </c>
      <c r="I618" s="10">
        <v>1</v>
      </c>
      <c r="J618" s="10">
        <v>24</v>
      </c>
      <c r="K618" s="10">
        <v>2</v>
      </c>
      <c r="L618" s="10" t="s">
        <v>5</v>
      </c>
      <c r="M618" s="12" t="s">
        <v>388</v>
      </c>
      <c r="N618" s="10" t="str">
        <f t="shared" si="37"/>
        <v>new YerelData ("Lüleburgaz, Kırklareli, Türkiye",27,1,21,41,1,24,2,"Turkey Standard Time"),</v>
      </c>
      <c r="O618" s="13" t="str">
        <f t="shared" si="38"/>
        <v>https://www.google.com/maps/search/41.4, +27.35</v>
      </c>
      <c r="P618" s="5" t="str">
        <f t="shared" si="39"/>
        <v>{"Location": "Lüleburgaz, Kırklareli, Türkiye", "long_deg": "27", "ew": "1", "long_min": "21", "lat_deg": "41", "ns": "1", "lat_min": "24", "GMT": "2", "TimeZoneTag": "Europe/Istanbul"},</v>
      </c>
    </row>
    <row r="619" spans="1:16" ht="15" customHeight="1" x14ac:dyDescent="0.25">
      <c r="A619" s="10" t="s">
        <v>470</v>
      </c>
      <c r="B619" s="14" t="s">
        <v>1399</v>
      </c>
      <c r="C619" s="10" t="s">
        <v>1341</v>
      </c>
      <c r="D619" s="10" t="str">
        <f t="shared" si="36"/>
        <v>Babaeski, Kırklareli , Türkiye</v>
      </c>
      <c r="E619" s="10">
        <v>27</v>
      </c>
      <c r="F619" s="10">
        <v>1</v>
      </c>
      <c r="G619" s="10">
        <v>5</v>
      </c>
      <c r="H619" s="10">
        <v>41</v>
      </c>
      <c r="I619" s="10">
        <v>1</v>
      </c>
      <c r="J619" s="10">
        <v>25</v>
      </c>
      <c r="K619" s="10">
        <v>2</v>
      </c>
      <c r="L619" s="10" t="s">
        <v>5</v>
      </c>
      <c r="M619" s="12" t="s">
        <v>388</v>
      </c>
      <c r="N619" s="10" t="str">
        <f t="shared" si="37"/>
        <v>new YerelData ("Babaeski, Kırklareli , Türkiye",27,1,5,41,1,25,2,"Turkey Standard Time"),</v>
      </c>
      <c r="O619" s="13" t="str">
        <f t="shared" si="38"/>
        <v>https://www.google.com/maps/search/41.41667, +27.08333</v>
      </c>
      <c r="P619" s="5" t="str">
        <f t="shared" si="39"/>
        <v>{"Location": "Babaeski, Kırklareli , Türkiye", "long_deg": "27", "ew": "1", "long_min": "5", "lat_deg": "41", "ns": "1", "lat_min": "25", "GMT": "2", "TimeZoneTag": "Europe/Istanbul"},</v>
      </c>
    </row>
    <row r="620" spans="1:16" ht="15" customHeight="1" x14ac:dyDescent="0.25">
      <c r="A620" s="10" t="s">
        <v>589</v>
      </c>
      <c r="B620" s="14" t="s">
        <v>1399</v>
      </c>
      <c r="C620" s="10" t="s">
        <v>1341</v>
      </c>
      <c r="D620" s="10" t="str">
        <f t="shared" si="36"/>
        <v>Demirköy, Kırklareli , Türkiye</v>
      </c>
      <c r="E620" s="10">
        <v>27</v>
      </c>
      <c r="F620" s="10">
        <v>1</v>
      </c>
      <c r="G620" s="10">
        <v>46</v>
      </c>
      <c r="H620" s="10">
        <v>41</v>
      </c>
      <c r="I620" s="10">
        <v>1</v>
      </c>
      <c r="J620" s="10">
        <v>48</v>
      </c>
      <c r="K620" s="10">
        <v>2</v>
      </c>
      <c r="L620" s="10" t="s">
        <v>5</v>
      </c>
      <c r="M620" s="12" t="s">
        <v>388</v>
      </c>
      <c r="N620" s="10" t="str">
        <f t="shared" si="37"/>
        <v>new YerelData ("Demirköy, Kırklareli , Türkiye",27,1,46,41,1,48,2,"Turkey Standard Time"),</v>
      </c>
      <c r="O620" s="13" t="str">
        <f t="shared" si="38"/>
        <v>https://www.google.com/maps/search/41.8, +27.76667</v>
      </c>
      <c r="P620" s="5" t="str">
        <f t="shared" si="39"/>
        <v>{"Location": "Demirköy, Kırklareli , Türkiye", "long_deg": "27", "ew": "1", "long_min": "46", "lat_deg": "41", "ns": "1", "lat_min": "48", "GMT": "2", "TimeZoneTag": "Europe/Istanbul"},</v>
      </c>
    </row>
    <row r="621" spans="1:16" ht="15" customHeight="1" x14ac:dyDescent="0.25">
      <c r="A621" s="10" t="s">
        <v>739</v>
      </c>
      <c r="B621" s="10" t="s">
        <v>1399</v>
      </c>
      <c r="C621" s="10" t="s">
        <v>1341</v>
      </c>
      <c r="D621" s="10" t="str">
        <f t="shared" si="36"/>
        <v>İğneada, Kırklareli , Türkiye</v>
      </c>
      <c r="E621" s="10">
        <v>27</v>
      </c>
      <c r="F621" s="10">
        <v>1</v>
      </c>
      <c r="G621" s="10">
        <v>58</v>
      </c>
      <c r="H621" s="10">
        <v>41</v>
      </c>
      <c r="I621" s="10">
        <v>1</v>
      </c>
      <c r="J621" s="10">
        <v>53</v>
      </c>
      <c r="K621" s="10">
        <v>2</v>
      </c>
      <c r="L621" s="10" t="s">
        <v>5</v>
      </c>
      <c r="M621" s="12" t="s">
        <v>388</v>
      </c>
      <c r="N621" s="10" t="str">
        <f t="shared" si="37"/>
        <v>new YerelData ("İğneada, Kırklareli , Türkiye",27,1,58,41,1,53,2,"Turkey Standard Time"),</v>
      </c>
      <c r="O621" s="13" t="str">
        <f t="shared" si="38"/>
        <v>https://www.google.com/maps/search/41.88333, +27.96667</v>
      </c>
      <c r="P621" s="5" t="str">
        <f t="shared" si="39"/>
        <v>{"Location": "İğneada, Kırklareli , Türkiye", "long_deg": "27", "ew": "1", "long_min": "58", "lat_deg": "41", "ns": "1", "lat_min": "53", "GMT": "2", "TimeZoneTag": "Europe/Istanbul"},</v>
      </c>
    </row>
    <row r="622" spans="1:16" ht="15" customHeight="1" x14ac:dyDescent="0.25">
      <c r="A622" s="10" t="s">
        <v>829</v>
      </c>
      <c r="B622" s="10" t="s">
        <v>1399</v>
      </c>
      <c r="C622" s="10" t="s">
        <v>1341</v>
      </c>
      <c r="D622" s="10" t="str">
        <f t="shared" si="36"/>
        <v>Kofçaz, Kırklareli , Türkiye</v>
      </c>
      <c r="E622" s="10">
        <v>27</v>
      </c>
      <c r="F622" s="10">
        <v>1</v>
      </c>
      <c r="G622" s="10">
        <v>12</v>
      </c>
      <c r="H622" s="10">
        <v>41</v>
      </c>
      <c r="I622" s="10">
        <v>1</v>
      </c>
      <c r="J622" s="10">
        <v>57</v>
      </c>
      <c r="K622" s="10">
        <v>2</v>
      </c>
      <c r="L622" s="10" t="s">
        <v>5</v>
      </c>
      <c r="M622" s="12" t="s">
        <v>388</v>
      </c>
      <c r="N622" s="10" t="str">
        <f t="shared" si="37"/>
        <v>new YerelData ("Kofçaz, Kırklareli , Türkiye",27,1,12,41,1,57,2,"Turkey Standard Time"),</v>
      </c>
      <c r="O622" s="13" t="str">
        <f t="shared" si="38"/>
        <v>https://www.google.com/maps/search/41.95, +27.2</v>
      </c>
      <c r="P622" s="5" t="str">
        <f t="shared" si="39"/>
        <v>{"Location": "Kofçaz, Kırklareli , Türkiye", "long_deg": "27", "ew": "1", "long_min": "12", "lat_deg": "41", "ns": "1", "lat_min": "57", "GMT": "2", "TimeZoneTag": "Europe/Istanbul"},</v>
      </c>
    </row>
    <row r="623" spans="1:16" ht="15" customHeight="1" x14ac:dyDescent="0.25">
      <c r="A623" s="10" t="s">
        <v>926</v>
      </c>
      <c r="B623" s="10" t="s">
        <v>1399</v>
      </c>
      <c r="C623" s="10" t="s">
        <v>1341</v>
      </c>
      <c r="D623" s="10" t="str">
        <f t="shared" si="36"/>
        <v>Pehlivanköy, Kırklareli , Türkiye</v>
      </c>
      <c r="E623" s="10">
        <v>26</v>
      </c>
      <c r="F623" s="10">
        <v>1</v>
      </c>
      <c r="G623" s="10">
        <v>54</v>
      </c>
      <c r="H623" s="10">
        <v>41</v>
      </c>
      <c r="I623" s="10">
        <v>1</v>
      </c>
      <c r="J623" s="10">
        <v>20</v>
      </c>
      <c r="K623" s="10">
        <v>2</v>
      </c>
      <c r="L623" s="10" t="s">
        <v>5</v>
      </c>
      <c r="M623" s="12" t="s">
        <v>388</v>
      </c>
      <c r="N623" s="10" t="str">
        <f t="shared" si="37"/>
        <v>new YerelData ("Pehlivanköy, Kırklareli , Türkiye",26,1,54,41,1,20,2,"Turkey Standard Time"),</v>
      </c>
      <c r="O623" s="13" t="str">
        <f t="shared" si="38"/>
        <v>https://www.google.com/maps/search/41.33333, +26.9</v>
      </c>
      <c r="P623" s="5" t="str">
        <f t="shared" si="39"/>
        <v>{"Location": "Pehlivanköy, Kırklareli , Türkiye", "long_deg": "26", "ew": "1", "long_min": "54", "lat_deg": "41", "ns": "1", "lat_min": "20", "GMT": "2", "TimeZoneTag": "Europe/Istanbul"},</v>
      </c>
    </row>
    <row r="624" spans="1:16" ht="15" customHeight="1" x14ac:dyDescent="0.25">
      <c r="A624" s="10" t="s">
        <v>930</v>
      </c>
      <c r="B624" s="10" t="s">
        <v>1399</v>
      </c>
      <c r="C624" s="10" t="s">
        <v>1341</v>
      </c>
      <c r="D624" s="10" t="str">
        <f t="shared" si="36"/>
        <v>Pınarhisar, Kırklareli , Türkiye</v>
      </c>
      <c r="E624" s="10">
        <v>27</v>
      </c>
      <c r="F624" s="10">
        <v>1</v>
      </c>
      <c r="G624" s="10">
        <v>31</v>
      </c>
      <c r="H624" s="10">
        <v>41</v>
      </c>
      <c r="I624" s="10">
        <v>1</v>
      </c>
      <c r="J624" s="10">
        <v>36</v>
      </c>
      <c r="K624" s="10">
        <v>2</v>
      </c>
      <c r="L624" s="10" t="s">
        <v>5</v>
      </c>
      <c r="M624" s="12" t="s">
        <v>388</v>
      </c>
      <c r="N624" s="10" t="str">
        <f t="shared" si="37"/>
        <v>new YerelData ("Pınarhisar, Kırklareli , Türkiye",27,1,31,41,1,36,2,"Turkey Standard Time"),</v>
      </c>
      <c r="O624" s="13" t="str">
        <f t="shared" si="38"/>
        <v>https://www.google.com/maps/search/41.6, +27.51667</v>
      </c>
      <c r="P624" s="5" t="str">
        <f t="shared" si="39"/>
        <v>{"Location": "Pınarhisar, Kırklareli , Türkiye", "long_deg": "27", "ew": "1", "long_min": "31", "lat_deg": "41", "ns": "1", "lat_min": "36", "GMT": "2", "TimeZoneTag": "Europe/Istanbul"},</v>
      </c>
    </row>
    <row r="625" spans="1:16" ht="15" customHeight="1" x14ac:dyDescent="0.25">
      <c r="A625" s="10" t="s">
        <v>1074</v>
      </c>
      <c r="B625" s="10" t="s">
        <v>1399</v>
      </c>
      <c r="C625" s="10" t="s">
        <v>1341</v>
      </c>
      <c r="D625" s="10" t="str">
        <f t="shared" si="36"/>
        <v>Vize, Kırklareli , Türkiye</v>
      </c>
      <c r="E625" s="10">
        <v>27</v>
      </c>
      <c r="F625" s="10">
        <v>1</v>
      </c>
      <c r="G625" s="10">
        <v>46</v>
      </c>
      <c r="H625" s="10">
        <v>41</v>
      </c>
      <c r="I625" s="10">
        <v>1</v>
      </c>
      <c r="J625" s="10">
        <v>34</v>
      </c>
      <c r="K625" s="10">
        <v>2</v>
      </c>
      <c r="L625" s="10" t="s">
        <v>5</v>
      </c>
      <c r="M625" s="12" t="s">
        <v>388</v>
      </c>
      <c r="N625" s="10" t="str">
        <f t="shared" si="37"/>
        <v>new YerelData ("Vize, Kırklareli , Türkiye",27,1,46,41,1,34,2,"Turkey Standard Time"),</v>
      </c>
      <c r="O625" s="13" t="str">
        <f t="shared" si="38"/>
        <v>https://www.google.com/maps/search/41.56667, +27.76667</v>
      </c>
      <c r="P625" s="5" t="str">
        <f t="shared" si="39"/>
        <v>{"Location": "Vize, Kırklareli , Türkiye", "long_deg": "27", "ew": "1", "long_min": "46", "lat_deg": "41", "ns": "1", "lat_min": "34", "GMT": "2", "TimeZoneTag": "Europe/Istanbul"},</v>
      </c>
    </row>
    <row r="626" spans="1:16" ht="15" customHeight="1" x14ac:dyDescent="0.25">
      <c r="A626" s="10" t="s">
        <v>1353</v>
      </c>
      <c r="B626" s="10" t="s">
        <v>817</v>
      </c>
      <c r="C626" s="10" t="s">
        <v>1341</v>
      </c>
      <c r="D626" s="10" t="str">
        <f t="shared" si="36"/>
        <v>Akpınar, Kırşehir, Türkiye</v>
      </c>
      <c r="E626" s="10">
        <v>33</v>
      </c>
      <c r="F626" s="10">
        <v>1</v>
      </c>
      <c r="G626" s="10">
        <v>58</v>
      </c>
      <c r="H626" s="10">
        <v>39</v>
      </c>
      <c r="I626" s="10">
        <v>1</v>
      </c>
      <c r="J626" s="10">
        <v>28</v>
      </c>
      <c r="K626" s="10">
        <v>2</v>
      </c>
      <c r="L626" s="10" t="s">
        <v>5</v>
      </c>
      <c r="M626" s="12" t="s">
        <v>388</v>
      </c>
      <c r="N626" s="10" t="str">
        <f t="shared" si="37"/>
        <v>new YerelData ("Akpınar, Kırşehir, Türkiye",33,1,58,39,1,28,2,"Turkey Standard Time"),</v>
      </c>
      <c r="O626" s="13" t="str">
        <f t="shared" si="38"/>
        <v>https://www.google.com/maps/search/39.46667, +33.96667</v>
      </c>
      <c r="P626" s="5" t="str">
        <f t="shared" si="39"/>
        <v>{"Location": "Akpınar, Kırşehir, Türkiye", "long_deg": "33", "ew": "1", "long_min": "58", "lat_deg": "39", "ns": "1", "lat_min": "28", "GMT": "2", "TimeZoneTag": "Europe/Istanbul"},</v>
      </c>
    </row>
    <row r="627" spans="1:16" ht="15" customHeight="1" x14ac:dyDescent="0.25">
      <c r="A627" s="10" t="s">
        <v>409</v>
      </c>
      <c r="B627" s="10" t="s">
        <v>817</v>
      </c>
      <c r="C627" s="10" t="s">
        <v>1341</v>
      </c>
      <c r="D627" s="10" t="str">
        <f t="shared" si="36"/>
        <v>Akçakent, Kırşehir, Türkiye</v>
      </c>
      <c r="E627" s="10">
        <v>34</v>
      </c>
      <c r="F627" s="10">
        <v>1</v>
      </c>
      <c r="G627" s="10">
        <v>11</v>
      </c>
      <c r="H627" s="10">
        <v>39</v>
      </c>
      <c r="I627" s="10">
        <v>1</v>
      </c>
      <c r="J627" s="10">
        <v>36</v>
      </c>
      <c r="K627" s="10">
        <v>2</v>
      </c>
      <c r="L627" s="10" t="s">
        <v>5</v>
      </c>
      <c r="M627" s="12" t="s">
        <v>388</v>
      </c>
      <c r="N627" s="10" t="str">
        <f t="shared" si="37"/>
        <v>new YerelData ("Akçakent, Kırşehir, Türkiye",34,1,11,39,1,36,2,"Turkey Standard Time"),</v>
      </c>
      <c r="O627" s="13" t="str">
        <f t="shared" si="38"/>
        <v>https://www.google.com/maps/search/39.6, +34.18333</v>
      </c>
      <c r="P627" s="5" t="str">
        <f t="shared" si="39"/>
        <v>{"Location": "Akçakent, Kırşehir, Türkiye", "long_deg": "34", "ew": "1", "long_min": "11", "lat_deg": "39", "ns": "1", "lat_min": "36", "GMT": "2", "TimeZoneTag": "Europe/Istanbul"},</v>
      </c>
    </row>
    <row r="628" spans="1:16" ht="15" customHeight="1" x14ac:dyDescent="0.25">
      <c r="A628" s="10" t="s">
        <v>518</v>
      </c>
      <c r="B628" s="14" t="s">
        <v>1418</v>
      </c>
      <c r="C628" s="10" t="s">
        <v>1341</v>
      </c>
      <c r="D628" s="10" t="str">
        <f t="shared" si="36"/>
        <v>Boztepe, Kırşehir , Türkiye</v>
      </c>
      <c r="E628" s="10">
        <v>35</v>
      </c>
      <c r="F628" s="10">
        <v>1</v>
      </c>
      <c r="G628" s="10">
        <v>55</v>
      </c>
      <c r="H628" s="10">
        <v>40</v>
      </c>
      <c r="I628" s="10">
        <v>1</v>
      </c>
      <c r="J628" s="10">
        <v>10</v>
      </c>
      <c r="K628" s="10">
        <v>2</v>
      </c>
      <c r="L628" s="10" t="s">
        <v>5</v>
      </c>
      <c r="M628" s="12" t="s">
        <v>388</v>
      </c>
      <c r="N628" s="10" t="str">
        <f t="shared" si="37"/>
        <v>new YerelData ("Boztepe, Kırşehir , Türkiye",35,1,55,40,1,10,2,"Turkey Standard Time"),</v>
      </c>
      <c r="O628" s="13" t="str">
        <f t="shared" si="38"/>
        <v>https://www.google.com/maps/search/40.16667, +35.91667</v>
      </c>
      <c r="P628" s="5" t="str">
        <f t="shared" si="39"/>
        <v>{"Location": "Boztepe, Kırşehir , Türkiye", "long_deg": "35", "ew": "1", "long_min": "55", "lat_deg": "40", "ns": "1", "lat_min": "10", "GMT": "2", "TimeZoneTag": "Europe/Istanbul"},</v>
      </c>
    </row>
    <row r="629" spans="1:16" ht="15" customHeight="1" x14ac:dyDescent="0.25">
      <c r="A629" s="10" t="s">
        <v>570</v>
      </c>
      <c r="B629" s="14" t="s">
        <v>1418</v>
      </c>
      <c r="C629" s="10" t="s">
        <v>1341</v>
      </c>
      <c r="D629" s="10" t="str">
        <f t="shared" si="36"/>
        <v>Çiçekdağı, Kırşehir , Türkiye</v>
      </c>
      <c r="E629" s="10">
        <v>34</v>
      </c>
      <c r="F629" s="10">
        <v>1</v>
      </c>
      <c r="G629" s="10">
        <v>25</v>
      </c>
      <c r="H629" s="10">
        <v>39</v>
      </c>
      <c r="I629" s="10">
        <v>1</v>
      </c>
      <c r="J629" s="10">
        <v>36</v>
      </c>
      <c r="K629" s="10">
        <v>2</v>
      </c>
      <c r="L629" s="10" t="s">
        <v>5</v>
      </c>
      <c r="M629" s="12" t="s">
        <v>388</v>
      </c>
      <c r="N629" s="10" t="str">
        <f t="shared" si="37"/>
        <v>new YerelData ("Çiçekdağı, Kırşehir , Türkiye",34,1,25,39,1,36,2,"Turkey Standard Time"),</v>
      </c>
      <c r="O629" s="13" t="str">
        <f t="shared" si="38"/>
        <v>https://www.google.com/maps/search/39.6, +34.41667</v>
      </c>
      <c r="P629" s="5" t="str">
        <f t="shared" si="39"/>
        <v>{"Location": "Çiçekdağı, Kırşehir , Türkiye", "long_deg": "34", "ew": "1", "long_min": "25", "lat_deg": "39", "ns": "1", "lat_min": "36", "GMT": "2", "TimeZoneTag": "Europe/Istanbul"},</v>
      </c>
    </row>
    <row r="630" spans="1:16" ht="15" customHeight="1" x14ac:dyDescent="0.25">
      <c r="A630" s="10" t="s">
        <v>772</v>
      </c>
      <c r="B630" s="14" t="s">
        <v>1418</v>
      </c>
      <c r="C630" s="10" t="s">
        <v>1341</v>
      </c>
      <c r="D630" s="10" t="str">
        <f t="shared" si="36"/>
        <v>Kaman, Kırşehir , Türkiye</v>
      </c>
      <c r="E630" s="10">
        <v>33</v>
      </c>
      <c r="F630" s="10">
        <v>1</v>
      </c>
      <c r="G630" s="10">
        <v>44</v>
      </c>
      <c r="H630" s="10">
        <v>39</v>
      </c>
      <c r="I630" s="10">
        <v>1</v>
      </c>
      <c r="J630" s="10">
        <v>22</v>
      </c>
      <c r="K630" s="10">
        <v>2</v>
      </c>
      <c r="L630" s="10" t="s">
        <v>5</v>
      </c>
      <c r="M630" s="12" t="s">
        <v>388</v>
      </c>
      <c r="N630" s="10" t="str">
        <f t="shared" si="37"/>
        <v>new YerelData ("Kaman, Kırşehir , Türkiye",33,1,44,39,1,22,2,"Turkey Standard Time"),</v>
      </c>
      <c r="O630" s="13" t="str">
        <f t="shared" si="38"/>
        <v>https://www.google.com/maps/search/39.36667, +33.73333</v>
      </c>
      <c r="P630" s="5" t="str">
        <f t="shared" si="39"/>
        <v>{"Location": "Kaman, Kırşehir , Türkiye", "long_deg": "33", "ew": "1", "long_min": "44", "lat_deg": "39", "ns": "1", "lat_min": "22", "GMT": "2", "TimeZoneTag": "Europe/Istanbul"},</v>
      </c>
    </row>
    <row r="631" spans="1:16" ht="15" customHeight="1" x14ac:dyDescent="0.25">
      <c r="A631" s="10" t="s">
        <v>884</v>
      </c>
      <c r="B631" s="14" t="s">
        <v>1418</v>
      </c>
      <c r="C631" s="10" t="s">
        <v>1341</v>
      </c>
      <c r="D631" s="10" t="str">
        <f t="shared" si="36"/>
        <v>Mucur, Kırşehir , Türkiye</v>
      </c>
      <c r="E631" s="10">
        <v>34</v>
      </c>
      <c r="F631" s="10">
        <v>1</v>
      </c>
      <c r="G631" s="10">
        <v>23</v>
      </c>
      <c r="H631" s="10">
        <v>39</v>
      </c>
      <c r="I631" s="10">
        <v>1</v>
      </c>
      <c r="J631" s="10">
        <v>4</v>
      </c>
      <c r="K631" s="10">
        <v>2</v>
      </c>
      <c r="L631" s="10" t="s">
        <v>5</v>
      </c>
      <c r="M631" s="12" t="s">
        <v>388</v>
      </c>
      <c r="N631" s="10" t="str">
        <f t="shared" si="37"/>
        <v>new YerelData ("Mucur, Kırşehir , Türkiye",34,1,23,39,1,4,2,"Turkey Standard Time"),</v>
      </c>
      <c r="O631" s="13" t="str">
        <f t="shared" si="38"/>
        <v>https://www.google.com/maps/search/39.06667, +34.38333</v>
      </c>
      <c r="P631" s="5" t="str">
        <f t="shared" si="39"/>
        <v>{"Location": "Mucur, Kırşehir , Türkiye", "long_deg": "34", "ew": "1", "long_min": "23", "lat_deg": "39", "ns": "1", "lat_min": "4", "GMT": "2", "TimeZoneTag": "Europe/Istanbul"},</v>
      </c>
    </row>
    <row r="632" spans="1:16" ht="15" customHeight="1" x14ac:dyDescent="0.25">
      <c r="A632" s="10" t="s">
        <v>627</v>
      </c>
      <c r="B632" s="14" t="s">
        <v>1444</v>
      </c>
      <c r="C632" s="10" t="s">
        <v>1341</v>
      </c>
      <c r="D632" s="10" t="str">
        <f t="shared" si="36"/>
        <v>Elbeyli, Kilis , Türkiye</v>
      </c>
      <c r="E632" s="10">
        <v>37</v>
      </c>
      <c r="F632" s="10">
        <v>1</v>
      </c>
      <c r="G632" s="10">
        <v>26</v>
      </c>
      <c r="H632" s="10">
        <v>36</v>
      </c>
      <c r="I632" s="10">
        <v>1</v>
      </c>
      <c r="J632" s="10">
        <v>41</v>
      </c>
      <c r="K632" s="10">
        <v>2</v>
      </c>
      <c r="L632" s="10" t="s">
        <v>5</v>
      </c>
      <c r="M632" s="12" t="s">
        <v>388</v>
      </c>
      <c r="N632" s="10" t="str">
        <f t="shared" si="37"/>
        <v>new YerelData ("Elbeyli, Kilis , Türkiye",37,1,26,36,1,41,2,"Turkey Standard Time"),</v>
      </c>
      <c r="O632" s="13" t="str">
        <f t="shared" si="38"/>
        <v>https://www.google.com/maps/search/36.68333, +37.43333</v>
      </c>
      <c r="P632" s="5" t="str">
        <f t="shared" si="39"/>
        <v>{"Location": "Elbeyli, Kilis , Türkiye", "long_deg": "37", "ew": "1", "long_min": "26", "lat_deg": "36", "ns": "1", "lat_min": "41", "GMT": "2", "TimeZoneTag": "Europe/Istanbul"},</v>
      </c>
    </row>
    <row r="633" spans="1:16" ht="15" customHeight="1" x14ac:dyDescent="0.25">
      <c r="A633" s="10" t="s">
        <v>932</v>
      </c>
      <c r="B633" s="14" t="s">
        <v>1444</v>
      </c>
      <c r="C633" s="10" t="s">
        <v>1341</v>
      </c>
      <c r="D633" s="10" t="str">
        <f t="shared" si="36"/>
        <v>Polateli, Kilis , Türkiye</v>
      </c>
      <c r="E633" s="10">
        <v>37</v>
      </c>
      <c r="F633" s="10">
        <v>1</v>
      </c>
      <c r="G633" s="10">
        <v>8</v>
      </c>
      <c r="H633" s="10">
        <v>36</v>
      </c>
      <c r="I633" s="10">
        <v>1</v>
      </c>
      <c r="J633" s="10">
        <v>49</v>
      </c>
      <c r="K633" s="10">
        <v>2</v>
      </c>
      <c r="L633" s="10" t="s">
        <v>5</v>
      </c>
      <c r="M633" s="12" t="s">
        <v>388</v>
      </c>
      <c r="N633" s="10" t="str">
        <f t="shared" si="37"/>
        <v>new YerelData ("Polateli, Kilis , Türkiye",37,1,8,36,1,49,2,"Turkey Standard Time"),</v>
      </c>
      <c r="O633" s="13" t="str">
        <f t="shared" si="38"/>
        <v>https://www.google.com/maps/search/36.81667, +37.13333</v>
      </c>
      <c r="P633" s="5" t="str">
        <f t="shared" si="39"/>
        <v>{"Location": "Polateli, Kilis , Türkiye", "long_deg": "37", "ew": "1", "long_min": "8", "lat_deg": "36", "ns": "1", "lat_min": "49", "GMT": "2", "TimeZoneTag": "Europe/Istanbul"},</v>
      </c>
    </row>
    <row r="634" spans="1:16" ht="15" customHeight="1" x14ac:dyDescent="0.25">
      <c r="A634" s="10" t="s">
        <v>1472</v>
      </c>
      <c r="B634" s="10" t="s">
        <v>827</v>
      </c>
      <c r="C634" s="10" t="s">
        <v>1341</v>
      </c>
      <c r="D634" s="10" t="str">
        <f t="shared" si="36"/>
        <v>Akçaova, Kocaeli, Türkiye</v>
      </c>
      <c r="E634" s="10">
        <v>29</v>
      </c>
      <c r="F634" s="10">
        <v>1</v>
      </c>
      <c r="G634" s="10">
        <v>57</v>
      </c>
      <c r="H634" s="10">
        <v>41</v>
      </c>
      <c r="I634" s="10">
        <v>1</v>
      </c>
      <c r="J634" s="10">
        <v>3</v>
      </c>
      <c r="K634" s="10">
        <v>2</v>
      </c>
      <c r="L634" s="10" t="s">
        <v>5</v>
      </c>
      <c r="M634" s="12" t="s">
        <v>388</v>
      </c>
      <c r="N634" s="10" t="str">
        <f t="shared" si="37"/>
        <v>new YerelData ("Akçaova, Kocaeli, Türkiye",29,1,57,41,1,3,2,"Turkey Standard Time"),</v>
      </c>
      <c r="O634" s="13" t="str">
        <f t="shared" si="38"/>
        <v>https://www.google.com/maps/search/41.05, +29.95</v>
      </c>
      <c r="P634" s="5" t="str">
        <f t="shared" si="39"/>
        <v>{"Location": "Akçaova, Kocaeli, Türkiye", "long_deg": "29", "ew": "1", "long_min": "57", "lat_deg": "41", "ns": "1", "lat_min": "3", "GMT": "2", "TimeZoneTag": "Europe/Istanbul"},</v>
      </c>
    </row>
    <row r="635" spans="1:16" ht="15" customHeight="1" x14ac:dyDescent="0.25">
      <c r="A635" s="10" t="s">
        <v>1502</v>
      </c>
      <c r="B635" s="10" t="s">
        <v>827</v>
      </c>
      <c r="C635" s="10" t="s">
        <v>1341</v>
      </c>
      <c r="D635" s="10" t="str">
        <f t="shared" si="36"/>
        <v>Darıca, Kocaeli, Türkiye</v>
      </c>
      <c r="E635" s="10">
        <v>29</v>
      </c>
      <c r="F635" s="10">
        <v>1</v>
      </c>
      <c r="G635" s="10">
        <v>22</v>
      </c>
      <c r="H635" s="10">
        <v>40</v>
      </c>
      <c r="I635" s="10">
        <v>1</v>
      </c>
      <c r="J635" s="10">
        <v>46</v>
      </c>
      <c r="K635" s="10">
        <v>2</v>
      </c>
      <c r="L635" s="10" t="s">
        <v>5</v>
      </c>
      <c r="M635" s="12" t="s">
        <v>388</v>
      </c>
      <c r="N635" s="10" t="str">
        <f t="shared" si="37"/>
        <v>new YerelData ("Darıca, Kocaeli, Türkiye",29,1,22,40,1,46,2,"Turkey Standard Time"),</v>
      </c>
      <c r="O635" s="13" t="str">
        <f t="shared" si="38"/>
        <v>https://www.google.com/maps/search/40.76667, +29.36667</v>
      </c>
      <c r="P635" s="5" t="str">
        <f t="shared" si="39"/>
        <v>{"Location": "Darıca, Kocaeli, Türkiye", "long_deg": "29", "ew": "1", "long_min": "22", "lat_deg": "40", "ns": "1", "lat_min": "46", "GMT": "2", "TimeZoneTag": "Europe/Istanbul"},</v>
      </c>
    </row>
    <row r="636" spans="1:16" ht="15" customHeight="1" x14ac:dyDescent="0.25">
      <c r="A636" s="10" t="s">
        <v>1503</v>
      </c>
      <c r="B636" s="10" t="s">
        <v>827</v>
      </c>
      <c r="C636" s="10" t="s">
        <v>1341</v>
      </c>
      <c r="D636" s="10" t="str">
        <f t="shared" si="36"/>
        <v>Değirmendere, Kocaeli, Türkiye</v>
      </c>
      <c r="E636" s="10">
        <v>29</v>
      </c>
      <c r="F636" s="10">
        <v>1</v>
      </c>
      <c r="G636" s="10">
        <v>45</v>
      </c>
      <c r="H636" s="10">
        <v>40</v>
      </c>
      <c r="I636" s="10">
        <v>1</v>
      </c>
      <c r="J636" s="10">
        <v>43</v>
      </c>
      <c r="K636" s="10">
        <v>2</v>
      </c>
      <c r="L636" s="10" t="s">
        <v>5</v>
      </c>
      <c r="M636" s="12" t="s">
        <v>388</v>
      </c>
      <c r="N636" s="10" t="str">
        <f t="shared" si="37"/>
        <v>new YerelData ("Değirmendere, Kocaeli, Türkiye",29,1,45,40,1,43,2,"Turkey Standard Time"),</v>
      </c>
      <c r="O636" s="13" t="str">
        <f t="shared" si="38"/>
        <v>https://www.google.com/maps/search/40.71667, +29.75</v>
      </c>
      <c r="P636" s="5" t="str">
        <f t="shared" si="39"/>
        <v>{"Location": "Değirmendere, Kocaeli, Türkiye", "long_deg": "29", "ew": "1", "long_min": "45", "lat_deg": "40", "ns": "1", "lat_min": "43", "GMT": "2", "TimeZoneTag": "Europe/Istanbul"},</v>
      </c>
    </row>
    <row r="637" spans="1:16" ht="15" customHeight="1" x14ac:dyDescent="0.25">
      <c r="A637" s="10" t="s">
        <v>1506</v>
      </c>
      <c r="B637" s="10" t="s">
        <v>827</v>
      </c>
      <c r="C637" s="10" t="s">
        <v>1341</v>
      </c>
      <c r="D637" s="10" t="str">
        <f t="shared" si="36"/>
        <v>Derbent, Kocaeli, Türkiye</v>
      </c>
      <c r="E637" s="10">
        <v>30</v>
      </c>
      <c r="F637" s="10">
        <v>1</v>
      </c>
      <c r="G637" s="10">
        <v>7</v>
      </c>
      <c r="H637" s="10">
        <v>40</v>
      </c>
      <c r="I637" s="10">
        <v>1</v>
      </c>
      <c r="J637" s="10">
        <v>41</v>
      </c>
      <c r="K637" s="10">
        <v>2</v>
      </c>
      <c r="L637" s="10" t="s">
        <v>5</v>
      </c>
      <c r="M637" s="12" t="s">
        <v>388</v>
      </c>
      <c r="N637" s="10" t="str">
        <f t="shared" si="37"/>
        <v>new YerelData ("Derbent, Kocaeli, Türkiye",30,1,7,40,1,41,2,"Turkey Standard Time"),</v>
      </c>
      <c r="O637" s="13" t="str">
        <f t="shared" si="38"/>
        <v>https://www.google.com/maps/search/40.68333, +30.11667</v>
      </c>
      <c r="P637" s="5" t="str">
        <f t="shared" si="39"/>
        <v>{"Location": "Derbent, Kocaeli, Türkiye", "long_deg": "30", "ew": "1", "long_min": "7", "lat_deg": "40", "ns": "1", "lat_min": "41", "GMT": "2", "TimeZoneTag": "Europe/Istanbul"},</v>
      </c>
    </row>
    <row r="638" spans="1:16" ht="15" customHeight="1" x14ac:dyDescent="0.25">
      <c r="A638" s="10" t="s">
        <v>1518</v>
      </c>
      <c r="B638" s="10" t="s">
        <v>827</v>
      </c>
      <c r="C638" s="10" t="s">
        <v>1341</v>
      </c>
      <c r="D638" s="10" t="str">
        <f t="shared" si="36"/>
        <v>Gölcük, Kocaeli, Türkiye</v>
      </c>
      <c r="E638" s="10">
        <v>29</v>
      </c>
      <c r="F638" s="10">
        <v>1</v>
      </c>
      <c r="G638" s="10">
        <v>48</v>
      </c>
      <c r="H638" s="10">
        <v>40</v>
      </c>
      <c r="I638" s="10">
        <v>1</v>
      </c>
      <c r="J638" s="10">
        <v>43</v>
      </c>
      <c r="K638" s="10">
        <v>2</v>
      </c>
      <c r="L638" s="10" t="s">
        <v>5</v>
      </c>
      <c r="M638" s="12" t="s">
        <v>388</v>
      </c>
      <c r="N638" s="10" t="str">
        <f t="shared" si="37"/>
        <v>new YerelData ("Gölcük, Kocaeli, Türkiye",29,1,48,40,1,43,2,"Turkey Standard Time"),</v>
      </c>
      <c r="O638" s="13" t="str">
        <f t="shared" si="38"/>
        <v>https://www.google.com/maps/search/40.71667, +29.8</v>
      </c>
      <c r="P638" s="5" t="str">
        <f t="shared" si="39"/>
        <v>{"Location": "Gölcük, Kocaeli, Türkiye", "long_deg": "29", "ew": "1", "long_min": "48", "lat_deg": "40", "ns": "1", "lat_min": "43", "GMT": "2", "TimeZoneTag": "Europe/Istanbul"},</v>
      </c>
    </row>
    <row r="639" spans="1:16" ht="15" customHeight="1" x14ac:dyDescent="0.25">
      <c r="A639" s="10" t="s">
        <v>762</v>
      </c>
      <c r="B639" s="10" t="s">
        <v>827</v>
      </c>
      <c r="C639" s="10" t="s">
        <v>1341</v>
      </c>
      <c r="D639" s="10" t="str">
        <f t="shared" si="36"/>
        <v>İzmit, Kocaeli, Türkiye</v>
      </c>
      <c r="E639" s="10">
        <v>29</v>
      </c>
      <c r="F639" s="10">
        <v>1</v>
      </c>
      <c r="G639" s="10">
        <v>57</v>
      </c>
      <c r="H639" s="10">
        <v>40</v>
      </c>
      <c r="I639" s="10">
        <v>1</v>
      </c>
      <c r="J639" s="10">
        <v>47</v>
      </c>
      <c r="K639" s="10">
        <v>2</v>
      </c>
      <c r="L639" s="10" t="s">
        <v>5</v>
      </c>
      <c r="M639" s="12" t="s">
        <v>388</v>
      </c>
      <c r="N639" s="10" t="str">
        <f t="shared" si="37"/>
        <v>new YerelData ("İzmit, Kocaeli, Türkiye",29,1,57,40,1,47,2,"Turkey Standard Time"),</v>
      </c>
      <c r="O639" s="13" t="str">
        <f t="shared" si="38"/>
        <v>https://www.google.com/maps/search/40.78333, +29.95</v>
      </c>
      <c r="P639" s="5" t="str">
        <f t="shared" si="39"/>
        <v>{"Location": "İzmit, Kocaeli, Türkiye", "long_deg": "29", "ew": "1", "long_min": "57", "lat_deg": "40", "ns": "1", "lat_min": "47", "GMT": "2", "TimeZoneTag": "Europe/Istanbul"},</v>
      </c>
    </row>
    <row r="640" spans="1:16" ht="15" customHeight="1" x14ac:dyDescent="0.25">
      <c r="A640" s="10" t="s">
        <v>773</v>
      </c>
      <c r="B640" s="10" t="s">
        <v>827</v>
      </c>
      <c r="C640" s="10" t="s">
        <v>1341</v>
      </c>
      <c r="D640" s="10" t="str">
        <f t="shared" si="36"/>
        <v>Kandıra, Kocaeli, Türkiye</v>
      </c>
      <c r="E640" s="10">
        <v>30</v>
      </c>
      <c r="F640" s="10">
        <v>1</v>
      </c>
      <c r="G640" s="10">
        <v>8</v>
      </c>
      <c r="H640" s="10">
        <v>41</v>
      </c>
      <c r="I640" s="10">
        <v>1</v>
      </c>
      <c r="J640" s="10">
        <v>4</v>
      </c>
      <c r="K640" s="10">
        <v>2</v>
      </c>
      <c r="L640" s="10" t="s">
        <v>5</v>
      </c>
      <c r="M640" s="12" t="s">
        <v>388</v>
      </c>
      <c r="N640" s="10" t="str">
        <f t="shared" si="37"/>
        <v>new YerelData ("Kandıra, Kocaeli, Türkiye",30,1,8,41,1,4,2,"Turkey Standard Time"),</v>
      </c>
      <c r="O640" s="13" t="str">
        <f t="shared" si="38"/>
        <v>https://www.google.com/maps/search/41.06667, +30.13333</v>
      </c>
      <c r="P640" s="5" t="str">
        <f t="shared" si="39"/>
        <v>{"Location": "Kandıra, Kocaeli, Türkiye", "long_deg": "30", "ew": "1", "long_min": "8", "lat_deg": "41", "ns": "1", "lat_min": "4", "GMT": "2", "TimeZoneTag": "Europe/Istanbul"},</v>
      </c>
    </row>
    <row r="641" spans="1:16" ht="15" customHeight="1" x14ac:dyDescent="0.25">
      <c r="A641" s="10" t="s">
        <v>785</v>
      </c>
      <c r="B641" s="10" t="s">
        <v>827</v>
      </c>
      <c r="C641" s="10" t="s">
        <v>1341</v>
      </c>
      <c r="D641" s="10" t="str">
        <f t="shared" si="36"/>
        <v>Karamürsel, Kocaeli, Türkiye</v>
      </c>
      <c r="E641" s="10">
        <v>29</v>
      </c>
      <c r="F641" s="10">
        <v>1</v>
      </c>
      <c r="G641" s="10">
        <v>37</v>
      </c>
      <c r="H641" s="10">
        <v>40</v>
      </c>
      <c r="I641" s="10">
        <v>1</v>
      </c>
      <c r="J641" s="10">
        <v>42</v>
      </c>
      <c r="K641" s="10">
        <v>2</v>
      </c>
      <c r="L641" s="10" t="s">
        <v>5</v>
      </c>
      <c r="M641" s="12" t="s">
        <v>388</v>
      </c>
      <c r="N641" s="10" t="str">
        <f t="shared" si="37"/>
        <v>new YerelData ("Karamürsel, Kocaeli, Türkiye",29,1,37,40,1,42,2,"Turkey Standard Time"),</v>
      </c>
      <c r="O641" s="13" t="str">
        <f t="shared" si="38"/>
        <v>https://www.google.com/maps/search/40.7, +29.61667</v>
      </c>
      <c r="P641" s="5" t="str">
        <f t="shared" si="39"/>
        <v>{"Location": "Karamürsel, Kocaeli, Türkiye", "long_deg": "29", "ew": "1", "long_min": "37", "lat_deg": "40", "ns": "1", "lat_min": "42", "GMT": "2", "TimeZoneTag": "Europe/Istanbul"},</v>
      </c>
    </row>
    <row r="642" spans="1:16" ht="15" customHeight="1" x14ac:dyDescent="0.25">
      <c r="A642" s="10" t="s">
        <v>1447</v>
      </c>
      <c r="B642" s="10" t="s">
        <v>827</v>
      </c>
      <c r="C642" s="10" t="s">
        <v>1341</v>
      </c>
      <c r="D642" s="10" t="str">
        <f t="shared" ref="D642:D705" si="40">IF(A642&lt;&gt;"",A642&amp;", ","")&amp;B642&amp;", "&amp;C642</f>
        <v>Kaymaz, Kocaeli, Türkiye</v>
      </c>
      <c r="E642" s="10">
        <v>30</v>
      </c>
      <c r="F642" s="10">
        <v>1</v>
      </c>
      <c r="G642" s="10">
        <v>19</v>
      </c>
      <c r="H642" s="10">
        <v>40</v>
      </c>
      <c r="I642" s="10">
        <v>1</v>
      </c>
      <c r="J642" s="10">
        <v>54</v>
      </c>
      <c r="K642" s="10">
        <v>2</v>
      </c>
      <c r="L642" s="10" t="s">
        <v>5</v>
      </c>
      <c r="M642" s="12" t="s">
        <v>388</v>
      </c>
      <c r="N642" s="10" t="str">
        <f t="shared" ref="N642:N705" si="41">"new YerelData ("""&amp;D642&amp;""","&amp;E642&amp;","&amp;F642&amp;","&amp;G642&amp;","&amp;H642&amp;","&amp;I642&amp;","&amp;J642&amp;","&amp;K642&amp;","""&amp;M642&amp;"""),"</f>
        <v>new YerelData ("Kaymaz, Kocaeli, Türkiye",30,1,19,40,1,54,2,"Turkey Standard Time"),</v>
      </c>
      <c r="O642" s="13" t="str">
        <f t="shared" ref="O642:O705" si="42">HYPERLINK("https://www.google.com/maps/search/"&amp;ROUND(H642+J642/60,5)&amp;", +"&amp;ROUND(E642+G642/60,5))</f>
        <v>https://www.google.com/maps/search/40.9, +30.31667</v>
      </c>
      <c r="P642" s="5" t="str">
        <f t="shared" si="39"/>
        <v>{"Location": "Kaymaz, Kocaeli, Türkiye", "long_deg": "30", "ew": "1", "long_min": "19", "lat_deg": "40", "ns": "1", "lat_min": "54", "GMT": "2", "TimeZoneTag": "Europe/Istanbul"},</v>
      </c>
    </row>
    <row r="643" spans="1:16" ht="15" customHeight="1" x14ac:dyDescent="0.25">
      <c r="A643" s="10" t="s">
        <v>1483</v>
      </c>
      <c r="B643" s="10" t="s">
        <v>830</v>
      </c>
      <c r="C643" s="10" t="s">
        <v>1341</v>
      </c>
      <c r="D643" s="10" t="str">
        <f t="shared" si="40"/>
        <v>Belören, Konya, Türkiye</v>
      </c>
      <c r="E643" s="10">
        <v>32</v>
      </c>
      <c r="F643" s="10">
        <v>1</v>
      </c>
      <c r="G643" s="10">
        <v>33</v>
      </c>
      <c r="H643" s="10">
        <v>37</v>
      </c>
      <c r="I643" s="10">
        <v>1</v>
      </c>
      <c r="J643" s="10">
        <v>12</v>
      </c>
      <c r="K643" s="10">
        <v>2</v>
      </c>
      <c r="L643" s="10" t="s">
        <v>5</v>
      </c>
      <c r="M643" s="12" t="s">
        <v>388</v>
      </c>
      <c r="N643" s="10" t="str">
        <f t="shared" si="41"/>
        <v>new YerelData ("Belören, Konya, Türkiye",32,1,33,37,1,12,2,"Turkey Standard Time"),</v>
      </c>
      <c r="O643" s="13" t="str">
        <f t="shared" si="42"/>
        <v>https://www.google.com/maps/search/37.2, +32.55</v>
      </c>
      <c r="P643" s="5" t="str">
        <f t="shared" ref="P643:P706" si="43">"{""Location"": """&amp;D643&amp;""", ""long_deg"": """&amp;E643&amp;""", ""ew"": """&amp;F643&amp;""", ""long_min"": """&amp;G643&amp;""", ""lat_deg"": """&amp;H643&amp;""", ""ns"": """&amp;I643&amp;""", ""lat_min"": """&amp;J643&amp;""", ""GMT"": """&amp;K643&amp;""", ""TimeZoneTag"": """&amp;L643&amp;"""},"</f>
        <v>{"Location": "Belören, Konya, Türkiye", "long_deg": "32", "ew": "1", "long_min": "33", "lat_deg": "37", "ns": "1", "lat_min": "12", "GMT": "2", "TimeZoneTag": "Europe/Istanbul"},</v>
      </c>
    </row>
    <row r="644" spans="1:16" ht="15" customHeight="1" x14ac:dyDescent="0.25">
      <c r="A644" s="10" t="s">
        <v>1457</v>
      </c>
      <c r="B644" s="10" t="s">
        <v>830</v>
      </c>
      <c r="C644" s="10" t="s">
        <v>1341</v>
      </c>
      <c r="D644" s="10" t="str">
        <f t="shared" si="40"/>
        <v>Bozdağ, Konya, Türkiye</v>
      </c>
      <c r="E644" s="10">
        <v>33</v>
      </c>
      <c r="F644" s="10">
        <v>1</v>
      </c>
      <c r="G644" s="10">
        <v>13</v>
      </c>
      <c r="H644" s="10">
        <v>37</v>
      </c>
      <c r="I644" s="10">
        <v>1</v>
      </c>
      <c r="J644" s="10">
        <v>52</v>
      </c>
      <c r="K644" s="10">
        <v>2</v>
      </c>
      <c r="L644" s="10" t="s">
        <v>5</v>
      </c>
      <c r="M644" s="12" t="s">
        <v>388</v>
      </c>
      <c r="N644" s="10" t="str">
        <f t="shared" si="41"/>
        <v>new YerelData ("Bozdağ, Konya, Türkiye",33,1,13,37,1,52,2,"Turkey Standard Time"),</v>
      </c>
      <c r="O644" s="13" t="str">
        <f t="shared" si="42"/>
        <v>https://www.google.com/maps/search/37.86667, +33.21667</v>
      </c>
      <c r="P644" s="5" t="str">
        <f t="shared" si="43"/>
        <v>{"Location": "Bozdağ, Konya, Türkiye", "long_deg": "33", "ew": "1", "long_min": "13", "lat_deg": "37", "ns": "1", "lat_min": "52", "GMT": "2", "TimeZoneTag": "Europe/Istanbul"},</v>
      </c>
    </row>
    <row r="645" spans="1:16" ht="15" customHeight="1" x14ac:dyDescent="0.25">
      <c r="A645" s="10" t="s">
        <v>1506</v>
      </c>
      <c r="B645" s="10" t="s">
        <v>830</v>
      </c>
      <c r="C645" s="10" t="s">
        <v>1341</v>
      </c>
      <c r="D645" s="10" t="str">
        <f t="shared" si="40"/>
        <v>Derbent, Konya, Türkiye</v>
      </c>
      <c r="E645" s="10">
        <v>32</v>
      </c>
      <c r="F645" s="10">
        <v>1</v>
      </c>
      <c r="G645" s="10">
        <v>2</v>
      </c>
      <c r="H645" s="10">
        <v>38</v>
      </c>
      <c r="I645" s="10">
        <v>1</v>
      </c>
      <c r="J645" s="10">
        <v>1</v>
      </c>
      <c r="K645" s="10">
        <v>2</v>
      </c>
      <c r="L645" s="10" t="s">
        <v>5</v>
      </c>
      <c r="M645" s="12" t="s">
        <v>388</v>
      </c>
      <c r="N645" s="10" t="str">
        <f t="shared" si="41"/>
        <v>new YerelData ("Derbent, Konya, Türkiye",32,1,2,38,1,1,2,"Turkey Standard Time"),</v>
      </c>
      <c r="O645" s="13" t="str">
        <f t="shared" si="42"/>
        <v>https://www.google.com/maps/search/38.01667, +32.03333</v>
      </c>
      <c r="P645" s="5" t="str">
        <f t="shared" si="43"/>
        <v>{"Location": "Derbent, Konya, Türkiye", "long_deg": "32", "ew": "1", "long_min": "2", "lat_deg": "38", "ns": "1", "lat_min": "1", "GMT": "2", "TimeZoneTag": "Europe/Istanbul"},</v>
      </c>
    </row>
    <row r="646" spans="1:16" ht="15" customHeight="1" x14ac:dyDescent="0.25">
      <c r="A646" s="10" t="s">
        <v>1511</v>
      </c>
      <c r="B646" s="10" t="s">
        <v>830</v>
      </c>
      <c r="C646" s="10" t="s">
        <v>1341</v>
      </c>
      <c r="D646" s="10" t="str">
        <f t="shared" si="40"/>
        <v>Ereğli, Konya, Türkiye</v>
      </c>
      <c r="E646" s="10">
        <v>34</v>
      </c>
      <c r="F646" s="10">
        <v>1</v>
      </c>
      <c r="G646" s="10">
        <v>4</v>
      </c>
      <c r="H646" s="10">
        <v>37</v>
      </c>
      <c r="I646" s="10">
        <v>1</v>
      </c>
      <c r="J646" s="10">
        <v>32</v>
      </c>
      <c r="K646" s="10">
        <v>2</v>
      </c>
      <c r="L646" s="10" t="s">
        <v>5</v>
      </c>
      <c r="M646" s="12" t="s">
        <v>388</v>
      </c>
      <c r="N646" s="10" t="str">
        <f t="shared" si="41"/>
        <v>new YerelData ("Ereğli, Konya, Türkiye",34,1,4,37,1,32,2,"Turkey Standard Time"),</v>
      </c>
      <c r="O646" s="13" t="str">
        <f t="shared" si="42"/>
        <v>https://www.google.com/maps/search/37.53333, +34.06667</v>
      </c>
      <c r="P646" s="5" t="str">
        <f t="shared" si="43"/>
        <v>{"Location": "Ereğli, Konya, Türkiye", "long_deg": "34", "ew": "1", "long_min": "4", "lat_deg": "37", "ns": "1", "lat_min": "32", "GMT": "2", "TimeZoneTag": "Europe/Istanbul"},</v>
      </c>
    </row>
    <row r="647" spans="1:16" ht="15" customHeight="1" x14ac:dyDescent="0.25">
      <c r="A647" s="10" t="s">
        <v>1517</v>
      </c>
      <c r="B647" s="10" t="s">
        <v>830</v>
      </c>
      <c r="C647" s="10" t="s">
        <v>1341</v>
      </c>
      <c r="D647" s="10" t="str">
        <f t="shared" si="40"/>
        <v>Göktepe, Konya, Türkiye</v>
      </c>
      <c r="E647" s="10">
        <v>32</v>
      </c>
      <c r="F647" s="10">
        <v>1</v>
      </c>
      <c r="G647" s="10">
        <v>37</v>
      </c>
      <c r="H647" s="10">
        <v>36</v>
      </c>
      <c r="I647" s="10">
        <v>1</v>
      </c>
      <c r="J647" s="10">
        <v>37</v>
      </c>
      <c r="K647" s="10">
        <v>2</v>
      </c>
      <c r="L647" s="10" t="s">
        <v>5</v>
      </c>
      <c r="M647" s="12" t="s">
        <v>388</v>
      </c>
      <c r="N647" s="10" t="str">
        <f t="shared" si="41"/>
        <v>new YerelData ("Göktepe, Konya, Türkiye",32,1,37,36,1,37,2,"Turkey Standard Time"),</v>
      </c>
      <c r="O647" s="13" t="str">
        <f t="shared" si="42"/>
        <v>https://www.google.com/maps/search/36.61667, +32.61667</v>
      </c>
      <c r="P647" s="5" t="str">
        <f t="shared" si="43"/>
        <v>{"Location": "Göktepe, Konya, Türkiye", "long_deg": "32", "ew": "1", "long_min": "37", "lat_deg": "36", "ns": "1", "lat_min": "37", "GMT": "2", "TimeZoneTag": "Europe/Istanbul"},</v>
      </c>
    </row>
    <row r="648" spans="1:16" ht="15" customHeight="1" x14ac:dyDescent="0.25">
      <c r="A648" s="10" t="s">
        <v>1569</v>
      </c>
      <c r="B648" s="10" t="s">
        <v>830</v>
      </c>
      <c r="C648" s="10" t="s">
        <v>1341</v>
      </c>
      <c r="D648" s="10" t="str">
        <f t="shared" si="40"/>
        <v>Turgut, Konya, Türkiye</v>
      </c>
      <c r="E648" s="10">
        <v>31</v>
      </c>
      <c r="F648" s="10">
        <v>1</v>
      </c>
      <c r="G648" s="10">
        <v>47</v>
      </c>
      <c r="H648" s="10">
        <v>38</v>
      </c>
      <c r="I648" s="10">
        <v>1</v>
      </c>
      <c r="J648" s="10">
        <v>37</v>
      </c>
      <c r="K648" s="10">
        <v>2</v>
      </c>
      <c r="L648" s="10" t="s">
        <v>5</v>
      </c>
      <c r="M648" s="12" t="s">
        <v>388</v>
      </c>
      <c r="N648" s="10" t="str">
        <f t="shared" si="41"/>
        <v>new YerelData ("Turgut, Konya, Türkiye",31,1,47,38,1,37,2,"Turkey Standard Time"),</v>
      </c>
      <c r="O648" s="13" t="str">
        <f t="shared" si="42"/>
        <v>https://www.google.com/maps/search/38.61667, +31.78333</v>
      </c>
      <c r="P648" s="5" t="str">
        <f t="shared" si="43"/>
        <v>{"Location": "Turgut, Konya, Türkiye", "long_deg": "31", "ew": "1", "long_min": "47", "lat_deg": "38", "ns": "1", "lat_min": "37", "GMT": "2", "TimeZoneTag": "Europe/Istanbul"},</v>
      </c>
    </row>
    <row r="649" spans="1:16" ht="15" customHeight="1" x14ac:dyDescent="0.25">
      <c r="A649" s="10" t="s">
        <v>1571</v>
      </c>
      <c r="B649" s="10" t="s">
        <v>830</v>
      </c>
      <c r="C649" s="10" t="s">
        <v>1341</v>
      </c>
      <c r="D649" s="10" t="str">
        <f t="shared" si="40"/>
        <v>Üçpınar, Konya, Türkiye</v>
      </c>
      <c r="E649" s="10">
        <v>32</v>
      </c>
      <c r="F649" s="10">
        <v>1</v>
      </c>
      <c r="G649" s="10">
        <v>17</v>
      </c>
      <c r="H649" s="10">
        <v>37</v>
      </c>
      <c r="I649" s="10">
        <v>1</v>
      </c>
      <c r="J649" s="10">
        <v>7</v>
      </c>
      <c r="K649" s="10">
        <v>2</v>
      </c>
      <c r="L649" s="10" t="s">
        <v>5</v>
      </c>
      <c r="M649" s="12" t="s">
        <v>388</v>
      </c>
      <c r="N649" s="10" t="str">
        <f t="shared" si="41"/>
        <v>new YerelData ("Üçpınar, Konya, Türkiye",32,1,17,37,1,7,2,"Turkey Standard Time"),</v>
      </c>
      <c r="O649" s="13" t="str">
        <f t="shared" si="42"/>
        <v>https://www.google.com/maps/search/37.11667, +32.28333</v>
      </c>
      <c r="P649" s="5" t="str">
        <f t="shared" si="43"/>
        <v>{"Location": "Üçpınar, Konya, Türkiye", "long_deg": "32", "ew": "1", "long_min": "17", "lat_deg": "37", "ns": "1", "lat_min": "7", "GMT": "2", "TimeZoneTag": "Europe/Istanbul"},</v>
      </c>
    </row>
    <row r="650" spans="1:16" ht="15" customHeight="1" x14ac:dyDescent="0.25">
      <c r="A650" s="10" t="s">
        <v>1068</v>
      </c>
      <c r="B650" s="10" t="s">
        <v>830</v>
      </c>
      <c r="C650" s="10" t="s">
        <v>1341</v>
      </c>
      <c r="D650" s="10" t="str">
        <f t="shared" si="40"/>
        <v>Üzümlü, Konya, Türkiye</v>
      </c>
      <c r="E650" s="10">
        <v>31</v>
      </c>
      <c r="F650" s="10">
        <v>1</v>
      </c>
      <c r="G650" s="10">
        <v>36</v>
      </c>
      <c r="H650" s="10">
        <v>37</v>
      </c>
      <c r="I650" s="10">
        <v>1</v>
      </c>
      <c r="J650" s="10">
        <v>33</v>
      </c>
      <c r="K650" s="10">
        <v>2</v>
      </c>
      <c r="L650" s="10" t="s">
        <v>5</v>
      </c>
      <c r="M650" s="12" t="s">
        <v>388</v>
      </c>
      <c r="N650" s="10" t="str">
        <f t="shared" si="41"/>
        <v>new YerelData ("Üzümlü, Konya, Türkiye",31,1,36,37,1,33,2,"Turkey Standard Time"),</v>
      </c>
      <c r="O650" s="13" t="str">
        <f t="shared" si="42"/>
        <v>https://www.google.com/maps/search/37.55, +31.6</v>
      </c>
      <c r="P650" s="5" t="str">
        <f t="shared" si="43"/>
        <v>{"Location": "Üzümlü, Konya, Türkiye", "long_deg": "31", "ew": "1", "long_min": "36", "lat_deg": "37", "ns": "1", "lat_min": "33", "GMT": "2", "TimeZoneTag": "Europe/Istanbul"},</v>
      </c>
    </row>
    <row r="651" spans="1:16" ht="15" customHeight="1" x14ac:dyDescent="0.25">
      <c r="A651" s="10" t="s">
        <v>1098</v>
      </c>
      <c r="B651" s="10" t="s">
        <v>830</v>
      </c>
      <c r="C651" s="10" t="s">
        <v>1341</v>
      </c>
      <c r="D651" s="10" t="str">
        <f t="shared" si="40"/>
        <v>Yunak, Konya, Türkiye</v>
      </c>
      <c r="E651" s="10">
        <v>31</v>
      </c>
      <c r="F651" s="10">
        <v>1</v>
      </c>
      <c r="G651" s="10">
        <v>45</v>
      </c>
      <c r="H651" s="10">
        <v>38</v>
      </c>
      <c r="I651" s="10">
        <v>1</v>
      </c>
      <c r="J651" s="10">
        <v>49</v>
      </c>
      <c r="K651" s="10">
        <v>2</v>
      </c>
      <c r="L651" s="10" t="s">
        <v>5</v>
      </c>
      <c r="M651" s="12" t="s">
        <v>388</v>
      </c>
      <c r="N651" s="10" t="str">
        <f t="shared" si="41"/>
        <v>new YerelData ("Yunak, Konya, Türkiye",31,1,45,38,1,49,2,"Turkey Standard Time"),</v>
      </c>
      <c r="O651" s="13" t="str">
        <f t="shared" si="42"/>
        <v>https://www.google.com/maps/search/38.81667, +31.75</v>
      </c>
      <c r="P651" s="5" t="str">
        <f t="shared" si="43"/>
        <v>{"Location": "Yunak, Konya, Türkiye", "long_deg": "31", "ew": "1", "long_min": "45", "lat_deg": "38", "ns": "1", "lat_min": "49", "GMT": "2", "TimeZoneTag": "Europe/Istanbul"},</v>
      </c>
    </row>
    <row r="652" spans="1:16" ht="15" customHeight="1" x14ac:dyDescent="0.25">
      <c r="A652" s="10" t="s">
        <v>405</v>
      </c>
      <c r="B652" s="10" t="s">
        <v>830</v>
      </c>
      <c r="C652" s="10" t="s">
        <v>1341</v>
      </c>
      <c r="D652" s="10" t="str">
        <f t="shared" si="40"/>
        <v>Ahırlı, Konya, Türkiye</v>
      </c>
      <c r="E652" s="10">
        <v>32</v>
      </c>
      <c r="F652" s="10">
        <v>1</v>
      </c>
      <c r="G652" s="10">
        <v>9</v>
      </c>
      <c r="H652" s="10">
        <v>37</v>
      </c>
      <c r="I652" s="10">
        <v>1</v>
      </c>
      <c r="J652" s="10">
        <v>15</v>
      </c>
      <c r="K652" s="10">
        <v>2</v>
      </c>
      <c r="L652" s="10" t="s">
        <v>5</v>
      </c>
      <c r="M652" s="12" t="s">
        <v>388</v>
      </c>
      <c r="N652" s="10" t="str">
        <f t="shared" si="41"/>
        <v>new YerelData ("Ahırlı, Konya, Türkiye",32,1,9,37,1,15,2,"Turkey Standard Time"),</v>
      </c>
      <c r="O652" s="13" t="str">
        <f t="shared" si="42"/>
        <v>https://www.google.com/maps/search/37.25, +32.15</v>
      </c>
      <c r="P652" s="5" t="str">
        <f t="shared" si="43"/>
        <v>{"Location": "Ahırlı, Konya, Türkiye", "long_deg": "32", "ew": "1", "long_min": "9", "lat_deg": "37", "ns": "1", "lat_min": "15", "GMT": "2", "TimeZoneTag": "Europe/Istanbul"},</v>
      </c>
    </row>
    <row r="653" spans="1:16" ht="15" customHeight="1" x14ac:dyDescent="0.25">
      <c r="A653" s="10" t="s">
        <v>415</v>
      </c>
      <c r="B653" s="10" t="s">
        <v>830</v>
      </c>
      <c r="C653" s="10" t="s">
        <v>1341</v>
      </c>
      <c r="D653" s="10" t="str">
        <f t="shared" si="40"/>
        <v>Akören, Konya, Türkiye</v>
      </c>
      <c r="E653" s="10">
        <v>32</v>
      </c>
      <c r="F653" s="10">
        <v>1</v>
      </c>
      <c r="G653" s="10">
        <v>21</v>
      </c>
      <c r="H653" s="10">
        <v>37</v>
      </c>
      <c r="I653" s="10">
        <v>1</v>
      </c>
      <c r="J653" s="10">
        <v>27</v>
      </c>
      <c r="K653" s="10">
        <v>2</v>
      </c>
      <c r="L653" s="10" t="s">
        <v>5</v>
      </c>
      <c r="M653" s="12" t="s">
        <v>388</v>
      </c>
      <c r="N653" s="10" t="str">
        <f t="shared" si="41"/>
        <v>new YerelData ("Akören, Konya, Türkiye",32,1,21,37,1,27,2,"Turkey Standard Time"),</v>
      </c>
      <c r="O653" s="13" t="str">
        <f t="shared" si="42"/>
        <v>https://www.google.com/maps/search/37.45, +32.35</v>
      </c>
      <c r="P653" s="5" t="str">
        <f t="shared" si="43"/>
        <v>{"Location": "Akören, Konya, Türkiye", "long_deg": "32", "ew": "1", "long_min": "21", "lat_deg": "37", "ns": "1", "lat_min": "27", "GMT": "2", "TimeZoneTag": "Europe/Istanbul"},</v>
      </c>
    </row>
    <row r="654" spans="1:16" ht="15" customHeight="1" x14ac:dyDescent="0.25">
      <c r="A654" s="10" t="s">
        <v>418</v>
      </c>
      <c r="B654" s="10" t="s">
        <v>830</v>
      </c>
      <c r="C654" s="10" t="s">
        <v>1341</v>
      </c>
      <c r="D654" s="10" t="str">
        <f t="shared" si="40"/>
        <v>Akşehir, Konya, Türkiye</v>
      </c>
      <c r="E654" s="10">
        <v>31</v>
      </c>
      <c r="F654" s="10">
        <v>1</v>
      </c>
      <c r="G654" s="10">
        <v>24</v>
      </c>
      <c r="H654" s="10">
        <v>38</v>
      </c>
      <c r="I654" s="10">
        <v>1</v>
      </c>
      <c r="J654" s="10">
        <v>21</v>
      </c>
      <c r="K654" s="10">
        <v>2</v>
      </c>
      <c r="L654" s="10" t="s">
        <v>5</v>
      </c>
      <c r="M654" s="12" t="s">
        <v>388</v>
      </c>
      <c r="N654" s="10" t="str">
        <f t="shared" si="41"/>
        <v>new YerelData ("Akşehir, Konya, Türkiye",31,1,24,38,1,21,2,"Turkey Standard Time"),</v>
      </c>
      <c r="O654" s="13" t="str">
        <f t="shared" si="42"/>
        <v>https://www.google.com/maps/search/38.35, +31.4</v>
      </c>
      <c r="P654" s="5" t="str">
        <f t="shared" si="43"/>
        <v>{"Location": "Akşehir, Konya, Türkiye", "long_deg": "31", "ew": "1", "long_min": "24", "lat_deg": "38", "ns": "1", "lat_min": "21", "GMT": "2", "TimeZoneTag": "Europe/Istanbul"},</v>
      </c>
    </row>
    <row r="655" spans="1:16" ht="15" customHeight="1" x14ac:dyDescent="0.25">
      <c r="A655" s="10" t="s">
        <v>431</v>
      </c>
      <c r="B655" s="10" t="s">
        <v>830</v>
      </c>
      <c r="C655" s="10" t="s">
        <v>1341</v>
      </c>
      <c r="D655" s="10" t="str">
        <f t="shared" si="40"/>
        <v>Altınekin, Konya, Türkiye</v>
      </c>
      <c r="E655" s="10">
        <v>32</v>
      </c>
      <c r="F655" s="10">
        <v>1</v>
      </c>
      <c r="G655" s="10">
        <v>52</v>
      </c>
      <c r="H655" s="10">
        <v>38</v>
      </c>
      <c r="I655" s="10">
        <v>1</v>
      </c>
      <c r="J655" s="10">
        <v>17</v>
      </c>
      <c r="K655" s="10">
        <v>2</v>
      </c>
      <c r="L655" s="10" t="s">
        <v>5</v>
      </c>
      <c r="M655" s="12" t="s">
        <v>388</v>
      </c>
      <c r="N655" s="10" t="str">
        <f t="shared" si="41"/>
        <v>new YerelData ("Altınekin, Konya, Türkiye",32,1,52,38,1,17,2,"Turkey Standard Time"),</v>
      </c>
      <c r="O655" s="13" t="str">
        <f t="shared" si="42"/>
        <v>https://www.google.com/maps/search/38.28333, +32.86667</v>
      </c>
      <c r="P655" s="5" t="str">
        <f t="shared" si="43"/>
        <v>{"Location": "Altınekin, Konya, Türkiye", "long_deg": "32", "ew": "1", "long_min": "52", "lat_deg": "38", "ns": "1", "lat_min": "17", "GMT": "2", "TimeZoneTag": "Europe/Istanbul"},</v>
      </c>
    </row>
    <row r="656" spans="1:16" ht="15" customHeight="1" x14ac:dyDescent="0.25">
      <c r="A656" s="10" t="s">
        <v>498</v>
      </c>
      <c r="B656" s="14" t="s">
        <v>1409</v>
      </c>
      <c r="C656" s="10" t="s">
        <v>1341</v>
      </c>
      <c r="D656" s="10" t="str">
        <f t="shared" si="40"/>
        <v>Beyşehir, Konya , Türkiye</v>
      </c>
      <c r="E656" s="10">
        <v>31</v>
      </c>
      <c r="F656" s="10">
        <v>1</v>
      </c>
      <c r="G656" s="10">
        <v>44</v>
      </c>
      <c r="H656" s="10">
        <v>37</v>
      </c>
      <c r="I656" s="10">
        <v>1</v>
      </c>
      <c r="J656" s="10">
        <v>40</v>
      </c>
      <c r="K656" s="10">
        <v>2</v>
      </c>
      <c r="L656" s="10" t="s">
        <v>5</v>
      </c>
      <c r="M656" s="12" t="s">
        <v>388</v>
      </c>
      <c r="N656" s="10" t="str">
        <f t="shared" si="41"/>
        <v>new YerelData ("Beyşehir, Konya , Türkiye",31,1,44,37,1,40,2,"Turkey Standard Time"),</v>
      </c>
      <c r="O656" s="13" t="str">
        <f t="shared" si="42"/>
        <v>https://www.google.com/maps/search/37.66667, +31.73333</v>
      </c>
      <c r="P656" s="5" t="str">
        <f t="shared" si="43"/>
        <v>{"Location": "Beyşehir, Konya , Türkiye", "long_deg": "31", "ew": "1", "long_min": "44", "lat_deg": "37", "ns": "1", "lat_min": "40", "GMT": "2", "TimeZoneTag": "Europe/Istanbul"},</v>
      </c>
    </row>
    <row r="657" spans="1:16" ht="15" customHeight="1" x14ac:dyDescent="0.25">
      <c r="A657" s="10" t="s">
        <v>517</v>
      </c>
      <c r="B657" s="14" t="s">
        <v>1409</v>
      </c>
      <c r="C657" s="10" t="s">
        <v>1341</v>
      </c>
      <c r="D657" s="10" t="str">
        <f t="shared" si="40"/>
        <v>Bozkır, Konya , Türkiye</v>
      </c>
      <c r="E657" s="10">
        <v>32</v>
      </c>
      <c r="F657" s="10">
        <v>1</v>
      </c>
      <c r="G657" s="10">
        <v>14</v>
      </c>
      <c r="H657" s="10">
        <v>37</v>
      </c>
      <c r="I657" s="10">
        <v>1</v>
      </c>
      <c r="J657" s="10">
        <v>11</v>
      </c>
      <c r="K657" s="10">
        <v>2</v>
      </c>
      <c r="L657" s="10" t="s">
        <v>5</v>
      </c>
      <c r="M657" s="12" t="s">
        <v>388</v>
      </c>
      <c r="N657" s="10" t="str">
        <f t="shared" si="41"/>
        <v>new YerelData ("Bozkır, Konya , Türkiye",32,1,14,37,1,11,2,"Turkey Standard Time"),</v>
      </c>
      <c r="O657" s="13" t="str">
        <f t="shared" si="42"/>
        <v>https://www.google.com/maps/search/37.18333, +32.23333</v>
      </c>
      <c r="P657" s="5" t="str">
        <f t="shared" si="43"/>
        <v>{"Location": "Bozkır, Konya , Türkiye", "long_deg": "32", "ew": "1", "long_min": "14", "lat_deg": "37", "ns": "1", "lat_min": "11", "GMT": "2", "TimeZoneTag": "Europe/Istanbul"},</v>
      </c>
    </row>
    <row r="658" spans="1:16" ht="15" customHeight="1" x14ac:dyDescent="0.25">
      <c r="A658" s="10" t="s">
        <v>531</v>
      </c>
      <c r="B658" s="14" t="s">
        <v>1409</v>
      </c>
      <c r="C658" s="10" t="s">
        <v>1341</v>
      </c>
      <c r="D658" s="10" t="str">
        <f t="shared" si="40"/>
        <v>Cihanbeyli, Konya , Türkiye</v>
      </c>
      <c r="E658" s="10">
        <v>32</v>
      </c>
      <c r="F658" s="10">
        <v>1</v>
      </c>
      <c r="G658" s="10">
        <v>55</v>
      </c>
      <c r="H658" s="10">
        <v>38</v>
      </c>
      <c r="I658" s="10">
        <v>1</v>
      </c>
      <c r="J658" s="10">
        <v>39</v>
      </c>
      <c r="K658" s="10">
        <v>2</v>
      </c>
      <c r="L658" s="10" t="s">
        <v>5</v>
      </c>
      <c r="M658" s="12" t="s">
        <v>388</v>
      </c>
      <c r="N658" s="10" t="str">
        <f t="shared" si="41"/>
        <v>new YerelData ("Cihanbeyli, Konya , Türkiye",32,1,55,38,1,39,2,"Turkey Standard Time"),</v>
      </c>
      <c r="O658" s="13" t="str">
        <f t="shared" si="42"/>
        <v>https://www.google.com/maps/search/38.65, +32.91667</v>
      </c>
      <c r="P658" s="5" t="str">
        <f t="shared" si="43"/>
        <v>{"Location": "Cihanbeyli, Konya , Türkiye", "long_deg": "32", "ew": "1", "long_min": "55", "lat_deg": "38", "ns": "1", "lat_min": "39", "GMT": "2", "TimeZoneTag": "Europe/Istanbul"},</v>
      </c>
    </row>
    <row r="659" spans="1:16" ht="15" customHeight="1" x14ac:dyDescent="0.25">
      <c r="A659" s="10" t="s">
        <v>563</v>
      </c>
      <c r="B659" s="14" t="s">
        <v>1409</v>
      </c>
      <c r="C659" s="10" t="s">
        <v>1341</v>
      </c>
      <c r="D659" s="10" t="str">
        <f t="shared" si="40"/>
        <v>Çeltik, Konya , Türkiye</v>
      </c>
      <c r="E659" s="10">
        <v>31</v>
      </c>
      <c r="F659" s="10">
        <v>1</v>
      </c>
      <c r="G659" s="10">
        <v>47</v>
      </c>
      <c r="H659" s="10">
        <v>39</v>
      </c>
      <c r="I659" s="10">
        <v>1</v>
      </c>
      <c r="J659" s="10">
        <v>2</v>
      </c>
      <c r="K659" s="10">
        <v>2</v>
      </c>
      <c r="L659" s="10" t="s">
        <v>5</v>
      </c>
      <c r="M659" s="12" t="s">
        <v>388</v>
      </c>
      <c r="N659" s="10" t="str">
        <f t="shared" si="41"/>
        <v>new YerelData ("Çeltik, Konya , Türkiye",31,1,47,39,1,2,2,"Turkey Standard Time"),</v>
      </c>
      <c r="O659" s="13" t="str">
        <f t="shared" si="42"/>
        <v>https://www.google.com/maps/search/39.03333, +31.78333</v>
      </c>
      <c r="P659" s="5" t="str">
        <f t="shared" si="43"/>
        <v>{"Location": "Çeltik, Konya , Türkiye", "long_deg": "31", "ew": "1", "long_min": "47", "lat_deg": "39", "ns": "1", "lat_min": "2", "GMT": "2", "TimeZoneTag": "Europe/Istanbul"},</v>
      </c>
    </row>
    <row r="660" spans="1:16" ht="15" customHeight="1" x14ac:dyDescent="0.25">
      <c r="A660" s="10" t="s">
        <v>581</v>
      </c>
      <c r="B660" s="14" t="s">
        <v>1409</v>
      </c>
      <c r="C660" s="10" t="s">
        <v>1341</v>
      </c>
      <c r="D660" s="10" t="str">
        <f t="shared" si="40"/>
        <v>Çumra, Konya , Türkiye</v>
      </c>
      <c r="E660" s="10">
        <v>32</v>
      </c>
      <c r="F660" s="10">
        <v>1</v>
      </c>
      <c r="G660" s="10">
        <v>46</v>
      </c>
      <c r="H660" s="10">
        <v>37</v>
      </c>
      <c r="I660" s="10">
        <v>1</v>
      </c>
      <c r="J660" s="10">
        <v>34</v>
      </c>
      <c r="K660" s="10">
        <v>2</v>
      </c>
      <c r="L660" s="10" t="s">
        <v>5</v>
      </c>
      <c r="M660" s="12" t="s">
        <v>388</v>
      </c>
      <c r="N660" s="10" t="str">
        <f t="shared" si="41"/>
        <v>new YerelData ("Çumra, Konya , Türkiye",32,1,46,37,1,34,2,"Turkey Standard Time"),</v>
      </c>
      <c r="O660" s="13" t="str">
        <f t="shared" si="42"/>
        <v>https://www.google.com/maps/search/37.56667, +32.76667</v>
      </c>
      <c r="P660" s="5" t="str">
        <f t="shared" si="43"/>
        <v>{"Location": "Çumra, Konya , Türkiye", "long_deg": "32", "ew": "1", "long_min": "46", "lat_deg": "37", "ns": "1", "lat_min": "34", "GMT": "2", "TimeZoneTag": "Europe/Istanbul"},</v>
      </c>
    </row>
    <row r="661" spans="1:16" ht="15" customHeight="1" x14ac:dyDescent="0.25">
      <c r="A661" s="10" t="s">
        <v>608</v>
      </c>
      <c r="B661" s="14" t="s">
        <v>1409</v>
      </c>
      <c r="C661" s="10" t="s">
        <v>1341</v>
      </c>
      <c r="D661" s="10" t="str">
        <f t="shared" si="40"/>
        <v>Doğanhisar, Konya , Türkiye</v>
      </c>
      <c r="E661" s="10">
        <v>31</v>
      </c>
      <c r="F661" s="10">
        <v>1</v>
      </c>
      <c r="G661" s="10">
        <v>41</v>
      </c>
      <c r="H661" s="10">
        <v>38</v>
      </c>
      <c r="I661" s="10">
        <v>1</v>
      </c>
      <c r="J661" s="10">
        <v>9</v>
      </c>
      <c r="K661" s="10">
        <v>2</v>
      </c>
      <c r="L661" s="10" t="s">
        <v>5</v>
      </c>
      <c r="M661" s="12" t="s">
        <v>388</v>
      </c>
      <c r="N661" s="10" t="str">
        <f t="shared" si="41"/>
        <v>new YerelData ("Doğanhisar, Konya , Türkiye",31,1,41,38,1,9,2,"Turkey Standard Time"),</v>
      </c>
      <c r="O661" s="13" t="str">
        <f t="shared" si="42"/>
        <v>https://www.google.com/maps/search/38.15, +31.68333</v>
      </c>
      <c r="P661" s="5" t="str">
        <f t="shared" si="43"/>
        <v>{"Location": "Doğanhisar, Konya , Türkiye", "long_deg": "31", "ew": "1", "long_min": "41", "lat_deg": "38", "ns": "1", "lat_min": "9", "GMT": "2", "TimeZoneTag": "Europe/Istanbul"},</v>
      </c>
    </row>
    <row r="662" spans="1:16" ht="15" customHeight="1" x14ac:dyDescent="0.25">
      <c r="A662" s="10" t="s">
        <v>707</v>
      </c>
      <c r="B662" s="14" t="s">
        <v>1409</v>
      </c>
      <c r="C662" s="10" t="s">
        <v>1341</v>
      </c>
      <c r="D662" s="10" t="str">
        <f t="shared" si="40"/>
        <v>Halkapınar, Konya , Türkiye</v>
      </c>
      <c r="E662" s="10">
        <v>34</v>
      </c>
      <c r="F662" s="10">
        <v>1</v>
      </c>
      <c r="G662" s="10">
        <v>8</v>
      </c>
      <c r="H662" s="10">
        <v>37</v>
      </c>
      <c r="I662" s="10">
        <v>1</v>
      </c>
      <c r="J662" s="10">
        <v>27</v>
      </c>
      <c r="K662" s="10">
        <v>2</v>
      </c>
      <c r="L662" s="10" t="s">
        <v>5</v>
      </c>
      <c r="M662" s="12" t="s">
        <v>388</v>
      </c>
      <c r="N662" s="10" t="str">
        <f t="shared" si="41"/>
        <v>new YerelData ("Halkapınar, Konya , Türkiye",34,1,8,37,1,27,2,"Turkey Standard Time"),</v>
      </c>
      <c r="O662" s="13" t="str">
        <f t="shared" si="42"/>
        <v>https://www.google.com/maps/search/37.45, +34.13333</v>
      </c>
      <c r="P662" s="5" t="str">
        <f t="shared" si="43"/>
        <v>{"Location": "Halkapınar, Konya , Türkiye", "long_deg": "34", "ew": "1", "long_min": "8", "lat_deg": "37", "ns": "1", "lat_min": "27", "GMT": "2", "TimeZoneTag": "Europe/Istanbul"},</v>
      </c>
    </row>
    <row r="663" spans="1:16" ht="15" customHeight="1" x14ac:dyDescent="0.25">
      <c r="A663" s="10" t="s">
        <v>731</v>
      </c>
      <c r="B663" s="14" t="s">
        <v>1409</v>
      </c>
      <c r="C663" s="10" t="s">
        <v>1341</v>
      </c>
      <c r="D663" s="10" t="str">
        <f t="shared" si="40"/>
        <v>Hüyük, Konya , Türkiye</v>
      </c>
      <c r="E663" s="10">
        <v>31</v>
      </c>
      <c r="F663" s="10">
        <v>1</v>
      </c>
      <c r="G663" s="10">
        <v>36</v>
      </c>
      <c r="H663" s="10">
        <v>37</v>
      </c>
      <c r="I663" s="10">
        <v>1</v>
      </c>
      <c r="J663" s="10">
        <v>57</v>
      </c>
      <c r="K663" s="10">
        <v>2</v>
      </c>
      <c r="L663" s="10" t="s">
        <v>5</v>
      </c>
      <c r="M663" s="12" t="s">
        <v>388</v>
      </c>
      <c r="N663" s="10" t="str">
        <f t="shared" si="41"/>
        <v>new YerelData ("Hüyük, Konya , Türkiye",31,1,36,37,1,57,2,"Turkey Standard Time"),</v>
      </c>
      <c r="O663" s="13" t="str">
        <f t="shared" si="42"/>
        <v>https://www.google.com/maps/search/37.95, +31.6</v>
      </c>
      <c r="P663" s="5" t="str">
        <f t="shared" si="43"/>
        <v>{"Location": "Hüyük, Konya , Türkiye", "long_deg": "31", "ew": "1", "long_min": "36", "lat_deg": "37", "ns": "1", "lat_min": "57", "GMT": "2", "TimeZoneTag": "Europe/Istanbul"},</v>
      </c>
    </row>
    <row r="664" spans="1:16" ht="15" customHeight="1" x14ac:dyDescent="0.25">
      <c r="A664" s="10" t="s">
        <v>735</v>
      </c>
      <c r="B664" s="14" t="s">
        <v>1409</v>
      </c>
      <c r="C664" s="10" t="s">
        <v>1341</v>
      </c>
      <c r="D664" s="10" t="str">
        <f t="shared" si="40"/>
        <v>Ilgın, Konya , Türkiye</v>
      </c>
      <c r="E664" s="10">
        <v>31</v>
      </c>
      <c r="F664" s="10">
        <v>1</v>
      </c>
      <c r="G664" s="10">
        <v>55</v>
      </c>
      <c r="H664" s="10">
        <v>38</v>
      </c>
      <c r="I664" s="10">
        <v>1</v>
      </c>
      <c r="J664" s="10">
        <v>16</v>
      </c>
      <c r="K664" s="10">
        <v>2</v>
      </c>
      <c r="L664" s="10" t="s">
        <v>5</v>
      </c>
      <c r="M664" s="12" t="s">
        <v>388</v>
      </c>
      <c r="N664" s="10" t="str">
        <f t="shared" si="41"/>
        <v>new YerelData ("Ilgın, Konya , Türkiye",31,1,55,38,1,16,2,"Turkey Standard Time"),</v>
      </c>
      <c r="O664" s="13" t="str">
        <f t="shared" si="42"/>
        <v>https://www.google.com/maps/search/38.26667, +31.91667</v>
      </c>
      <c r="P664" s="5" t="str">
        <f t="shared" si="43"/>
        <v>{"Location": "Ilgın, Konya , Türkiye", "long_deg": "31", "ew": "1", "long_min": "55", "lat_deg": "38", "ns": "1", "lat_min": "16", "GMT": "2", "TimeZoneTag": "Europe/Istanbul"},</v>
      </c>
    </row>
    <row r="665" spans="1:16" ht="15" customHeight="1" x14ac:dyDescent="0.25">
      <c r="A665" s="10" t="s">
        <v>765</v>
      </c>
      <c r="B665" s="14" t="s">
        <v>1409</v>
      </c>
      <c r="C665" s="10" t="s">
        <v>1341</v>
      </c>
      <c r="D665" s="10" t="str">
        <f t="shared" si="40"/>
        <v>Kadınhanı, Konya , Türkiye</v>
      </c>
      <c r="E665" s="10">
        <v>32</v>
      </c>
      <c r="F665" s="10">
        <v>1</v>
      </c>
      <c r="G665" s="10">
        <v>14</v>
      </c>
      <c r="H665" s="10">
        <v>38</v>
      </c>
      <c r="I665" s="10">
        <v>1</v>
      </c>
      <c r="J665" s="10">
        <v>14</v>
      </c>
      <c r="K665" s="10">
        <v>2</v>
      </c>
      <c r="L665" s="10" t="s">
        <v>5</v>
      </c>
      <c r="M665" s="12" t="s">
        <v>388</v>
      </c>
      <c r="N665" s="10" t="str">
        <f t="shared" si="41"/>
        <v>new YerelData ("Kadınhanı, Konya , Türkiye",32,1,14,38,1,14,2,"Turkey Standard Time"),</v>
      </c>
      <c r="O665" s="13" t="str">
        <f t="shared" si="42"/>
        <v>https://www.google.com/maps/search/38.23333, +32.23333</v>
      </c>
      <c r="P665" s="5" t="str">
        <f t="shared" si="43"/>
        <v>{"Location": "Kadınhanı, Konya , Türkiye", "long_deg": "32", "ew": "1", "long_min": "14", "lat_deg": "38", "ns": "1", "lat_min": "14", "GMT": "2", "TimeZoneTag": "Europe/Istanbul"},</v>
      </c>
    </row>
    <row r="666" spans="1:16" ht="15" customHeight="1" x14ac:dyDescent="0.25">
      <c r="A666" s="10" t="s">
        <v>787</v>
      </c>
      <c r="B666" s="14" t="s">
        <v>1409</v>
      </c>
      <c r="C666" s="10" t="s">
        <v>1341</v>
      </c>
      <c r="D666" s="10" t="str">
        <f t="shared" si="40"/>
        <v>Karapınar, Konya , Türkiye</v>
      </c>
      <c r="E666" s="10">
        <v>33</v>
      </c>
      <c r="F666" s="10">
        <v>1</v>
      </c>
      <c r="G666" s="10">
        <v>33</v>
      </c>
      <c r="H666" s="10">
        <v>37</v>
      </c>
      <c r="I666" s="10">
        <v>1</v>
      </c>
      <c r="J666" s="10">
        <v>43</v>
      </c>
      <c r="K666" s="10">
        <v>2</v>
      </c>
      <c r="L666" s="10" t="s">
        <v>5</v>
      </c>
      <c r="M666" s="12" t="s">
        <v>388</v>
      </c>
      <c r="N666" s="10" t="str">
        <f t="shared" si="41"/>
        <v>new YerelData ("Karapınar, Konya , Türkiye",33,1,33,37,1,43,2,"Turkey Standard Time"),</v>
      </c>
      <c r="O666" s="13" t="str">
        <f t="shared" si="42"/>
        <v>https://www.google.com/maps/search/37.71667, +33.55</v>
      </c>
      <c r="P666" s="5" t="str">
        <f t="shared" si="43"/>
        <v>{"Location": "Karapınar, Konya , Türkiye", "long_deg": "33", "ew": "1", "long_min": "33", "lat_deg": "37", "ns": "1", "lat_min": "43", "GMT": "2", "TimeZoneTag": "Europe/Istanbul"},</v>
      </c>
    </row>
    <row r="667" spans="1:16" ht="15" customHeight="1" x14ac:dyDescent="0.25">
      <c r="A667" s="10" t="s">
        <v>845</v>
      </c>
      <c r="B667" s="14" t="s">
        <v>1409</v>
      </c>
      <c r="C667" s="10" t="s">
        <v>1341</v>
      </c>
      <c r="D667" s="10" t="str">
        <f t="shared" si="40"/>
        <v>Kulu, Konya , Türkiye</v>
      </c>
      <c r="E667" s="10">
        <v>33</v>
      </c>
      <c r="F667" s="10">
        <v>1</v>
      </c>
      <c r="G667" s="10">
        <v>4</v>
      </c>
      <c r="H667" s="10">
        <v>39</v>
      </c>
      <c r="I667" s="10">
        <v>1</v>
      </c>
      <c r="J667" s="10">
        <v>5</v>
      </c>
      <c r="K667" s="10">
        <v>2</v>
      </c>
      <c r="L667" s="10" t="s">
        <v>5</v>
      </c>
      <c r="M667" s="12" t="s">
        <v>388</v>
      </c>
      <c r="N667" s="10" t="str">
        <f t="shared" si="41"/>
        <v>new YerelData ("Kulu, Konya , Türkiye",33,1,4,39,1,5,2,"Turkey Standard Time"),</v>
      </c>
      <c r="O667" s="13" t="str">
        <f t="shared" si="42"/>
        <v>https://www.google.com/maps/search/39.08333, +33.06667</v>
      </c>
      <c r="P667" s="5" t="str">
        <f t="shared" si="43"/>
        <v>{"Location": "Kulu, Konya , Türkiye", "long_deg": "33", "ew": "1", "long_min": "4", "lat_deg": "39", "ns": "1", "lat_min": "5", "GMT": "2", "TimeZoneTag": "Europe/Istanbul"},</v>
      </c>
    </row>
    <row r="668" spans="1:16" ht="15" customHeight="1" x14ac:dyDescent="0.25">
      <c r="A668" s="10" t="s">
        <v>948</v>
      </c>
      <c r="B668" s="14" t="s">
        <v>1409</v>
      </c>
      <c r="C668" s="10" t="s">
        <v>1341</v>
      </c>
      <c r="D668" s="10" t="str">
        <f t="shared" si="40"/>
        <v>Sarayönü, Konya , Türkiye</v>
      </c>
      <c r="E668" s="10">
        <v>32</v>
      </c>
      <c r="F668" s="10">
        <v>1</v>
      </c>
      <c r="G668" s="10">
        <v>26</v>
      </c>
      <c r="H668" s="10">
        <v>38</v>
      </c>
      <c r="I668" s="10">
        <v>1</v>
      </c>
      <c r="J668" s="10">
        <v>15</v>
      </c>
      <c r="K668" s="10">
        <v>2</v>
      </c>
      <c r="L668" s="10" t="s">
        <v>5</v>
      </c>
      <c r="M668" s="12" t="s">
        <v>388</v>
      </c>
      <c r="N668" s="10" t="str">
        <f t="shared" si="41"/>
        <v>new YerelData ("Sarayönü, Konya , Türkiye",32,1,26,38,1,15,2,"Turkey Standard Time"),</v>
      </c>
      <c r="O668" s="13" t="str">
        <f t="shared" si="42"/>
        <v>https://www.google.com/maps/search/38.25, +32.43333</v>
      </c>
      <c r="P668" s="5" t="str">
        <f t="shared" si="43"/>
        <v>{"Location": "Sarayönü, Konya , Türkiye", "long_deg": "32", "ew": "1", "long_min": "26", "lat_deg": "38", "ns": "1", "lat_min": "15", "GMT": "2", "TimeZoneTag": "Europe/Istanbul"},</v>
      </c>
    </row>
    <row r="669" spans="1:16" ht="15" customHeight="1" x14ac:dyDescent="0.25">
      <c r="A669" s="10" t="s">
        <v>966</v>
      </c>
      <c r="B669" s="14" t="s">
        <v>1409</v>
      </c>
      <c r="C669" s="10" t="s">
        <v>1341</v>
      </c>
      <c r="D669" s="10" t="str">
        <f t="shared" si="40"/>
        <v>Seydişehir, Konya , Türkiye</v>
      </c>
      <c r="E669" s="10">
        <v>31</v>
      </c>
      <c r="F669" s="10">
        <v>1</v>
      </c>
      <c r="G669" s="10">
        <v>52</v>
      </c>
      <c r="H669" s="10">
        <v>37</v>
      </c>
      <c r="I669" s="10">
        <v>1</v>
      </c>
      <c r="J669" s="10">
        <v>25</v>
      </c>
      <c r="K669" s="10">
        <v>2</v>
      </c>
      <c r="L669" s="10" t="s">
        <v>5</v>
      </c>
      <c r="M669" s="12" t="s">
        <v>388</v>
      </c>
      <c r="N669" s="10" t="str">
        <f t="shared" si="41"/>
        <v>new YerelData ("Seydişehir, Konya , Türkiye",31,1,52,37,1,25,2,"Turkey Standard Time"),</v>
      </c>
      <c r="O669" s="13" t="str">
        <f t="shared" si="42"/>
        <v>https://www.google.com/maps/search/37.41667, +31.86667</v>
      </c>
      <c r="P669" s="5" t="str">
        <f t="shared" si="43"/>
        <v>{"Location": "Seydişehir, Konya , Türkiye", "long_deg": "31", "ew": "1", "long_min": "52", "lat_deg": "37", "ns": "1", "lat_min": "25", "GMT": "2", "TimeZoneTag": "Europe/Istanbul"},</v>
      </c>
    </row>
    <row r="670" spans="1:16" ht="15" customHeight="1" x14ac:dyDescent="0.25">
      <c r="A670" s="10" t="s">
        <v>1021</v>
      </c>
      <c r="B670" s="14" t="s">
        <v>1409</v>
      </c>
      <c r="C670" s="10" t="s">
        <v>1341</v>
      </c>
      <c r="D670" s="10" t="str">
        <f t="shared" si="40"/>
        <v>Taşkent, Konya , Türkiye</v>
      </c>
      <c r="E670" s="10">
        <v>32</v>
      </c>
      <c r="F670" s="10">
        <v>1</v>
      </c>
      <c r="G670" s="10">
        <v>30</v>
      </c>
      <c r="H670" s="10">
        <v>36</v>
      </c>
      <c r="I670" s="10">
        <v>1</v>
      </c>
      <c r="J670" s="10">
        <v>56</v>
      </c>
      <c r="K670" s="10">
        <v>2</v>
      </c>
      <c r="L670" s="10" t="s">
        <v>5</v>
      </c>
      <c r="M670" s="12" t="s">
        <v>388</v>
      </c>
      <c r="N670" s="10" t="str">
        <f t="shared" si="41"/>
        <v>new YerelData ("Taşkent, Konya , Türkiye",32,1,30,36,1,56,2,"Turkey Standard Time"),</v>
      </c>
      <c r="O670" s="13" t="str">
        <f t="shared" si="42"/>
        <v>https://www.google.com/maps/search/36.93333, +32.5</v>
      </c>
      <c r="P670" s="5" t="str">
        <f t="shared" si="43"/>
        <v>{"Location": "Taşkent, Konya , Türkiye", "long_deg": "32", "ew": "1", "long_min": "30", "lat_deg": "36", "ns": "1", "lat_min": "56", "GMT": "2", "TimeZoneTag": "Europe/Istanbul"},</v>
      </c>
    </row>
    <row r="671" spans="1:16" ht="15" customHeight="1" x14ac:dyDescent="0.25">
      <c r="A671" s="10" t="s">
        <v>1003</v>
      </c>
      <c r="B671" s="10" t="s">
        <v>854</v>
      </c>
      <c r="C671" s="10" t="s">
        <v>1341</v>
      </c>
      <c r="D671" s="10" t="str">
        <f t="shared" si="40"/>
        <v>Şaphane, Kütahya, Türkiye</v>
      </c>
      <c r="E671" s="10">
        <v>29</v>
      </c>
      <c r="F671" s="10">
        <v>1</v>
      </c>
      <c r="G671" s="10">
        <v>12</v>
      </c>
      <c r="H671" s="10">
        <v>39</v>
      </c>
      <c r="I671" s="10">
        <v>1</v>
      </c>
      <c r="J671" s="10">
        <v>0</v>
      </c>
      <c r="K671" s="10">
        <v>2</v>
      </c>
      <c r="L671" s="10" t="s">
        <v>5</v>
      </c>
      <c r="M671" s="12" t="s">
        <v>388</v>
      </c>
      <c r="N671" s="10" t="str">
        <f t="shared" si="41"/>
        <v>new YerelData ("Şaphane, Kütahya, Türkiye",29,1,12,39,1,0,2,"Turkey Standard Time"),</v>
      </c>
      <c r="O671" s="13" t="str">
        <f t="shared" si="42"/>
        <v>https://www.google.com/maps/search/39, +29.2</v>
      </c>
      <c r="P671" s="5" t="str">
        <f t="shared" si="43"/>
        <v>{"Location": "Şaphane, Kütahya, Türkiye", "long_deg": "29", "ew": "1", "long_min": "12", "lat_deg": "39", "ns": "1", "lat_min": "0", "GMT": "2", "TimeZoneTag": "Europe/Istanbul"},</v>
      </c>
    </row>
    <row r="672" spans="1:16" ht="15" customHeight="1" x14ac:dyDescent="0.25">
      <c r="A672" s="10" t="s">
        <v>1028</v>
      </c>
      <c r="B672" s="10" t="s">
        <v>854</v>
      </c>
      <c r="C672" s="10" t="s">
        <v>1341</v>
      </c>
      <c r="D672" s="10" t="str">
        <f t="shared" si="40"/>
        <v>Tavşanlı, Kütahya, Türkiye</v>
      </c>
      <c r="E672" s="10">
        <v>29</v>
      </c>
      <c r="F672" s="10">
        <v>1</v>
      </c>
      <c r="G672" s="10">
        <v>29</v>
      </c>
      <c r="H672" s="10">
        <v>39</v>
      </c>
      <c r="I672" s="10">
        <v>1</v>
      </c>
      <c r="J672" s="10">
        <v>32</v>
      </c>
      <c r="K672" s="10">
        <v>2</v>
      </c>
      <c r="L672" s="10" t="s">
        <v>5</v>
      </c>
      <c r="M672" s="12" t="s">
        <v>388</v>
      </c>
      <c r="N672" s="10" t="str">
        <f t="shared" si="41"/>
        <v>new YerelData ("Tavşanlı, Kütahya, Türkiye",29,1,29,39,1,32,2,"Turkey Standard Time"),</v>
      </c>
      <c r="O672" s="13" t="str">
        <f t="shared" si="42"/>
        <v>https://www.google.com/maps/search/39.53333, +29.48333</v>
      </c>
      <c r="P672" s="5" t="str">
        <f t="shared" si="43"/>
        <v>{"Location": "Tavşanlı, Kütahya, Türkiye", "long_deg": "29", "ew": "1", "long_min": "29", "lat_deg": "39", "ns": "1", "lat_min": "32", "GMT": "2", "TimeZoneTag": "Europe/Istanbul"},</v>
      </c>
    </row>
    <row r="673" spans="1:16" ht="15" customHeight="1" x14ac:dyDescent="0.25">
      <c r="A673" s="10" t="s">
        <v>433</v>
      </c>
      <c r="B673" s="10" t="s">
        <v>1375</v>
      </c>
      <c r="C673" s="10" t="s">
        <v>1341</v>
      </c>
      <c r="D673" s="10" t="str">
        <f t="shared" si="40"/>
        <v>Altıntaş, Kütahya , Türkiye</v>
      </c>
      <c r="E673" s="10">
        <v>30</v>
      </c>
      <c r="F673" s="10">
        <v>1</v>
      </c>
      <c r="G673" s="10">
        <v>6</v>
      </c>
      <c r="H673" s="10">
        <v>39</v>
      </c>
      <c r="I673" s="10">
        <v>1</v>
      </c>
      <c r="J673" s="10">
        <v>4</v>
      </c>
      <c r="K673" s="10">
        <v>2</v>
      </c>
      <c r="L673" s="10" t="s">
        <v>5</v>
      </c>
      <c r="M673" s="12" t="s">
        <v>388</v>
      </c>
      <c r="N673" s="10" t="str">
        <f t="shared" si="41"/>
        <v>new YerelData ("Altıntaş, Kütahya , Türkiye",30,1,6,39,1,4,2,"Turkey Standard Time"),</v>
      </c>
      <c r="O673" s="13" t="str">
        <f t="shared" si="42"/>
        <v>https://www.google.com/maps/search/39.06667, +30.1</v>
      </c>
      <c r="P673" s="5" t="str">
        <f t="shared" si="43"/>
        <v>{"Location": "Altıntaş, Kütahya , Türkiye", "long_deg": "30", "ew": "1", "long_min": "6", "lat_deg": "39", "ns": "1", "lat_min": "4", "GMT": "2", "TimeZoneTag": "Europe/Istanbul"},</v>
      </c>
    </row>
    <row r="674" spans="1:16" ht="15" customHeight="1" x14ac:dyDescent="0.25">
      <c r="A674" s="10" t="s">
        <v>456</v>
      </c>
      <c r="B674" s="14" t="s">
        <v>1375</v>
      </c>
      <c r="C674" s="10" t="s">
        <v>1341</v>
      </c>
      <c r="D674" s="10" t="str">
        <f t="shared" si="40"/>
        <v>Aslanapa, Kütahya , Türkiye</v>
      </c>
      <c r="E674" s="10">
        <v>29</v>
      </c>
      <c r="F674" s="10">
        <v>1</v>
      </c>
      <c r="G674" s="10">
        <v>51</v>
      </c>
      <c r="H674" s="10">
        <v>39</v>
      </c>
      <c r="I674" s="10">
        <v>1</v>
      </c>
      <c r="J674" s="10">
        <v>13</v>
      </c>
      <c r="K674" s="10">
        <v>2</v>
      </c>
      <c r="L674" s="10" t="s">
        <v>5</v>
      </c>
      <c r="M674" s="12" t="s">
        <v>388</v>
      </c>
      <c r="N674" s="10" t="str">
        <f t="shared" si="41"/>
        <v>new YerelData ("Aslanapa, Kütahya , Türkiye",29,1,51,39,1,13,2,"Turkey Standard Time"),</v>
      </c>
      <c r="O674" s="13" t="str">
        <f t="shared" si="42"/>
        <v>https://www.google.com/maps/search/39.21667, +29.85</v>
      </c>
      <c r="P674" s="5" t="str">
        <f t="shared" si="43"/>
        <v>{"Location": "Aslanapa, Kütahya , Türkiye", "long_deg": "29", "ew": "1", "long_min": "51", "lat_deg": "39", "ns": "1", "lat_min": "13", "GMT": "2", "TimeZoneTag": "Europe/Istanbul"},</v>
      </c>
    </row>
    <row r="675" spans="1:16" ht="15" customHeight="1" x14ac:dyDescent="0.25">
      <c r="A675" s="10" t="s">
        <v>613</v>
      </c>
      <c r="B675" s="14" t="s">
        <v>1375</v>
      </c>
      <c r="C675" s="10" t="s">
        <v>1341</v>
      </c>
      <c r="D675" s="10" t="str">
        <f t="shared" si="40"/>
        <v>Domaniç, Kütahya , Türkiye</v>
      </c>
      <c r="E675" s="10">
        <v>29</v>
      </c>
      <c r="F675" s="10">
        <v>1</v>
      </c>
      <c r="G675" s="10">
        <v>37</v>
      </c>
      <c r="H675" s="10">
        <v>39</v>
      </c>
      <c r="I675" s="10">
        <v>1</v>
      </c>
      <c r="J675" s="10">
        <v>49</v>
      </c>
      <c r="K675" s="10">
        <v>2</v>
      </c>
      <c r="L675" s="10" t="s">
        <v>5</v>
      </c>
      <c r="M675" s="12" t="s">
        <v>388</v>
      </c>
      <c r="N675" s="10" t="str">
        <f t="shared" si="41"/>
        <v>new YerelData ("Domaniç, Kütahya , Türkiye",29,1,37,39,1,49,2,"Turkey Standard Time"),</v>
      </c>
      <c r="O675" s="13" t="str">
        <f t="shared" si="42"/>
        <v>https://www.google.com/maps/search/39.81667, +29.61667</v>
      </c>
      <c r="P675" s="5" t="str">
        <f t="shared" si="43"/>
        <v>{"Location": "Domaniç, Kütahya , Türkiye", "long_deg": "29", "ew": "1", "long_min": "37", "lat_deg": "39", "ns": "1", "lat_min": "49", "GMT": "2", "TimeZoneTag": "Europe/Istanbul"},</v>
      </c>
    </row>
    <row r="676" spans="1:16" ht="15" customHeight="1" x14ac:dyDescent="0.25">
      <c r="A676" s="10" t="s">
        <v>616</v>
      </c>
      <c r="B676" s="14" t="s">
        <v>1375</v>
      </c>
      <c r="C676" s="10" t="s">
        <v>1341</v>
      </c>
      <c r="D676" s="10" t="str">
        <f t="shared" si="40"/>
        <v>Dumlupınar, Kütahya , Türkiye</v>
      </c>
      <c r="E676" s="10">
        <v>30</v>
      </c>
      <c r="F676" s="10">
        <v>1</v>
      </c>
      <c r="G676" s="10">
        <v>7</v>
      </c>
      <c r="H676" s="10">
        <v>38</v>
      </c>
      <c r="I676" s="10">
        <v>1</v>
      </c>
      <c r="J676" s="10">
        <v>54</v>
      </c>
      <c r="K676" s="10">
        <v>2</v>
      </c>
      <c r="L676" s="10" t="s">
        <v>5</v>
      </c>
      <c r="M676" s="12" t="s">
        <v>388</v>
      </c>
      <c r="N676" s="10" t="str">
        <f t="shared" si="41"/>
        <v>new YerelData ("Dumlupınar, Kütahya , Türkiye",30,1,7,38,1,54,2,"Turkey Standard Time"),</v>
      </c>
      <c r="O676" s="13" t="str">
        <f t="shared" si="42"/>
        <v>https://www.google.com/maps/search/38.9, +30.11667</v>
      </c>
      <c r="P676" s="5" t="str">
        <f t="shared" si="43"/>
        <v>{"Location": "Dumlupınar, Kütahya , Türkiye", "long_deg": "30", "ew": "1", "long_min": "7", "lat_deg": "38", "ns": "1", "lat_min": "54", "GMT": "2", "TimeZoneTag": "Europe/Istanbul"},</v>
      </c>
    </row>
    <row r="677" spans="1:16" ht="15" customHeight="1" x14ac:dyDescent="0.25">
      <c r="A677" s="10" t="s">
        <v>633</v>
      </c>
      <c r="B677" s="14" t="s">
        <v>1375</v>
      </c>
      <c r="C677" s="10" t="s">
        <v>1341</v>
      </c>
      <c r="D677" s="10" t="str">
        <f t="shared" si="40"/>
        <v>Emet, Kütahya , Türkiye</v>
      </c>
      <c r="E677" s="10">
        <v>29</v>
      </c>
      <c r="F677" s="10">
        <v>1</v>
      </c>
      <c r="G677" s="10">
        <v>15</v>
      </c>
      <c r="H677" s="10">
        <v>39</v>
      </c>
      <c r="I677" s="10">
        <v>1</v>
      </c>
      <c r="J677" s="10">
        <v>20</v>
      </c>
      <c r="K677" s="10">
        <v>2</v>
      </c>
      <c r="L677" s="10" t="s">
        <v>5</v>
      </c>
      <c r="M677" s="12" t="s">
        <v>388</v>
      </c>
      <c r="N677" s="10" t="str">
        <f t="shared" si="41"/>
        <v>new YerelData ("Emet, Kütahya , Türkiye",29,1,15,39,1,20,2,"Turkey Standard Time"),</v>
      </c>
      <c r="O677" s="13" t="str">
        <f t="shared" si="42"/>
        <v>https://www.google.com/maps/search/39.33333, +29.25</v>
      </c>
      <c r="P677" s="5" t="str">
        <f t="shared" si="43"/>
        <v>{"Location": "Emet, Kütahya , Türkiye", "long_deg": "29", "ew": "1", "long_min": "15", "lat_deg": "39", "ns": "1", "lat_min": "20", "GMT": "2", "TimeZoneTag": "Europe/Istanbul"},</v>
      </c>
    </row>
    <row r="678" spans="1:16" ht="15" customHeight="1" x14ac:dyDescent="0.25">
      <c r="A678" s="10" t="s">
        <v>662</v>
      </c>
      <c r="B678" s="14" t="s">
        <v>1375</v>
      </c>
      <c r="C678" s="10" t="s">
        <v>1341</v>
      </c>
      <c r="D678" s="10" t="str">
        <f t="shared" si="40"/>
        <v>Gediz, Kütahya , Türkiye</v>
      </c>
      <c r="E678" s="10">
        <v>29</v>
      </c>
      <c r="F678" s="10">
        <v>1</v>
      </c>
      <c r="G678" s="10">
        <v>24</v>
      </c>
      <c r="H678" s="10">
        <v>39</v>
      </c>
      <c r="I678" s="10">
        <v>1</v>
      </c>
      <c r="J678" s="10">
        <v>2</v>
      </c>
      <c r="K678" s="10">
        <v>2</v>
      </c>
      <c r="L678" s="10" t="s">
        <v>5</v>
      </c>
      <c r="M678" s="12" t="s">
        <v>388</v>
      </c>
      <c r="N678" s="10" t="str">
        <f t="shared" si="41"/>
        <v>new YerelData ("Gediz, Kütahya , Türkiye",29,1,24,39,1,2,2,"Turkey Standard Time"),</v>
      </c>
      <c r="O678" s="13" t="str">
        <f t="shared" si="42"/>
        <v>https://www.google.com/maps/search/39.03333, +29.4</v>
      </c>
      <c r="P678" s="5" t="str">
        <f t="shared" si="43"/>
        <v>{"Location": "Gediz, Kütahya , Türkiye", "long_deg": "29", "ew": "1", "long_min": "24", "lat_deg": "39", "ns": "1", "lat_min": "2", "GMT": "2", "TimeZoneTag": "Europe/Istanbul"},</v>
      </c>
    </row>
    <row r="679" spans="1:16" ht="15" customHeight="1" x14ac:dyDescent="0.25">
      <c r="A679" s="10" t="s">
        <v>975</v>
      </c>
      <c r="B679" s="14" t="s">
        <v>1375</v>
      </c>
      <c r="C679" s="10" t="s">
        <v>1341</v>
      </c>
      <c r="D679" s="10" t="str">
        <f t="shared" si="40"/>
        <v>Simav, Kütahya , Türkiye</v>
      </c>
      <c r="E679" s="10">
        <v>28</v>
      </c>
      <c r="F679" s="10">
        <v>1</v>
      </c>
      <c r="G679" s="10">
        <v>59</v>
      </c>
      <c r="H679" s="10">
        <v>39</v>
      </c>
      <c r="I679" s="10">
        <v>1</v>
      </c>
      <c r="J679" s="10">
        <v>5</v>
      </c>
      <c r="K679" s="10">
        <v>2</v>
      </c>
      <c r="L679" s="10" t="s">
        <v>5</v>
      </c>
      <c r="M679" s="12" t="s">
        <v>388</v>
      </c>
      <c r="N679" s="10" t="str">
        <f t="shared" si="41"/>
        <v>new YerelData ("Simav, Kütahya , Türkiye",28,1,59,39,1,5,2,"Turkey Standard Time"),</v>
      </c>
      <c r="O679" s="13" t="str">
        <f t="shared" si="42"/>
        <v>https://www.google.com/maps/search/39.08333, +28.98333</v>
      </c>
      <c r="P679" s="5" t="str">
        <f t="shared" si="43"/>
        <v>{"Location": "Simav, Kütahya , Türkiye", "long_deg": "28", "ew": "1", "long_min": "59", "lat_deg": "39", "ns": "1", "lat_min": "5", "GMT": "2", "TimeZoneTag": "Europe/Istanbul"},</v>
      </c>
    </row>
    <row r="680" spans="1:16" ht="15" customHeight="1" x14ac:dyDescent="0.25">
      <c r="A680" s="10" t="s">
        <v>1455</v>
      </c>
      <c r="B680" s="10" t="s">
        <v>863</v>
      </c>
      <c r="C680" s="10" t="s">
        <v>1341</v>
      </c>
      <c r="D680" s="10" t="str">
        <f t="shared" si="40"/>
        <v>Kale, Malatya, Türkiye</v>
      </c>
      <c r="E680" s="10">
        <v>38</v>
      </c>
      <c r="F680" s="10">
        <v>1</v>
      </c>
      <c r="G680" s="10">
        <v>44</v>
      </c>
      <c r="H680" s="10">
        <v>38</v>
      </c>
      <c r="I680" s="10">
        <v>1</v>
      </c>
      <c r="J680" s="10">
        <v>24</v>
      </c>
      <c r="K680" s="10">
        <v>2</v>
      </c>
      <c r="L680" s="10" t="s">
        <v>5</v>
      </c>
      <c r="M680" s="12" t="s">
        <v>388</v>
      </c>
      <c r="N680" s="10" t="str">
        <f t="shared" si="41"/>
        <v>new YerelData ("Kale, Malatya, Türkiye",38,1,44,38,1,24,2,"Turkey Standard Time"),</v>
      </c>
      <c r="O680" s="13" t="str">
        <f t="shared" si="42"/>
        <v>https://www.google.com/maps/search/38.4, +38.73333</v>
      </c>
      <c r="P680" s="5" t="str">
        <f t="shared" si="43"/>
        <v>{"Location": "Kale, Malatya, Türkiye", "long_deg": "38", "ew": "1", "long_min": "44", "lat_deg": "38", "ns": "1", "lat_min": "24", "GMT": "2", "TimeZoneTag": "Europe/Istanbul"},</v>
      </c>
    </row>
    <row r="681" spans="1:16" ht="15" customHeight="1" x14ac:dyDescent="0.25">
      <c r="A681" s="10" t="s">
        <v>1541</v>
      </c>
      <c r="B681" s="10" t="s">
        <v>863</v>
      </c>
      <c r="C681" s="10" t="s">
        <v>1341</v>
      </c>
      <c r="D681" s="10" t="str">
        <f t="shared" si="40"/>
        <v>Kurşunlu, Malatya, Türkiye</v>
      </c>
      <c r="E681" s="10">
        <v>37</v>
      </c>
      <c r="F681" s="10">
        <v>1</v>
      </c>
      <c r="G681" s="10">
        <v>51</v>
      </c>
      <c r="H681" s="10">
        <v>38</v>
      </c>
      <c r="I681" s="10">
        <v>1</v>
      </c>
      <c r="J681" s="10">
        <v>40</v>
      </c>
      <c r="K681" s="10">
        <v>2</v>
      </c>
      <c r="L681" s="10" t="s">
        <v>5</v>
      </c>
      <c r="M681" s="12" t="s">
        <v>388</v>
      </c>
      <c r="N681" s="10" t="str">
        <f t="shared" si="41"/>
        <v>new YerelData ("Kurşunlu, Malatya, Türkiye",37,1,51,38,1,40,2,"Turkey Standard Time"),</v>
      </c>
      <c r="O681" s="13" t="str">
        <f t="shared" si="42"/>
        <v>https://www.google.com/maps/search/38.66667, +37.85</v>
      </c>
      <c r="P681" s="5" t="str">
        <f t="shared" si="43"/>
        <v>{"Location": "Kurşunlu, Malatya, Türkiye", "long_deg": "37", "ew": "1", "long_min": "51", "lat_deg": "38", "ns": "1", "lat_min": "40", "GMT": "2", "TimeZoneTag": "Europe/Istanbul"},</v>
      </c>
    </row>
    <row r="682" spans="1:16" ht="15" customHeight="1" x14ac:dyDescent="0.25">
      <c r="A682" s="10" t="s">
        <v>1085</v>
      </c>
      <c r="B682" s="10" t="s">
        <v>863</v>
      </c>
      <c r="C682" s="10" t="s">
        <v>1341</v>
      </c>
      <c r="D682" s="10" t="str">
        <f t="shared" si="40"/>
        <v>Yazıhan, Malatya, Türkiye</v>
      </c>
      <c r="E682" s="10">
        <v>38</v>
      </c>
      <c r="F682" s="10">
        <v>1</v>
      </c>
      <c r="G682" s="10">
        <v>11</v>
      </c>
      <c r="H682" s="10">
        <v>38</v>
      </c>
      <c r="I682" s="10">
        <v>1</v>
      </c>
      <c r="J682" s="10">
        <v>36</v>
      </c>
      <c r="K682" s="10">
        <v>2</v>
      </c>
      <c r="L682" s="10" t="s">
        <v>5</v>
      </c>
      <c r="M682" s="12" t="s">
        <v>388</v>
      </c>
      <c r="N682" s="10" t="str">
        <f t="shared" si="41"/>
        <v>new YerelData ("Yazıhan, Malatya, Türkiye",38,1,11,38,1,36,2,"Turkey Standard Time"),</v>
      </c>
      <c r="O682" s="13" t="str">
        <f t="shared" si="42"/>
        <v>https://www.google.com/maps/search/38.6, +38.18333</v>
      </c>
      <c r="P682" s="5" t="str">
        <f t="shared" si="43"/>
        <v>{"Location": "Yazıhan, Malatya, Türkiye", "long_deg": "38", "ew": "1", "long_min": "11", "lat_deg": "38", "ns": "1", "lat_min": "36", "GMT": "2", "TimeZoneTag": "Europe/Istanbul"},</v>
      </c>
    </row>
    <row r="683" spans="1:16" ht="15" customHeight="1" x14ac:dyDescent="0.25">
      <c r="A683" s="10" t="s">
        <v>1577</v>
      </c>
      <c r="B683" s="10" t="s">
        <v>863</v>
      </c>
      <c r="C683" s="10" t="s">
        <v>1341</v>
      </c>
      <c r="D683" s="10" t="str">
        <f t="shared" si="40"/>
        <v>Yeşilyurt, Malatya, Türkiye</v>
      </c>
      <c r="E683" s="10">
        <v>38</v>
      </c>
      <c r="F683" s="10">
        <v>1</v>
      </c>
      <c r="G683" s="10">
        <v>15</v>
      </c>
      <c r="H683" s="10">
        <v>38</v>
      </c>
      <c r="I683" s="10">
        <v>1</v>
      </c>
      <c r="J683" s="10">
        <v>18</v>
      </c>
      <c r="K683" s="10">
        <v>2</v>
      </c>
      <c r="L683" s="10" t="s">
        <v>5</v>
      </c>
      <c r="M683" s="12" t="s">
        <v>388</v>
      </c>
      <c r="N683" s="10" t="str">
        <f t="shared" si="41"/>
        <v>new YerelData ("Yeşilyurt, Malatya, Türkiye",38,1,15,38,1,18,2,"Turkey Standard Time"),</v>
      </c>
      <c r="O683" s="13" t="str">
        <f t="shared" si="42"/>
        <v>https://www.google.com/maps/search/38.3, +38.25</v>
      </c>
      <c r="P683" s="5" t="str">
        <f t="shared" si="43"/>
        <v>{"Location": "Yeşilyurt, Malatya, Türkiye", "long_deg": "38", "ew": "1", "long_min": "15", "lat_deg": "38", "ns": "1", "lat_min": "18", "GMT": "2", "TimeZoneTag": "Europe/Istanbul"},</v>
      </c>
    </row>
    <row r="684" spans="1:16" ht="15" customHeight="1" x14ac:dyDescent="0.25">
      <c r="A684" s="10" t="s">
        <v>448</v>
      </c>
      <c r="B684" s="14" t="s">
        <v>1381</v>
      </c>
      <c r="C684" s="10" t="s">
        <v>1341</v>
      </c>
      <c r="D684" s="10" t="str">
        <f t="shared" si="40"/>
        <v>Arguvan, Malatya , Türkiye</v>
      </c>
      <c r="E684" s="10">
        <v>38</v>
      </c>
      <c r="F684" s="10">
        <v>1</v>
      </c>
      <c r="G684" s="10">
        <v>28</v>
      </c>
      <c r="H684" s="10">
        <v>38</v>
      </c>
      <c r="I684" s="10">
        <v>1</v>
      </c>
      <c r="J684" s="10">
        <v>47</v>
      </c>
      <c r="K684" s="10">
        <v>2</v>
      </c>
      <c r="L684" s="10" t="s">
        <v>5</v>
      </c>
      <c r="M684" s="12" t="s">
        <v>388</v>
      </c>
      <c r="N684" s="10" t="str">
        <f t="shared" si="41"/>
        <v>new YerelData ("Arguvan, Malatya , Türkiye",38,1,28,38,1,47,2,"Turkey Standard Time"),</v>
      </c>
      <c r="O684" s="13" t="str">
        <f t="shared" si="42"/>
        <v>https://www.google.com/maps/search/38.78333, +38.46667</v>
      </c>
      <c r="P684" s="5" t="str">
        <f t="shared" si="43"/>
        <v>{"Location": "Arguvan, Malatya , Türkiye", "long_deg": "38", "ew": "1", "long_min": "28", "lat_deg": "38", "ns": "1", "lat_min": "47", "GMT": "2", "TimeZoneTag": "Europe/Istanbul"},</v>
      </c>
    </row>
    <row r="685" spans="1:16" ht="15" customHeight="1" x14ac:dyDescent="0.25">
      <c r="A685" s="10" t="s">
        <v>584</v>
      </c>
      <c r="B685" s="14" t="s">
        <v>1381</v>
      </c>
      <c r="C685" s="10" t="s">
        <v>1341</v>
      </c>
      <c r="D685" s="10" t="str">
        <f t="shared" si="40"/>
        <v>Darende, Malatya , Türkiye</v>
      </c>
      <c r="E685" s="10">
        <v>37</v>
      </c>
      <c r="F685" s="10">
        <v>1</v>
      </c>
      <c r="G685" s="10">
        <v>30</v>
      </c>
      <c r="H685" s="10">
        <v>38</v>
      </c>
      <c r="I685" s="10">
        <v>1</v>
      </c>
      <c r="J685" s="10">
        <v>34</v>
      </c>
      <c r="K685" s="10">
        <v>2</v>
      </c>
      <c r="L685" s="10" t="s">
        <v>5</v>
      </c>
      <c r="M685" s="12" t="s">
        <v>388</v>
      </c>
      <c r="N685" s="10" t="str">
        <f t="shared" si="41"/>
        <v>new YerelData ("Darende, Malatya , Türkiye",37,1,30,38,1,34,2,"Turkey Standard Time"),</v>
      </c>
      <c r="O685" s="13" t="str">
        <f t="shared" si="42"/>
        <v>https://www.google.com/maps/search/38.56667, +37.5</v>
      </c>
      <c r="P685" s="5" t="str">
        <f t="shared" si="43"/>
        <v>{"Location": "Darende, Malatya , Türkiye", "long_deg": "37", "ew": "1", "long_min": "30", "lat_deg": "38", "ns": "1", "lat_min": "34", "GMT": "2", "TimeZoneTag": "Europe/Istanbul"},</v>
      </c>
    </row>
    <row r="686" spans="1:16" ht="15" customHeight="1" x14ac:dyDescent="0.25">
      <c r="A686" s="10" t="s">
        <v>610</v>
      </c>
      <c r="B686" s="14" t="s">
        <v>1381</v>
      </c>
      <c r="C686" s="10" t="s">
        <v>1341</v>
      </c>
      <c r="D686" s="10" t="str">
        <f t="shared" si="40"/>
        <v>Doğanşehir, Malatya , Türkiye</v>
      </c>
      <c r="E686" s="10">
        <v>37</v>
      </c>
      <c r="F686" s="10">
        <v>1</v>
      </c>
      <c r="G686" s="10">
        <v>53</v>
      </c>
      <c r="H686" s="10">
        <v>38</v>
      </c>
      <c r="I686" s="10">
        <v>1</v>
      </c>
      <c r="J686" s="10">
        <v>6</v>
      </c>
      <c r="K686" s="10">
        <v>2</v>
      </c>
      <c r="L686" s="10" t="s">
        <v>5</v>
      </c>
      <c r="M686" s="12" t="s">
        <v>388</v>
      </c>
      <c r="N686" s="10" t="str">
        <f t="shared" si="41"/>
        <v>new YerelData ("Doğanşehir, Malatya , Türkiye",37,1,53,38,1,6,2,"Turkey Standard Time"),</v>
      </c>
      <c r="O686" s="13" t="str">
        <f t="shared" si="42"/>
        <v>https://www.google.com/maps/search/38.1, +37.88333</v>
      </c>
      <c r="P686" s="5" t="str">
        <f t="shared" si="43"/>
        <v>{"Location": "Doğanşehir, Malatya , Türkiye", "long_deg": "37", "ew": "1", "long_min": "53", "lat_deg": "38", "ns": "1", "lat_min": "6", "GMT": "2", "TimeZoneTag": "Europe/Istanbul"},</v>
      </c>
    </row>
    <row r="687" spans="1:16" ht="15" customHeight="1" x14ac:dyDescent="0.25">
      <c r="A687" s="10" t="s">
        <v>611</v>
      </c>
      <c r="B687" s="14" t="s">
        <v>1381</v>
      </c>
      <c r="C687" s="10" t="s">
        <v>1341</v>
      </c>
      <c r="D687" s="10" t="str">
        <f t="shared" si="40"/>
        <v>Doğanyol, Malatya , Türkiye</v>
      </c>
      <c r="E687" s="10">
        <v>38</v>
      </c>
      <c r="F687" s="10">
        <v>1</v>
      </c>
      <c r="G687" s="10">
        <v>49</v>
      </c>
      <c r="H687" s="10">
        <v>38</v>
      </c>
      <c r="I687" s="10">
        <v>1</v>
      </c>
      <c r="J687" s="10">
        <v>25</v>
      </c>
      <c r="K687" s="10">
        <v>2</v>
      </c>
      <c r="L687" s="10" t="s">
        <v>5</v>
      </c>
      <c r="M687" s="12" t="s">
        <v>388</v>
      </c>
      <c r="N687" s="10" t="str">
        <f t="shared" si="41"/>
        <v>new YerelData ("Doğanyol, Malatya , Türkiye",38,1,49,38,1,25,2,"Turkey Standard Time"),</v>
      </c>
      <c r="O687" s="13" t="str">
        <f t="shared" si="42"/>
        <v>https://www.google.com/maps/search/38.41667, +38.81667</v>
      </c>
      <c r="P687" s="5" t="str">
        <f t="shared" si="43"/>
        <v>{"Location": "Doğanyol, Malatya , Türkiye", "long_deg": "38", "ew": "1", "long_min": "49", "lat_deg": "38", "ns": "1", "lat_min": "25", "GMT": "2", "TimeZoneTag": "Europe/Istanbul"},</v>
      </c>
    </row>
    <row r="688" spans="1:16" ht="15" customHeight="1" x14ac:dyDescent="0.25">
      <c r="A688" s="10" t="s">
        <v>722</v>
      </c>
      <c r="B688" s="14" t="s">
        <v>1381</v>
      </c>
      <c r="C688" s="10" t="s">
        <v>1341</v>
      </c>
      <c r="D688" s="10" t="str">
        <f t="shared" si="40"/>
        <v>Hekimhan, Malatya , Türkiye</v>
      </c>
      <c r="E688" s="10">
        <v>37</v>
      </c>
      <c r="F688" s="10">
        <v>1</v>
      </c>
      <c r="G688" s="10">
        <v>56</v>
      </c>
      <c r="H688" s="10">
        <v>38</v>
      </c>
      <c r="I688" s="10">
        <v>1</v>
      </c>
      <c r="J688" s="10">
        <v>49</v>
      </c>
      <c r="K688" s="10">
        <v>2</v>
      </c>
      <c r="L688" s="10" t="s">
        <v>5</v>
      </c>
      <c r="M688" s="12" t="s">
        <v>388</v>
      </c>
      <c r="N688" s="10" t="str">
        <f t="shared" si="41"/>
        <v>new YerelData ("Hekimhan, Malatya , Türkiye",37,1,56,38,1,49,2,"Turkey Standard Time"),</v>
      </c>
      <c r="O688" s="13" t="str">
        <f t="shared" si="42"/>
        <v>https://www.google.com/maps/search/38.81667, +37.93333</v>
      </c>
      <c r="P688" s="5" t="str">
        <f t="shared" si="43"/>
        <v>{"Location": "Hekimhan, Malatya , Türkiye", "long_deg": "37", "ew": "1", "long_min": "56", "lat_deg": "38", "ns": "1", "lat_min": "49", "GMT": "2", "TimeZoneTag": "Europe/Istanbul"},</v>
      </c>
    </row>
    <row r="689" spans="1:16" ht="15" customHeight="1" x14ac:dyDescent="0.25">
      <c r="A689" s="10" t="s">
        <v>846</v>
      </c>
      <c r="B689" s="14" t="s">
        <v>1381</v>
      </c>
      <c r="C689" s="10" t="s">
        <v>1341</v>
      </c>
      <c r="D689" s="10" t="str">
        <f t="shared" si="40"/>
        <v>Kuluncak, Malatya , Türkiye</v>
      </c>
      <c r="E689" s="10">
        <v>37</v>
      </c>
      <c r="F689" s="10">
        <v>1</v>
      </c>
      <c r="G689" s="10">
        <v>38</v>
      </c>
      <c r="H689" s="10">
        <v>38</v>
      </c>
      <c r="I689" s="10">
        <v>1</v>
      </c>
      <c r="J689" s="10">
        <v>45</v>
      </c>
      <c r="K689" s="10">
        <v>2</v>
      </c>
      <c r="L689" s="10" t="s">
        <v>5</v>
      </c>
      <c r="M689" s="12" t="s">
        <v>388</v>
      </c>
      <c r="N689" s="10" t="str">
        <f t="shared" si="41"/>
        <v>new YerelData ("Kuluncak, Malatya , Türkiye",37,1,38,38,1,45,2,"Turkey Standard Time"),</v>
      </c>
      <c r="O689" s="13" t="str">
        <f t="shared" si="42"/>
        <v>https://www.google.com/maps/search/38.75, +37.63333</v>
      </c>
      <c r="P689" s="5" t="str">
        <f t="shared" si="43"/>
        <v>{"Location": "Kuluncak, Malatya , Türkiye", "long_deg": "37", "ew": "1", "long_min": "38", "lat_deg": "38", "ns": "1", "lat_min": "45", "GMT": "2", "TimeZoneTag": "Europe/Istanbul"},</v>
      </c>
    </row>
    <row r="690" spans="1:16" ht="15" customHeight="1" x14ac:dyDescent="0.25">
      <c r="A690" s="10" t="s">
        <v>1579</v>
      </c>
      <c r="B690" s="10" t="s">
        <v>867</v>
      </c>
      <c r="C690" s="10" t="s">
        <v>1341</v>
      </c>
      <c r="D690" s="10" t="str">
        <f t="shared" si="40"/>
        <v>AfşarBarajı, Manisa, Türkiye</v>
      </c>
      <c r="E690" s="10">
        <v>28</v>
      </c>
      <c r="F690" s="10">
        <v>1</v>
      </c>
      <c r="G690" s="10">
        <v>35</v>
      </c>
      <c r="H690" s="10">
        <v>38</v>
      </c>
      <c r="I690" s="10">
        <v>1</v>
      </c>
      <c r="J690" s="10">
        <v>15</v>
      </c>
      <c r="K690" s="10">
        <v>2</v>
      </c>
      <c r="L690" s="10" t="s">
        <v>5</v>
      </c>
      <c r="M690" s="12" t="s">
        <v>388</v>
      </c>
      <c r="N690" s="10" t="str">
        <f t="shared" si="41"/>
        <v>new YerelData ("AfşarBarajı, Manisa, Türkiye",28,1,35,38,1,15,2,"Turkey Standard Time"),</v>
      </c>
      <c r="O690" s="13" t="str">
        <f t="shared" si="42"/>
        <v>https://www.google.com/maps/search/38.25, +28.58333</v>
      </c>
      <c r="P690" s="5" t="str">
        <f t="shared" si="43"/>
        <v>{"Location": "AfşarBarajı, Manisa, Türkiye", "long_deg": "28", "ew": "1", "long_min": "35", "lat_deg": "38", "ns": "1", "lat_min": "15", "GMT": "2", "TimeZoneTag": "Europe/Istanbul"},</v>
      </c>
    </row>
    <row r="691" spans="1:16" ht="15" customHeight="1" x14ac:dyDescent="0.25">
      <c r="A691" s="10" t="s">
        <v>1471</v>
      </c>
      <c r="B691" s="10" t="s">
        <v>867</v>
      </c>
      <c r="C691" s="10" t="s">
        <v>1341</v>
      </c>
      <c r="D691" s="10" t="str">
        <f t="shared" si="40"/>
        <v>Ahmetli, Manisa, Türkiye</v>
      </c>
      <c r="E691" s="10">
        <v>27</v>
      </c>
      <c r="F691" s="10">
        <v>1</v>
      </c>
      <c r="G691" s="10">
        <v>57</v>
      </c>
      <c r="H691" s="10">
        <v>38</v>
      </c>
      <c r="I691" s="10">
        <v>1</v>
      </c>
      <c r="J691" s="10">
        <v>31</v>
      </c>
      <c r="K691" s="10">
        <v>2</v>
      </c>
      <c r="L691" s="10" t="s">
        <v>5</v>
      </c>
      <c r="M691" s="12" t="s">
        <v>388</v>
      </c>
      <c r="N691" s="10" t="str">
        <f t="shared" si="41"/>
        <v>new YerelData ("Ahmetli, Manisa, Türkiye",27,1,57,38,1,31,2,"Turkey Standard Time"),</v>
      </c>
      <c r="O691" s="13" t="str">
        <f t="shared" si="42"/>
        <v>https://www.google.com/maps/search/38.51667, +27.95</v>
      </c>
      <c r="P691" s="5" t="str">
        <f t="shared" si="43"/>
        <v>{"Location": "Ahmetli, Manisa, Türkiye", "long_deg": "27", "ew": "1", "long_min": "57", "lat_deg": "38", "ns": "1", "lat_min": "31", "GMT": "2", "TimeZoneTag": "Europe/Istanbul"},</v>
      </c>
    </row>
    <row r="692" spans="1:16" ht="15" customHeight="1" x14ac:dyDescent="0.25">
      <c r="A692" s="10" t="s">
        <v>411</v>
      </c>
      <c r="B692" s="10" t="s">
        <v>867</v>
      </c>
      <c r="C692" s="10" t="s">
        <v>1341</v>
      </c>
      <c r="D692" s="10" t="str">
        <f t="shared" si="40"/>
        <v>Akhisar, Manisa, Türkiye</v>
      </c>
      <c r="E692" s="10">
        <v>27</v>
      </c>
      <c r="F692" s="10">
        <v>1</v>
      </c>
      <c r="G692" s="10">
        <v>50</v>
      </c>
      <c r="H692" s="10">
        <v>38</v>
      </c>
      <c r="I692" s="10">
        <v>1</v>
      </c>
      <c r="J692" s="10">
        <v>55</v>
      </c>
      <c r="K692" s="10">
        <v>2</v>
      </c>
      <c r="L692" s="10" t="s">
        <v>5</v>
      </c>
      <c r="M692" s="12" t="s">
        <v>388</v>
      </c>
      <c r="N692" s="10" t="str">
        <f t="shared" si="41"/>
        <v>new YerelData ("Akhisar, Manisa, Türkiye",27,1,50,38,1,55,2,"Turkey Standard Time"),</v>
      </c>
      <c r="O692" s="13" t="str">
        <f t="shared" si="42"/>
        <v>https://www.google.com/maps/search/38.91667, +27.83333</v>
      </c>
      <c r="P692" s="5" t="str">
        <f t="shared" si="43"/>
        <v>{"Location": "Akhisar, Manisa, Türkiye", "long_deg": "27", "ew": "1", "long_min": "50", "lat_deg": "38", "ns": "1", "lat_min": "55", "GMT": "2", "TimeZoneTag": "Europe/Istanbul"},</v>
      </c>
    </row>
    <row r="693" spans="1:16" ht="15" customHeight="1" x14ac:dyDescent="0.25">
      <c r="A693" s="10" t="s">
        <v>1504</v>
      </c>
      <c r="B693" s="10" t="s">
        <v>867</v>
      </c>
      <c r="C693" s="10" t="s">
        <v>1341</v>
      </c>
      <c r="D693" s="10" t="str">
        <f t="shared" si="40"/>
        <v>Demirci, Manisa, Türkiye</v>
      </c>
      <c r="E693" s="10">
        <v>28</v>
      </c>
      <c r="F693" s="10">
        <v>1</v>
      </c>
      <c r="G693" s="10">
        <v>38</v>
      </c>
      <c r="H693" s="10">
        <v>39</v>
      </c>
      <c r="I693" s="10">
        <v>1</v>
      </c>
      <c r="J693" s="10">
        <v>2</v>
      </c>
      <c r="K693" s="10">
        <v>2</v>
      </c>
      <c r="L693" s="10" t="s">
        <v>5</v>
      </c>
      <c r="M693" s="12" t="s">
        <v>388</v>
      </c>
      <c r="N693" s="10" t="str">
        <f t="shared" si="41"/>
        <v>new YerelData ("Demirci, Manisa, Türkiye",28,1,38,39,1,2,2,"Turkey Standard Time"),</v>
      </c>
      <c r="O693" s="13" t="str">
        <f t="shared" si="42"/>
        <v>https://www.google.com/maps/search/39.03333, +28.63333</v>
      </c>
      <c r="P693" s="5" t="str">
        <f t="shared" si="43"/>
        <v>{"Location": "Demirci, Manisa, Türkiye", "long_deg": "28", "ew": "1", "long_min": "38", "lat_deg": "39", "ns": "1", "lat_min": "2", "GMT": "2", "TimeZoneTag": "Europe/Istanbul"},</v>
      </c>
    </row>
    <row r="694" spans="1:16" ht="15" customHeight="1" x14ac:dyDescent="0.25">
      <c r="A694" s="10" t="s">
        <v>1354</v>
      </c>
      <c r="B694" s="10" t="s">
        <v>867</v>
      </c>
      <c r="C694" s="10" t="s">
        <v>1341</v>
      </c>
      <c r="D694" s="10" t="str">
        <f t="shared" si="40"/>
        <v>Karataş, Manisa, Türkiye</v>
      </c>
      <c r="E694" s="10">
        <v>28</v>
      </c>
      <c r="F694" s="10">
        <v>1</v>
      </c>
      <c r="G694" s="10">
        <v>16</v>
      </c>
      <c r="H694" s="10">
        <v>38</v>
      </c>
      <c r="I694" s="10">
        <v>1</v>
      </c>
      <c r="J694" s="10">
        <v>34</v>
      </c>
      <c r="K694" s="10">
        <v>2</v>
      </c>
      <c r="L694" s="10" t="s">
        <v>5</v>
      </c>
      <c r="M694" s="12" t="s">
        <v>388</v>
      </c>
      <c r="N694" s="10" t="str">
        <f t="shared" si="41"/>
        <v>new YerelData ("Karataş, Manisa, Türkiye",28,1,16,38,1,34,2,"Turkey Standard Time"),</v>
      </c>
      <c r="O694" s="13" t="str">
        <f t="shared" si="42"/>
        <v>https://www.google.com/maps/search/38.56667, +28.26667</v>
      </c>
      <c r="P694" s="5" t="str">
        <f t="shared" si="43"/>
        <v>{"Location": "Karataş, Manisa, Türkiye", "long_deg": "28", "ew": "1", "long_min": "16", "lat_deg": "38", "ns": "1", "lat_min": "34", "GMT": "2", "TimeZoneTag": "Europe/Istanbul"},</v>
      </c>
    </row>
    <row r="695" spans="1:16" ht="15" customHeight="1" x14ac:dyDescent="0.25">
      <c r="A695" s="10" t="s">
        <v>1539</v>
      </c>
      <c r="B695" s="10" t="s">
        <v>867</v>
      </c>
      <c r="C695" s="10" t="s">
        <v>1341</v>
      </c>
      <c r="D695" s="10" t="str">
        <f t="shared" si="40"/>
        <v>Köprübaşı, Manisa, Türkiye</v>
      </c>
      <c r="E695" s="10">
        <v>28</v>
      </c>
      <c r="F695" s="10">
        <v>1</v>
      </c>
      <c r="G695" s="10">
        <v>22</v>
      </c>
      <c r="H695" s="10">
        <v>38</v>
      </c>
      <c r="I695" s="10">
        <v>1</v>
      </c>
      <c r="J695" s="10">
        <v>44</v>
      </c>
      <c r="K695" s="10">
        <v>2</v>
      </c>
      <c r="L695" s="10" t="s">
        <v>5</v>
      </c>
      <c r="M695" s="12" t="s">
        <v>388</v>
      </c>
      <c r="N695" s="10" t="str">
        <f t="shared" si="41"/>
        <v>new YerelData ("Köprübaşı, Manisa, Türkiye",28,1,22,38,1,44,2,"Turkey Standard Time"),</v>
      </c>
      <c r="O695" s="13" t="str">
        <f t="shared" si="42"/>
        <v>https://www.google.com/maps/search/38.73333, +28.36667</v>
      </c>
      <c r="P695" s="5" t="str">
        <f t="shared" si="43"/>
        <v>{"Location": "Köprübaşı, Manisa, Türkiye", "long_deg": "28", "ew": "1", "long_min": "22", "lat_deg": "38", "ns": "1", "lat_min": "44", "GMT": "2", "TimeZoneTag": "Europe/Istanbul"},</v>
      </c>
    </row>
    <row r="696" spans="1:16" ht="15" customHeight="1" x14ac:dyDescent="0.25">
      <c r="A696" s="10" t="s">
        <v>1546</v>
      </c>
      <c r="B696" s="10" t="s">
        <v>867</v>
      </c>
      <c r="C696" s="10" t="s">
        <v>1341</v>
      </c>
      <c r="D696" s="10" t="str">
        <f t="shared" si="40"/>
        <v>Muradiye, Manisa, Türkiye</v>
      </c>
      <c r="E696" s="10">
        <v>27</v>
      </c>
      <c r="F696" s="10">
        <v>1</v>
      </c>
      <c r="G696" s="10">
        <v>21</v>
      </c>
      <c r="H696" s="10">
        <v>38</v>
      </c>
      <c r="I696" s="10">
        <v>1</v>
      </c>
      <c r="J696" s="10">
        <v>39</v>
      </c>
      <c r="K696" s="10">
        <v>2</v>
      </c>
      <c r="L696" s="10" t="s">
        <v>5</v>
      </c>
      <c r="M696" s="12" t="s">
        <v>388</v>
      </c>
      <c r="N696" s="10" t="str">
        <f t="shared" si="41"/>
        <v>new YerelData ("Muradiye, Manisa, Türkiye",27,1,21,38,1,39,2,"Turkey Standard Time"),</v>
      </c>
      <c r="O696" s="13" t="str">
        <f t="shared" si="42"/>
        <v>https://www.google.com/maps/search/38.65, +27.35</v>
      </c>
      <c r="P696" s="5" t="str">
        <f t="shared" si="43"/>
        <v>{"Location": "Muradiye, Manisa, Türkiye", "long_deg": "27", "ew": "1", "long_min": "21", "lat_deg": "38", "ns": "1", "lat_min": "39", "GMT": "2", "TimeZoneTag": "Europe/Istanbul"},</v>
      </c>
    </row>
    <row r="697" spans="1:16" ht="15" customHeight="1" x14ac:dyDescent="0.25">
      <c r="A697" s="10" t="s">
        <v>941</v>
      </c>
      <c r="B697" s="10" t="s">
        <v>867</v>
      </c>
      <c r="C697" s="10" t="s">
        <v>1341</v>
      </c>
      <c r="D697" s="10" t="str">
        <f t="shared" si="40"/>
        <v>Salihli, Manisa, Türkiye</v>
      </c>
      <c r="E697" s="10">
        <v>28</v>
      </c>
      <c r="F697" s="10">
        <v>1</v>
      </c>
      <c r="G697" s="10">
        <v>9</v>
      </c>
      <c r="H697" s="10">
        <v>38</v>
      </c>
      <c r="I697" s="10">
        <v>1</v>
      </c>
      <c r="J697" s="10">
        <v>28</v>
      </c>
      <c r="K697" s="10">
        <v>2</v>
      </c>
      <c r="L697" s="10" t="s">
        <v>5</v>
      </c>
      <c r="M697" s="12" t="s">
        <v>388</v>
      </c>
      <c r="N697" s="10" t="str">
        <f t="shared" si="41"/>
        <v>new YerelData ("Salihli, Manisa, Türkiye",28,1,9,38,1,28,2,"Turkey Standard Time"),</v>
      </c>
      <c r="O697" s="13" t="str">
        <f t="shared" si="42"/>
        <v>https://www.google.com/maps/search/38.46667, +28.15</v>
      </c>
      <c r="P697" s="5" t="str">
        <f t="shared" si="43"/>
        <v>{"Location": "Salihli, Manisa, Türkiye", "long_deg": "28", "ew": "1", "long_min": "9", "lat_deg": "38", "ns": "1", "lat_min": "28", "GMT": "2", "TimeZoneTag": "Europe/Istanbul"},</v>
      </c>
    </row>
    <row r="698" spans="1:16" ht="15" customHeight="1" x14ac:dyDescent="0.25">
      <c r="A698" s="10" t="s">
        <v>1560</v>
      </c>
      <c r="B698" s="10" t="s">
        <v>867</v>
      </c>
      <c r="C698" s="10" t="s">
        <v>1341</v>
      </c>
      <c r="D698" s="10" t="str">
        <f t="shared" si="40"/>
        <v>Sarıgöl, Manisa, Türkiye</v>
      </c>
      <c r="E698" s="10">
        <v>28</v>
      </c>
      <c r="F698" s="10">
        <v>1</v>
      </c>
      <c r="G698" s="10">
        <v>41</v>
      </c>
      <c r="H698" s="10">
        <v>38</v>
      </c>
      <c r="I698" s="10">
        <v>1</v>
      </c>
      <c r="J698" s="10">
        <v>14</v>
      </c>
      <c r="K698" s="10">
        <v>2</v>
      </c>
      <c r="L698" s="10" t="s">
        <v>5</v>
      </c>
      <c r="M698" s="12" t="s">
        <v>388</v>
      </c>
      <c r="N698" s="10" t="str">
        <f t="shared" si="41"/>
        <v>new YerelData ("Sarıgöl, Manisa, Türkiye",28,1,41,38,1,14,2,"Turkey Standard Time"),</v>
      </c>
      <c r="O698" s="13" t="str">
        <f t="shared" si="42"/>
        <v>https://www.google.com/maps/search/38.23333, +28.68333</v>
      </c>
      <c r="P698" s="5" t="str">
        <f t="shared" si="43"/>
        <v>{"Location": "Sarıgöl, Manisa, Türkiye", "long_deg": "28", "ew": "1", "long_min": "41", "lat_deg": "38", "ns": "1", "lat_min": "14", "GMT": "2", "TimeZoneTag": "Europe/Istanbul"},</v>
      </c>
    </row>
    <row r="699" spans="1:16" ht="15" customHeight="1" x14ac:dyDescent="0.25">
      <c r="A699" s="10" t="s">
        <v>949</v>
      </c>
      <c r="B699" s="10" t="s">
        <v>867</v>
      </c>
      <c r="C699" s="10" t="s">
        <v>1341</v>
      </c>
      <c r="D699" s="10" t="str">
        <f t="shared" si="40"/>
        <v>Saruhanlı, Manisa, Türkiye</v>
      </c>
      <c r="E699" s="10">
        <v>27</v>
      </c>
      <c r="F699" s="10">
        <v>1</v>
      </c>
      <c r="G699" s="10">
        <v>34</v>
      </c>
      <c r="H699" s="10">
        <v>38</v>
      </c>
      <c r="I699" s="10">
        <v>1</v>
      </c>
      <c r="J699" s="10">
        <v>44</v>
      </c>
      <c r="K699" s="10">
        <v>2</v>
      </c>
      <c r="L699" s="10" t="s">
        <v>5</v>
      </c>
      <c r="M699" s="12" t="s">
        <v>388</v>
      </c>
      <c r="N699" s="10" t="str">
        <f t="shared" si="41"/>
        <v>new YerelData ("Saruhanlı, Manisa, Türkiye",27,1,34,38,1,44,2,"Turkey Standard Time"),</v>
      </c>
      <c r="O699" s="13" t="str">
        <f t="shared" si="42"/>
        <v>https://www.google.com/maps/search/38.73333, +27.56667</v>
      </c>
      <c r="P699" s="5" t="str">
        <f t="shared" si="43"/>
        <v>{"Location": "Saruhanlı, Manisa, Türkiye", "long_deg": "27", "ew": "1", "long_min": "34", "lat_deg": "38", "ns": "1", "lat_min": "44", "GMT": "2", "TimeZoneTag": "Europe/Istanbul"},</v>
      </c>
    </row>
    <row r="700" spans="1:16" ht="15" customHeight="1" x14ac:dyDescent="0.25">
      <c r="A700" s="10" t="s">
        <v>961</v>
      </c>
      <c r="B700" s="10" t="s">
        <v>867</v>
      </c>
      <c r="C700" s="10" t="s">
        <v>1341</v>
      </c>
      <c r="D700" s="10" t="str">
        <f t="shared" si="40"/>
        <v>Selendi, Manisa, Türkiye</v>
      </c>
      <c r="E700" s="10">
        <v>28</v>
      </c>
      <c r="F700" s="10">
        <v>1</v>
      </c>
      <c r="G700" s="10">
        <v>51</v>
      </c>
      <c r="H700" s="10">
        <v>38</v>
      </c>
      <c r="I700" s="10">
        <v>1</v>
      </c>
      <c r="J700" s="10">
        <v>44</v>
      </c>
      <c r="K700" s="10">
        <v>2</v>
      </c>
      <c r="L700" s="10" t="s">
        <v>5</v>
      </c>
      <c r="M700" s="12" t="s">
        <v>388</v>
      </c>
      <c r="N700" s="10" t="str">
        <f t="shared" si="41"/>
        <v>new YerelData ("Selendi, Manisa, Türkiye",28,1,51,38,1,44,2,"Turkey Standard Time"),</v>
      </c>
      <c r="O700" s="13" t="str">
        <f t="shared" si="42"/>
        <v>https://www.google.com/maps/search/38.73333, +28.85</v>
      </c>
      <c r="P700" s="5" t="str">
        <f t="shared" si="43"/>
        <v>{"Location": "Selendi, Manisa, Türkiye", "long_deg": "28", "ew": "1", "long_min": "51", "lat_deg": "38", "ns": "1", "lat_min": "44", "GMT": "2", "TimeZoneTag": "Europe/Istanbul"},</v>
      </c>
    </row>
    <row r="701" spans="1:16" ht="15" customHeight="1" x14ac:dyDescent="0.25">
      <c r="A701" s="10" t="s">
        <v>985</v>
      </c>
      <c r="B701" s="10" t="s">
        <v>867</v>
      </c>
      <c r="C701" s="10" t="s">
        <v>1341</v>
      </c>
      <c r="D701" s="10" t="str">
        <f t="shared" si="40"/>
        <v>Soma, Manisa, Türkiye</v>
      </c>
      <c r="E701" s="10">
        <v>27</v>
      </c>
      <c r="F701" s="10">
        <v>1</v>
      </c>
      <c r="G701" s="10">
        <v>36</v>
      </c>
      <c r="H701" s="10">
        <v>39</v>
      </c>
      <c r="I701" s="10">
        <v>1</v>
      </c>
      <c r="J701" s="10">
        <v>10</v>
      </c>
      <c r="K701" s="10">
        <v>2</v>
      </c>
      <c r="L701" s="10" t="s">
        <v>5</v>
      </c>
      <c r="M701" s="12" t="s">
        <v>388</v>
      </c>
      <c r="N701" s="10" t="str">
        <f t="shared" si="41"/>
        <v>new YerelData ("Soma, Manisa, Türkiye",27,1,36,39,1,10,2,"Turkey Standard Time"),</v>
      </c>
      <c r="O701" s="13" t="str">
        <f t="shared" si="42"/>
        <v>https://www.google.com/maps/search/39.16667, +27.6</v>
      </c>
      <c r="P701" s="5" t="str">
        <f t="shared" si="43"/>
        <v>{"Location": "Soma, Manisa, Türkiye", "long_deg": "27", "ew": "1", "long_min": "36", "lat_deg": "39", "ns": "1", "lat_min": "10", "GMT": "2", "TimeZoneTag": "Europe/Istanbul"},</v>
      </c>
    </row>
    <row r="702" spans="1:16" ht="15" customHeight="1" x14ac:dyDescent="0.25">
      <c r="A702" s="10" t="s">
        <v>1047</v>
      </c>
      <c r="B702" s="10" t="s">
        <v>867</v>
      </c>
      <c r="C702" s="10" t="s">
        <v>1341</v>
      </c>
      <c r="D702" s="10" t="str">
        <f t="shared" si="40"/>
        <v>Turgutlu, Manisa, Türkiye</v>
      </c>
      <c r="E702" s="10">
        <v>27</v>
      </c>
      <c r="F702" s="10">
        <v>1</v>
      </c>
      <c r="G702" s="10">
        <v>42</v>
      </c>
      <c r="H702" s="10">
        <v>38</v>
      </c>
      <c r="I702" s="10">
        <v>1</v>
      </c>
      <c r="J702" s="10">
        <v>30</v>
      </c>
      <c r="K702" s="10">
        <v>2</v>
      </c>
      <c r="L702" s="10" t="s">
        <v>5</v>
      </c>
      <c r="M702" s="12" t="s">
        <v>388</v>
      </c>
      <c r="N702" s="10" t="str">
        <f t="shared" si="41"/>
        <v>new YerelData ("Turgutlu, Manisa, Türkiye",27,1,42,38,1,30,2,"Turkey Standard Time"),</v>
      </c>
      <c r="O702" s="13" t="str">
        <f t="shared" si="42"/>
        <v>https://www.google.com/maps/search/38.5, +27.7</v>
      </c>
      <c r="P702" s="5" t="str">
        <f t="shared" si="43"/>
        <v>{"Location": "Turgutlu, Manisa, Türkiye", "long_deg": "27", "ew": "1", "long_min": "42", "lat_deg": "38", "ns": "1", "lat_min": "30", "GMT": "2", "TimeZoneTag": "Europe/Istanbul"},</v>
      </c>
    </row>
    <row r="703" spans="1:16" ht="15" customHeight="1" x14ac:dyDescent="0.25">
      <c r="A703" s="10" t="s">
        <v>1571</v>
      </c>
      <c r="B703" s="10" t="s">
        <v>867</v>
      </c>
      <c r="C703" s="10" t="s">
        <v>1341</v>
      </c>
      <c r="D703" s="10" t="str">
        <f t="shared" si="40"/>
        <v>Üçpınar, Manisa, Türkiye</v>
      </c>
      <c r="E703" s="10">
        <v>27</v>
      </c>
      <c r="F703" s="10">
        <v>1</v>
      </c>
      <c r="G703" s="10">
        <v>13</v>
      </c>
      <c r="H703" s="10">
        <v>38</v>
      </c>
      <c r="I703" s="10">
        <v>1</v>
      </c>
      <c r="J703" s="10">
        <v>44</v>
      </c>
      <c r="K703" s="10">
        <v>2</v>
      </c>
      <c r="L703" s="10" t="s">
        <v>5</v>
      </c>
      <c r="M703" s="12" t="s">
        <v>388</v>
      </c>
      <c r="N703" s="10" t="str">
        <f t="shared" si="41"/>
        <v>new YerelData ("Üçpınar, Manisa, Türkiye",27,1,13,38,1,44,2,"Turkey Standard Time"),</v>
      </c>
      <c r="O703" s="13" t="str">
        <f t="shared" si="42"/>
        <v>https://www.google.com/maps/search/38.73333, +27.21667</v>
      </c>
      <c r="P703" s="5" t="str">
        <f t="shared" si="43"/>
        <v>{"Location": "Üçpınar, Manisa, Türkiye", "long_deg": "27", "ew": "1", "long_min": "13", "lat_deg": "38", "ns": "1", "lat_min": "44", "GMT": "2", "TimeZoneTag": "Europe/Istanbul"},</v>
      </c>
    </row>
    <row r="704" spans="1:16" ht="15" customHeight="1" x14ac:dyDescent="0.25">
      <c r="A704" s="10" t="s">
        <v>1577</v>
      </c>
      <c r="B704" s="10" t="s">
        <v>867</v>
      </c>
      <c r="C704" s="10" t="s">
        <v>1341</v>
      </c>
      <c r="D704" s="10" t="str">
        <f t="shared" si="40"/>
        <v>Yeşilyurt, Manisa, Türkiye</v>
      </c>
      <c r="E704" s="10">
        <v>28</v>
      </c>
      <c r="F704" s="10">
        <v>1</v>
      </c>
      <c r="G704" s="10">
        <v>40</v>
      </c>
      <c r="H704" s="10">
        <v>38</v>
      </c>
      <c r="I704" s="10">
        <v>1</v>
      </c>
      <c r="J704" s="10">
        <v>19</v>
      </c>
      <c r="K704" s="10">
        <v>2</v>
      </c>
      <c r="L704" s="10" t="s">
        <v>5</v>
      </c>
      <c r="M704" s="12" t="s">
        <v>388</v>
      </c>
      <c r="N704" s="10" t="str">
        <f t="shared" si="41"/>
        <v>new YerelData ("Yeşilyurt, Manisa, Türkiye",28,1,40,38,1,19,2,"Turkey Standard Time"),</v>
      </c>
      <c r="O704" s="13" t="str">
        <f t="shared" si="42"/>
        <v>https://www.google.com/maps/search/38.31667, +28.66667</v>
      </c>
      <c r="P704" s="5" t="str">
        <f t="shared" si="43"/>
        <v>{"Location": "Yeşilyurt, Manisa, Türkiye", "long_deg": "28", "ew": "1", "long_min": "40", "lat_deg": "38", "ns": "1", "lat_min": "19", "GMT": "2", "TimeZoneTag": "Europe/Istanbul"},</v>
      </c>
    </row>
    <row r="705" spans="1:16" ht="15" customHeight="1" x14ac:dyDescent="0.25">
      <c r="A705" s="10" t="s">
        <v>427</v>
      </c>
      <c r="B705" s="10" t="s">
        <v>867</v>
      </c>
      <c r="C705" s="10" t="s">
        <v>1341</v>
      </c>
      <c r="D705" s="10" t="str">
        <f t="shared" si="40"/>
        <v>Alaşehir, Manisa, Türkiye</v>
      </c>
      <c r="E705" s="10">
        <v>28</v>
      </c>
      <c r="F705" s="10">
        <v>1</v>
      </c>
      <c r="G705" s="10">
        <v>31</v>
      </c>
      <c r="H705" s="10">
        <v>38</v>
      </c>
      <c r="I705" s="10">
        <v>1</v>
      </c>
      <c r="J705" s="10">
        <v>21</v>
      </c>
      <c r="K705" s="10">
        <v>2</v>
      </c>
      <c r="L705" s="10" t="s">
        <v>5</v>
      </c>
      <c r="M705" s="12" t="s">
        <v>388</v>
      </c>
      <c r="N705" s="10" t="str">
        <f t="shared" si="41"/>
        <v>new YerelData ("Alaşehir, Manisa, Türkiye",28,1,31,38,1,21,2,"Turkey Standard Time"),</v>
      </c>
      <c r="O705" s="13" t="str">
        <f t="shared" si="42"/>
        <v>https://www.google.com/maps/search/38.35, +28.51667</v>
      </c>
      <c r="P705" s="5" t="str">
        <f t="shared" si="43"/>
        <v>{"Location": "Alaşehir, Manisa, Türkiye", "long_deg": "28", "ew": "1", "long_min": "31", "lat_deg": "38", "ns": "1", "lat_min": "21", "GMT": "2", "TimeZoneTag": "Europe/Istanbul"},</v>
      </c>
    </row>
    <row r="706" spans="1:16" ht="15" customHeight="1" x14ac:dyDescent="0.25">
      <c r="A706" s="10" t="s">
        <v>815</v>
      </c>
      <c r="B706" s="10" t="s">
        <v>867</v>
      </c>
      <c r="C706" s="10" t="s">
        <v>1341</v>
      </c>
      <c r="D706" s="10" t="str">
        <f t="shared" ref="D706:D769" si="44">IF(A706&lt;&gt;"",A706&amp;", ","")&amp;B706&amp;", "&amp;C706</f>
        <v>Kırkağaç, Manisa, Türkiye</v>
      </c>
      <c r="E706" s="10">
        <v>27</v>
      </c>
      <c r="F706" s="10">
        <v>1</v>
      </c>
      <c r="G706" s="10">
        <v>40</v>
      </c>
      <c r="H706" s="10">
        <v>39</v>
      </c>
      <c r="I706" s="10">
        <v>1</v>
      </c>
      <c r="J706" s="10">
        <v>5</v>
      </c>
      <c r="K706" s="10">
        <v>2</v>
      </c>
      <c r="L706" s="10" t="s">
        <v>5</v>
      </c>
      <c r="M706" s="12" t="s">
        <v>388</v>
      </c>
      <c r="N706" s="10" t="str">
        <f t="shared" ref="N706:N769" si="45">"new YerelData ("""&amp;D706&amp;""","&amp;E706&amp;","&amp;F706&amp;","&amp;G706&amp;","&amp;H706&amp;","&amp;I706&amp;","&amp;J706&amp;","&amp;K706&amp;","""&amp;M706&amp;"""),"</f>
        <v>new YerelData ("Kırkağaç, Manisa, Türkiye",27,1,40,39,1,5,2,"Turkey Standard Time"),</v>
      </c>
      <c r="O706" s="13" t="str">
        <f t="shared" ref="O706:O769" si="46">HYPERLINK("https://www.google.com/maps/search/"&amp;ROUND(H706+J706/60,5)&amp;", +"&amp;ROUND(E706+G706/60,5))</f>
        <v>https://www.google.com/maps/search/39.08333, +27.66667</v>
      </c>
      <c r="P706" s="5" t="str">
        <f t="shared" si="43"/>
        <v>{"Location": "Kırkağaç, Manisa, Türkiye", "long_deg": "27", "ew": "1", "long_min": "40", "lat_deg": "39", "ns": "1", "lat_min": "5", "GMT": "2", "TimeZoneTag": "Europe/Istanbul"},</v>
      </c>
    </row>
    <row r="707" spans="1:16" ht="15" customHeight="1" x14ac:dyDescent="0.25">
      <c r="A707" s="10" t="s">
        <v>843</v>
      </c>
      <c r="B707" s="10" t="s">
        <v>867</v>
      </c>
      <c r="C707" s="10" t="s">
        <v>1341</v>
      </c>
      <c r="D707" s="10" t="str">
        <f t="shared" si="44"/>
        <v>Kula, Manisa, Türkiye</v>
      </c>
      <c r="E707" s="10">
        <v>28</v>
      </c>
      <c r="F707" s="10">
        <v>1</v>
      </c>
      <c r="G707" s="10">
        <v>40</v>
      </c>
      <c r="H707" s="10">
        <v>38</v>
      </c>
      <c r="I707" s="10">
        <v>1</v>
      </c>
      <c r="J707" s="10">
        <v>32</v>
      </c>
      <c r="K707" s="10">
        <v>2</v>
      </c>
      <c r="L707" s="10" t="s">
        <v>5</v>
      </c>
      <c r="M707" s="12" t="s">
        <v>388</v>
      </c>
      <c r="N707" s="10" t="str">
        <f t="shared" si="45"/>
        <v>new YerelData ("Kula, Manisa, Türkiye",28,1,40,38,1,32,2,"Turkey Standard Time"),</v>
      </c>
      <c r="O707" s="13" t="str">
        <f t="shared" si="46"/>
        <v>https://www.google.com/maps/search/38.53333, +28.66667</v>
      </c>
      <c r="P707" s="5" t="str">
        <f t="shared" ref="P707:P770" si="47">"{""Location"": """&amp;D707&amp;""", ""long_deg"": """&amp;E707&amp;""", ""ew"": """&amp;F707&amp;""", ""long_min"": """&amp;G707&amp;""", ""lat_deg"": """&amp;H707&amp;""", ""ns"": """&amp;I707&amp;""", ""lat_min"": """&amp;J707&amp;""", ""GMT"": """&amp;K707&amp;""", ""TimeZoneTag"": """&amp;L707&amp;"""},"</f>
        <v>{"Location": "Kula, Manisa, Türkiye", "long_deg": "28", "ew": "1", "long_min": "40", "lat_deg": "38", "ns": "1", "lat_min": "32", "GMT": "2", "TimeZoneTag": "Europe/Istanbul"},</v>
      </c>
    </row>
    <row r="708" spans="1:16" ht="15" customHeight="1" x14ac:dyDescent="0.25">
      <c r="A708" s="10" t="s">
        <v>681</v>
      </c>
      <c r="B708" s="14" t="s">
        <v>1452</v>
      </c>
      <c r="C708" s="10" t="s">
        <v>1341</v>
      </c>
      <c r="D708" s="10" t="str">
        <f t="shared" si="44"/>
        <v>Gölmarmara, Manisa , Türkiye</v>
      </c>
      <c r="E708" s="10">
        <v>27</v>
      </c>
      <c r="F708" s="10">
        <v>1</v>
      </c>
      <c r="G708" s="10">
        <v>56</v>
      </c>
      <c r="H708" s="10">
        <v>38</v>
      </c>
      <c r="I708" s="10">
        <v>1</v>
      </c>
      <c r="J708" s="10">
        <v>42</v>
      </c>
      <c r="K708" s="10">
        <v>2</v>
      </c>
      <c r="L708" s="10" t="s">
        <v>5</v>
      </c>
      <c r="M708" s="12" t="s">
        <v>388</v>
      </c>
      <c r="N708" s="10" t="str">
        <f t="shared" si="45"/>
        <v>new YerelData ("Gölmarmara, Manisa , Türkiye",27,1,56,38,1,42,2,"Turkey Standard Time"),</v>
      </c>
      <c r="O708" s="13" t="str">
        <f t="shared" si="46"/>
        <v>https://www.google.com/maps/search/38.7, +27.93333</v>
      </c>
      <c r="P708" s="5" t="str">
        <f t="shared" si="47"/>
        <v>{"Location": "Gölmarmara, Manisa , Türkiye", "long_deg": "27", "ew": "1", "long_min": "56", "lat_deg": "38", "ns": "1", "lat_min": "42", "GMT": "2", "TimeZoneTag": "Europe/Istanbul"},</v>
      </c>
    </row>
    <row r="709" spans="1:16" ht="15" customHeight="1" x14ac:dyDescent="0.25">
      <c r="A709" s="10" t="s">
        <v>684</v>
      </c>
      <c r="B709" s="14" t="s">
        <v>1452</v>
      </c>
      <c r="C709" s="10" t="s">
        <v>1341</v>
      </c>
      <c r="D709" s="10" t="str">
        <f t="shared" si="44"/>
        <v>Gördes, Manisa , Türkiye</v>
      </c>
      <c r="E709" s="10">
        <v>28</v>
      </c>
      <c r="F709" s="10">
        <v>1</v>
      </c>
      <c r="G709" s="10">
        <v>18</v>
      </c>
      <c r="H709" s="10">
        <v>38</v>
      </c>
      <c r="I709" s="10">
        <v>1</v>
      </c>
      <c r="J709" s="10">
        <v>55</v>
      </c>
      <c r="K709" s="10">
        <v>2</v>
      </c>
      <c r="L709" s="10" t="s">
        <v>5</v>
      </c>
      <c r="M709" s="12" t="s">
        <v>388</v>
      </c>
      <c r="N709" s="10" t="str">
        <f t="shared" si="45"/>
        <v>new YerelData ("Gördes, Manisa , Türkiye",28,1,18,38,1,55,2,"Turkey Standard Time"),</v>
      </c>
      <c r="O709" s="13" t="str">
        <f t="shared" si="46"/>
        <v>https://www.google.com/maps/search/38.91667, +28.3</v>
      </c>
      <c r="P709" s="5" t="str">
        <f t="shared" si="47"/>
        <v>{"Location": "Gördes, Manisa , Türkiye", "long_deg": "28", "ew": "1", "long_min": "18", "lat_deg": "38", "ns": "1", "lat_min": "55", "GMT": "2", "TimeZoneTag": "Europe/Istanbul"},</v>
      </c>
    </row>
    <row r="710" spans="1:16" ht="15" customHeight="1" x14ac:dyDescent="0.25">
      <c r="A710" s="10" t="s">
        <v>957</v>
      </c>
      <c r="B710" s="10" t="s">
        <v>869</v>
      </c>
      <c r="C710" s="10" t="s">
        <v>1341</v>
      </c>
      <c r="D710" s="10" t="str">
        <f t="shared" si="44"/>
        <v>Savur, Mardin, Türkiye</v>
      </c>
      <c r="E710" s="10">
        <v>40</v>
      </c>
      <c r="F710" s="10">
        <v>1</v>
      </c>
      <c r="G710" s="10">
        <v>57</v>
      </c>
      <c r="H710" s="10">
        <v>37</v>
      </c>
      <c r="I710" s="10">
        <v>1</v>
      </c>
      <c r="J710" s="10">
        <v>34</v>
      </c>
      <c r="K710" s="10">
        <v>2</v>
      </c>
      <c r="L710" s="10" t="s">
        <v>5</v>
      </c>
      <c r="M710" s="12" t="s">
        <v>388</v>
      </c>
      <c r="N710" s="10" t="str">
        <f t="shared" si="45"/>
        <v>new YerelData ("Savur, Mardin, Türkiye",40,1,57,37,1,34,2,"Turkey Standard Time"),</v>
      </c>
      <c r="O710" s="13" t="str">
        <f t="shared" si="46"/>
        <v>https://www.google.com/maps/search/37.56667, +40.95</v>
      </c>
      <c r="P710" s="5" t="str">
        <f t="shared" si="47"/>
        <v>{"Location": "Savur, Mardin, Türkiye", "long_deg": "40", "ew": "1", "long_min": "57", "lat_deg": "37", "ns": "1", "lat_min": "34", "GMT": "2", "TimeZoneTag": "Europe/Istanbul"},</v>
      </c>
    </row>
    <row r="711" spans="1:16" ht="15" customHeight="1" x14ac:dyDescent="0.25">
      <c r="A711" s="10" t="s">
        <v>1567</v>
      </c>
      <c r="B711" s="10" t="s">
        <v>869</v>
      </c>
      <c r="C711" s="10" t="s">
        <v>1341</v>
      </c>
      <c r="D711" s="10" t="str">
        <f t="shared" si="44"/>
        <v>Şenyurt, Mardin, Türkiye</v>
      </c>
      <c r="E711" s="10">
        <v>40</v>
      </c>
      <c r="F711" s="10">
        <v>1</v>
      </c>
      <c r="G711" s="10">
        <v>39</v>
      </c>
      <c r="H711" s="10">
        <v>37</v>
      </c>
      <c r="I711" s="10">
        <v>1</v>
      </c>
      <c r="J711" s="10">
        <v>6</v>
      </c>
      <c r="K711" s="10">
        <v>2</v>
      </c>
      <c r="L711" s="10" t="s">
        <v>5</v>
      </c>
      <c r="M711" s="12" t="s">
        <v>388</v>
      </c>
      <c r="N711" s="10" t="str">
        <f t="shared" si="45"/>
        <v>new YerelData ("Şenyurt, Mardin, Türkiye",40,1,39,37,1,6,2,"Turkey Standard Time"),</v>
      </c>
      <c r="O711" s="13" t="str">
        <f t="shared" si="46"/>
        <v>https://www.google.com/maps/search/37.1, +40.65</v>
      </c>
      <c r="P711" s="5" t="str">
        <f t="shared" si="47"/>
        <v>{"Location": "Şenyurt, Mardin, Türkiye", "long_deg": "40", "ew": "1", "long_min": "39", "lat_deg": "37", "ns": "1", "lat_min": "6", "GMT": "2", "TimeZoneTag": "Europe/Istanbul"},</v>
      </c>
    </row>
    <row r="712" spans="1:16" ht="15" customHeight="1" x14ac:dyDescent="0.25">
      <c r="A712" s="10" t="s">
        <v>585</v>
      </c>
      <c r="B712" s="14" t="s">
        <v>1435</v>
      </c>
      <c r="C712" s="10" t="s">
        <v>1341</v>
      </c>
      <c r="D712" s="10" t="str">
        <f t="shared" si="44"/>
        <v>Dargeçit, Mardin , Türkiye</v>
      </c>
      <c r="E712" s="10">
        <v>41</v>
      </c>
      <c r="F712" s="10">
        <v>1</v>
      </c>
      <c r="G712" s="10">
        <v>47</v>
      </c>
      <c r="H712" s="10">
        <v>37</v>
      </c>
      <c r="I712" s="10">
        <v>1</v>
      </c>
      <c r="J712" s="10">
        <v>31</v>
      </c>
      <c r="K712" s="10">
        <v>2</v>
      </c>
      <c r="L712" s="10" t="s">
        <v>5</v>
      </c>
      <c r="M712" s="12" t="s">
        <v>388</v>
      </c>
      <c r="N712" s="10" t="str">
        <f t="shared" si="45"/>
        <v>new YerelData ("Dargeçit, Mardin , Türkiye",41,1,47,37,1,31,2,"Turkey Standard Time"),</v>
      </c>
      <c r="O712" s="13" t="str">
        <f t="shared" si="46"/>
        <v>https://www.google.com/maps/search/37.51667, +41.78333</v>
      </c>
      <c r="P712" s="5" t="str">
        <f t="shared" si="47"/>
        <v>{"Location": "Dargeçit, Mardin , Türkiye", "long_deg": "41", "ew": "1", "long_min": "47", "lat_deg": "37", "ns": "1", "lat_min": "31", "GMT": "2", "TimeZoneTag": "Europe/Istanbul"},</v>
      </c>
    </row>
    <row r="713" spans="1:16" ht="15" customHeight="1" x14ac:dyDescent="0.25">
      <c r="A713" s="10" t="s">
        <v>594</v>
      </c>
      <c r="B713" s="14" t="s">
        <v>1435</v>
      </c>
      <c r="C713" s="10" t="s">
        <v>1341</v>
      </c>
      <c r="D713" s="10" t="str">
        <f t="shared" si="44"/>
        <v>Derik, Mardin , Türkiye</v>
      </c>
      <c r="E713" s="10">
        <v>40</v>
      </c>
      <c r="F713" s="10">
        <v>1</v>
      </c>
      <c r="G713" s="10">
        <v>17</v>
      </c>
      <c r="H713" s="10">
        <v>37</v>
      </c>
      <c r="I713" s="10">
        <v>1</v>
      </c>
      <c r="J713" s="10">
        <v>22</v>
      </c>
      <c r="K713" s="10">
        <v>2</v>
      </c>
      <c r="L713" s="10" t="s">
        <v>5</v>
      </c>
      <c r="M713" s="12" t="s">
        <v>388</v>
      </c>
      <c r="N713" s="10" t="str">
        <f t="shared" si="45"/>
        <v>new YerelData ("Derik, Mardin , Türkiye",40,1,17,37,1,22,2,"Turkey Standard Time"),</v>
      </c>
      <c r="O713" s="13" t="str">
        <f t="shared" si="46"/>
        <v>https://www.google.com/maps/search/37.36667, +40.28333</v>
      </c>
      <c r="P713" s="5" t="str">
        <f t="shared" si="47"/>
        <v>{"Location": "Derik, Mardin , Türkiye", "long_deg": "40", "ew": "1", "long_min": "17", "lat_deg": "37", "ns": "1", "lat_min": "22", "GMT": "2", "TimeZoneTag": "Europe/Istanbul"},</v>
      </c>
    </row>
    <row r="714" spans="1:16" ht="15" customHeight="1" x14ac:dyDescent="0.25">
      <c r="A714" s="10" t="s">
        <v>823</v>
      </c>
      <c r="B714" s="14" t="s">
        <v>1435</v>
      </c>
      <c r="C714" s="10" t="s">
        <v>1341</v>
      </c>
      <c r="D714" s="10" t="str">
        <f t="shared" si="44"/>
        <v>Kızıltepe, Mardin , Türkiye</v>
      </c>
      <c r="E714" s="10">
        <v>40</v>
      </c>
      <c r="F714" s="10">
        <v>1</v>
      </c>
      <c r="G714" s="10">
        <v>36</v>
      </c>
      <c r="H714" s="10">
        <v>37</v>
      </c>
      <c r="I714" s="10">
        <v>1</v>
      </c>
      <c r="J714" s="10">
        <v>12</v>
      </c>
      <c r="K714" s="10">
        <v>2</v>
      </c>
      <c r="L714" s="10" t="s">
        <v>5</v>
      </c>
      <c r="M714" s="12" t="s">
        <v>388</v>
      </c>
      <c r="N714" s="10" t="str">
        <f t="shared" si="45"/>
        <v>new YerelData ("Kızıltepe, Mardin , Türkiye",40,1,36,37,1,12,2,"Turkey Standard Time"),</v>
      </c>
      <c r="O714" s="13" t="str">
        <f t="shared" si="46"/>
        <v>https://www.google.com/maps/search/37.2, +40.6</v>
      </c>
      <c r="P714" s="5" t="str">
        <f t="shared" si="47"/>
        <v>{"Location": "Kızıltepe, Mardin , Türkiye", "long_deg": "40", "ew": "1", "long_min": "36", "lat_deg": "37", "ns": "1", "lat_min": "12", "GMT": "2", "TimeZoneTag": "Europe/Istanbul"},</v>
      </c>
    </row>
    <row r="715" spans="1:16" ht="15" customHeight="1" x14ac:dyDescent="0.25">
      <c r="A715" s="10" t="s">
        <v>873</v>
      </c>
      <c r="B715" s="14" t="s">
        <v>1435</v>
      </c>
      <c r="C715" s="10" t="s">
        <v>1341</v>
      </c>
      <c r="D715" s="10" t="str">
        <f t="shared" si="44"/>
        <v>Mazıdağ, Mardin , Türkiye</v>
      </c>
      <c r="E715" s="10">
        <v>40</v>
      </c>
      <c r="F715" s="10">
        <v>1</v>
      </c>
      <c r="G715" s="10">
        <v>32</v>
      </c>
      <c r="H715" s="10">
        <v>37</v>
      </c>
      <c r="I715" s="10">
        <v>1</v>
      </c>
      <c r="J715" s="10">
        <v>30</v>
      </c>
      <c r="K715" s="10">
        <v>2</v>
      </c>
      <c r="L715" s="10" t="s">
        <v>5</v>
      </c>
      <c r="M715" s="12" t="s">
        <v>388</v>
      </c>
      <c r="N715" s="10" t="str">
        <f t="shared" si="45"/>
        <v>new YerelData ("Mazıdağ, Mardin , Türkiye",40,1,32,37,1,30,2,"Turkey Standard Time"),</v>
      </c>
      <c r="O715" s="13" t="str">
        <f t="shared" si="46"/>
        <v>https://www.google.com/maps/search/37.5, +40.53333</v>
      </c>
      <c r="P715" s="5" t="str">
        <f t="shared" si="47"/>
        <v>{"Location": "Mazıdağ, Mardin , Türkiye", "long_deg": "40", "ew": "1", "long_min": "32", "lat_deg": "37", "ns": "1", "lat_min": "30", "GMT": "2", "TimeZoneTag": "Europe/Istanbul"},</v>
      </c>
    </row>
    <row r="716" spans="1:16" ht="15" customHeight="1" x14ac:dyDescent="0.25">
      <c r="A716" s="10" t="s">
        <v>881</v>
      </c>
      <c r="B716" s="14" t="s">
        <v>1435</v>
      </c>
      <c r="C716" s="10" t="s">
        <v>1341</v>
      </c>
      <c r="D716" s="10" t="str">
        <f t="shared" si="44"/>
        <v>Midyat, Mardin , Türkiye</v>
      </c>
      <c r="E716" s="10">
        <v>41</v>
      </c>
      <c r="F716" s="10">
        <v>1</v>
      </c>
      <c r="G716" s="10">
        <v>23</v>
      </c>
      <c r="H716" s="10">
        <v>37</v>
      </c>
      <c r="I716" s="10">
        <v>1</v>
      </c>
      <c r="J716" s="10">
        <v>25</v>
      </c>
      <c r="K716" s="10">
        <v>2</v>
      </c>
      <c r="L716" s="10" t="s">
        <v>5</v>
      </c>
      <c r="M716" s="12" t="s">
        <v>388</v>
      </c>
      <c r="N716" s="10" t="str">
        <f t="shared" si="45"/>
        <v>new YerelData ("Midyat, Mardin , Türkiye",41,1,23,37,1,25,2,"Turkey Standard Time"),</v>
      </c>
      <c r="O716" s="13" t="str">
        <f t="shared" si="46"/>
        <v>https://www.google.com/maps/search/37.41667, +41.38333</v>
      </c>
      <c r="P716" s="5" t="str">
        <f t="shared" si="47"/>
        <v>{"Location": "Midyat, Mardin , Türkiye", "long_deg": "41", "ew": "1", "long_min": "23", "lat_deg": "37", "ns": "1", "lat_min": "25", "GMT": "2", "TimeZoneTag": "Europe/Istanbul"},</v>
      </c>
    </row>
    <row r="717" spans="1:16" ht="15" customHeight="1" x14ac:dyDescent="0.25">
      <c r="A717" s="10" t="s">
        <v>902</v>
      </c>
      <c r="B717" s="14" t="s">
        <v>1435</v>
      </c>
      <c r="C717" s="10" t="s">
        <v>1341</v>
      </c>
      <c r="D717" s="10" t="str">
        <f t="shared" si="44"/>
        <v>Nusaybin, Mardin , Türkiye</v>
      </c>
      <c r="E717" s="10">
        <v>41</v>
      </c>
      <c r="F717" s="10">
        <v>1</v>
      </c>
      <c r="G717" s="10">
        <v>13</v>
      </c>
      <c r="H717" s="10">
        <v>37</v>
      </c>
      <c r="I717" s="10">
        <v>1</v>
      </c>
      <c r="J717" s="10">
        <v>3</v>
      </c>
      <c r="K717" s="10">
        <v>2</v>
      </c>
      <c r="L717" s="10" t="s">
        <v>5</v>
      </c>
      <c r="M717" s="12" t="s">
        <v>388</v>
      </c>
      <c r="N717" s="10" t="str">
        <f t="shared" si="45"/>
        <v>new YerelData ("Nusaybin, Mardin , Türkiye",41,1,13,37,1,3,2,"Turkey Standard Time"),</v>
      </c>
      <c r="O717" s="13" t="str">
        <f t="shared" si="46"/>
        <v>https://www.google.com/maps/search/37.05, +41.21667</v>
      </c>
      <c r="P717" s="5" t="str">
        <f t="shared" si="47"/>
        <v>{"Location": "Nusaybin, Mardin , Türkiye", "long_deg": "41", "ew": "1", "long_min": "13", "lat_deg": "37", "ns": "1", "lat_min": "3", "GMT": "2", "TimeZoneTag": "Europe/Istanbul"},</v>
      </c>
    </row>
    <row r="718" spans="1:16" ht="15" customHeight="1" x14ac:dyDescent="0.25">
      <c r="A718" s="10" t="s">
        <v>917</v>
      </c>
      <c r="B718" s="14" t="s">
        <v>1435</v>
      </c>
      <c r="C718" s="10" t="s">
        <v>1341</v>
      </c>
      <c r="D718" s="10" t="str">
        <f t="shared" si="44"/>
        <v>Ömerli, Mardin , Türkiye</v>
      </c>
      <c r="E718" s="10">
        <v>41</v>
      </c>
      <c r="F718" s="10">
        <v>1</v>
      </c>
      <c r="G718" s="10">
        <v>0</v>
      </c>
      <c r="H718" s="10">
        <v>37</v>
      </c>
      <c r="I718" s="10">
        <v>1</v>
      </c>
      <c r="J718" s="10">
        <v>25</v>
      </c>
      <c r="K718" s="10">
        <v>2</v>
      </c>
      <c r="L718" s="10" t="s">
        <v>5</v>
      </c>
      <c r="M718" s="12" t="s">
        <v>388</v>
      </c>
      <c r="N718" s="10" t="str">
        <f t="shared" si="45"/>
        <v>new YerelData ("Ömerli, Mardin , Türkiye",41,1,0,37,1,25,2,"Turkey Standard Time"),</v>
      </c>
      <c r="O718" s="13" t="str">
        <f t="shared" si="46"/>
        <v>https://www.google.com/maps/search/37.41667, +41</v>
      </c>
      <c r="P718" s="5" t="str">
        <f t="shared" si="47"/>
        <v>{"Location": "Ömerli, Mardin , Türkiye", "long_deg": "41", "ew": "1", "long_min": "0", "lat_deg": "37", "ns": "1", "lat_min": "25", "GMT": "2", "TimeZoneTag": "Europe/Istanbul"},</v>
      </c>
    </row>
    <row r="719" spans="1:16" ht="15" customHeight="1" x14ac:dyDescent="0.25">
      <c r="A719" s="10" t="s">
        <v>437</v>
      </c>
      <c r="B719" s="10" t="s">
        <v>878</v>
      </c>
      <c r="C719" s="10" t="s">
        <v>1341</v>
      </c>
      <c r="D719" s="10" t="str">
        <f t="shared" si="44"/>
        <v>Anamur, Mersin, Türkiye</v>
      </c>
      <c r="E719" s="10">
        <v>32</v>
      </c>
      <c r="F719" s="10">
        <v>1</v>
      </c>
      <c r="G719" s="10">
        <v>49</v>
      </c>
      <c r="H719" s="10">
        <v>36</v>
      </c>
      <c r="I719" s="10">
        <v>1</v>
      </c>
      <c r="J719" s="10">
        <v>6</v>
      </c>
      <c r="K719" s="10">
        <v>2</v>
      </c>
      <c r="L719" s="10" t="s">
        <v>5</v>
      </c>
      <c r="M719" s="12" t="s">
        <v>388</v>
      </c>
      <c r="N719" s="10" t="str">
        <f t="shared" si="45"/>
        <v>new YerelData ("Anamur, Mersin, Türkiye",32,1,49,36,1,6,2,"Turkey Standard Time"),</v>
      </c>
      <c r="O719" s="13" t="str">
        <f t="shared" si="46"/>
        <v>https://www.google.com/maps/search/36.1, +32.81667</v>
      </c>
      <c r="P719" s="5" t="str">
        <f t="shared" si="47"/>
        <v>{"Location": "Anamur, Mersin, Türkiye", "long_deg": "32", "ew": "1", "long_min": "49", "lat_deg": "36", "ns": "1", "lat_min": "6", "GMT": "2", "TimeZoneTag": "Europe/Istanbul"},</v>
      </c>
    </row>
    <row r="720" spans="1:16" ht="15" customHeight="1" x14ac:dyDescent="0.25">
      <c r="A720" s="10" t="s">
        <v>1462</v>
      </c>
      <c r="B720" s="10" t="s">
        <v>878</v>
      </c>
      <c r="C720" s="10" t="s">
        <v>1341</v>
      </c>
      <c r="D720" s="10" t="str">
        <f t="shared" si="44"/>
        <v>Aydıncık, Mersin, Türkiye</v>
      </c>
      <c r="E720" s="10">
        <v>33</v>
      </c>
      <c r="F720" s="10">
        <v>1</v>
      </c>
      <c r="G720" s="10">
        <v>19</v>
      </c>
      <c r="H720" s="10">
        <v>36</v>
      </c>
      <c r="I720" s="10">
        <v>1</v>
      </c>
      <c r="J720" s="10">
        <v>8</v>
      </c>
      <c r="K720" s="10">
        <v>2</v>
      </c>
      <c r="L720" s="10" t="s">
        <v>5</v>
      </c>
      <c r="M720" s="12" t="s">
        <v>388</v>
      </c>
      <c r="N720" s="10" t="str">
        <f t="shared" si="45"/>
        <v>new YerelData ("Aydıncık, Mersin, Türkiye",33,1,19,36,1,8,2,"Turkey Standard Time"),</v>
      </c>
      <c r="O720" s="13" t="str">
        <f t="shared" si="46"/>
        <v>https://www.google.com/maps/search/36.13333, +33.31667</v>
      </c>
      <c r="P720" s="5" t="str">
        <f t="shared" si="47"/>
        <v>{"Location": "Aydıncık, Mersin, Türkiye", "long_deg": "33", "ew": "1", "long_min": "19", "lat_deg": "36", "ns": "1", "lat_min": "8", "GMT": "2", "TimeZoneTag": "Europe/Istanbul"},</v>
      </c>
    </row>
    <row r="721" spans="1:16" ht="15" customHeight="1" x14ac:dyDescent="0.25">
      <c r="A721" s="10" t="s">
        <v>1463</v>
      </c>
      <c r="B721" s="10" t="s">
        <v>878</v>
      </c>
      <c r="C721" s="10" t="s">
        <v>1341</v>
      </c>
      <c r="D721" s="10" t="str">
        <f t="shared" si="44"/>
        <v>Ovacık, Mersin, Türkiye</v>
      </c>
      <c r="E721" s="10">
        <v>33</v>
      </c>
      <c r="F721" s="10">
        <v>1</v>
      </c>
      <c r="G721" s="10">
        <v>39</v>
      </c>
      <c r="H721" s="10">
        <v>36</v>
      </c>
      <c r="I721" s="10">
        <v>1</v>
      </c>
      <c r="J721" s="10">
        <v>12</v>
      </c>
      <c r="K721" s="10">
        <v>2</v>
      </c>
      <c r="L721" s="10" t="s">
        <v>5</v>
      </c>
      <c r="M721" s="12" t="s">
        <v>388</v>
      </c>
      <c r="N721" s="10" t="str">
        <f t="shared" si="45"/>
        <v>new YerelData ("Ovacık, Mersin, Türkiye",33,1,39,36,1,12,2,"Turkey Standard Time"),</v>
      </c>
      <c r="O721" s="13" t="str">
        <f t="shared" si="46"/>
        <v>https://www.google.com/maps/search/36.2, +33.65</v>
      </c>
      <c r="P721" s="5" t="str">
        <f t="shared" si="47"/>
        <v>{"Location": "Ovacık, Mersin, Türkiye", "long_deg": "33", "ew": "1", "long_min": "39", "lat_deg": "36", "ns": "1", "lat_min": "12", "GMT": "2", "TimeZoneTag": "Europe/Istanbul"},</v>
      </c>
    </row>
    <row r="722" spans="1:16" ht="15" customHeight="1" x14ac:dyDescent="0.25">
      <c r="A722" s="10" t="s">
        <v>971</v>
      </c>
      <c r="B722" s="10" t="s">
        <v>878</v>
      </c>
      <c r="C722" s="10" t="s">
        <v>1341</v>
      </c>
      <c r="D722" s="10" t="str">
        <f t="shared" si="44"/>
        <v>Silifke, Mersin, Türkiye</v>
      </c>
      <c r="E722" s="10">
        <v>33</v>
      </c>
      <c r="F722" s="10">
        <v>1</v>
      </c>
      <c r="G722" s="10">
        <v>56</v>
      </c>
      <c r="H722" s="10">
        <v>36</v>
      </c>
      <c r="I722" s="10">
        <v>1</v>
      </c>
      <c r="J722" s="10">
        <v>23</v>
      </c>
      <c r="K722" s="10">
        <v>2</v>
      </c>
      <c r="L722" s="10" t="s">
        <v>5</v>
      </c>
      <c r="M722" s="12" t="s">
        <v>388</v>
      </c>
      <c r="N722" s="10" t="str">
        <f t="shared" si="45"/>
        <v>new YerelData ("Silifke, Mersin, Türkiye",33,1,56,36,1,23,2,"Turkey Standard Time"),</v>
      </c>
      <c r="O722" s="13" t="str">
        <f t="shared" si="46"/>
        <v>https://www.google.com/maps/search/36.38333, +33.93333</v>
      </c>
      <c r="P722" s="5" t="str">
        <f t="shared" si="47"/>
        <v>{"Location": "Silifke, Mersin, Türkiye", "long_deg": "33", "ew": "1", "long_min": "56", "lat_deg": "36", "ns": "1", "lat_min": "23", "GMT": "2", "TimeZoneTag": "Europe/Istanbul"},</v>
      </c>
    </row>
    <row r="723" spans="1:16" ht="15" customHeight="1" x14ac:dyDescent="0.25">
      <c r="A723" s="10" t="s">
        <v>1025</v>
      </c>
      <c r="B723" s="10" t="s">
        <v>878</v>
      </c>
      <c r="C723" s="10" t="s">
        <v>1341</v>
      </c>
      <c r="D723" s="10" t="str">
        <f t="shared" si="44"/>
        <v>Taşucu, Mersin, Türkiye</v>
      </c>
      <c r="E723" s="10">
        <v>33</v>
      </c>
      <c r="F723" s="10">
        <v>1</v>
      </c>
      <c r="G723" s="10">
        <v>53</v>
      </c>
      <c r="H723" s="10">
        <v>36</v>
      </c>
      <c r="I723" s="10">
        <v>1</v>
      </c>
      <c r="J723" s="10">
        <v>19</v>
      </c>
      <c r="K723" s="10">
        <v>2</v>
      </c>
      <c r="L723" s="10" t="s">
        <v>5</v>
      </c>
      <c r="M723" s="12" t="s">
        <v>388</v>
      </c>
      <c r="N723" s="10" t="str">
        <f t="shared" si="45"/>
        <v>new YerelData ("Taşucu, Mersin, Türkiye",33,1,53,36,1,19,2,"Turkey Standard Time"),</v>
      </c>
      <c r="O723" s="13" t="str">
        <f t="shared" si="46"/>
        <v>https://www.google.com/maps/search/36.31667, +33.88333</v>
      </c>
      <c r="P723" s="5" t="str">
        <f t="shared" si="47"/>
        <v>{"Location": "Taşucu, Mersin, Türkiye", "long_deg": "33", "ew": "1", "long_min": "53", "lat_deg": "36", "ns": "1", "lat_min": "19", "GMT": "2", "TimeZoneTag": "Europe/Istanbul"},</v>
      </c>
    </row>
    <row r="724" spans="1:16" ht="15" customHeight="1" x14ac:dyDescent="0.25">
      <c r="A724" s="10" t="s">
        <v>1464</v>
      </c>
      <c r="B724" s="10" t="s">
        <v>878</v>
      </c>
      <c r="C724" s="10" t="s">
        <v>1341</v>
      </c>
      <c r="D724" s="10" t="str">
        <f t="shared" si="44"/>
        <v>Yenice, Mersin, Türkiye</v>
      </c>
      <c r="E724" s="10">
        <v>35</v>
      </c>
      <c r="F724" s="10">
        <v>1</v>
      </c>
      <c r="G724" s="10">
        <v>4</v>
      </c>
      <c r="H724" s="10">
        <v>36</v>
      </c>
      <c r="I724" s="10">
        <v>1</v>
      </c>
      <c r="J724" s="10">
        <v>59</v>
      </c>
      <c r="K724" s="10">
        <v>2</v>
      </c>
      <c r="L724" s="10" t="s">
        <v>5</v>
      </c>
      <c r="M724" s="12" t="s">
        <v>388</v>
      </c>
      <c r="N724" s="10" t="str">
        <f t="shared" si="45"/>
        <v>new YerelData ("Yenice, Mersin, Türkiye",35,1,4,36,1,59,2,"Turkey Standard Time"),</v>
      </c>
      <c r="O724" s="13" t="str">
        <f t="shared" si="46"/>
        <v>https://www.google.com/maps/search/36.98333, +35.06667</v>
      </c>
      <c r="P724" s="5" t="str">
        <f t="shared" si="47"/>
        <v>{"Location": "Yenice, Mersin, Türkiye", "long_deg": "35", "ew": "1", "long_min": "4", "lat_deg": "36", "ns": "1", "lat_min": "59", "GMT": "2", "TimeZoneTag": "Europe/Istanbul"},</v>
      </c>
    </row>
    <row r="725" spans="1:16" ht="15" customHeight="1" x14ac:dyDescent="0.25">
      <c r="A725" s="10" t="s">
        <v>539</v>
      </c>
      <c r="B725" s="14" t="s">
        <v>1423</v>
      </c>
      <c r="C725" s="10" t="s">
        <v>1341</v>
      </c>
      <c r="D725" s="10" t="str">
        <f t="shared" si="44"/>
        <v>Çamlıyayla, Mersin , Türkiye</v>
      </c>
      <c r="E725" s="10">
        <v>34</v>
      </c>
      <c r="F725" s="10">
        <v>1</v>
      </c>
      <c r="G725" s="10">
        <v>36</v>
      </c>
      <c r="H725" s="10">
        <v>37</v>
      </c>
      <c r="I725" s="10">
        <v>1</v>
      </c>
      <c r="J725" s="10">
        <v>9</v>
      </c>
      <c r="K725" s="10">
        <v>2</v>
      </c>
      <c r="L725" s="10" t="s">
        <v>5</v>
      </c>
      <c r="M725" s="12" t="s">
        <v>388</v>
      </c>
      <c r="N725" s="10" t="str">
        <f t="shared" si="45"/>
        <v>new YerelData ("Çamlıyayla, Mersin , Türkiye",34,1,36,37,1,9,2,"Turkey Standard Time"),</v>
      </c>
      <c r="O725" s="13" t="str">
        <f t="shared" si="46"/>
        <v>https://www.google.com/maps/search/37.15, +34.6</v>
      </c>
      <c r="P725" s="5" t="str">
        <f t="shared" si="47"/>
        <v>{"Location": "Çamlıyayla, Mersin , Türkiye", "long_deg": "34", "ew": "1", "long_min": "36", "lat_deg": "37", "ns": "1", "lat_min": "9", "GMT": "2", "TimeZoneTag": "Europe/Istanbul"},</v>
      </c>
    </row>
    <row r="726" spans="1:16" ht="15" customHeight="1" x14ac:dyDescent="0.25">
      <c r="A726" s="10" t="s">
        <v>639</v>
      </c>
      <c r="B726" s="14" t="s">
        <v>1423</v>
      </c>
      <c r="C726" s="10" t="s">
        <v>1341</v>
      </c>
      <c r="D726" s="10" t="str">
        <f t="shared" si="44"/>
        <v>Erdemli, Mersin , Türkiye</v>
      </c>
      <c r="E726" s="10">
        <v>34</v>
      </c>
      <c r="F726" s="10">
        <v>1</v>
      </c>
      <c r="G726" s="10">
        <v>18</v>
      </c>
      <c r="H726" s="10">
        <v>36</v>
      </c>
      <c r="I726" s="10">
        <v>1</v>
      </c>
      <c r="J726" s="10">
        <v>37</v>
      </c>
      <c r="K726" s="10">
        <v>2</v>
      </c>
      <c r="L726" s="10" t="s">
        <v>5</v>
      </c>
      <c r="M726" s="12" t="s">
        <v>388</v>
      </c>
      <c r="N726" s="10" t="str">
        <f t="shared" si="45"/>
        <v>new YerelData ("Erdemli, Mersin , Türkiye",34,1,18,36,1,37,2,"Turkey Standard Time"),</v>
      </c>
      <c r="O726" s="13" t="str">
        <f t="shared" si="46"/>
        <v>https://www.google.com/maps/search/36.61667, +34.3</v>
      </c>
      <c r="P726" s="5" t="str">
        <f t="shared" si="47"/>
        <v>{"Location": "Erdemli, Mersin , Türkiye", "long_deg": "34", "ew": "1", "long_min": "18", "lat_deg": "36", "ns": "1", "lat_min": "37", "GMT": "2", "TimeZoneTag": "Europe/Istanbul"},</v>
      </c>
    </row>
    <row r="727" spans="1:16" ht="15" customHeight="1" x14ac:dyDescent="0.25">
      <c r="A727" s="10" t="s">
        <v>688</v>
      </c>
      <c r="B727" s="14" t="s">
        <v>1423</v>
      </c>
      <c r="C727" s="10" t="s">
        <v>1341</v>
      </c>
      <c r="D727" s="10" t="str">
        <f t="shared" si="44"/>
        <v>Gülnar, Mersin , Türkiye</v>
      </c>
      <c r="E727" s="10">
        <v>33</v>
      </c>
      <c r="F727" s="10">
        <v>1</v>
      </c>
      <c r="G727" s="10">
        <v>25</v>
      </c>
      <c r="H727" s="10">
        <v>36</v>
      </c>
      <c r="I727" s="10">
        <v>1</v>
      </c>
      <c r="J727" s="10">
        <v>20</v>
      </c>
      <c r="K727" s="10">
        <v>2</v>
      </c>
      <c r="L727" s="10" t="s">
        <v>5</v>
      </c>
      <c r="M727" s="12" t="s">
        <v>388</v>
      </c>
      <c r="N727" s="10" t="str">
        <f t="shared" si="45"/>
        <v>new YerelData ("Gülnar, Mersin , Türkiye",33,1,25,36,1,20,2,"Turkey Standard Time"),</v>
      </c>
      <c r="O727" s="13" t="str">
        <f t="shared" si="46"/>
        <v>https://www.google.com/maps/search/36.33333, +33.41667</v>
      </c>
      <c r="P727" s="5" t="str">
        <f t="shared" si="47"/>
        <v>{"Location": "Gülnar, Mersin , Türkiye", "long_deg": "33", "ew": "1", "long_min": "25", "lat_deg": "36", "ns": "1", "lat_min": "20", "GMT": "2", "TimeZoneTag": "Europe/Istanbul"},</v>
      </c>
    </row>
    <row r="728" spans="1:16" ht="15" customHeight="1" x14ac:dyDescent="0.25">
      <c r="A728" s="10" t="s">
        <v>890</v>
      </c>
      <c r="B728" s="14" t="s">
        <v>1423</v>
      </c>
      <c r="C728" s="10" t="s">
        <v>1341</v>
      </c>
      <c r="D728" s="10" t="str">
        <f t="shared" si="44"/>
        <v>Mut, Mersin , Türkiye</v>
      </c>
      <c r="E728" s="10">
        <v>33</v>
      </c>
      <c r="F728" s="10">
        <v>1</v>
      </c>
      <c r="G728" s="10">
        <v>26</v>
      </c>
      <c r="H728" s="10">
        <v>36</v>
      </c>
      <c r="I728" s="10">
        <v>1</v>
      </c>
      <c r="J728" s="10">
        <v>39</v>
      </c>
      <c r="K728" s="10">
        <v>2</v>
      </c>
      <c r="L728" s="10" t="s">
        <v>5</v>
      </c>
      <c r="M728" s="12" t="s">
        <v>388</v>
      </c>
      <c r="N728" s="10" t="str">
        <f t="shared" si="45"/>
        <v>new YerelData ("Mut, Mersin , Türkiye",33,1,26,36,1,39,2,"Turkey Standard Time"),</v>
      </c>
      <c r="O728" s="13" t="str">
        <f t="shared" si="46"/>
        <v>https://www.google.com/maps/search/36.65, +33.43333</v>
      </c>
      <c r="P728" s="5" t="str">
        <f t="shared" si="47"/>
        <v>{"Location": "Mut, Mersin , Türkiye", "long_deg": "33", "ew": "1", "long_min": "26", "lat_deg": "36", "ns": "1", "lat_min": "39", "GMT": "2", "TimeZoneTag": "Europe/Istanbul"},</v>
      </c>
    </row>
    <row r="729" spans="1:16" ht="15" customHeight="1" x14ac:dyDescent="0.25">
      <c r="A729" s="10" t="s">
        <v>1020</v>
      </c>
      <c r="B729" s="14" t="s">
        <v>1423</v>
      </c>
      <c r="C729" s="10" t="s">
        <v>1341</v>
      </c>
      <c r="D729" s="10" t="str">
        <f t="shared" si="44"/>
        <v>Tarsus, Mersin , Türkiye</v>
      </c>
      <c r="E729" s="10">
        <v>34</v>
      </c>
      <c r="F729" s="10">
        <v>1</v>
      </c>
      <c r="G729" s="10">
        <v>56</v>
      </c>
      <c r="H729" s="10">
        <v>36</v>
      </c>
      <c r="I729" s="10">
        <v>1</v>
      </c>
      <c r="J729" s="10">
        <v>56</v>
      </c>
      <c r="K729" s="10">
        <v>2</v>
      </c>
      <c r="L729" s="10" t="s">
        <v>5</v>
      </c>
      <c r="M729" s="12" t="s">
        <v>388</v>
      </c>
      <c r="N729" s="10" t="str">
        <f t="shared" si="45"/>
        <v>new YerelData ("Tarsus, Mersin , Türkiye",34,1,56,36,1,56,2,"Turkey Standard Time"),</v>
      </c>
      <c r="O729" s="13" t="str">
        <f t="shared" si="46"/>
        <v>https://www.google.com/maps/search/36.93333, +34.93333</v>
      </c>
      <c r="P729" s="5" t="str">
        <f t="shared" si="47"/>
        <v>{"Location": "Tarsus, Mersin , Türkiye", "long_deg": "34", "ew": "1", "long_min": "56", "lat_deg": "36", "ns": "1", "lat_min": "56", "GMT": "2", "TimeZoneTag": "Europe/Istanbul"},</v>
      </c>
    </row>
    <row r="730" spans="1:16" ht="15" customHeight="1" x14ac:dyDescent="0.25">
      <c r="A730" s="10" t="s">
        <v>506</v>
      </c>
      <c r="B730" s="10" t="s">
        <v>887</v>
      </c>
      <c r="C730" s="10" t="s">
        <v>1341</v>
      </c>
      <c r="D730" s="10" t="str">
        <f t="shared" si="44"/>
        <v>Bodrum, Muğla, Türkiye</v>
      </c>
      <c r="E730" s="10">
        <v>27</v>
      </c>
      <c r="F730" s="10">
        <v>1</v>
      </c>
      <c r="G730" s="10">
        <v>55</v>
      </c>
      <c r="H730" s="10">
        <v>37</v>
      </c>
      <c r="I730" s="10">
        <v>1</v>
      </c>
      <c r="J730" s="10">
        <v>2</v>
      </c>
      <c r="K730" s="10">
        <v>2</v>
      </c>
      <c r="L730" s="10" t="s">
        <v>5</v>
      </c>
      <c r="M730" s="12" t="s">
        <v>388</v>
      </c>
      <c r="N730" s="10" t="str">
        <f t="shared" si="45"/>
        <v>new YerelData ("Bodrum, Muğla, Türkiye",27,1,55,37,1,2,2,"Turkey Standard Time"),</v>
      </c>
      <c r="O730" s="13" t="str">
        <f t="shared" si="46"/>
        <v>https://www.google.com/maps/search/37.03333, +27.91667</v>
      </c>
      <c r="P730" s="5" t="str">
        <f t="shared" si="47"/>
        <v>{"Location": "Bodrum, Muğla, Türkiye", "long_deg": "27", "ew": "1", "long_min": "55", "lat_deg": "37", "ns": "1", "lat_min": "2", "GMT": "2", "TimeZoneTag": "Europe/Istanbul"},</v>
      </c>
    </row>
    <row r="731" spans="1:16" ht="15" customHeight="1" x14ac:dyDescent="0.25">
      <c r="A731" s="10" t="s">
        <v>1517</v>
      </c>
      <c r="B731" s="10" t="s">
        <v>887</v>
      </c>
      <c r="C731" s="10" t="s">
        <v>1341</v>
      </c>
      <c r="D731" s="10" t="str">
        <f t="shared" si="44"/>
        <v>Göktepe, Muğla, Türkiye</v>
      </c>
      <c r="E731" s="10">
        <v>28</v>
      </c>
      <c r="F731" s="10">
        <v>1</v>
      </c>
      <c r="G731" s="10">
        <v>30</v>
      </c>
      <c r="H731" s="10">
        <v>37</v>
      </c>
      <c r="I731" s="10">
        <v>1</v>
      </c>
      <c r="J731" s="10">
        <v>24</v>
      </c>
      <c r="K731" s="10">
        <v>2</v>
      </c>
      <c r="L731" s="10" t="s">
        <v>5</v>
      </c>
      <c r="M731" s="12" t="s">
        <v>388</v>
      </c>
      <c r="N731" s="10" t="str">
        <f t="shared" si="45"/>
        <v>new YerelData ("Göktepe, Muğla, Türkiye",28,1,30,37,1,24,2,"Turkey Standard Time"),</v>
      </c>
      <c r="O731" s="13" t="str">
        <f t="shared" si="46"/>
        <v>https://www.google.com/maps/search/37.4, +28.5</v>
      </c>
      <c r="P731" s="5" t="str">
        <f t="shared" si="47"/>
        <v>{"Location": "Göktepe, Muğla, Türkiye", "long_deg": "28", "ew": "1", "long_min": "30", "lat_deg": "37", "ns": "1", "lat_min": "24", "GMT": "2", "TimeZoneTag": "Europe/Istanbul"},</v>
      </c>
    </row>
    <row r="732" spans="1:16" ht="15" customHeight="1" x14ac:dyDescent="0.25">
      <c r="A732" s="10" t="s">
        <v>1534</v>
      </c>
      <c r="B732" s="10" t="s">
        <v>887</v>
      </c>
      <c r="C732" s="10" t="s">
        <v>1341</v>
      </c>
      <c r="D732" s="10" t="str">
        <f t="shared" si="44"/>
        <v>Kemer, Muğla, Türkiye</v>
      </c>
      <c r="E732" s="10">
        <v>29</v>
      </c>
      <c r="F732" s="10">
        <v>1</v>
      </c>
      <c r="G732" s="10">
        <v>21</v>
      </c>
      <c r="H732" s="10">
        <v>36</v>
      </c>
      <c r="I732" s="10">
        <v>1</v>
      </c>
      <c r="J732" s="10">
        <v>38</v>
      </c>
      <c r="K732" s="10">
        <v>2</v>
      </c>
      <c r="L732" s="10" t="s">
        <v>5</v>
      </c>
      <c r="M732" s="12" t="s">
        <v>388</v>
      </c>
      <c r="N732" s="10" t="str">
        <f t="shared" si="45"/>
        <v>new YerelData ("Kemer, Muğla, Türkiye",29,1,21,36,1,38,2,"Turkey Standard Time"),</v>
      </c>
      <c r="O732" s="13" t="str">
        <f t="shared" si="46"/>
        <v>https://www.google.com/maps/search/36.63333, +29.35</v>
      </c>
      <c r="P732" s="5" t="str">
        <f t="shared" si="47"/>
        <v>{"Location": "Kemer, Muğla, Türkiye", "long_deg": "29", "ew": "1", "long_min": "21", "lat_deg": "36", "ns": "1", "lat_min": "38", "GMT": "2", "TimeZoneTag": "Europe/Istanbul"},</v>
      </c>
    </row>
    <row r="733" spans="1:16" ht="15" customHeight="1" x14ac:dyDescent="0.25">
      <c r="A733" s="10" t="s">
        <v>1549</v>
      </c>
      <c r="B733" s="10" t="s">
        <v>887</v>
      </c>
      <c r="C733" s="10" t="s">
        <v>1341</v>
      </c>
      <c r="D733" s="10" t="str">
        <f t="shared" si="44"/>
        <v>Ortakent, Muğla, Türkiye</v>
      </c>
      <c r="E733" s="10">
        <v>27</v>
      </c>
      <c r="F733" s="10">
        <v>1</v>
      </c>
      <c r="G733" s="10">
        <v>15</v>
      </c>
      <c r="H733" s="10">
        <v>37</v>
      </c>
      <c r="I733" s="10">
        <v>1</v>
      </c>
      <c r="J733" s="10">
        <v>0</v>
      </c>
      <c r="K733" s="10">
        <v>2</v>
      </c>
      <c r="L733" s="10" t="s">
        <v>5</v>
      </c>
      <c r="M733" s="12" t="s">
        <v>388</v>
      </c>
      <c r="N733" s="10" t="str">
        <f t="shared" si="45"/>
        <v>new YerelData ("Ortakent, Muğla, Türkiye",27,1,15,37,1,0,2,"Turkey Standard Time"),</v>
      </c>
      <c r="O733" s="13" t="str">
        <f t="shared" si="46"/>
        <v>https://www.google.com/maps/search/37, +27.25</v>
      </c>
      <c r="P733" s="5" t="str">
        <f t="shared" si="47"/>
        <v>{"Location": "Ortakent, Muğla, Türkiye", "long_deg": "27", "ew": "1", "long_min": "15", "lat_deg": "37", "ns": "1", "lat_min": "0", "GMT": "2", "TimeZoneTag": "Europe/Istanbul"},</v>
      </c>
    </row>
    <row r="734" spans="1:16" ht="15" customHeight="1" x14ac:dyDescent="0.25">
      <c r="A734" s="10" t="s">
        <v>1569</v>
      </c>
      <c r="B734" s="10" t="s">
        <v>887</v>
      </c>
      <c r="C734" s="10" t="s">
        <v>1341</v>
      </c>
      <c r="D734" s="10" t="str">
        <f t="shared" si="44"/>
        <v>Turgut, Muğla, Türkiye</v>
      </c>
      <c r="E734" s="10">
        <v>28</v>
      </c>
      <c r="F734" s="10">
        <v>1</v>
      </c>
      <c r="G734" s="10">
        <v>0</v>
      </c>
      <c r="H734" s="10">
        <v>37</v>
      </c>
      <c r="I734" s="10">
        <v>1</v>
      </c>
      <c r="J734" s="10">
        <v>23</v>
      </c>
      <c r="K734" s="10">
        <v>2</v>
      </c>
      <c r="L734" s="10" t="s">
        <v>5</v>
      </c>
      <c r="M734" s="12" t="s">
        <v>388</v>
      </c>
      <c r="N734" s="10" t="str">
        <f t="shared" si="45"/>
        <v>new YerelData ("Turgut, Muğla, Türkiye",28,1,0,37,1,23,2,"Turkey Standard Time"),</v>
      </c>
      <c r="O734" s="13" t="str">
        <f t="shared" si="46"/>
        <v>https://www.google.com/maps/search/37.38333, +28</v>
      </c>
      <c r="P734" s="5" t="str">
        <f t="shared" si="47"/>
        <v>{"Location": "Turgut, Muğla, Türkiye", "long_deg": "28", "ew": "1", "long_min": "0", "lat_deg": "37", "ns": "1", "lat_min": "23", "GMT": "2", "TimeZoneTag": "Europe/Istanbul"},</v>
      </c>
    </row>
    <row r="735" spans="1:16" ht="15" customHeight="1" x14ac:dyDescent="0.25">
      <c r="A735" s="10" t="s">
        <v>1055</v>
      </c>
      <c r="B735" s="10" t="s">
        <v>887</v>
      </c>
      <c r="C735" s="10" t="s">
        <v>1341</v>
      </c>
      <c r="D735" s="10" t="str">
        <f t="shared" si="44"/>
        <v>Ula, Muğla, Türkiye</v>
      </c>
      <c r="E735" s="10">
        <v>28</v>
      </c>
      <c r="F735" s="10">
        <v>1</v>
      </c>
      <c r="G735" s="10">
        <v>23</v>
      </c>
      <c r="H735" s="10">
        <v>37</v>
      </c>
      <c r="I735" s="10">
        <v>1</v>
      </c>
      <c r="J735" s="10">
        <v>6</v>
      </c>
      <c r="K735" s="10">
        <v>2</v>
      </c>
      <c r="L735" s="10" t="s">
        <v>5</v>
      </c>
      <c r="M735" s="12" t="s">
        <v>388</v>
      </c>
      <c r="N735" s="10" t="str">
        <f t="shared" si="45"/>
        <v>new YerelData ("Ula, Muğla, Türkiye",28,1,23,37,1,6,2,"Turkey Standard Time"),</v>
      </c>
      <c r="O735" s="13" t="str">
        <f t="shared" si="46"/>
        <v>https://www.google.com/maps/search/37.1, +28.38333</v>
      </c>
      <c r="P735" s="5" t="str">
        <f t="shared" si="47"/>
        <v>{"Location": "Ula, Muğla, Türkiye", "long_deg": "28", "ew": "1", "long_min": "23", "lat_deg": "37", "ns": "1", "lat_min": "6", "GMT": "2", "TimeZoneTag": "Europe/Istanbul"},</v>
      </c>
    </row>
    <row r="736" spans="1:16" ht="15" customHeight="1" x14ac:dyDescent="0.25">
      <c r="A736" s="10" t="s">
        <v>1068</v>
      </c>
      <c r="B736" s="10" t="s">
        <v>887</v>
      </c>
      <c r="C736" s="10" t="s">
        <v>1341</v>
      </c>
      <c r="D736" s="10" t="str">
        <f t="shared" si="44"/>
        <v>Üzümlü, Muğla, Türkiye</v>
      </c>
      <c r="E736" s="10">
        <v>29</v>
      </c>
      <c r="F736" s="10">
        <v>1</v>
      </c>
      <c r="G736" s="10">
        <v>14</v>
      </c>
      <c r="H736" s="10">
        <v>36</v>
      </c>
      <c r="I736" s="10">
        <v>1</v>
      </c>
      <c r="J736" s="10">
        <v>44</v>
      </c>
      <c r="K736" s="10">
        <v>2</v>
      </c>
      <c r="L736" s="10" t="s">
        <v>5</v>
      </c>
      <c r="M736" s="12" t="s">
        <v>388</v>
      </c>
      <c r="N736" s="10" t="str">
        <f t="shared" si="45"/>
        <v>new YerelData ("Üzümlü, Muğla, Türkiye",29,1,14,36,1,44,2,"Turkey Standard Time"),</v>
      </c>
      <c r="O736" s="13" t="str">
        <f t="shared" si="46"/>
        <v>https://www.google.com/maps/search/36.73333, +29.23333</v>
      </c>
      <c r="P736" s="5" t="str">
        <f t="shared" si="47"/>
        <v>{"Location": "Üzümlü, Muğla, Türkiye", "long_deg": "29", "ew": "1", "long_min": "14", "lat_deg": "36", "ns": "1", "lat_min": "44", "GMT": "2", "TimeZoneTag": "Europe/Istanbul"},</v>
      </c>
    </row>
    <row r="737" spans="1:16" ht="15" customHeight="1" x14ac:dyDescent="0.25">
      <c r="A737" s="10" t="s">
        <v>1081</v>
      </c>
      <c r="B737" s="10" t="s">
        <v>887</v>
      </c>
      <c r="C737" s="10" t="s">
        <v>1341</v>
      </c>
      <c r="D737" s="10" t="str">
        <f t="shared" si="44"/>
        <v>Yatağan, Muğla, Türkiye</v>
      </c>
      <c r="E737" s="10">
        <v>28</v>
      </c>
      <c r="F737" s="10">
        <v>1</v>
      </c>
      <c r="G737" s="10">
        <v>6</v>
      </c>
      <c r="H737" s="10">
        <v>37</v>
      </c>
      <c r="I737" s="10">
        <v>1</v>
      </c>
      <c r="J737" s="10">
        <v>20</v>
      </c>
      <c r="K737" s="10">
        <v>2</v>
      </c>
      <c r="L737" s="10" t="s">
        <v>5</v>
      </c>
      <c r="M737" s="12" t="s">
        <v>388</v>
      </c>
      <c r="N737" s="10" t="str">
        <f t="shared" si="45"/>
        <v>new YerelData ("Yatağan, Muğla, Türkiye",28,1,6,37,1,20,2,"Turkey Standard Time"),</v>
      </c>
      <c r="O737" s="13" t="str">
        <f t="shared" si="46"/>
        <v>https://www.google.com/maps/search/37.33333, +28.1</v>
      </c>
      <c r="P737" s="5" t="str">
        <f t="shared" si="47"/>
        <v>{"Location": "Yatağan, Muğla, Türkiye", "long_deg": "28", "ew": "1", "long_min": "6", "lat_deg": "37", "ns": "1", "lat_min": "20", "GMT": "2", "TimeZoneTag": "Europe/Istanbul"},</v>
      </c>
    </row>
    <row r="738" spans="1:16" ht="15" customHeight="1" x14ac:dyDescent="0.25">
      <c r="A738" s="10" t="s">
        <v>1577</v>
      </c>
      <c r="B738" s="10" t="s">
        <v>887</v>
      </c>
      <c r="C738" s="10" t="s">
        <v>1341</v>
      </c>
      <c r="D738" s="10" t="str">
        <f t="shared" si="44"/>
        <v>Yeşilyurt, Muğla, Türkiye</v>
      </c>
      <c r="E738" s="10">
        <v>28</v>
      </c>
      <c r="F738" s="10">
        <v>1</v>
      </c>
      <c r="G738" s="10">
        <v>15</v>
      </c>
      <c r="H738" s="10">
        <v>37</v>
      </c>
      <c r="I738" s="10">
        <v>1</v>
      </c>
      <c r="J738" s="10">
        <v>11</v>
      </c>
      <c r="K738" s="10">
        <v>2</v>
      </c>
      <c r="L738" s="10" t="s">
        <v>5</v>
      </c>
      <c r="M738" s="12" t="s">
        <v>388</v>
      </c>
      <c r="N738" s="10" t="str">
        <f t="shared" si="45"/>
        <v>new YerelData ("Yeşilyurt, Muğla, Türkiye",28,1,15,37,1,11,2,"Turkey Standard Time"),</v>
      </c>
      <c r="O738" s="13" t="str">
        <f t="shared" si="46"/>
        <v>https://www.google.com/maps/search/37.18333, +28.25</v>
      </c>
      <c r="P738" s="5" t="str">
        <f t="shared" si="47"/>
        <v>{"Location": "Yeşilyurt, Muğla, Türkiye", "long_deg": "28", "ew": "1", "long_min": "15", "lat_deg": "37", "ns": "1", "lat_min": "11", "GMT": "2", "TimeZoneTag": "Europe/Istanbul"},</v>
      </c>
    </row>
    <row r="739" spans="1:16" ht="15" customHeight="1" x14ac:dyDescent="0.25">
      <c r="A739" s="10" t="s">
        <v>586</v>
      </c>
      <c r="B739" s="14" t="s">
        <v>1436</v>
      </c>
      <c r="C739" s="10" t="s">
        <v>1341</v>
      </c>
      <c r="D739" s="10" t="str">
        <f t="shared" si="44"/>
        <v>Datça, Muğla , Türkiye</v>
      </c>
      <c r="E739" s="10">
        <v>27</v>
      </c>
      <c r="F739" s="10">
        <v>1</v>
      </c>
      <c r="G739" s="10">
        <v>40</v>
      </c>
      <c r="H739" s="10">
        <v>36</v>
      </c>
      <c r="I739" s="10">
        <v>1</v>
      </c>
      <c r="J739" s="10">
        <v>44</v>
      </c>
      <c r="K739" s="10">
        <v>2</v>
      </c>
      <c r="L739" s="10" t="s">
        <v>5</v>
      </c>
      <c r="M739" s="12" t="s">
        <v>388</v>
      </c>
      <c r="N739" s="10" t="str">
        <f t="shared" si="45"/>
        <v>new YerelData ("Datça, Muğla , Türkiye",27,1,40,36,1,44,2,"Turkey Standard Time"),</v>
      </c>
      <c r="O739" s="13" t="str">
        <f t="shared" si="46"/>
        <v>https://www.google.com/maps/search/36.73333, +27.66667</v>
      </c>
      <c r="P739" s="5" t="str">
        <f t="shared" si="47"/>
        <v>{"Location": "Datça, Muğla , Türkiye", "long_deg": "27", "ew": "1", "long_min": "40", "lat_deg": "36", "ns": "1", "lat_min": "44", "GMT": "2", "TimeZoneTag": "Europe/Istanbul"},</v>
      </c>
    </row>
    <row r="740" spans="1:16" ht="15" customHeight="1" x14ac:dyDescent="0.25">
      <c r="A740" s="10" t="s">
        <v>656</v>
      </c>
      <c r="B740" s="14" t="s">
        <v>1436</v>
      </c>
      <c r="C740" s="10" t="s">
        <v>1341</v>
      </c>
      <c r="D740" s="10" t="str">
        <f t="shared" si="44"/>
        <v>Fethiye, Muğla , Türkiye</v>
      </c>
      <c r="E740" s="10">
        <v>29</v>
      </c>
      <c r="F740" s="10">
        <v>1</v>
      </c>
      <c r="G740" s="10">
        <v>6</v>
      </c>
      <c r="H740" s="10">
        <v>36</v>
      </c>
      <c r="I740" s="10">
        <v>1</v>
      </c>
      <c r="J740" s="10">
        <v>37</v>
      </c>
      <c r="K740" s="10">
        <v>2</v>
      </c>
      <c r="L740" s="10" t="s">
        <v>5</v>
      </c>
      <c r="M740" s="12" t="s">
        <v>388</v>
      </c>
      <c r="N740" s="10" t="str">
        <f t="shared" si="45"/>
        <v>new YerelData ("Fethiye, Muğla , Türkiye",29,1,6,36,1,37,2,"Turkey Standard Time"),</v>
      </c>
      <c r="O740" s="13" t="str">
        <f t="shared" si="46"/>
        <v>https://www.google.com/maps/search/36.61667, +29.1</v>
      </c>
      <c r="P740" s="5" t="str">
        <f t="shared" si="47"/>
        <v>{"Location": "Fethiye, Muğla , Türkiye", "long_deg": "29", "ew": "1", "long_min": "6", "lat_deg": "36", "ns": "1", "lat_min": "37", "GMT": "2", "TimeZoneTag": "Europe/Istanbul"},</v>
      </c>
    </row>
    <row r="741" spans="1:16" ht="15" customHeight="1" x14ac:dyDescent="0.25">
      <c r="A741" s="10" t="s">
        <v>797</v>
      </c>
      <c r="B741" s="14" t="s">
        <v>1436</v>
      </c>
      <c r="C741" s="10" t="s">
        <v>1341</v>
      </c>
      <c r="D741" s="10" t="str">
        <f t="shared" si="44"/>
        <v>Kavaklıdere, Muğla , Türkiye</v>
      </c>
      <c r="E741" s="10">
        <v>28</v>
      </c>
      <c r="F741" s="10">
        <v>1</v>
      </c>
      <c r="G741" s="10">
        <v>20</v>
      </c>
      <c r="H741" s="10">
        <v>37</v>
      </c>
      <c r="I741" s="10">
        <v>1</v>
      </c>
      <c r="J741" s="10">
        <v>27</v>
      </c>
      <c r="K741" s="10">
        <v>2</v>
      </c>
      <c r="L741" s="10" t="s">
        <v>5</v>
      </c>
      <c r="M741" s="12" t="s">
        <v>388</v>
      </c>
      <c r="N741" s="10" t="str">
        <f t="shared" si="45"/>
        <v>new YerelData ("Kavaklıdere, Muğla , Türkiye",28,1,20,37,1,27,2,"Turkey Standard Time"),</v>
      </c>
      <c r="O741" s="13" t="str">
        <f t="shared" si="46"/>
        <v>https://www.google.com/maps/search/37.45, +28.33333</v>
      </c>
      <c r="P741" s="5" t="str">
        <f t="shared" si="47"/>
        <v>{"Location": "Kavaklıdere, Muğla , Türkiye", "long_deg": "28", "ew": "1", "long_min": "20", "lat_deg": "37", "ns": "1", "lat_min": "27", "GMT": "2", "TimeZoneTag": "Europe/Istanbul"},</v>
      </c>
    </row>
    <row r="742" spans="1:16" ht="15" customHeight="1" x14ac:dyDescent="0.25">
      <c r="A742" s="10" t="s">
        <v>842</v>
      </c>
      <c r="B742" s="14" t="s">
        <v>1436</v>
      </c>
      <c r="C742" s="10" t="s">
        <v>1341</v>
      </c>
      <c r="D742" s="10" t="str">
        <f t="shared" si="44"/>
        <v>Köyceğiz, Muğla , Türkiye</v>
      </c>
      <c r="E742" s="10">
        <v>28</v>
      </c>
      <c r="F742" s="10">
        <v>1</v>
      </c>
      <c r="G742" s="10">
        <v>44</v>
      </c>
      <c r="H742" s="10">
        <v>36</v>
      </c>
      <c r="I742" s="10">
        <v>1</v>
      </c>
      <c r="J742" s="10">
        <v>58</v>
      </c>
      <c r="K742" s="10">
        <v>2</v>
      </c>
      <c r="L742" s="10" t="s">
        <v>5</v>
      </c>
      <c r="M742" s="12" t="s">
        <v>388</v>
      </c>
      <c r="N742" s="10" t="str">
        <f t="shared" si="45"/>
        <v>new YerelData ("Köyceğiz, Muğla , Türkiye",28,1,44,36,1,58,2,"Turkey Standard Time"),</v>
      </c>
      <c r="O742" s="13" t="str">
        <f t="shared" si="46"/>
        <v>https://www.google.com/maps/search/36.96667, +28.73333</v>
      </c>
      <c r="P742" s="5" t="str">
        <f t="shared" si="47"/>
        <v>{"Location": "Köyceğiz, Muğla , Türkiye", "long_deg": "28", "ew": "1", "long_min": "44", "lat_deg": "36", "ns": "1", "lat_min": "58", "GMT": "2", "TimeZoneTag": "Europe/Istanbul"},</v>
      </c>
    </row>
    <row r="743" spans="1:16" ht="15" customHeight="1" x14ac:dyDescent="0.25">
      <c r="A743" s="10" t="s">
        <v>871</v>
      </c>
      <c r="B743" s="14" t="s">
        <v>1436</v>
      </c>
      <c r="C743" s="10" t="s">
        <v>1341</v>
      </c>
      <c r="D743" s="10" t="str">
        <f t="shared" si="44"/>
        <v>Marmaris, Muğla , Türkiye</v>
      </c>
      <c r="E743" s="10">
        <v>28</v>
      </c>
      <c r="F743" s="10">
        <v>1</v>
      </c>
      <c r="G743" s="10">
        <v>15</v>
      </c>
      <c r="H743" s="10">
        <v>36</v>
      </c>
      <c r="I743" s="10">
        <v>1</v>
      </c>
      <c r="J743" s="10">
        <v>51</v>
      </c>
      <c r="K743" s="10">
        <v>2</v>
      </c>
      <c r="L743" s="10" t="s">
        <v>5</v>
      </c>
      <c r="M743" s="12" t="s">
        <v>388</v>
      </c>
      <c r="N743" s="10" t="str">
        <f t="shared" si="45"/>
        <v>new YerelData ("Marmaris, Muğla , Türkiye",28,1,15,36,1,51,2,"Turkey Standard Time"),</v>
      </c>
      <c r="O743" s="13" t="str">
        <f t="shared" si="46"/>
        <v>https://www.google.com/maps/search/36.85, +28.25</v>
      </c>
      <c r="P743" s="5" t="str">
        <f t="shared" si="47"/>
        <v>{"Location": "Marmaris, Muğla , Türkiye", "long_deg": "28", "ew": "1", "long_min": "15", "lat_deg": "36", "ns": "1", "lat_min": "51", "GMT": "2", "TimeZoneTag": "Europe/Istanbul"},</v>
      </c>
    </row>
    <row r="744" spans="1:16" ht="15" customHeight="1" x14ac:dyDescent="0.25">
      <c r="A744" s="10" t="s">
        <v>883</v>
      </c>
      <c r="B744" s="14" t="s">
        <v>1436</v>
      </c>
      <c r="C744" s="10" t="s">
        <v>1341</v>
      </c>
      <c r="D744" s="10" t="str">
        <f t="shared" si="44"/>
        <v>Milas, Muğla , Türkiye</v>
      </c>
      <c r="E744" s="10">
        <v>27</v>
      </c>
      <c r="F744" s="10">
        <v>1</v>
      </c>
      <c r="G744" s="10">
        <v>47</v>
      </c>
      <c r="H744" s="10">
        <v>37</v>
      </c>
      <c r="I744" s="10">
        <v>1</v>
      </c>
      <c r="J744" s="10">
        <v>17</v>
      </c>
      <c r="K744" s="10">
        <v>2</v>
      </c>
      <c r="L744" s="10" t="s">
        <v>5</v>
      </c>
      <c r="M744" s="12" t="s">
        <v>388</v>
      </c>
      <c r="N744" s="10" t="str">
        <f t="shared" si="45"/>
        <v>new YerelData ("Milas, Muğla , Türkiye",27,1,47,37,1,17,2,"Turkey Standard Time"),</v>
      </c>
      <c r="O744" s="13" t="str">
        <f t="shared" si="46"/>
        <v>https://www.google.com/maps/search/37.28333, +27.78333</v>
      </c>
      <c r="P744" s="5" t="str">
        <f t="shared" si="47"/>
        <v>{"Location": "Milas, Muğla , Türkiye", "long_deg": "27", "ew": "1", "long_min": "47", "lat_deg": "37", "ns": "1", "lat_min": "17", "GMT": "2", "TimeZoneTag": "Europe/Istanbul"},</v>
      </c>
    </row>
    <row r="745" spans="1:16" ht="15" customHeight="1" x14ac:dyDescent="0.25">
      <c r="A745" s="10" t="s">
        <v>911</v>
      </c>
      <c r="B745" s="14" t="s">
        <v>1436</v>
      </c>
      <c r="C745" s="10" t="s">
        <v>1341</v>
      </c>
      <c r="D745" s="10" t="str">
        <f t="shared" si="44"/>
        <v>Ortaca, Muğla , Türkiye</v>
      </c>
      <c r="E745" s="10">
        <v>28</v>
      </c>
      <c r="F745" s="10">
        <v>1</v>
      </c>
      <c r="G745" s="10">
        <v>46</v>
      </c>
      <c r="H745" s="10">
        <v>36</v>
      </c>
      <c r="I745" s="10">
        <v>1</v>
      </c>
      <c r="J745" s="10">
        <v>50</v>
      </c>
      <c r="K745" s="10">
        <v>2</v>
      </c>
      <c r="L745" s="10" t="s">
        <v>5</v>
      </c>
      <c r="M745" s="12" t="s">
        <v>388</v>
      </c>
      <c r="N745" s="10" t="str">
        <f t="shared" si="45"/>
        <v>new YerelData ("Ortaca, Muğla , Türkiye",28,1,46,36,1,50,2,"Turkey Standard Time"),</v>
      </c>
      <c r="O745" s="13" t="str">
        <f t="shared" si="46"/>
        <v>https://www.google.com/maps/search/36.83333, +28.76667</v>
      </c>
      <c r="P745" s="5" t="str">
        <f t="shared" si="47"/>
        <v>{"Location": "Ortaca, Muğla , Türkiye", "long_deg": "28", "ew": "1", "long_min": "46", "lat_deg": "36", "ns": "1", "lat_min": "50", "GMT": "2", "TimeZoneTag": "Europe/Istanbul"},</v>
      </c>
    </row>
    <row r="746" spans="1:16" ht="15" customHeight="1" x14ac:dyDescent="0.25">
      <c r="A746" s="10" t="s">
        <v>521</v>
      </c>
      <c r="B746" s="14" t="s">
        <v>1420</v>
      </c>
      <c r="C746" s="10" t="s">
        <v>1341</v>
      </c>
      <c r="D746" s="10" t="str">
        <f t="shared" si="44"/>
        <v>Bulanık, Muş , Türkiye</v>
      </c>
      <c r="E746" s="10">
        <v>42</v>
      </c>
      <c r="F746" s="10">
        <v>1</v>
      </c>
      <c r="G746" s="10">
        <v>15</v>
      </c>
      <c r="H746" s="10">
        <v>39</v>
      </c>
      <c r="I746" s="10">
        <v>1</v>
      </c>
      <c r="J746" s="10">
        <v>5</v>
      </c>
      <c r="K746" s="10">
        <v>2</v>
      </c>
      <c r="L746" s="10" t="s">
        <v>5</v>
      </c>
      <c r="M746" s="12" t="s">
        <v>388</v>
      </c>
      <c r="N746" s="10" t="str">
        <f t="shared" si="45"/>
        <v>new YerelData ("Bulanık, Muş , Türkiye",42,1,15,39,1,5,2,"Turkey Standard Time"),</v>
      </c>
      <c r="O746" s="13" t="str">
        <f t="shared" si="46"/>
        <v>https://www.google.com/maps/search/39.08333, +42.25</v>
      </c>
      <c r="P746" s="5" t="str">
        <f t="shared" si="47"/>
        <v>{"Location": "Bulanık, Muş , Türkiye", "long_deg": "42", "ew": "1", "long_min": "15", "lat_deg": "39", "ns": "1", "lat_min": "5", "GMT": "2", "TimeZoneTag": "Europe/Istanbul"},</v>
      </c>
    </row>
    <row r="747" spans="1:16" ht="15" customHeight="1" x14ac:dyDescent="0.25">
      <c r="A747" s="10" t="s">
        <v>833</v>
      </c>
      <c r="B747" s="14" t="s">
        <v>1420</v>
      </c>
      <c r="C747" s="10" t="s">
        <v>1341</v>
      </c>
      <c r="D747" s="10" t="str">
        <f t="shared" si="44"/>
        <v>Korkut, Muş , Türkiye</v>
      </c>
      <c r="E747" s="10">
        <v>41</v>
      </c>
      <c r="F747" s="10">
        <v>1</v>
      </c>
      <c r="G747" s="10">
        <v>51</v>
      </c>
      <c r="H747" s="10">
        <v>38</v>
      </c>
      <c r="I747" s="10">
        <v>1</v>
      </c>
      <c r="J747" s="10">
        <v>45</v>
      </c>
      <c r="K747" s="10">
        <v>2</v>
      </c>
      <c r="L747" s="10" t="s">
        <v>5</v>
      </c>
      <c r="M747" s="12" t="s">
        <v>388</v>
      </c>
      <c r="N747" s="10" t="str">
        <f t="shared" si="45"/>
        <v>new YerelData ("Korkut, Muş , Türkiye",41,1,51,38,1,45,2,"Turkey Standard Time"),</v>
      </c>
      <c r="O747" s="13" t="str">
        <f t="shared" si="46"/>
        <v>https://www.google.com/maps/search/38.75, +41.85</v>
      </c>
      <c r="P747" s="5" t="str">
        <f t="shared" si="47"/>
        <v>{"Location": "Korkut, Muş , Türkiye", "long_deg": "41", "ew": "1", "long_min": "51", "lat_deg": "38", "ns": "1", "lat_min": "45", "GMT": "2", "TimeZoneTag": "Europe/Istanbul"},</v>
      </c>
    </row>
    <row r="748" spans="1:16" ht="15" customHeight="1" x14ac:dyDescent="0.25">
      <c r="A748" s="10" t="s">
        <v>864</v>
      </c>
      <c r="B748" s="14" t="s">
        <v>1420</v>
      </c>
      <c r="C748" s="10" t="s">
        <v>1341</v>
      </c>
      <c r="D748" s="10" t="str">
        <f t="shared" si="44"/>
        <v>Malazgirt, Muş , Türkiye</v>
      </c>
      <c r="E748" s="10">
        <v>42</v>
      </c>
      <c r="F748" s="10">
        <v>1</v>
      </c>
      <c r="G748" s="10">
        <v>31</v>
      </c>
      <c r="H748" s="10">
        <v>39</v>
      </c>
      <c r="I748" s="10">
        <v>1</v>
      </c>
      <c r="J748" s="10">
        <v>9</v>
      </c>
      <c r="K748" s="10">
        <v>2</v>
      </c>
      <c r="L748" s="10" t="s">
        <v>5</v>
      </c>
      <c r="M748" s="12" t="s">
        <v>388</v>
      </c>
      <c r="N748" s="10" t="str">
        <f t="shared" si="45"/>
        <v>new YerelData ("Malazgirt, Muş , Türkiye",42,1,31,39,1,9,2,"Turkey Standard Time"),</v>
      </c>
      <c r="O748" s="13" t="str">
        <f t="shared" si="46"/>
        <v>https://www.google.com/maps/search/39.15, +42.51667</v>
      </c>
      <c r="P748" s="5" t="str">
        <f t="shared" si="47"/>
        <v>{"Location": "Malazgirt, Muş , Türkiye", "long_deg": "42", "ew": "1", "long_min": "31", "lat_deg": "39", "ns": "1", "lat_min": "9", "GMT": "2", "TimeZoneTag": "Europe/Istanbul"},</v>
      </c>
    </row>
    <row r="749" spans="1:16" ht="15" customHeight="1" x14ac:dyDescent="0.25">
      <c r="A749" s="10" t="s">
        <v>1071</v>
      </c>
      <c r="B749" s="14" t="s">
        <v>1420</v>
      </c>
      <c r="C749" s="10" t="s">
        <v>1341</v>
      </c>
      <c r="D749" s="10" t="str">
        <f t="shared" si="44"/>
        <v>Varto, Muş , Türkiye</v>
      </c>
      <c r="E749" s="10">
        <v>41</v>
      </c>
      <c r="F749" s="10">
        <v>1</v>
      </c>
      <c r="G749" s="10">
        <v>28</v>
      </c>
      <c r="H749" s="10">
        <v>39</v>
      </c>
      <c r="I749" s="10">
        <v>1</v>
      </c>
      <c r="J749" s="10">
        <v>10</v>
      </c>
      <c r="K749" s="10">
        <v>2</v>
      </c>
      <c r="L749" s="10" t="s">
        <v>5</v>
      </c>
      <c r="M749" s="12" t="s">
        <v>388</v>
      </c>
      <c r="N749" s="10" t="str">
        <f t="shared" si="45"/>
        <v>new YerelData ("Varto, Muş , Türkiye",41,1,28,39,1,10,2,"Turkey Standard Time"),</v>
      </c>
      <c r="O749" s="13" t="str">
        <f t="shared" si="46"/>
        <v>https://www.google.com/maps/search/39.16667, +41.46667</v>
      </c>
      <c r="P749" s="5" t="str">
        <f t="shared" si="47"/>
        <v>{"Location": "Varto, Muş , Türkiye", "long_deg": "41", "ew": "1", "long_min": "28", "lat_deg": "39", "ns": "1", "lat_min": "10", "GMT": "2", "TimeZoneTag": "Europe/Istanbul"},</v>
      </c>
    </row>
    <row r="750" spans="1:16" ht="15" customHeight="1" x14ac:dyDescent="0.25">
      <c r="A750" s="10" t="s">
        <v>1433</v>
      </c>
      <c r="B750" s="10" t="s">
        <v>897</v>
      </c>
      <c r="C750" s="10" t="s">
        <v>1341</v>
      </c>
      <c r="D750" s="10" t="str">
        <f t="shared" si="44"/>
        <v>Ortaköy, Nevşehir, Türkiye</v>
      </c>
      <c r="E750" s="10">
        <v>34</v>
      </c>
      <c r="F750" s="10">
        <v>1</v>
      </c>
      <c r="G750" s="10">
        <v>2</v>
      </c>
      <c r="H750" s="10">
        <v>38</v>
      </c>
      <c r="I750" s="10">
        <v>1</v>
      </c>
      <c r="J750" s="10">
        <v>43</v>
      </c>
      <c r="K750" s="10">
        <v>2</v>
      </c>
      <c r="L750" s="10" t="s">
        <v>5</v>
      </c>
      <c r="M750" s="12" t="s">
        <v>388</v>
      </c>
      <c r="N750" s="10" t="str">
        <f t="shared" si="45"/>
        <v>new YerelData ("Ortaköy, Nevşehir, Türkiye",34,1,2,38,1,43,2,"Turkey Standard Time"),</v>
      </c>
      <c r="O750" s="13" t="str">
        <f t="shared" si="46"/>
        <v>https://www.google.com/maps/search/38.71667, +34.03333</v>
      </c>
      <c r="P750" s="5" t="str">
        <f t="shared" si="47"/>
        <v>{"Location": "Ortaköy, Nevşehir, Türkiye", "long_deg": "34", "ew": "1", "long_min": "2", "lat_deg": "38", "ns": "1", "lat_min": "43", "GMT": "2", "TimeZoneTag": "Europe/Istanbul"},</v>
      </c>
    </row>
    <row r="751" spans="1:16" ht="15" customHeight="1" x14ac:dyDescent="0.25">
      <c r="A751" s="10" t="s">
        <v>460</v>
      </c>
      <c r="B751" s="14" t="s">
        <v>1391</v>
      </c>
      <c r="C751" s="10" t="s">
        <v>1341</v>
      </c>
      <c r="D751" s="10" t="str">
        <f t="shared" si="44"/>
        <v>Avanos, Nevşehir , Türkiye</v>
      </c>
      <c r="E751" s="10">
        <v>34</v>
      </c>
      <c r="F751" s="10">
        <v>1</v>
      </c>
      <c r="G751" s="10">
        <v>51</v>
      </c>
      <c r="H751" s="10">
        <v>38</v>
      </c>
      <c r="I751" s="10">
        <v>1</v>
      </c>
      <c r="J751" s="10">
        <v>43</v>
      </c>
      <c r="K751" s="10">
        <v>2</v>
      </c>
      <c r="L751" s="10" t="s">
        <v>5</v>
      </c>
      <c r="M751" s="12" t="s">
        <v>388</v>
      </c>
      <c r="N751" s="10" t="str">
        <f t="shared" si="45"/>
        <v>new YerelData ("Avanos, Nevşehir , Türkiye",34,1,51,38,1,43,2,"Turkey Standard Time"),</v>
      </c>
      <c r="O751" s="13" t="str">
        <f t="shared" si="46"/>
        <v>https://www.google.com/maps/search/38.71667, +34.85</v>
      </c>
      <c r="P751" s="5" t="str">
        <f t="shared" si="47"/>
        <v>{"Location": "Avanos, Nevşehir , Türkiye", "long_deg": "34", "ew": "1", "long_min": "51", "lat_deg": "38", "ns": "1", "lat_min": "43", "GMT": "2", "TimeZoneTag": "Europe/Istanbul"},</v>
      </c>
    </row>
    <row r="752" spans="1:16" ht="15" customHeight="1" x14ac:dyDescent="0.25">
      <c r="A752" s="10" t="s">
        <v>595</v>
      </c>
      <c r="B752" s="14" t="s">
        <v>1391</v>
      </c>
      <c r="C752" s="10" t="s">
        <v>1341</v>
      </c>
      <c r="D752" s="10" t="str">
        <f t="shared" si="44"/>
        <v>Derinkuyu, Nevşehir , Türkiye</v>
      </c>
      <c r="E752" s="10">
        <v>34</v>
      </c>
      <c r="F752" s="10">
        <v>1</v>
      </c>
      <c r="G752" s="10">
        <v>45</v>
      </c>
      <c r="H752" s="10">
        <v>38</v>
      </c>
      <c r="I752" s="10">
        <v>1</v>
      </c>
      <c r="J752" s="10">
        <v>22</v>
      </c>
      <c r="K752" s="10">
        <v>2</v>
      </c>
      <c r="L752" s="10" t="s">
        <v>5</v>
      </c>
      <c r="M752" s="12" t="s">
        <v>388</v>
      </c>
      <c r="N752" s="10" t="str">
        <f t="shared" si="45"/>
        <v>new YerelData ("Derinkuyu, Nevşehir , Türkiye",34,1,45,38,1,22,2,"Turkey Standard Time"),</v>
      </c>
      <c r="O752" s="13" t="str">
        <f t="shared" si="46"/>
        <v>https://www.google.com/maps/search/38.36667, +34.75</v>
      </c>
      <c r="P752" s="5" t="str">
        <f t="shared" si="47"/>
        <v>{"Location": "Derinkuyu, Nevşehir , Türkiye", "long_deg": "34", "ew": "1", "long_min": "45", "lat_deg": "38", "ns": "1", "lat_min": "22", "GMT": "2", "TimeZoneTag": "Europe/Istanbul"},</v>
      </c>
    </row>
    <row r="753" spans="1:16" ht="15" customHeight="1" x14ac:dyDescent="0.25">
      <c r="A753" s="10" t="s">
        <v>689</v>
      </c>
      <c r="B753" s="14" t="s">
        <v>1391</v>
      </c>
      <c r="C753" s="10" t="s">
        <v>1341</v>
      </c>
      <c r="D753" s="10" t="str">
        <f t="shared" si="44"/>
        <v>Gülşehir, Nevşehir , Türkiye</v>
      </c>
      <c r="E753" s="10">
        <v>34</v>
      </c>
      <c r="F753" s="10">
        <v>1</v>
      </c>
      <c r="G753" s="10">
        <v>38</v>
      </c>
      <c r="H753" s="10">
        <v>38</v>
      </c>
      <c r="I753" s="10">
        <v>1</v>
      </c>
      <c r="J753" s="10">
        <v>45</v>
      </c>
      <c r="K753" s="10">
        <v>2</v>
      </c>
      <c r="L753" s="10" t="s">
        <v>5</v>
      </c>
      <c r="M753" s="12" t="s">
        <v>388</v>
      </c>
      <c r="N753" s="10" t="str">
        <f t="shared" si="45"/>
        <v>new YerelData ("Gülşehir, Nevşehir , Türkiye",34,1,38,38,1,45,2,"Turkey Standard Time"),</v>
      </c>
      <c r="O753" s="13" t="str">
        <f t="shared" si="46"/>
        <v>https://www.google.com/maps/search/38.75, +34.63333</v>
      </c>
      <c r="P753" s="5" t="str">
        <f t="shared" si="47"/>
        <v>{"Location": "Gülşehir, Nevşehir , Türkiye", "long_deg": "34", "ew": "1", "long_min": "38", "lat_deg": "38", "ns": "1", "lat_min": "45", "GMT": "2", "TimeZoneTag": "Europe/Istanbul"},</v>
      </c>
    </row>
    <row r="754" spans="1:16" ht="15" customHeight="1" x14ac:dyDescent="0.25">
      <c r="A754" s="10" t="s">
        <v>702</v>
      </c>
      <c r="B754" s="14" t="s">
        <v>1391</v>
      </c>
      <c r="C754" s="10" t="s">
        <v>1341</v>
      </c>
      <c r="D754" s="10" t="str">
        <f t="shared" si="44"/>
        <v>Hacıbektaş, Nevşehir , Türkiye</v>
      </c>
      <c r="E754" s="10">
        <v>34</v>
      </c>
      <c r="F754" s="10">
        <v>1</v>
      </c>
      <c r="G754" s="10">
        <v>34</v>
      </c>
      <c r="H754" s="10">
        <v>38</v>
      </c>
      <c r="I754" s="10">
        <v>1</v>
      </c>
      <c r="J754" s="10">
        <v>56</v>
      </c>
      <c r="K754" s="10">
        <v>2</v>
      </c>
      <c r="L754" s="10" t="s">
        <v>5</v>
      </c>
      <c r="M754" s="12" t="s">
        <v>388</v>
      </c>
      <c r="N754" s="10" t="str">
        <f t="shared" si="45"/>
        <v>new YerelData ("Hacıbektaş, Nevşehir , Türkiye",34,1,34,38,1,56,2,"Turkey Standard Time"),</v>
      </c>
      <c r="O754" s="13" t="str">
        <f t="shared" si="46"/>
        <v>https://www.google.com/maps/search/38.93333, +34.56667</v>
      </c>
      <c r="P754" s="5" t="str">
        <f t="shared" si="47"/>
        <v>{"Location": "Hacıbektaş, Nevşehir , Türkiye", "long_deg": "34", "ew": "1", "long_min": "34", "lat_deg": "38", "ns": "1", "lat_min": "56", "GMT": "2", "TimeZoneTag": "Europe/Istanbul"},</v>
      </c>
    </row>
    <row r="755" spans="1:16" ht="15" customHeight="1" x14ac:dyDescent="0.25">
      <c r="A755" s="10" t="s">
        <v>836</v>
      </c>
      <c r="B755" s="14" t="s">
        <v>1391</v>
      </c>
      <c r="C755" s="10" t="s">
        <v>1341</v>
      </c>
      <c r="D755" s="10" t="str">
        <f t="shared" si="44"/>
        <v>Kozak, Nevşehir , Türkiye</v>
      </c>
      <c r="E755" s="10">
        <v>27</v>
      </c>
      <c r="F755" s="10">
        <v>1</v>
      </c>
      <c r="G755" s="10">
        <v>5</v>
      </c>
      <c r="H755" s="10">
        <v>39</v>
      </c>
      <c r="I755" s="10">
        <v>1</v>
      </c>
      <c r="J755" s="10">
        <v>14</v>
      </c>
      <c r="K755" s="10">
        <v>2</v>
      </c>
      <c r="L755" s="10" t="s">
        <v>5</v>
      </c>
      <c r="M755" s="12" t="s">
        <v>388</v>
      </c>
      <c r="N755" s="10" t="str">
        <f t="shared" si="45"/>
        <v>new YerelData ("Kozak, Nevşehir , Türkiye",27,1,5,39,1,14,2,"Turkey Standard Time"),</v>
      </c>
      <c r="O755" s="13" t="str">
        <f t="shared" si="46"/>
        <v>https://www.google.com/maps/search/39.23333, +27.08333</v>
      </c>
      <c r="P755" s="5" t="str">
        <f t="shared" si="47"/>
        <v>{"Location": "Kozak, Nevşehir , Türkiye", "long_deg": "27", "ew": "1", "long_min": "5", "lat_deg": "39", "ns": "1", "lat_min": "14", "GMT": "2", "TimeZoneTag": "Europe/Istanbul"},</v>
      </c>
    </row>
    <row r="756" spans="1:16" ht="15" customHeight="1" x14ac:dyDescent="0.25">
      <c r="A756" s="10" t="s">
        <v>837</v>
      </c>
      <c r="B756" s="14" t="s">
        <v>1391</v>
      </c>
      <c r="C756" s="10" t="s">
        <v>1341</v>
      </c>
      <c r="D756" s="10" t="str">
        <f t="shared" si="44"/>
        <v>Kozaklı, Nevşehir , Türkiye</v>
      </c>
      <c r="E756" s="10">
        <v>34</v>
      </c>
      <c r="F756" s="10">
        <v>1</v>
      </c>
      <c r="G756" s="10">
        <v>49</v>
      </c>
      <c r="H756" s="10">
        <v>39</v>
      </c>
      <c r="I756" s="10">
        <v>1</v>
      </c>
      <c r="J756" s="10">
        <v>13</v>
      </c>
      <c r="K756" s="10">
        <v>2</v>
      </c>
      <c r="L756" s="10" t="s">
        <v>5</v>
      </c>
      <c r="M756" s="12" t="s">
        <v>388</v>
      </c>
      <c r="N756" s="10" t="str">
        <f t="shared" si="45"/>
        <v>new YerelData ("Kozaklı, Nevşehir , Türkiye",34,1,49,39,1,13,2,"Turkey Standard Time"),</v>
      </c>
      <c r="O756" s="13" t="str">
        <f t="shared" si="46"/>
        <v>https://www.google.com/maps/search/39.21667, +34.81667</v>
      </c>
      <c r="P756" s="5" t="str">
        <f t="shared" si="47"/>
        <v>{"Location": "Kozaklı, Nevşehir , Türkiye", "long_deg": "34", "ew": "1", "long_min": "49", "lat_deg": "39", "ns": "1", "lat_min": "13", "GMT": "2", "TimeZoneTag": "Europe/Istanbul"},</v>
      </c>
    </row>
    <row r="757" spans="1:16" ht="15" customHeight="1" x14ac:dyDescent="0.25">
      <c r="A757" s="10" t="s">
        <v>1067</v>
      </c>
      <c r="B757" s="14" t="s">
        <v>1391</v>
      </c>
      <c r="C757" s="10" t="s">
        <v>1341</v>
      </c>
      <c r="D757" s="10" t="str">
        <f t="shared" si="44"/>
        <v>Ürgüp, Nevşehir , Türkiye</v>
      </c>
      <c r="E757" s="10">
        <v>34</v>
      </c>
      <c r="F757" s="10">
        <v>1</v>
      </c>
      <c r="G757" s="10">
        <v>55</v>
      </c>
      <c r="H757" s="10">
        <v>38</v>
      </c>
      <c r="I757" s="10">
        <v>1</v>
      </c>
      <c r="J757" s="10">
        <v>38</v>
      </c>
      <c r="K757" s="10">
        <v>2</v>
      </c>
      <c r="L757" s="10" t="s">
        <v>5</v>
      </c>
      <c r="M757" s="12" t="s">
        <v>388</v>
      </c>
      <c r="N757" s="10" t="str">
        <f t="shared" si="45"/>
        <v>new YerelData ("Ürgüp, Nevşehir , Türkiye",34,1,55,38,1,38,2,"Turkey Standard Time"),</v>
      </c>
      <c r="O757" s="13" t="str">
        <f t="shared" si="46"/>
        <v>https://www.google.com/maps/search/38.63333, +34.91667</v>
      </c>
      <c r="P757" s="5" t="str">
        <f t="shared" si="47"/>
        <v>{"Location": "Ürgüp, Nevşehir , Türkiye", "long_deg": "34", "ew": "1", "long_min": "55", "lat_deg": "38", "ns": "1", "lat_min": "38", "GMT": "2", "TimeZoneTag": "Europe/Istanbul"},</v>
      </c>
    </row>
    <row r="758" spans="1:16" ht="15" customHeight="1" x14ac:dyDescent="0.25">
      <c r="A758" s="10" t="s">
        <v>1498</v>
      </c>
      <c r="B758" s="10" t="s">
        <v>898</v>
      </c>
      <c r="C758" s="10" t="s">
        <v>1341</v>
      </c>
      <c r="D758" s="10" t="str">
        <f t="shared" si="44"/>
        <v>Çiftlik, Niğde, Türkiye</v>
      </c>
      <c r="E758" s="10">
        <v>34</v>
      </c>
      <c r="F758" s="10">
        <v>1</v>
      </c>
      <c r="G758" s="10">
        <v>30</v>
      </c>
      <c r="H758" s="10">
        <v>38</v>
      </c>
      <c r="I758" s="10">
        <v>1</v>
      </c>
      <c r="J758" s="10">
        <v>11</v>
      </c>
      <c r="K758" s="10">
        <v>2</v>
      </c>
      <c r="L758" s="10" t="s">
        <v>5</v>
      </c>
      <c r="M758" s="12" t="s">
        <v>388</v>
      </c>
      <c r="N758" s="10" t="str">
        <f t="shared" si="45"/>
        <v>new YerelData ("Çiftlik, Niğde, Türkiye",34,1,30,38,1,11,2,"Turkey Standard Time"),</v>
      </c>
      <c r="O758" s="13" t="str">
        <f t="shared" si="46"/>
        <v>https://www.google.com/maps/search/38.18333, +34.5</v>
      </c>
      <c r="P758" s="5" t="str">
        <f t="shared" si="47"/>
        <v>{"Location": "Çiftlik, Niğde, Türkiye", "long_deg": "34", "ew": "1", "long_min": "30", "lat_deg": "38", "ns": "1", "lat_min": "11", "GMT": "2", "TimeZoneTag": "Europe/Istanbul"},</v>
      </c>
    </row>
    <row r="759" spans="1:16" ht="15" customHeight="1" x14ac:dyDescent="0.25">
      <c r="A759" s="10" t="s">
        <v>1059</v>
      </c>
      <c r="B759" s="10" t="s">
        <v>898</v>
      </c>
      <c r="C759" s="10" t="s">
        <v>1341</v>
      </c>
      <c r="D759" s="10" t="str">
        <f t="shared" si="44"/>
        <v>Ulukışla, Niğde, Türkiye</v>
      </c>
      <c r="E759" s="10">
        <v>34</v>
      </c>
      <c r="F759" s="10">
        <v>1</v>
      </c>
      <c r="G759" s="10">
        <v>29</v>
      </c>
      <c r="H759" s="10">
        <v>37</v>
      </c>
      <c r="I759" s="10">
        <v>1</v>
      </c>
      <c r="J759" s="10">
        <v>33</v>
      </c>
      <c r="K759" s="10">
        <v>2</v>
      </c>
      <c r="L759" s="10" t="s">
        <v>5</v>
      </c>
      <c r="M759" s="12" t="s">
        <v>388</v>
      </c>
      <c r="N759" s="10" t="str">
        <f t="shared" si="45"/>
        <v>new YerelData ("Ulukışla, Niğde, Türkiye",34,1,29,37,1,33,2,"Turkey Standard Time"),</v>
      </c>
      <c r="O759" s="13" t="str">
        <f t="shared" si="46"/>
        <v>https://www.google.com/maps/search/37.55, +34.48333</v>
      </c>
      <c r="P759" s="5" t="str">
        <f t="shared" si="47"/>
        <v>{"Location": "Ulukışla, Niğde, Türkiye", "long_deg": "34", "ew": "1", "long_min": "29", "lat_deg": "37", "ns": "1", "lat_min": "33", "GMT": "2", "TimeZoneTag": "Europe/Istanbul"},</v>
      </c>
    </row>
    <row r="760" spans="1:16" ht="15" customHeight="1" x14ac:dyDescent="0.25">
      <c r="A760" s="10" t="s">
        <v>1576</v>
      </c>
      <c r="B760" s="10" t="s">
        <v>898</v>
      </c>
      <c r="C760" s="10" t="s">
        <v>1341</v>
      </c>
      <c r="D760" s="10" t="str">
        <f t="shared" si="44"/>
        <v>Yeşilova, Niğde, Türkiye</v>
      </c>
      <c r="E760" s="10">
        <v>33</v>
      </c>
      <c r="F760" s="10">
        <v>1</v>
      </c>
      <c r="G760" s="10">
        <v>50</v>
      </c>
      <c r="H760" s="10">
        <v>38</v>
      </c>
      <c r="I760" s="10">
        <v>1</v>
      </c>
      <c r="J760" s="10">
        <v>24</v>
      </c>
      <c r="K760" s="10">
        <v>2</v>
      </c>
      <c r="L760" s="10" t="s">
        <v>5</v>
      </c>
      <c r="M760" s="12" t="s">
        <v>388</v>
      </c>
      <c r="N760" s="10" t="str">
        <f t="shared" si="45"/>
        <v>new YerelData ("Yeşilova, Niğde, Türkiye",33,1,50,38,1,24,2,"Turkey Standard Time"),</v>
      </c>
      <c r="O760" s="13" t="str">
        <f t="shared" si="46"/>
        <v>https://www.google.com/maps/search/38.4, +33.83333</v>
      </c>
      <c r="P760" s="5" t="str">
        <f t="shared" si="47"/>
        <v>{"Location": "Yeşilova, Niğde, Türkiye", "long_deg": "33", "ew": "1", "long_min": "50", "lat_deg": "38", "ns": "1", "lat_min": "24", "GMT": "2", "TimeZoneTag": "Europe/Istanbul"},</v>
      </c>
    </row>
    <row r="761" spans="1:16" ht="15" customHeight="1" x14ac:dyDescent="0.25">
      <c r="A761" s="10" t="s">
        <v>511</v>
      </c>
      <c r="B761" s="14" t="s">
        <v>1416</v>
      </c>
      <c r="C761" s="10" t="s">
        <v>1341</v>
      </c>
      <c r="D761" s="10" t="str">
        <f t="shared" si="44"/>
        <v>Bor, Niğde , Türkiye</v>
      </c>
      <c r="E761" s="10">
        <v>34</v>
      </c>
      <c r="F761" s="10">
        <v>1</v>
      </c>
      <c r="G761" s="10">
        <v>33</v>
      </c>
      <c r="H761" s="10">
        <v>37</v>
      </c>
      <c r="I761" s="10">
        <v>1</v>
      </c>
      <c r="J761" s="10">
        <v>55</v>
      </c>
      <c r="K761" s="10">
        <v>2</v>
      </c>
      <c r="L761" s="10" t="s">
        <v>5</v>
      </c>
      <c r="M761" s="12" t="s">
        <v>388</v>
      </c>
      <c r="N761" s="10" t="str">
        <f t="shared" si="45"/>
        <v>new YerelData ("Bor, Niğde , Türkiye",34,1,33,37,1,55,2,"Turkey Standard Time"),</v>
      </c>
      <c r="O761" s="13" t="str">
        <f t="shared" si="46"/>
        <v>https://www.google.com/maps/search/37.91667, +34.55</v>
      </c>
      <c r="P761" s="5" t="str">
        <f t="shared" si="47"/>
        <v>{"Location": "Bor, Niğde , Türkiye", "long_deg": "34", "ew": "1", "long_min": "33", "lat_deg": "37", "ns": "1", "lat_min": "55", "GMT": "2", "TimeZoneTag": "Europe/Istanbul"},</v>
      </c>
    </row>
    <row r="762" spans="1:16" ht="15" customHeight="1" x14ac:dyDescent="0.25">
      <c r="A762" s="10" t="s">
        <v>535</v>
      </c>
      <c r="B762" s="14" t="s">
        <v>1416</v>
      </c>
      <c r="C762" s="10" t="s">
        <v>1341</v>
      </c>
      <c r="D762" s="10" t="str">
        <f t="shared" si="44"/>
        <v>Çamardı, Niğde , Türkiye</v>
      </c>
      <c r="E762" s="10">
        <v>34</v>
      </c>
      <c r="F762" s="10">
        <v>1</v>
      </c>
      <c r="G762" s="10">
        <v>58</v>
      </c>
      <c r="H762" s="10">
        <v>37</v>
      </c>
      <c r="I762" s="10">
        <v>1</v>
      </c>
      <c r="J762" s="10">
        <v>50</v>
      </c>
      <c r="K762" s="10">
        <v>2</v>
      </c>
      <c r="L762" s="10" t="s">
        <v>5</v>
      </c>
      <c r="M762" s="12" t="s">
        <v>388</v>
      </c>
      <c r="N762" s="10" t="str">
        <f t="shared" si="45"/>
        <v>new YerelData ("Çamardı, Niğde , Türkiye",34,1,58,37,1,50,2,"Turkey Standard Time"),</v>
      </c>
      <c r="O762" s="13" t="str">
        <f t="shared" si="46"/>
        <v>https://www.google.com/maps/search/37.83333, +34.96667</v>
      </c>
      <c r="P762" s="5" t="str">
        <f t="shared" si="47"/>
        <v>{"Location": "Çamardı, Niğde , Türkiye", "long_deg": "34", "ew": "1", "long_min": "58", "lat_deg": "37", "ns": "1", "lat_min": "50", "GMT": "2", "TimeZoneTag": "Europe/Istanbul"},</v>
      </c>
    </row>
    <row r="763" spans="1:16" ht="15" customHeight="1" x14ac:dyDescent="0.25">
      <c r="A763" s="10" t="s">
        <v>414</v>
      </c>
      <c r="B763" s="10" t="s">
        <v>907</v>
      </c>
      <c r="C763" s="10" t="s">
        <v>1341</v>
      </c>
      <c r="D763" s="10" t="str">
        <f t="shared" si="44"/>
        <v>Akkuş, Ordu, Türkiye</v>
      </c>
      <c r="E763" s="10">
        <v>37</v>
      </c>
      <c r="F763" s="10">
        <v>1</v>
      </c>
      <c r="G763" s="10">
        <v>2</v>
      </c>
      <c r="H763" s="10">
        <v>40</v>
      </c>
      <c r="I763" s="10">
        <v>1</v>
      </c>
      <c r="J763" s="10">
        <v>48</v>
      </c>
      <c r="K763" s="10">
        <v>2</v>
      </c>
      <c r="L763" s="10" t="s">
        <v>5</v>
      </c>
      <c r="M763" s="12" t="s">
        <v>388</v>
      </c>
      <c r="N763" s="10" t="str">
        <f t="shared" si="45"/>
        <v>new YerelData ("Akkuş, Ordu, Türkiye",37,1,2,40,1,48,2,"Turkey Standard Time"),</v>
      </c>
      <c r="O763" s="13" t="str">
        <f t="shared" si="46"/>
        <v>https://www.google.com/maps/search/40.8, +37.03333</v>
      </c>
      <c r="P763" s="5" t="str">
        <f t="shared" si="47"/>
        <v>{"Location": "Akkuş, Ordu, Türkiye", "long_deg": "37", "ew": "1", "long_min": "2", "lat_deg": "40", "ns": "1", "lat_min": "48", "GMT": "2", "TimeZoneTag": "Europe/Istanbul"},</v>
      </c>
    </row>
    <row r="764" spans="1:16" ht="15" customHeight="1" x14ac:dyDescent="0.25">
      <c r="A764" s="10" t="s">
        <v>1553</v>
      </c>
      <c r="B764" s="10" t="s">
        <v>907</v>
      </c>
      <c r="C764" s="10" t="s">
        <v>1341</v>
      </c>
      <c r="D764" s="10" t="str">
        <f t="shared" si="44"/>
        <v>Perşembe, Ordu, Türkiye</v>
      </c>
      <c r="E764" s="10">
        <v>37</v>
      </c>
      <c r="F764" s="10">
        <v>1</v>
      </c>
      <c r="G764" s="10">
        <v>46</v>
      </c>
      <c r="H764" s="10">
        <v>41</v>
      </c>
      <c r="I764" s="10">
        <v>1</v>
      </c>
      <c r="J764" s="10">
        <v>5</v>
      </c>
      <c r="K764" s="10">
        <v>2</v>
      </c>
      <c r="L764" s="10" t="s">
        <v>5</v>
      </c>
      <c r="M764" s="12" t="s">
        <v>388</v>
      </c>
      <c r="N764" s="10" t="str">
        <f t="shared" si="45"/>
        <v>new YerelData ("Perşembe, Ordu, Türkiye",37,1,46,41,1,5,2,"Turkey Standard Time"),</v>
      </c>
      <c r="O764" s="13" t="str">
        <f t="shared" si="46"/>
        <v>https://www.google.com/maps/search/41.08333, +37.76667</v>
      </c>
      <c r="P764" s="5" t="str">
        <f t="shared" si="47"/>
        <v>{"Location": "Perşembe, Ordu, Türkiye", "long_deg": "37", "ew": "1", "long_min": "46", "lat_deg": "41", "ns": "1", "lat_min": "5", "GMT": "2", "TimeZoneTag": "Europe/Istanbul"},</v>
      </c>
    </row>
    <row r="765" spans="1:16" ht="15" customHeight="1" x14ac:dyDescent="0.25">
      <c r="A765" s="10" t="s">
        <v>1570</v>
      </c>
      <c r="B765" s="10" t="s">
        <v>907</v>
      </c>
      <c r="C765" s="10" t="s">
        <v>1341</v>
      </c>
      <c r="D765" s="10" t="str">
        <f t="shared" si="44"/>
        <v>Ulubey, Ordu, Türkiye</v>
      </c>
      <c r="E765" s="10">
        <v>37</v>
      </c>
      <c r="F765" s="10">
        <v>1</v>
      </c>
      <c r="G765" s="10">
        <v>45</v>
      </c>
      <c r="H765" s="10">
        <v>40</v>
      </c>
      <c r="I765" s="10">
        <v>1</v>
      </c>
      <c r="J765" s="10">
        <v>53</v>
      </c>
      <c r="K765" s="10">
        <v>2</v>
      </c>
      <c r="L765" s="10" t="s">
        <v>5</v>
      </c>
      <c r="M765" s="12" t="s">
        <v>388</v>
      </c>
      <c r="N765" s="10" t="str">
        <f t="shared" si="45"/>
        <v>new YerelData ("Ulubey, Ordu, Türkiye",37,1,45,40,1,53,2,"Turkey Standard Time"),</v>
      </c>
      <c r="O765" s="13" t="str">
        <f t="shared" si="46"/>
        <v>https://www.google.com/maps/search/40.88333, +37.75</v>
      </c>
      <c r="P765" s="5" t="str">
        <f t="shared" si="47"/>
        <v>{"Location": "Ulubey, Ordu, Türkiye", "long_deg": "37", "ew": "1", "long_min": "45", "lat_deg": "40", "ns": "1", "lat_min": "53", "GMT": "2", "TimeZoneTag": "Europe/Istanbul"},</v>
      </c>
    </row>
    <row r="766" spans="1:16" ht="15" customHeight="1" x14ac:dyDescent="0.25">
      <c r="A766" s="10" t="s">
        <v>463</v>
      </c>
      <c r="B766" s="14" t="s">
        <v>1394</v>
      </c>
      <c r="C766" s="10" t="s">
        <v>1341</v>
      </c>
      <c r="D766" s="10" t="str">
        <f t="shared" si="44"/>
        <v>Aybastı, Ordu , Türkiye</v>
      </c>
      <c r="E766" s="10">
        <v>37</v>
      </c>
      <c r="F766" s="10">
        <v>1</v>
      </c>
      <c r="G766" s="10">
        <v>24</v>
      </c>
      <c r="H766" s="10">
        <v>40</v>
      </c>
      <c r="I766" s="10">
        <v>1</v>
      </c>
      <c r="J766" s="10">
        <v>42</v>
      </c>
      <c r="K766" s="10">
        <v>2</v>
      </c>
      <c r="L766" s="10" t="s">
        <v>5</v>
      </c>
      <c r="M766" s="12" t="s">
        <v>388</v>
      </c>
      <c r="N766" s="10" t="str">
        <f t="shared" si="45"/>
        <v>new YerelData ("Aybastı, Ordu , Türkiye",37,1,24,40,1,42,2,"Turkey Standard Time"),</v>
      </c>
      <c r="O766" s="13" t="str">
        <f t="shared" si="46"/>
        <v>https://www.google.com/maps/search/40.7, +37.4</v>
      </c>
      <c r="P766" s="5" t="str">
        <f t="shared" si="47"/>
        <v>{"Location": "Aybastı, Ordu , Türkiye", "long_deg": "37", "ew": "1", "long_min": "24", "lat_deg": "40", "ns": "1", "lat_min": "42", "GMT": "2", "TimeZoneTag": "Europe/Istanbul"},</v>
      </c>
    </row>
    <row r="767" spans="1:16" ht="15" customHeight="1" x14ac:dyDescent="0.25">
      <c r="A767" s="10" t="s">
        <v>536</v>
      </c>
      <c r="B767" s="14" t="s">
        <v>1394</v>
      </c>
      <c r="C767" s="10" t="s">
        <v>1341</v>
      </c>
      <c r="D767" s="10" t="str">
        <f t="shared" si="44"/>
        <v>Çamaş, Ordu , Türkiye</v>
      </c>
      <c r="E767" s="10">
        <v>37</v>
      </c>
      <c r="F767" s="10">
        <v>1</v>
      </c>
      <c r="G767" s="10">
        <v>32</v>
      </c>
      <c r="H767" s="10">
        <v>40</v>
      </c>
      <c r="I767" s="10">
        <v>1</v>
      </c>
      <c r="J767" s="10">
        <v>54</v>
      </c>
      <c r="K767" s="10">
        <v>2</v>
      </c>
      <c r="L767" s="10" t="s">
        <v>5</v>
      </c>
      <c r="M767" s="12" t="s">
        <v>388</v>
      </c>
      <c r="N767" s="10" t="str">
        <f t="shared" si="45"/>
        <v>new YerelData ("Çamaş, Ordu , Türkiye",37,1,32,40,1,54,2,"Turkey Standard Time"),</v>
      </c>
      <c r="O767" s="13" t="str">
        <f t="shared" si="46"/>
        <v>https://www.google.com/maps/search/40.9, +37.53333</v>
      </c>
      <c r="P767" s="5" t="str">
        <f t="shared" si="47"/>
        <v>{"Location": "Çamaş, Ordu , Türkiye", "long_deg": "37", "ew": "1", "long_min": "32", "lat_deg": "40", "ns": "1", "lat_min": "54", "GMT": "2", "TimeZoneTag": "Europe/Istanbul"},</v>
      </c>
    </row>
    <row r="768" spans="1:16" ht="15" customHeight="1" x14ac:dyDescent="0.25">
      <c r="A768" s="10" t="s">
        <v>554</v>
      </c>
      <c r="B768" s="14" t="s">
        <v>1394</v>
      </c>
      <c r="C768" s="10" t="s">
        <v>1341</v>
      </c>
      <c r="D768" s="10" t="str">
        <f t="shared" si="44"/>
        <v>Çaybaşı, Ordu , Türkiye</v>
      </c>
      <c r="E768" s="10">
        <v>37</v>
      </c>
      <c r="F768" s="10">
        <v>1</v>
      </c>
      <c r="G768" s="10">
        <v>6</v>
      </c>
      <c r="H768" s="10">
        <v>41</v>
      </c>
      <c r="I768" s="10">
        <v>1</v>
      </c>
      <c r="J768" s="10">
        <v>1</v>
      </c>
      <c r="K768" s="10">
        <v>2</v>
      </c>
      <c r="L768" s="10" t="s">
        <v>5</v>
      </c>
      <c r="M768" s="12" t="s">
        <v>388</v>
      </c>
      <c r="N768" s="10" t="str">
        <f t="shared" si="45"/>
        <v>new YerelData ("Çaybaşı, Ordu , Türkiye",37,1,6,41,1,1,2,"Turkey Standard Time"),</v>
      </c>
      <c r="O768" s="13" t="str">
        <f t="shared" si="46"/>
        <v>https://www.google.com/maps/search/41.01667, +37.1</v>
      </c>
      <c r="P768" s="5" t="str">
        <f t="shared" si="47"/>
        <v>{"Location": "Çaybaşı, Ordu , Türkiye", "long_deg": "37", "ew": "1", "long_min": "6", "lat_deg": "41", "ns": "1", "lat_min": "1", "GMT": "2", "TimeZoneTag": "Europe/Istanbul"},</v>
      </c>
    </row>
    <row r="769" spans="1:16" ht="15" customHeight="1" x14ac:dyDescent="0.25">
      <c r="A769" s="10" t="s">
        <v>653</v>
      </c>
      <c r="B769" s="14" t="s">
        <v>1394</v>
      </c>
      <c r="C769" s="10" t="s">
        <v>1341</v>
      </c>
      <c r="D769" s="10" t="str">
        <f t="shared" si="44"/>
        <v>Fatsa, Ordu , Türkiye</v>
      </c>
      <c r="E769" s="10">
        <v>37</v>
      </c>
      <c r="F769" s="10">
        <v>1</v>
      </c>
      <c r="G769" s="10">
        <v>29</v>
      </c>
      <c r="H769" s="10">
        <v>41</v>
      </c>
      <c r="I769" s="10">
        <v>1</v>
      </c>
      <c r="J769" s="10">
        <v>1</v>
      </c>
      <c r="K769" s="10">
        <v>2</v>
      </c>
      <c r="L769" s="10" t="s">
        <v>5</v>
      </c>
      <c r="M769" s="12" t="s">
        <v>388</v>
      </c>
      <c r="N769" s="10" t="str">
        <f t="shared" si="45"/>
        <v>new YerelData ("Fatsa, Ordu , Türkiye",37,1,29,41,1,1,2,"Turkey Standard Time"),</v>
      </c>
      <c r="O769" s="13" t="str">
        <f t="shared" si="46"/>
        <v>https://www.google.com/maps/search/41.01667, +37.48333</v>
      </c>
      <c r="P769" s="5" t="str">
        <f t="shared" si="47"/>
        <v>{"Location": "Fatsa, Ordu , Türkiye", "long_deg": "37", "ew": "1", "long_min": "29", "lat_deg": "41", "ns": "1", "lat_min": "1", "GMT": "2", "TimeZoneTag": "Europe/Istanbul"},</v>
      </c>
    </row>
    <row r="770" spans="1:16" ht="15" customHeight="1" x14ac:dyDescent="0.25">
      <c r="A770" s="10" t="s">
        <v>680</v>
      </c>
      <c r="B770" s="14" t="s">
        <v>1394</v>
      </c>
      <c r="C770" s="10" t="s">
        <v>1341</v>
      </c>
      <c r="D770" s="10" t="str">
        <f t="shared" ref="D770:D833" si="48">IF(A770&lt;&gt;"",A770&amp;", ","")&amp;B770&amp;", "&amp;C770</f>
        <v>Gölköy, Ordu , Türkiye</v>
      </c>
      <c r="E770" s="10">
        <v>37</v>
      </c>
      <c r="F770" s="10">
        <v>1</v>
      </c>
      <c r="G770" s="10">
        <v>38</v>
      </c>
      <c r="H770" s="10">
        <v>40</v>
      </c>
      <c r="I770" s="10">
        <v>1</v>
      </c>
      <c r="J770" s="10">
        <v>41</v>
      </c>
      <c r="K770" s="10">
        <v>2</v>
      </c>
      <c r="L770" s="10" t="s">
        <v>5</v>
      </c>
      <c r="M770" s="12" t="s">
        <v>388</v>
      </c>
      <c r="N770" s="10" t="str">
        <f t="shared" ref="N770:N833" si="49">"new YerelData ("""&amp;D770&amp;""","&amp;E770&amp;","&amp;F770&amp;","&amp;G770&amp;","&amp;H770&amp;","&amp;I770&amp;","&amp;J770&amp;","&amp;K770&amp;","""&amp;M770&amp;"""),"</f>
        <v>new YerelData ("Gölköy, Ordu , Türkiye",37,1,38,40,1,41,2,"Turkey Standard Time"),</v>
      </c>
      <c r="O770" s="13" t="str">
        <f t="shared" ref="O770:O833" si="50">HYPERLINK("https://www.google.com/maps/search/"&amp;ROUND(H770+J770/60,5)&amp;", +"&amp;ROUND(E770+G770/60,5))</f>
        <v>https://www.google.com/maps/search/40.68333, +37.63333</v>
      </c>
      <c r="P770" s="5" t="str">
        <f t="shared" si="47"/>
        <v>{"Location": "Gölköy, Ordu , Türkiye", "long_deg": "37", "ew": "1", "long_min": "38", "lat_deg": "40", "ns": "1", "lat_min": "41", "GMT": "2", "TimeZoneTag": "Europe/Istanbul"},</v>
      </c>
    </row>
    <row r="771" spans="1:16" ht="15" customHeight="1" x14ac:dyDescent="0.25">
      <c r="A771" s="10" t="s">
        <v>742</v>
      </c>
      <c r="B771" s="14" t="s">
        <v>1394</v>
      </c>
      <c r="C771" s="10" t="s">
        <v>1341</v>
      </c>
      <c r="D771" s="10" t="str">
        <f t="shared" si="48"/>
        <v>İkizce, Ordu , Türkiye</v>
      </c>
      <c r="E771" s="10">
        <v>32</v>
      </c>
      <c r="F771" s="10">
        <v>1</v>
      </c>
      <c r="G771" s="10">
        <v>38</v>
      </c>
      <c r="H771" s="10">
        <v>39</v>
      </c>
      <c r="I771" s="10">
        <v>1</v>
      </c>
      <c r="J771" s="10">
        <v>36</v>
      </c>
      <c r="K771" s="10">
        <v>2</v>
      </c>
      <c r="L771" s="10" t="s">
        <v>5</v>
      </c>
      <c r="M771" s="12" t="s">
        <v>388</v>
      </c>
      <c r="N771" s="10" t="str">
        <f t="shared" si="49"/>
        <v>new YerelData ("İkizce, Ordu , Türkiye",32,1,38,39,1,36,2,"Turkey Standard Time"),</v>
      </c>
      <c r="O771" s="13" t="str">
        <f t="shared" si="50"/>
        <v>https://www.google.com/maps/search/39.6, +32.63333</v>
      </c>
      <c r="P771" s="5" t="str">
        <f t="shared" ref="P771:P834" si="51">"{""Location"": """&amp;D771&amp;""", ""long_deg"": """&amp;E771&amp;""", ""ew"": """&amp;F771&amp;""", ""long_min"": """&amp;G771&amp;""", ""lat_deg"": """&amp;H771&amp;""", ""ns"": """&amp;I771&amp;""", ""lat_min"": """&amp;J771&amp;""", ""GMT"": """&amp;K771&amp;""", ""TimeZoneTag"": """&amp;L771&amp;"""},"</f>
        <v>{"Location": "İkizce, Ordu , Türkiye", "long_deg": "32", "ew": "1", "long_min": "38", "lat_deg": "39", "ns": "1", "lat_min": "36", "GMT": "2", "TimeZoneTag": "Europe/Istanbul"},</v>
      </c>
    </row>
    <row r="772" spans="1:16" ht="15" customHeight="1" x14ac:dyDescent="0.25">
      <c r="A772" s="10" t="s">
        <v>764</v>
      </c>
      <c r="B772" s="14" t="s">
        <v>1394</v>
      </c>
      <c r="C772" s="10" t="s">
        <v>1341</v>
      </c>
      <c r="D772" s="10" t="str">
        <f t="shared" si="48"/>
        <v>Kabadüz, Ordu , Türkiye</v>
      </c>
      <c r="E772" s="10">
        <v>37</v>
      </c>
      <c r="F772" s="10">
        <v>1</v>
      </c>
      <c r="G772" s="10">
        <v>55</v>
      </c>
      <c r="H772" s="10">
        <v>40</v>
      </c>
      <c r="I772" s="10">
        <v>1</v>
      </c>
      <c r="J772" s="10">
        <v>53</v>
      </c>
      <c r="K772" s="10">
        <v>2</v>
      </c>
      <c r="L772" s="10" t="s">
        <v>5</v>
      </c>
      <c r="M772" s="12" t="s">
        <v>388</v>
      </c>
      <c r="N772" s="10" t="str">
        <f t="shared" si="49"/>
        <v>new YerelData ("Kabadüz, Ordu , Türkiye",37,1,55,40,1,53,2,"Turkey Standard Time"),</v>
      </c>
      <c r="O772" s="13" t="str">
        <f t="shared" si="50"/>
        <v>https://www.google.com/maps/search/40.88333, +37.91667</v>
      </c>
      <c r="P772" s="5" t="str">
        <f t="shared" si="51"/>
        <v>{"Location": "Kabadüz, Ordu , Türkiye", "long_deg": "37", "ew": "1", "long_min": "55", "lat_deg": "40", "ns": "1", "lat_min": "53", "GMT": "2", "TimeZoneTag": "Europe/Istanbul"},</v>
      </c>
    </row>
    <row r="773" spans="1:16" ht="15" customHeight="1" x14ac:dyDescent="0.25">
      <c r="A773" s="10" t="s">
        <v>831</v>
      </c>
      <c r="B773" s="14" t="s">
        <v>1394</v>
      </c>
      <c r="C773" s="10" t="s">
        <v>1341</v>
      </c>
      <c r="D773" s="10" t="str">
        <f t="shared" si="48"/>
        <v>Korgan, Ordu , Türkiye</v>
      </c>
      <c r="E773" s="10">
        <v>37</v>
      </c>
      <c r="F773" s="10">
        <v>1</v>
      </c>
      <c r="G773" s="10">
        <v>22</v>
      </c>
      <c r="H773" s="10">
        <v>40</v>
      </c>
      <c r="I773" s="10">
        <v>1</v>
      </c>
      <c r="J773" s="10">
        <v>50</v>
      </c>
      <c r="K773" s="10">
        <v>2</v>
      </c>
      <c r="L773" s="10" t="s">
        <v>5</v>
      </c>
      <c r="M773" s="12" t="s">
        <v>388</v>
      </c>
      <c r="N773" s="10" t="str">
        <f t="shared" si="49"/>
        <v>new YerelData ("Korgan, Ordu , Türkiye",37,1,22,40,1,50,2,"Turkey Standard Time"),</v>
      </c>
      <c r="O773" s="13" t="str">
        <f t="shared" si="50"/>
        <v>https://www.google.com/maps/search/40.83333, +37.36667</v>
      </c>
      <c r="P773" s="5" t="str">
        <f t="shared" si="51"/>
        <v>{"Location": "Korgan, Ordu , Türkiye", "long_deg": "37", "ew": "1", "long_min": "22", "lat_deg": "40", "ns": "1", "lat_min": "50", "GMT": "2", "TimeZoneTag": "Europe/Istanbul"},</v>
      </c>
    </row>
    <row r="774" spans="1:16" ht="15" customHeight="1" x14ac:dyDescent="0.25">
      <c r="A774" s="10" t="s">
        <v>848</v>
      </c>
      <c r="B774" s="14" t="s">
        <v>1394</v>
      </c>
      <c r="C774" s="10" t="s">
        <v>1341</v>
      </c>
      <c r="D774" s="10" t="str">
        <f t="shared" si="48"/>
        <v>Kumru, Ordu , Türkiye</v>
      </c>
      <c r="E774" s="10">
        <v>37</v>
      </c>
      <c r="F774" s="10">
        <v>1</v>
      </c>
      <c r="G774" s="10">
        <v>12</v>
      </c>
      <c r="H774" s="10">
        <v>40</v>
      </c>
      <c r="I774" s="10">
        <v>1</v>
      </c>
      <c r="J774" s="10">
        <v>51</v>
      </c>
      <c r="K774" s="10">
        <v>2</v>
      </c>
      <c r="L774" s="10" t="s">
        <v>5</v>
      </c>
      <c r="M774" s="12" t="s">
        <v>388</v>
      </c>
      <c r="N774" s="10" t="str">
        <f t="shared" si="49"/>
        <v>new YerelData ("Kumru, Ordu , Türkiye",37,1,12,40,1,51,2,"Turkey Standard Time"),</v>
      </c>
      <c r="O774" s="13" t="str">
        <f t="shared" si="50"/>
        <v>https://www.google.com/maps/search/40.85, +37.2</v>
      </c>
      <c r="P774" s="5" t="str">
        <f t="shared" si="51"/>
        <v>{"Location": "Kumru, Ordu , Türkiye", "long_deg": "37", "ew": "1", "long_min": "12", "lat_deg": "40", "ns": "1", "lat_min": "51", "GMT": "2", "TimeZoneTag": "Europe/Istanbul"},</v>
      </c>
    </row>
    <row r="775" spans="1:16" ht="15" customHeight="1" x14ac:dyDescent="0.25">
      <c r="A775" s="10" t="s">
        <v>880</v>
      </c>
      <c r="B775" s="14" t="s">
        <v>1394</v>
      </c>
      <c r="C775" s="10" t="s">
        <v>1341</v>
      </c>
      <c r="D775" s="10" t="str">
        <f t="shared" si="48"/>
        <v>Mesudiye, Ordu , Türkiye</v>
      </c>
      <c r="E775" s="10">
        <v>37</v>
      </c>
      <c r="F775" s="10">
        <v>1</v>
      </c>
      <c r="G775" s="10">
        <v>47</v>
      </c>
      <c r="H775" s="10">
        <v>40</v>
      </c>
      <c r="I775" s="10">
        <v>1</v>
      </c>
      <c r="J775" s="10">
        <v>27</v>
      </c>
      <c r="K775" s="10">
        <v>2</v>
      </c>
      <c r="L775" s="10" t="s">
        <v>5</v>
      </c>
      <c r="M775" s="12" t="s">
        <v>388</v>
      </c>
      <c r="N775" s="10" t="str">
        <f t="shared" si="49"/>
        <v>new YerelData ("Mesudiye, Ordu , Türkiye",37,1,47,40,1,27,2,"Turkey Standard Time"),</v>
      </c>
      <c r="O775" s="13" t="str">
        <f t="shared" si="50"/>
        <v>https://www.google.com/maps/search/40.45, +37.78333</v>
      </c>
      <c r="P775" s="5" t="str">
        <f t="shared" si="51"/>
        <v>{"Location": "Mesudiye, Ordu , Türkiye", "long_deg": "37", "ew": "1", "long_min": "47", "lat_deg": "40", "ns": "1", "lat_min": "27", "GMT": "2", "TimeZoneTag": "Europe/Istanbul"},</v>
      </c>
    </row>
    <row r="776" spans="1:16" ht="15" customHeight="1" x14ac:dyDescent="0.25">
      <c r="A776" s="10" t="s">
        <v>1066</v>
      </c>
      <c r="B776" s="14" t="s">
        <v>1394</v>
      </c>
      <c r="C776" s="10" t="s">
        <v>1341</v>
      </c>
      <c r="D776" s="10" t="str">
        <f t="shared" si="48"/>
        <v>Ünye, Ordu , Türkiye</v>
      </c>
      <c r="E776" s="10">
        <v>37</v>
      </c>
      <c r="F776" s="10">
        <v>1</v>
      </c>
      <c r="G776" s="10">
        <v>17</v>
      </c>
      <c r="H776" s="10">
        <v>41</v>
      </c>
      <c r="I776" s="10">
        <v>1</v>
      </c>
      <c r="J776" s="10">
        <v>8</v>
      </c>
      <c r="K776" s="10">
        <v>2</v>
      </c>
      <c r="L776" s="10" t="s">
        <v>5</v>
      </c>
      <c r="M776" s="12" t="s">
        <v>388</v>
      </c>
      <c r="N776" s="10" t="str">
        <f t="shared" si="49"/>
        <v>new YerelData ("Ünye, Ordu , Türkiye",37,1,17,41,1,8,2,"Turkey Standard Time"),</v>
      </c>
      <c r="O776" s="13" t="str">
        <f t="shared" si="50"/>
        <v>https://www.google.com/maps/search/41.13333, +37.28333</v>
      </c>
      <c r="P776" s="5" t="str">
        <f t="shared" si="51"/>
        <v>{"Location": "Ünye, Ordu , Türkiye", "long_deg": "37", "ew": "1", "long_min": "17", "lat_deg": "41", "ns": "1", "lat_min": "8", "GMT": "2", "TimeZoneTag": "Europe/Istanbul"},</v>
      </c>
    </row>
    <row r="777" spans="1:16" ht="15" customHeight="1" x14ac:dyDescent="0.25">
      <c r="A777" s="10" t="s">
        <v>1039</v>
      </c>
      <c r="B777" s="10" t="s">
        <v>914</v>
      </c>
      <c r="C777" s="10" t="s">
        <v>1341</v>
      </c>
      <c r="D777" s="10" t="str">
        <f t="shared" si="48"/>
        <v>Toprakkale, Osmaniye, Türkiye</v>
      </c>
      <c r="E777" s="10">
        <v>36</v>
      </c>
      <c r="F777" s="10">
        <v>1</v>
      </c>
      <c r="G777" s="10">
        <v>8</v>
      </c>
      <c r="H777" s="10">
        <v>37</v>
      </c>
      <c r="I777" s="10">
        <v>1</v>
      </c>
      <c r="J777" s="10">
        <v>4</v>
      </c>
      <c r="K777" s="10">
        <v>2</v>
      </c>
      <c r="L777" s="10" t="s">
        <v>5</v>
      </c>
      <c r="M777" s="12" t="s">
        <v>388</v>
      </c>
      <c r="N777" s="10" t="str">
        <f t="shared" si="49"/>
        <v>new YerelData ("Toprakkale, Osmaniye, Türkiye",36,1,8,37,1,4,2,"Turkey Standard Time"),</v>
      </c>
      <c r="O777" s="13" t="str">
        <f t="shared" si="50"/>
        <v>https://www.google.com/maps/search/37.06667, +36.13333</v>
      </c>
      <c r="P777" s="5" t="str">
        <f t="shared" si="51"/>
        <v>{"Location": "Toprakkale, Osmaniye, Türkiye", "long_deg": "36", "ew": "1", "long_min": "8", "lat_deg": "37", "ns": "1", "lat_min": "4", "GMT": "2", "TimeZoneTag": "Europe/Istanbul"},</v>
      </c>
    </row>
    <row r="778" spans="1:16" ht="15" customHeight="1" x14ac:dyDescent="0.25">
      <c r="A778" s="10" t="s">
        <v>767</v>
      </c>
      <c r="B778" s="14" t="s">
        <v>1465</v>
      </c>
      <c r="C778" s="10" t="s">
        <v>1341</v>
      </c>
      <c r="D778" s="10" t="str">
        <f t="shared" si="48"/>
        <v>Kadirli, Osmaniye , Türkiye</v>
      </c>
      <c r="E778" s="10">
        <v>36</v>
      </c>
      <c r="F778" s="10">
        <v>1</v>
      </c>
      <c r="G778" s="10">
        <v>4</v>
      </c>
      <c r="H778" s="10">
        <v>37</v>
      </c>
      <c r="I778" s="10">
        <v>1</v>
      </c>
      <c r="J778" s="10">
        <v>22</v>
      </c>
      <c r="K778" s="10">
        <v>2</v>
      </c>
      <c r="L778" s="10" t="s">
        <v>5</v>
      </c>
      <c r="M778" s="12" t="s">
        <v>388</v>
      </c>
      <c r="N778" s="10" t="str">
        <f t="shared" si="49"/>
        <v>new YerelData ("Kadirli, Osmaniye , Türkiye",36,1,4,37,1,22,2,"Turkey Standard Time"),</v>
      </c>
      <c r="O778" s="13" t="str">
        <f t="shared" si="50"/>
        <v>https://www.google.com/maps/search/37.36667, +36.06667</v>
      </c>
      <c r="P778" s="5" t="str">
        <f t="shared" si="51"/>
        <v>{"Location": "Kadirli, Osmaniye , Türkiye", "long_deg": "36", "ew": "1", "long_min": "4", "lat_deg": "37", "ns": "1", "lat_min": "22", "GMT": "2", "TimeZoneTag": "Europe/Istanbul"},</v>
      </c>
    </row>
    <row r="779" spans="1:16" ht="15" customHeight="1" x14ac:dyDescent="0.25">
      <c r="A779" s="10" t="s">
        <v>1521</v>
      </c>
      <c r="B779" s="10" t="s">
        <v>937</v>
      </c>
      <c r="C779" s="10" t="s">
        <v>1341</v>
      </c>
      <c r="D779" s="10" t="str">
        <f t="shared" si="48"/>
        <v>Gündoğdu, Rize, Türkiye</v>
      </c>
      <c r="E779" s="10">
        <v>40</v>
      </c>
      <c r="F779" s="10">
        <v>1</v>
      </c>
      <c r="G779" s="10">
        <v>38</v>
      </c>
      <c r="H779" s="10">
        <v>41</v>
      </c>
      <c r="I779" s="10">
        <v>1</v>
      </c>
      <c r="J779" s="10">
        <v>2</v>
      </c>
      <c r="K779" s="10">
        <v>2</v>
      </c>
      <c r="L779" s="10" t="s">
        <v>5</v>
      </c>
      <c r="M779" s="12" t="s">
        <v>388</v>
      </c>
      <c r="N779" s="10" t="str">
        <f t="shared" si="49"/>
        <v>new YerelData ("Gündoğdu, Rize, Türkiye",40,1,38,41,1,2,2,"Turkey Standard Time"),</v>
      </c>
      <c r="O779" s="13" t="str">
        <f t="shared" si="50"/>
        <v>https://www.google.com/maps/search/41.03333, +40.63333</v>
      </c>
      <c r="P779" s="5" t="str">
        <f t="shared" si="51"/>
        <v>{"Location": "Gündoğdu, Rize, Türkiye", "long_deg": "40", "ew": "1", "long_min": "38", "lat_deg": "41", "ns": "1", "lat_min": "2", "GMT": "2", "TimeZoneTag": "Europe/Istanbul"},</v>
      </c>
    </row>
    <row r="780" spans="1:16" ht="15" customHeight="1" x14ac:dyDescent="0.25">
      <c r="A780" s="10" t="s">
        <v>1433</v>
      </c>
      <c r="B780" s="10" t="s">
        <v>937</v>
      </c>
      <c r="C780" s="10" t="s">
        <v>1341</v>
      </c>
      <c r="D780" s="10" t="str">
        <f t="shared" si="48"/>
        <v>Ortaköy, Rize, Türkiye</v>
      </c>
      <c r="E780" s="10">
        <v>40</v>
      </c>
      <c r="F780" s="10">
        <v>1</v>
      </c>
      <c r="G780" s="10">
        <v>57</v>
      </c>
      <c r="H780" s="10">
        <v>41</v>
      </c>
      <c r="I780" s="10">
        <v>1</v>
      </c>
      <c r="J780" s="10">
        <v>1</v>
      </c>
      <c r="K780" s="10">
        <v>2</v>
      </c>
      <c r="L780" s="10" t="s">
        <v>5</v>
      </c>
      <c r="M780" s="12" t="s">
        <v>388</v>
      </c>
      <c r="N780" s="10" t="str">
        <f t="shared" si="49"/>
        <v>new YerelData ("Ortaköy, Rize, Türkiye",40,1,57,41,1,1,2,"Turkey Standard Time"),</v>
      </c>
      <c r="O780" s="13" t="str">
        <f t="shared" si="50"/>
        <v>https://www.google.com/maps/search/41.01667, +40.95</v>
      </c>
      <c r="P780" s="5" t="str">
        <f t="shared" si="51"/>
        <v>{"Location": "Ortaköy, Rize, Türkiye", "long_deg": "40", "ew": "1", "long_min": "57", "lat_deg": "41", "ns": "1", "lat_min": "1", "GMT": "2", "TimeZoneTag": "Europe/Istanbul"},</v>
      </c>
    </row>
    <row r="781" spans="1:16" ht="15" customHeight="1" x14ac:dyDescent="0.25">
      <c r="A781" s="10" t="s">
        <v>1550</v>
      </c>
      <c r="B781" s="10" t="s">
        <v>937</v>
      </c>
      <c r="C781" s="10" t="s">
        <v>1341</v>
      </c>
      <c r="D781" s="10" t="str">
        <f t="shared" si="48"/>
        <v>Pazar, Rize, Türkiye</v>
      </c>
      <c r="E781" s="10">
        <v>40</v>
      </c>
      <c r="F781" s="10">
        <v>1</v>
      </c>
      <c r="G781" s="10">
        <v>55</v>
      </c>
      <c r="H781" s="10">
        <v>41</v>
      </c>
      <c r="I781" s="10">
        <v>1</v>
      </c>
      <c r="J781" s="10">
        <v>10</v>
      </c>
      <c r="K781" s="10">
        <v>2</v>
      </c>
      <c r="L781" s="10" t="s">
        <v>5</v>
      </c>
      <c r="M781" s="12" t="s">
        <v>388</v>
      </c>
      <c r="N781" s="10" t="str">
        <f t="shared" si="49"/>
        <v>new YerelData ("Pazar, Rize, Türkiye",40,1,55,41,1,10,2,"Turkey Standard Time"),</v>
      </c>
      <c r="O781" s="13" t="str">
        <f t="shared" si="50"/>
        <v>https://www.google.com/maps/search/41.16667, +40.91667</v>
      </c>
      <c r="P781" s="5" t="str">
        <f t="shared" si="51"/>
        <v>{"Location": "Pazar, Rize, Türkiye", "long_deg": "40", "ew": "1", "long_min": "55", "lat_deg": "41", "ns": "1", "lat_min": "10", "GMT": "2", "TimeZoneTag": "Europe/Istanbul"},</v>
      </c>
    </row>
    <row r="782" spans="1:16" ht="15" customHeight="1" x14ac:dyDescent="0.25">
      <c r="A782" s="10" t="s">
        <v>447</v>
      </c>
      <c r="B782" s="14" t="s">
        <v>1380</v>
      </c>
      <c r="C782" s="10" t="s">
        <v>1341</v>
      </c>
      <c r="D782" s="10" t="str">
        <f t="shared" si="48"/>
        <v>Ardeşen, Rize , Türkiye</v>
      </c>
      <c r="E782" s="10">
        <v>41</v>
      </c>
      <c r="F782" s="10">
        <v>1</v>
      </c>
      <c r="G782" s="10">
        <v>1</v>
      </c>
      <c r="H782" s="10">
        <v>41</v>
      </c>
      <c r="I782" s="10">
        <v>1</v>
      </c>
      <c r="J782" s="10">
        <v>11</v>
      </c>
      <c r="K782" s="10">
        <v>2</v>
      </c>
      <c r="L782" s="10" t="s">
        <v>5</v>
      </c>
      <c r="M782" s="12" t="s">
        <v>388</v>
      </c>
      <c r="N782" s="10" t="str">
        <f t="shared" si="49"/>
        <v>new YerelData ("Ardeşen, Rize , Türkiye",41,1,1,41,1,11,2,"Turkey Standard Time"),</v>
      </c>
      <c r="O782" s="13" t="str">
        <f t="shared" si="50"/>
        <v>https://www.google.com/maps/search/41.18333, +41.01667</v>
      </c>
      <c r="P782" s="5" t="str">
        <f t="shared" si="51"/>
        <v>{"Location": "Ardeşen, Rize , Türkiye", "long_deg": "41", "ew": "1", "long_min": "1", "lat_deg": "41", "ns": "1", "lat_min": "11", "GMT": "2", "TimeZoneTag": "Europe/Istanbul"},</v>
      </c>
    </row>
    <row r="783" spans="1:16" ht="15" customHeight="1" x14ac:dyDescent="0.25">
      <c r="A783" s="10" t="s">
        <v>538</v>
      </c>
      <c r="B783" s="14" t="s">
        <v>1380</v>
      </c>
      <c r="C783" s="10" t="s">
        <v>1341</v>
      </c>
      <c r="D783" s="10" t="str">
        <f t="shared" si="48"/>
        <v>Çamlıhemşin, Rize , Türkiye</v>
      </c>
      <c r="E783" s="10">
        <v>41</v>
      </c>
      <c r="F783" s="10">
        <v>1</v>
      </c>
      <c r="G783" s="10">
        <v>0</v>
      </c>
      <c r="H783" s="10">
        <v>41</v>
      </c>
      <c r="I783" s="10">
        <v>1</v>
      </c>
      <c r="J783" s="10">
        <v>5</v>
      </c>
      <c r="K783" s="10">
        <v>2</v>
      </c>
      <c r="L783" s="10" t="s">
        <v>5</v>
      </c>
      <c r="M783" s="12" t="s">
        <v>388</v>
      </c>
      <c r="N783" s="10" t="str">
        <f t="shared" si="49"/>
        <v>new YerelData ("Çamlıhemşin, Rize , Türkiye",41,1,0,41,1,5,2,"Turkey Standard Time"),</v>
      </c>
      <c r="O783" s="13" t="str">
        <f t="shared" si="50"/>
        <v>https://www.google.com/maps/search/41.08333, +41</v>
      </c>
      <c r="P783" s="5" t="str">
        <f t="shared" si="51"/>
        <v>{"Location": "Çamlıhemşin, Rize , Türkiye", "long_deg": "41", "ew": "1", "long_min": "0", "lat_deg": "41", "ns": "1", "lat_min": "5", "GMT": "2", "TimeZoneTag": "Europe/Istanbul"},</v>
      </c>
    </row>
    <row r="784" spans="1:16" ht="15" customHeight="1" x14ac:dyDescent="0.25">
      <c r="A784" s="10" t="s">
        <v>556</v>
      </c>
      <c r="B784" s="14" t="s">
        <v>1380</v>
      </c>
      <c r="C784" s="10" t="s">
        <v>1341</v>
      </c>
      <c r="D784" s="10" t="str">
        <f t="shared" si="48"/>
        <v>Çayeli, Rize , Türkiye</v>
      </c>
      <c r="E784" s="10">
        <v>40</v>
      </c>
      <c r="F784" s="10">
        <v>1</v>
      </c>
      <c r="G784" s="10">
        <v>45</v>
      </c>
      <c r="H784" s="10">
        <v>41</v>
      </c>
      <c r="I784" s="10">
        <v>1</v>
      </c>
      <c r="J784" s="10">
        <v>5</v>
      </c>
      <c r="K784" s="10">
        <v>2</v>
      </c>
      <c r="L784" s="10" t="s">
        <v>5</v>
      </c>
      <c r="M784" s="12" t="s">
        <v>388</v>
      </c>
      <c r="N784" s="10" t="str">
        <f t="shared" si="49"/>
        <v>new YerelData ("Çayeli, Rize , Türkiye",40,1,45,41,1,5,2,"Turkey Standard Time"),</v>
      </c>
      <c r="O784" s="13" t="str">
        <f t="shared" si="50"/>
        <v>https://www.google.com/maps/search/41.08333, +40.75</v>
      </c>
      <c r="P784" s="5" t="str">
        <f t="shared" si="51"/>
        <v>{"Location": "Çayeli, Rize , Türkiye", "long_deg": "40", "ew": "1", "long_min": "45", "lat_deg": "41", "ns": "1", "lat_min": "5", "GMT": "2", "TimeZoneTag": "Europe/Istanbul"},</v>
      </c>
    </row>
    <row r="785" spans="1:16" ht="15" customHeight="1" x14ac:dyDescent="0.25">
      <c r="A785" s="10" t="s">
        <v>593</v>
      </c>
      <c r="B785" s="14" t="s">
        <v>1380</v>
      </c>
      <c r="C785" s="10" t="s">
        <v>1341</v>
      </c>
      <c r="D785" s="10" t="str">
        <f t="shared" si="48"/>
        <v>Derepazarı, Rize , Türkiye</v>
      </c>
      <c r="E785" s="10">
        <v>40</v>
      </c>
      <c r="F785" s="10">
        <v>1</v>
      </c>
      <c r="G785" s="10">
        <v>26</v>
      </c>
      <c r="H785" s="10">
        <v>41</v>
      </c>
      <c r="I785" s="10">
        <v>1</v>
      </c>
      <c r="J785" s="10">
        <v>1</v>
      </c>
      <c r="K785" s="10">
        <v>2</v>
      </c>
      <c r="L785" s="10" t="s">
        <v>5</v>
      </c>
      <c r="M785" s="12" t="s">
        <v>388</v>
      </c>
      <c r="N785" s="10" t="str">
        <f t="shared" si="49"/>
        <v>new YerelData ("Derepazarı, Rize , Türkiye",40,1,26,41,1,1,2,"Turkey Standard Time"),</v>
      </c>
      <c r="O785" s="13" t="str">
        <f t="shared" si="50"/>
        <v>https://www.google.com/maps/search/41.01667, +40.43333</v>
      </c>
      <c r="P785" s="5" t="str">
        <f t="shared" si="51"/>
        <v>{"Location": "Derepazarı, Rize , Türkiye", "long_deg": "40", "ew": "1", "long_min": "26", "lat_deg": "41", "ns": "1", "lat_min": "1", "GMT": "2", "TimeZoneTag": "Europe/Istanbul"},</v>
      </c>
    </row>
    <row r="786" spans="1:16" ht="15" customHeight="1" x14ac:dyDescent="0.25">
      <c r="A786" s="10" t="s">
        <v>657</v>
      </c>
      <c r="B786" s="14" t="s">
        <v>1380</v>
      </c>
      <c r="C786" s="10" t="s">
        <v>1341</v>
      </c>
      <c r="D786" s="10" t="str">
        <f t="shared" si="48"/>
        <v>Fındıklı, Rize , Türkiye</v>
      </c>
      <c r="E786" s="10">
        <v>41</v>
      </c>
      <c r="F786" s="10">
        <v>1</v>
      </c>
      <c r="G786" s="10">
        <v>10</v>
      </c>
      <c r="H786" s="10">
        <v>41</v>
      </c>
      <c r="I786" s="10">
        <v>1</v>
      </c>
      <c r="J786" s="10">
        <v>16</v>
      </c>
      <c r="K786" s="10">
        <v>2</v>
      </c>
      <c r="L786" s="10" t="s">
        <v>5</v>
      </c>
      <c r="M786" s="12" t="s">
        <v>388</v>
      </c>
      <c r="N786" s="10" t="str">
        <f t="shared" si="49"/>
        <v>new YerelData ("Fındıklı, Rize , Türkiye",41,1,10,41,1,16,2,"Turkey Standard Time"),</v>
      </c>
      <c r="O786" s="13" t="str">
        <f t="shared" si="50"/>
        <v>https://www.google.com/maps/search/41.26667, +41.16667</v>
      </c>
      <c r="P786" s="5" t="str">
        <f t="shared" si="51"/>
        <v>{"Location": "Fındıklı, Rize , Türkiye", "long_deg": "41", "ew": "1", "long_min": "10", "lat_deg": "41", "ns": "1", "lat_min": "16", "GMT": "2", "TimeZoneTag": "Europe/Istanbul"},</v>
      </c>
    </row>
    <row r="787" spans="1:16" ht="15" customHeight="1" x14ac:dyDescent="0.25">
      <c r="A787" s="10" t="s">
        <v>695</v>
      </c>
      <c r="B787" s="14" t="s">
        <v>1380</v>
      </c>
      <c r="C787" s="10" t="s">
        <v>1341</v>
      </c>
      <c r="D787" s="10" t="str">
        <f t="shared" si="48"/>
        <v>Güneysu, Rize , Türkiye</v>
      </c>
      <c r="E787" s="10">
        <v>40</v>
      </c>
      <c r="F787" s="10">
        <v>1</v>
      </c>
      <c r="G787" s="10">
        <v>37</v>
      </c>
      <c r="H787" s="10">
        <v>40</v>
      </c>
      <c r="I787" s="10">
        <v>1</v>
      </c>
      <c r="J787" s="10">
        <v>59</v>
      </c>
      <c r="K787" s="10">
        <v>2</v>
      </c>
      <c r="L787" s="10" t="s">
        <v>5</v>
      </c>
      <c r="M787" s="12" t="s">
        <v>388</v>
      </c>
      <c r="N787" s="10" t="str">
        <f t="shared" si="49"/>
        <v>new YerelData ("Güneysu, Rize , Türkiye",40,1,37,40,1,59,2,"Turkey Standard Time"),</v>
      </c>
      <c r="O787" s="13" t="str">
        <f t="shared" si="50"/>
        <v>https://www.google.com/maps/search/40.98333, +40.61667</v>
      </c>
      <c r="P787" s="5" t="str">
        <f t="shared" si="51"/>
        <v>{"Location": "Güneysu, Rize , Türkiye", "long_deg": "40", "ew": "1", "long_min": "37", "lat_deg": "40", "ns": "1", "lat_min": "59", "GMT": "2", "TimeZoneTag": "Europe/Istanbul"},</v>
      </c>
    </row>
    <row r="788" spans="1:16" ht="15" customHeight="1" x14ac:dyDescent="0.25">
      <c r="A788" s="10" t="s">
        <v>743</v>
      </c>
      <c r="B788" s="14" t="s">
        <v>1380</v>
      </c>
      <c r="C788" s="10" t="s">
        <v>1341</v>
      </c>
      <c r="D788" s="10" t="str">
        <f t="shared" si="48"/>
        <v>İkizdere, Rize , Türkiye</v>
      </c>
      <c r="E788" s="10">
        <v>40</v>
      </c>
      <c r="F788" s="10">
        <v>1</v>
      </c>
      <c r="G788" s="10">
        <v>30</v>
      </c>
      <c r="H788" s="10">
        <v>40</v>
      </c>
      <c r="I788" s="10">
        <v>1</v>
      </c>
      <c r="J788" s="10">
        <v>48</v>
      </c>
      <c r="K788" s="10">
        <v>2</v>
      </c>
      <c r="L788" s="10" t="s">
        <v>5</v>
      </c>
      <c r="M788" s="12" t="s">
        <v>388</v>
      </c>
      <c r="N788" s="10" t="str">
        <f t="shared" si="49"/>
        <v>new YerelData ("İkizdere, Rize , Türkiye",40,1,30,40,1,48,2,"Turkey Standard Time"),</v>
      </c>
      <c r="O788" s="13" t="str">
        <f t="shared" si="50"/>
        <v>https://www.google.com/maps/search/40.8, +40.5</v>
      </c>
      <c r="P788" s="5" t="str">
        <f t="shared" si="51"/>
        <v>{"Location": "İkizdere, Rize , Türkiye", "long_deg": "40", "ew": "1", "long_min": "30", "lat_deg": "40", "ns": "1", "lat_min": "48", "GMT": "2", "TimeZoneTag": "Europe/Istanbul"},</v>
      </c>
    </row>
    <row r="789" spans="1:16" ht="15" customHeight="1" x14ac:dyDescent="0.25">
      <c r="A789" s="10" t="s">
        <v>760</v>
      </c>
      <c r="B789" s="14" t="s">
        <v>1380</v>
      </c>
      <c r="C789" s="10" t="s">
        <v>1341</v>
      </c>
      <c r="D789" s="10" t="str">
        <f t="shared" si="48"/>
        <v>İyidere, Rize , Türkiye</v>
      </c>
      <c r="E789" s="10">
        <v>40</v>
      </c>
      <c r="F789" s="10">
        <v>1</v>
      </c>
      <c r="G789" s="10">
        <v>23</v>
      </c>
      <c r="H789" s="10">
        <v>40</v>
      </c>
      <c r="I789" s="10">
        <v>1</v>
      </c>
      <c r="J789" s="10">
        <v>59</v>
      </c>
      <c r="K789" s="10">
        <v>2</v>
      </c>
      <c r="L789" s="10" t="s">
        <v>5</v>
      </c>
      <c r="M789" s="12" t="s">
        <v>388</v>
      </c>
      <c r="N789" s="10" t="str">
        <f t="shared" si="49"/>
        <v>new YerelData ("İyidere, Rize , Türkiye",40,1,23,40,1,59,2,"Turkey Standard Time"),</v>
      </c>
      <c r="O789" s="13" t="str">
        <f t="shared" si="50"/>
        <v>https://www.google.com/maps/search/40.98333, +40.38333</v>
      </c>
      <c r="P789" s="5" t="str">
        <f t="shared" si="51"/>
        <v>{"Location": "İyidere, Rize , Türkiye", "long_deg": "40", "ew": "1", "long_min": "23", "lat_deg": "40", "ns": "1", "lat_min": "59", "GMT": "2", "TimeZoneTag": "Europe/Istanbul"},</v>
      </c>
    </row>
    <row r="790" spans="1:16" ht="15" customHeight="1" x14ac:dyDescent="0.25">
      <c r="A790" s="10" t="s">
        <v>771</v>
      </c>
      <c r="B790" s="14" t="s">
        <v>1380</v>
      </c>
      <c r="C790" s="10" t="s">
        <v>1341</v>
      </c>
      <c r="D790" s="10" t="str">
        <f t="shared" si="48"/>
        <v>Kalkandere, Rize , Türkiye</v>
      </c>
      <c r="E790" s="10">
        <v>40</v>
      </c>
      <c r="F790" s="10">
        <v>1</v>
      </c>
      <c r="G790" s="10">
        <v>30</v>
      </c>
      <c r="H790" s="10">
        <v>40</v>
      </c>
      <c r="I790" s="10">
        <v>1</v>
      </c>
      <c r="J790" s="10">
        <v>55</v>
      </c>
      <c r="K790" s="10">
        <v>2</v>
      </c>
      <c r="L790" s="10" t="s">
        <v>5</v>
      </c>
      <c r="M790" s="12" t="s">
        <v>388</v>
      </c>
      <c r="N790" s="10" t="str">
        <f t="shared" si="49"/>
        <v>new YerelData ("Kalkandere, Rize , Türkiye",40,1,30,40,1,55,2,"Turkey Standard Time"),</v>
      </c>
      <c r="O790" s="13" t="str">
        <f t="shared" si="50"/>
        <v>https://www.google.com/maps/search/40.91667, +40.5</v>
      </c>
      <c r="P790" s="5" t="str">
        <f t="shared" si="51"/>
        <v>{"Location": "Kalkandere, Rize , Türkiye", "long_deg": "40", "ew": "1", "long_min": "30", "lat_deg": "40", "ns": "1", "lat_min": "55", "GMT": "2", "TimeZoneTag": "Europe/Istanbul"},</v>
      </c>
    </row>
    <row r="791" spans="1:16" ht="15" customHeight="1" x14ac:dyDescent="0.25">
      <c r="A791" s="10" t="s">
        <v>394</v>
      </c>
      <c r="B791" s="10" t="s">
        <v>940</v>
      </c>
      <c r="C791" s="10" t="s">
        <v>1341</v>
      </c>
      <c r="D791" s="10" t="str">
        <f t="shared" si="48"/>
        <v>Adapazarı, Sakarya, Türkiye</v>
      </c>
      <c r="E791" s="10">
        <v>30</v>
      </c>
      <c r="F791" s="10">
        <v>1</v>
      </c>
      <c r="G791" s="10">
        <v>23</v>
      </c>
      <c r="H791" s="10">
        <v>40</v>
      </c>
      <c r="I791" s="10">
        <v>1</v>
      </c>
      <c r="J791" s="10">
        <v>46</v>
      </c>
      <c r="K791" s="10">
        <v>2</v>
      </c>
      <c r="L791" s="10" t="s">
        <v>5</v>
      </c>
      <c r="M791" s="12" t="s">
        <v>388</v>
      </c>
      <c r="N791" s="10" t="str">
        <f t="shared" si="49"/>
        <v>new YerelData ("Adapazarı, Sakarya, Türkiye",30,1,23,40,1,46,2,"Turkey Standard Time"),</v>
      </c>
      <c r="O791" s="13" t="str">
        <f t="shared" si="50"/>
        <v>https://www.google.com/maps/search/40.76667, +30.38333</v>
      </c>
      <c r="P791" s="5" t="str">
        <f t="shared" si="51"/>
        <v>{"Location": "Adapazarı, Sakarya, Türkiye", "long_deg": "30", "ew": "1", "long_min": "23", "lat_deg": "40", "ns": "1", "lat_min": "46", "GMT": "2", "TimeZoneTag": "Europe/Istanbul"},</v>
      </c>
    </row>
    <row r="792" spans="1:16" ht="15" customHeight="1" x14ac:dyDescent="0.25">
      <c r="A792" s="10" t="s">
        <v>1433</v>
      </c>
      <c r="B792" s="10" t="s">
        <v>940</v>
      </c>
      <c r="C792" s="10" t="s">
        <v>1341</v>
      </c>
      <c r="D792" s="10" t="str">
        <f t="shared" si="48"/>
        <v>Ortaköy, Sakarya, Türkiye</v>
      </c>
      <c r="E792" s="10">
        <v>30</v>
      </c>
      <c r="F792" s="10">
        <v>1</v>
      </c>
      <c r="G792" s="10">
        <v>56</v>
      </c>
      <c r="H792" s="10">
        <v>40</v>
      </c>
      <c r="I792" s="10">
        <v>1</v>
      </c>
      <c r="J792" s="10">
        <v>59</v>
      </c>
      <c r="K792" s="10">
        <v>2</v>
      </c>
      <c r="L792" s="10" t="s">
        <v>5</v>
      </c>
      <c r="M792" s="12" t="s">
        <v>388</v>
      </c>
      <c r="N792" s="10" t="str">
        <f t="shared" si="49"/>
        <v>new YerelData ("Ortaköy, Sakarya, Türkiye",30,1,56,40,1,59,2,"Turkey Standard Time"),</v>
      </c>
      <c r="O792" s="13" t="str">
        <f t="shared" si="50"/>
        <v>https://www.google.com/maps/search/40.98333, +30.93333</v>
      </c>
      <c r="P792" s="5" t="str">
        <f t="shared" si="51"/>
        <v>{"Location": "Ortaköy, Sakarya, Türkiye", "long_deg": "30", "ew": "1", "long_min": "56", "lat_deg": "40", "ns": "1", "lat_min": "59", "GMT": "2", "TimeZoneTag": "Europe/Istanbul"},</v>
      </c>
    </row>
    <row r="793" spans="1:16" ht="15" customHeight="1" x14ac:dyDescent="0.25">
      <c r="A793" s="10" t="s">
        <v>920</v>
      </c>
      <c r="B793" s="10" t="s">
        <v>940</v>
      </c>
      <c r="C793" s="10" t="s">
        <v>1341</v>
      </c>
      <c r="D793" s="10" t="str">
        <f t="shared" si="48"/>
        <v>Pamukova, Sakarya, Türkiye</v>
      </c>
      <c r="E793" s="10">
        <v>30</v>
      </c>
      <c r="F793" s="10">
        <v>1</v>
      </c>
      <c r="G793" s="10">
        <v>8</v>
      </c>
      <c r="H793" s="10">
        <v>40</v>
      </c>
      <c r="I793" s="10">
        <v>1</v>
      </c>
      <c r="J793" s="10">
        <v>30</v>
      </c>
      <c r="K793" s="10">
        <v>2</v>
      </c>
      <c r="L793" s="10" t="s">
        <v>5</v>
      </c>
      <c r="M793" s="12" t="s">
        <v>388</v>
      </c>
      <c r="N793" s="10" t="str">
        <f t="shared" si="49"/>
        <v>new YerelData ("Pamukova, Sakarya, Türkiye",30,1,8,40,1,30,2,"Turkey Standard Time"),</v>
      </c>
      <c r="O793" s="13" t="str">
        <f t="shared" si="50"/>
        <v>https://www.google.com/maps/search/40.5, +30.13333</v>
      </c>
      <c r="P793" s="5" t="str">
        <f t="shared" si="51"/>
        <v>{"Location": "Pamukova, Sakarya, Türkiye", "long_deg": "30", "ew": "1", "long_min": "8", "lat_deg": "40", "ns": "1", "lat_min": "30", "GMT": "2", "TimeZoneTag": "Europe/Istanbul"},</v>
      </c>
    </row>
    <row r="794" spans="1:16" ht="15" customHeight="1" x14ac:dyDescent="0.25">
      <c r="A794" s="10" t="s">
        <v>945</v>
      </c>
      <c r="B794" s="10" t="s">
        <v>940</v>
      </c>
      <c r="C794" s="10" t="s">
        <v>1341</v>
      </c>
      <c r="D794" s="10" t="str">
        <f t="shared" si="48"/>
        <v>Sapanca, Sakarya, Türkiye</v>
      </c>
      <c r="E794" s="10">
        <v>30</v>
      </c>
      <c r="F794" s="10">
        <v>1</v>
      </c>
      <c r="G794" s="10">
        <v>18</v>
      </c>
      <c r="H794" s="10">
        <v>40</v>
      </c>
      <c r="I794" s="10">
        <v>1</v>
      </c>
      <c r="J794" s="10">
        <v>42</v>
      </c>
      <c r="K794" s="10">
        <v>2</v>
      </c>
      <c r="L794" s="10" t="s">
        <v>5</v>
      </c>
      <c r="M794" s="12" t="s">
        <v>388</v>
      </c>
      <c r="N794" s="10" t="str">
        <f t="shared" si="49"/>
        <v>new YerelData ("Sapanca, Sakarya, Türkiye",30,1,18,40,1,42,2,"Turkey Standard Time"),</v>
      </c>
      <c r="O794" s="13" t="str">
        <f t="shared" si="50"/>
        <v>https://www.google.com/maps/search/40.7, +30.3</v>
      </c>
      <c r="P794" s="5" t="str">
        <f t="shared" si="51"/>
        <v>{"Location": "Sapanca, Sakarya, Türkiye", "long_deg": "30", "ew": "1", "long_min": "18", "lat_deg": "40", "ns": "1", "lat_min": "42", "GMT": "2", "TimeZoneTag": "Europe/Istanbul"},</v>
      </c>
    </row>
    <row r="795" spans="1:16" ht="15" customHeight="1" x14ac:dyDescent="0.25">
      <c r="A795" s="10" t="s">
        <v>987</v>
      </c>
      <c r="B795" s="10" t="s">
        <v>940</v>
      </c>
      <c r="C795" s="10" t="s">
        <v>1341</v>
      </c>
      <c r="D795" s="10" t="str">
        <f t="shared" si="48"/>
        <v>Söğüt, Sakarya, Türkiye</v>
      </c>
      <c r="E795" s="10">
        <v>30</v>
      </c>
      <c r="F795" s="10">
        <v>1</v>
      </c>
      <c r="G795" s="10">
        <v>11</v>
      </c>
      <c r="H795" s="10">
        <v>40</v>
      </c>
      <c r="I795" s="10">
        <v>1</v>
      </c>
      <c r="J795" s="10">
        <v>0</v>
      </c>
      <c r="K795" s="10">
        <v>2</v>
      </c>
      <c r="L795" s="10" t="s">
        <v>5</v>
      </c>
      <c r="M795" s="12" t="s">
        <v>388</v>
      </c>
      <c r="N795" s="10" t="str">
        <f t="shared" si="49"/>
        <v>new YerelData ("Söğüt, Sakarya, Türkiye",30,1,11,40,1,0,2,"Turkey Standard Time"),</v>
      </c>
      <c r="O795" s="13" t="str">
        <f t="shared" si="50"/>
        <v>https://www.google.com/maps/search/40, +30.18333</v>
      </c>
      <c r="P795" s="5" t="str">
        <f t="shared" si="51"/>
        <v>{"Location": "Söğüt, Sakarya, Türkiye", "long_deg": "30", "ew": "1", "long_min": "11", "lat_deg": "40", "ns": "1", "lat_min": "0", "GMT": "2", "TimeZoneTag": "Europe/Istanbul"},</v>
      </c>
    </row>
    <row r="796" spans="1:16" ht="15" customHeight="1" x14ac:dyDescent="0.25">
      <c r="A796" s="10" t="s">
        <v>1564</v>
      </c>
      <c r="B796" s="10" t="s">
        <v>940</v>
      </c>
      <c r="C796" s="10" t="s">
        <v>1341</v>
      </c>
      <c r="D796" s="10" t="str">
        <f t="shared" si="48"/>
        <v>Söğütlü, Sakarya, Türkiye</v>
      </c>
      <c r="E796" s="10">
        <v>30</v>
      </c>
      <c r="F796" s="10">
        <v>1</v>
      </c>
      <c r="G796" s="10">
        <v>29</v>
      </c>
      <c r="H796" s="10">
        <v>40</v>
      </c>
      <c r="I796" s="10">
        <v>1</v>
      </c>
      <c r="J796" s="10">
        <v>54</v>
      </c>
      <c r="K796" s="10">
        <v>2</v>
      </c>
      <c r="L796" s="10" t="s">
        <v>5</v>
      </c>
      <c r="M796" s="12" t="s">
        <v>388</v>
      </c>
      <c r="N796" s="10" t="str">
        <f t="shared" si="49"/>
        <v>new YerelData ("Söğütlü, Sakarya, Türkiye",30,1,29,40,1,54,2,"Turkey Standard Time"),</v>
      </c>
      <c r="O796" s="13" t="str">
        <f t="shared" si="50"/>
        <v>https://www.google.com/maps/search/40.9, +30.48333</v>
      </c>
      <c r="P796" s="5" t="str">
        <f t="shared" si="51"/>
        <v>{"Location": "Söğütlü, Sakarya, Türkiye", "long_deg": "30", "ew": "1", "long_min": "29", "lat_deg": "40", "ns": "1", "lat_min": "54", "GMT": "2", "TimeZoneTag": "Europe/Istanbul"},</v>
      </c>
    </row>
    <row r="797" spans="1:16" ht="15" customHeight="1" x14ac:dyDescent="0.25">
      <c r="A797" s="10" t="s">
        <v>1019</v>
      </c>
      <c r="B797" s="10" t="s">
        <v>940</v>
      </c>
      <c r="C797" s="10" t="s">
        <v>1341</v>
      </c>
      <c r="D797" s="10" t="str">
        <f t="shared" si="48"/>
        <v>Taraklı, Sakarya, Türkiye</v>
      </c>
      <c r="E797" s="10">
        <v>30</v>
      </c>
      <c r="F797" s="10">
        <v>1</v>
      </c>
      <c r="G797" s="10">
        <v>30</v>
      </c>
      <c r="H797" s="10">
        <v>40</v>
      </c>
      <c r="I797" s="10">
        <v>1</v>
      </c>
      <c r="J797" s="10">
        <v>24</v>
      </c>
      <c r="K797" s="10">
        <v>2</v>
      </c>
      <c r="L797" s="10" t="s">
        <v>5</v>
      </c>
      <c r="M797" s="12" t="s">
        <v>388</v>
      </c>
      <c r="N797" s="10" t="str">
        <f t="shared" si="49"/>
        <v>new YerelData ("Taraklı, Sakarya, Türkiye",30,1,30,40,1,24,2,"Turkey Standard Time"),</v>
      </c>
      <c r="O797" s="13" t="str">
        <f t="shared" si="50"/>
        <v>https://www.google.com/maps/search/40.4, +30.5</v>
      </c>
      <c r="P797" s="5" t="str">
        <f t="shared" si="51"/>
        <v>{"Location": "Taraklı, Sakarya, Türkiye", "long_deg": "30", "ew": "1", "long_min": "30", "lat_deg": "40", "ns": "1", "lat_min": "24", "GMT": "2", "TimeZoneTag": "Europe/Istanbul"},</v>
      </c>
    </row>
    <row r="798" spans="1:16" ht="15" customHeight="1" x14ac:dyDescent="0.25">
      <c r="A798" s="10" t="s">
        <v>420</v>
      </c>
      <c r="B798" s="10" t="s">
        <v>940</v>
      </c>
      <c r="C798" s="10" t="s">
        <v>1341</v>
      </c>
      <c r="D798" s="10" t="str">
        <f t="shared" si="48"/>
        <v>Akyazı, Sakarya, Türkiye</v>
      </c>
      <c r="E798" s="10">
        <v>30</v>
      </c>
      <c r="F798" s="10">
        <v>1</v>
      </c>
      <c r="G798" s="10">
        <v>37</v>
      </c>
      <c r="H798" s="10">
        <v>40</v>
      </c>
      <c r="I798" s="10">
        <v>1</v>
      </c>
      <c r="J798" s="10">
        <v>41</v>
      </c>
      <c r="K798" s="10">
        <v>2</v>
      </c>
      <c r="L798" s="10" t="s">
        <v>5</v>
      </c>
      <c r="M798" s="12" t="s">
        <v>388</v>
      </c>
      <c r="N798" s="10" t="str">
        <f t="shared" si="49"/>
        <v>new YerelData ("Akyazı, Sakarya, Türkiye",30,1,37,40,1,41,2,"Turkey Standard Time"),</v>
      </c>
      <c r="O798" s="13" t="str">
        <f t="shared" si="50"/>
        <v>https://www.google.com/maps/search/40.68333, +30.61667</v>
      </c>
      <c r="P798" s="5" t="str">
        <f t="shared" si="51"/>
        <v>{"Location": "Akyazı, Sakarya, Türkiye", "long_deg": "30", "ew": "1", "long_min": "37", "lat_deg": "40", "ns": "1", "lat_min": "41", "GMT": "2", "TimeZoneTag": "Europe/Istanbul"},</v>
      </c>
    </row>
    <row r="799" spans="1:16" ht="15" customHeight="1" x14ac:dyDescent="0.25">
      <c r="A799" s="10" t="s">
        <v>674</v>
      </c>
      <c r="B799" s="14" t="s">
        <v>1363</v>
      </c>
      <c r="C799" s="10" t="s">
        <v>1341</v>
      </c>
      <c r="D799" s="10" t="str">
        <f t="shared" si="48"/>
        <v>Geyve, Sakarya , Türkiye</v>
      </c>
      <c r="E799" s="10">
        <v>30</v>
      </c>
      <c r="F799" s="10">
        <v>1</v>
      </c>
      <c r="G799" s="10">
        <v>17</v>
      </c>
      <c r="H799" s="10">
        <v>40</v>
      </c>
      <c r="I799" s="10">
        <v>1</v>
      </c>
      <c r="J799" s="10">
        <v>31</v>
      </c>
      <c r="K799" s="10">
        <v>2</v>
      </c>
      <c r="L799" s="10" t="s">
        <v>5</v>
      </c>
      <c r="M799" s="12" t="s">
        <v>388</v>
      </c>
      <c r="N799" s="10" t="str">
        <f t="shared" si="49"/>
        <v>new YerelData ("Geyve, Sakarya , Türkiye",30,1,17,40,1,31,2,"Turkey Standard Time"),</v>
      </c>
      <c r="O799" s="13" t="str">
        <f t="shared" si="50"/>
        <v>https://www.google.com/maps/search/40.51667, +30.28333</v>
      </c>
      <c r="P799" s="5" t="str">
        <f t="shared" si="51"/>
        <v>{"Location": "Geyve, Sakarya , Türkiye", "long_deg": "30", "ew": "1", "long_min": "17", "lat_deg": "40", "ns": "1", "lat_min": "31", "GMT": "2", "TimeZoneTag": "Europe/Istanbul"},</v>
      </c>
    </row>
    <row r="800" spans="1:16" ht="15" customHeight="1" x14ac:dyDescent="0.25">
      <c r="A800" s="10" t="s">
        <v>723</v>
      </c>
      <c r="B800" s="14" t="s">
        <v>1363</v>
      </c>
      <c r="C800" s="10" t="s">
        <v>1341</v>
      </c>
      <c r="D800" s="10" t="str">
        <f t="shared" si="48"/>
        <v>Hendek, Sakarya , Türkiye</v>
      </c>
      <c r="E800" s="10">
        <v>30</v>
      </c>
      <c r="F800" s="10">
        <v>1</v>
      </c>
      <c r="G800" s="10">
        <v>47</v>
      </c>
      <c r="H800" s="10">
        <v>40</v>
      </c>
      <c r="I800" s="10">
        <v>1</v>
      </c>
      <c r="J800" s="10">
        <v>48</v>
      </c>
      <c r="K800" s="10">
        <v>2</v>
      </c>
      <c r="L800" s="10" t="s">
        <v>5</v>
      </c>
      <c r="M800" s="12" t="s">
        <v>388</v>
      </c>
      <c r="N800" s="10" t="str">
        <f t="shared" si="49"/>
        <v>new YerelData ("Hendek, Sakarya , Türkiye",30,1,47,40,1,48,2,"Turkey Standard Time"),</v>
      </c>
      <c r="O800" s="13" t="str">
        <f t="shared" si="50"/>
        <v>https://www.google.com/maps/search/40.8, +30.78333</v>
      </c>
      <c r="P800" s="5" t="str">
        <f t="shared" si="51"/>
        <v>{"Location": "Hendek, Sakarya , Türkiye", "long_deg": "30", "ew": "1", "long_min": "47", "lat_deg": "40", "ns": "1", "lat_min": "48", "GMT": "2", "TimeZoneTag": "Europe/Istanbul"},</v>
      </c>
    </row>
    <row r="801" spans="1:16" ht="15" customHeight="1" x14ac:dyDescent="0.25">
      <c r="A801" s="10" t="s">
        <v>786</v>
      </c>
      <c r="B801" s="14" t="s">
        <v>1363</v>
      </c>
      <c r="C801" s="10" t="s">
        <v>1341</v>
      </c>
      <c r="D801" s="10" t="str">
        <f t="shared" si="48"/>
        <v>Karapürçek, Sakarya , Türkiye</v>
      </c>
      <c r="E801" s="10">
        <v>30</v>
      </c>
      <c r="F801" s="10">
        <v>1</v>
      </c>
      <c r="G801" s="10">
        <v>33</v>
      </c>
      <c r="H801" s="10">
        <v>40</v>
      </c>
      <c r="I801" s="10">
        <v>1</v>
      </c>
      <c r="J801" s="10">
        <v>38</v>
      </c>
      <c r="K801" s="10">
        <v>2</v>
      </c>
      <c r="L801" s="10" t="s">
        <v>5</v>
      </c>
      <c r="M801" s="12" t="s">
        <v>388</v>
      </c>
      <c r="N801" s="10" t="str">
        <f t="shared" si="49"/>
        <v>new YerelData ("Karapürçek, Sakarya , Türkiye",30,1,33,40,1,38,2,"Turkey Standard Time"),</v>
      </c>
      <c r="O801" s="13" t="str">
        <f t="shared" si="50"/>
        <v>https://www.google.com/maps/search/40.63333, +30.55</v>
      </c>
      <c r="P801" s="5" t="str">
        <f t="shared" si="51"/>
        <v>{"Location": "Karapürçek, Sakarya , Türkiye", "long_deg": "30", "ew": "1", "long_min": "33", "lat_deg": "40", "ns": "1", "lat_min": "38", "GMT": "2", "TimeZoneTag": "Europe/Istanbul"},</v>
      </c>
    </row>
    <row r="802" spans="1:16" ht="15" customHeight="1" x14ac:dyDescent="0.25">
      <c r="A802" s="10" t="s">
        <v>788</v>
      </c>
      <c r="B802" s="14" t="s">
        <v>1363</v>
      </c>
      <c r="C802" s="10" t="s">
        <v>1341</v>
      </c>
      <c r="D802" s="10" t="str">
        <f t="shared" si="48"/>
        <v>Karasu, Sakarya , Türkiye</v>
      </c>
      <c r="E802" s="10">
        <v>30</v>
      </c>
      <c r="F802" s="10">
        <v>1</v>
      </c>
      <c r="G802" s="10">
        <v>40</v>
      </c>
      <c r="H802" s="10">
        <v>41</v>
      </c>
      <c r="I802" s="10">
        <v>1</v>
      </c>
      <c r="J802" s="10">
        <v>6</v>
      </c>
      <c r="K802" s="10">
        <v>2</v>
      </c>
      <c r="L802" s="10" t="s">
        <v>5</v>
      </c>
      <c r="M802" s="12" t="s">
        <v>388</v>
      </c>
      <c r="N802" s="10" t="str">
        <f t="shared" si="49"/>
        <v>new YerelData ("Karasu, Sakarya , Türkiye",30,1,40,41,1,6,2,"Turkey Standard Time"),</v>
      </c>
      <c r="O802" s="13" t="str">
        <f t="shared" si="50"/>
        <v>https://www.google.com/maps/search/41.1, +30.66667</v>
      </c>
      <c r="P802" s="5" t="str">
        <f t="shared" si="51"/>
        <v>{"Location": "Karasu, Sakarya , Türkiye", "long_deg": "30", "ew": "1", "long_min": "40", "lat_deg": "41", "ns": "1", "lat_min": "6", "GMT": "2", "TimeZoneTag": "Europe/Istanbul"},</v>
      </c>
    </row>
    <row r="803" spans="1:16" ht="15" customHeight="1" x14ac:dyDescent="0.25">
      <c r="A803" s="10" t="s">
        <v>799</v>
      </c>
      <c r="B803" s="14" t="s">
        <v>1363</v>
      </c>
      <c r="C803" s="10" t="s">
        <v>1341</v>
      </c>
      <c r="D803" s="10" t="str">
        <f t="shared" si="48"/>
        <v>Kaynarca, Sakarya , Türkiye</v>
      </c>
      <c r="E803" s="10">
        <v>30</v>
      </c>
      <c r="F803" s="10">
        <v>1</v>
      </c>
      <c r="G803" s="10">
        <v>18</v>
      </c>
      <c r="H803" s="10">
        <v>41</v>
      </c>
      <c r="I803" s="10">
        <v>1</v>
      </c>
      <c r="J803" s="10">
        <v>2</v>
      </c>
      <c r="K803" s="10">
        <v>2</v>
      </c>
      <c r="L803" s="10" t="s">
        <v>5</v>
      </c>
      <c r="M803" s="12" t="s">
        <v>388</v>
      </c>
      <c r="N803" s="10" t="str">
        <f t="shared" si="49"/>
        <v>new YerelData ("Kaynarca, Sakarya , Türkiye",30,1,18,41,1,2,2,"Turkey Standard Time"),</v>
      </c>
      <c r="O803" s="13" t="str">
        <f t="shared" si="50"/>
        <v>https://www.google.com/maps/search/41.03333, +30.3</v>
      </c>
      <c r="P803" s="5" t="str">
        <f t="shared" si="51"/>
        <v>{"Location": "Kaynarca, Sakarya , Türkiye", "long_deg": "30", "ew": "1", "long_min": "18", "lat_deg": "41", "ns": "1", "lat_min": "2", "GMT": "2", "TimeZoneTag": "Europe/Istanbul"},</v>
      </c>
    </row>
    <row r="804" spans="1:16" ht="15" customHeight="1" x14ac:dyDescent="0.25">
      <c r="A804" s="10" t="s">
        <v>826</v>
      </c>
      <c r="B804" s="10" t="s">
        <v>1363</v>
      </c>
      <c r="C804" s="10" t="s">
        <v>1341</v>
      </c>
      <c r="D804" s="10" t="str">
        <f t="shared" si="48"/>
        <v>Kocaali, Sakarya , Türkiye</v>
      </c>
      <c r="E804" s="10">
        <v>30</v>
      </c>
      <c r="F804" s="10">
        <v>1</v>
      </c>
      <c r="G804" s="10">
        <v>52</v>
      </c>
      <c r="H804" s="10">
        <v>41</v>
      </c>
      <c r="I804" s="10">
        <v>1</v>
      </c>
      <c r="J804" s="10">
        <v>13</v>
      </c>
      <c r="K804" s="10">
        <v>2</v>
      </c>
      <c r="L804" s="10" t="s">
        <v>5</v>
      </c>
      <c r="M804" s="12" t="s">
        <v>388</v>
      </c>
      <c r="N804" s="10" t="str">
        <f t="shared" si="49"/>
        <v>new YerelData ("Kocaali, Sakarya , Türkiye",30,1,52,41,1,13,2,"Turkey Standard Time"),</v>
      </c>
      <c r="O804" s="13" t="str">
        <f t="shared" si="50"/>
        <v>https://www.google.com/maps/search/41.21667, +30.86667</v>
      </c>
      <c r="P804" s="5" t="str">
        <f t="shared" si="51"/>
        <v>{"Location": "Kocaali, Sakarya , Türkiye", "long_deg": "30", "ew": "1", "long_min": "52", "lat_deg": "41", "ns": "1", "lat_min": "13", "GMT": "2", "TimeZoneTag": "Europe/Istanbul"},</v>
      </c>
    </row>
    <row r="805" spans="1:16" ht="15" customHeight="1" x14ac:dyDescent="0.25">
      <c r="A805" s="10" t="s">
        <v>1478</v>
      </c>
      <c r="B805" s="10" t="s">
        <v>943</v>
      </c>
      <c r="C805" s="10" t="s">
        <v>1341</v>
      </c>
      <c r="D805" s="10" t="str">
        <f t="shared" si="48"/>
        <v>Ayvacık, Samsun, Türkiye</v>
      </c>
      <c r="E805" s="10">
        <v>36</v>
      </c>
      <c r="F805" s="10">
        <v>1</v>
      </c>
      <c r="G805" s="10">
        <v>38</v>
      </c>
      <c r="H805" s="10">
        <v>41</v>
      </c>
      <c r="I805" s="10">
        <v>1</v>
      </c>
      <c r="J805" s="10">
        <v>0</v>
      </c>
      <c r="K805" s="10">
        <v>2</v>
      </c>
      <c r="L805" s="10" t="s">
        <v>5</v>
      </c>
      <c r="M805" s="12" t="s">
        <v>388</v>
      </c>
      <c r="N805" s="10" t="str">
        <f t="shared" si="49"/>
        <v>new YerelData ("Ayvacık, Samsun, Türkiye",36,1,38,41,1,0,2,"Turkey Standard Time"),</v>
      </c>
      <c r="O805" s="13" t="str">
        <f t="shared" si="50"/>
        <v>https://www.google.com/maps/search/41, +36.63333</v>
      </c>
      <c r="P805" s="5" t="str">
        <f t="shared" si="51"/>
        <v>{"Location": "Ayvacık, Samsun, Türkiye", "long_deg": "36", "ew": "1", "long_min": "38", "lat_deg": "41", "ns": "1", "lat_min": "0", "GMT": "2", "TimeZoneTag": "Europe/Istanbul"},</v>
      </c>
    </row>
    <row r="806" spans="1:16" ht="15" customHeight="1" x14ac:dyDescent="0.25">
      <c r="A806" s="10" t="s">
        <v>1484</v>
      </c>
      <c r="B806" s="10" t="s">
        <v>943</v>
      </c>
      <c r="C806" s="10" t="s">
        <v>1341</v>
      </c>
      <c r="D806" s="10" t="str">
        <f t="shared" si="48"/>
        <v>Beşpınar, Samsun, Türkiye</v>
      </c>
      <c r="E806" s="10">
        <v>35</v>
      </c>
      <c r="F806" s="10">
        <v>1</v>
      </c>
      <c r="G806" s="10">
        <v>13</v>
      </c>
      <c r="H806" s="10">
        <v>41</v>
      </c>
      <c r="I806" s="10">
        <v>1</v>
      </c>
      <c r="J806" s="10">
        <v>6</v>
      </c>
      <c r="K806" s="10">
        <v>2</v>
      </c>
      <c r="L806" s="10" t="s">
        <v>5</v>
      </c>
      <c r="M806" s="12" t="s">
        <v>388</v>
      </c>
      <c r="N806" s="10" t="str">
        <f t="shared" si="49"/>
        <v>new YerelData ("Beşpınar, Samsun, Türkiye",35,1,13,41,1,6,2,"Turkey Standard Time"),</v>
      </c>
      <c r="O806" s="13" t="str">
        <f t="shared" si="50"/>
        <v>https://www.google.com/maps/search/41.1, +35.21667</v>
      </c>
      <c r="P806" s="5" t="str">
        <f t="shared" si="51"/>
        <v>{"Location": "Beşpınar, Samsun, Türkiye", "long_deg": "35", "ew": "1", "long_min": "13", "lat_deg": "41", "ns": "1", "lat_min": "6", "GMT": "2", "TimeZoneTag": "Europe/Istanbul"},</v>
      </c>
    </row>
    <row r="807" spans="1:16" ht="15" customHeight="1" x14ac:dyDescent="0.25">
      <c r="A807" s="10" t="s">
        <v>1532</v>
      </c>
      <c r="B807" s="10" t="s">
        <v>943</v>
      </c>
      <c r="C807" s="10" t="s">
        <v>1341</v>
      </c>
      <c r="D807" s="10" t="str">
        <f t="shared" si="48"/>
        <v>Kavak, Samsun, Türkiye</v>
      </c>
      <c r="E807" s="10">
        <v>36</v>
      </c>
      <c r="F807" s="10">
        <v>1</v>
      </c>
      <c r="G807" s="10">
        <v>3</v>
      </c>
      <c r="H807" s="10">
        <v>41</v>
      </c>
      <c r="I807" s="10">
        <v>1</v>
      </c>
      <c r="J807" s="10">
        <v>4</v>
      </c>
      <c r="K807" s="10">
        <v>2</v>
      </c>
      <c r="L807" s="10" t="s">
        <v>5</v>
      </c>
      <c r="M807" s="12" t="s">
        <v>388</v>
      </c>
      <c r="N807" s="10" t="str">
        <f t="shared" si="49"/>
        <v>new YerelData ("Kavak, Samsun, Türkiye",36,1,3,41,1,4,2,"Turkey Standard Time"),</v>
      </c>
      <c r="O807" s="13" t="str">
        <f t="shared" si="50"/>
        <v>https://www.google.com/maps/search/41.06667, +36.05</v>
      </c>
      <c r="P807" s="5" t="str">
        <f t="shared" si="51"/>
        <v>{"Location": "Kavak, Samsun, Türkiye", "long_deg": "36", "ew": "1", "long_min": "3", "lat_deg": "41", "ns": "1", "lat_min": "4", "GMT": "2", "TimeZoneTag": "Europe/Istanbul"},</v>
      </c>
    </row>
    <row r="808" spans="1:16" ht="15" customHeight="1" x14ac:dyDescent="0.25">
      <c r="A808" s="10" t="s">
        <v>1539</v>
      </c>
      <c r="B808" s="10" t="s">
        <v>943</v>
      </c>
      <c r="C808" s="10" t="s">
        <v>1341</v>
      </c>
      <c r="D808" s="10" t="str">
        <f t="shared" si="48"/>
        <v>Köprübaşı, Samsun, Türkiye</v>
      </c>
      <c r="E808" s="10">
        <v>35</v>
      </c>
      <c r="F808" s="10">
        <v>1</v>
      </c>
      <c r="G808" s="10">
        <v>30</v>
      </c>
      <c r="H808" s="10">
        <v>41</v>
      </c>
      <c r="I808" s="10">
        <v>1</v>
      </c>
      <c r="J808" s="10">
        <v>3</v>
      </c>
      <c r="K808" s="10">
        <v>2</v>
      </c>
      <c r="L808" s="10" t="s">
        <v>5</v>
      </c>
      <c r="M808" s="12" t="s">
        <v>388</v>
      </c>
      <c r="N808" s="10" t="str">
        <f t="shared" si="49"/>
        <v>new YerelData ("Köprübaşı, Samsun, Türkiye",35,1,30,41,1,3,2,"Turkey Standard Time"),</v>
      </c>
      <c r="O808" s="13" t="str">
        <f t="shared" si="50"/>
        <v>https://www.google.com/maps/search/41.05, +35.5</v>
      </c>
      <c r="P808" s="5" t="str">
        <f t="shared" si="51"/>
        <v>{"Location": "Köprübaşı, Samsun, Türkiye", "long_deg": "35", "ew": "1", "long_min": "30", "lat_deg": "41", "ns": "1", "lat_min": "3", "GMT": "2", "TimeZoneTag": "Europe/Istanbul"},</v>
      </c>
    </row>
    <row r="809" spans="1:16" ht="15" customHeight="1" x14ac:dyDescent="0.25">
      <c r="A809" s="10" t="s">
        <v>1033</v>
      </c>
      <c r="B809" s="10" t="s">
        <v>943</v>
      </c>
      <c r="C809" s="10" t="s">
        <v>1341</v>
      </c>
      <c r="D809" s="10" t="str">
        <f t="shared" si="48"/>
        <v>Terme, Samsun, Türkiye</v>
      </c>
      <c r="E809" s="10">
        <v>36</v>
      </c>
      <c r="F809" s="10">
        <v>1</v>
      </c>
      <c r="G809" s="10">
        <v>58</v>
      </c>
      <c r="H809" s="10">
        <v>41</v>
      </c>
      <c r="I809" s="10">
        <v>1</v>
      </c>
      <c r="J809" s="10">
        <v>12</v>
      </c>
      <c r="K809" s="10">
        <v>2</v>
      </c>
      <c r="L809" s="10" t="s">
        <v>5</v>
      </c>
      <c r="M809" s="12" t="s">
        <v>388</v>
      </c>
      <c r="N809" s="10" t="str">
        <f t="shared" si="49"/>
        <v>new YerelData ("Terme, Samsun, Türkiye",36,1,58,41,1,12,2,"Turkey Standard Time"),</v>
      </c>
      <c r="O809" s="13" t="str">
        <f t="shared" si="50"/>
        <v>https://www.google.com/maps/search/41.2, +36.96667</v>
      </c>
      <c r="P809" s="5" t="str">
        <f t="shared" si="51"/>
        <v>{"Location": "Terme, Samsun, Türkiye", "long_deg": "36", "ew": "1", "long_min": "58", "lat_deg": "41", "ns": "1", "lat_min": "12", "GMT": "2", "TimeZoneTag": "Europe/Istanbul"},</v>
      </c>
    </row>
    <row r="810" spans="1:16" ht="15" customHeight="1" x14ac:dyDescent="0.25">
      <c r="A810" s="10" t="s">
        <v>423</v>
      </c>
      <c r="B810" s="10" t="s">
        <v>943</v>
      </c>
      <c r="C810" s="10" t="s">
        <v>1341</v>
      </c>
      <c r="D810" s="10" t="str">
        <f t="shared" si="48"/>
        <v>Alaçam, Samsun, Türkiye</v>
      </c>
      <c r="E810" s="10">
        <v>35</v>
      </c>
      <c r="F810" s="10">
        <v>1</v>
      </c>
      <c r="G810" s="10">
        <v>36</v>
      </c>
      <c r="H810" s="10">
        <v>41</v>
      </c>
      <c r="I810" s="10">
        <v>1</v>
      </c>
      <c r="J810" s="10">
        <v>36</v>
      </c>
      <c r="K810" s="10">
        <v>2</v>
      </c>
      <c r="L810" s="10" t="s">
        <v>5</v>
      </c>
      <c r="M810" s="12" t="s">
        <v>388</v>
      </c>
      <c r="N810" s="10" t="str">
        <f t="shared" si="49"/>
        <v>new YerelData ("Alaçam, Samsun, Türkiye",35,1,36,41,1,36,2,"Turkey Standard Time"),</v>
      </c>
      <c r="O810" s="13" t="str">
        <f t="shared" si="50"/>
        <v>https://www.google.com/maps/search/41.6, +35.6</v>
      </c>
      <c r="P810" s="5" t="str">
        <f t="shared" si="51"/>
        <v>{"Location": "Alaçam, Samsun, Türkiye", "long_deg": "35", "ew": "1", "long_min": "36", "lat_deg": "41", "ns": "1", "lat_min": "36", "GMT": "2", "TimeZoneTag": "Europe/Istanbul"},</v>
      </c>
    </row>
    <row r="811" spans="1:16" ht="15" customHeight="1" x14ac:dyDescent="0.25">
      <c r="A811" s="10" t="s">
        <v>455</v>
      </c>
      <c r="B811" s="14" t="s">
        <v>1387</v>
      </c>
      <c r="C811" s="10" t="s">
        <v>1341</v>
      </c>
      <c r="D811" s="10" t="str">
        <f t="shared" si="48"/>
        <v>Asarcık, Samsun , Türkiye</v>
      </c>
      <c r="E811" s="10">
        <v>36</v>
      </c>
      <c r="F811" s="10">
        <v>1</v>
      </c>
      <c r="G811" s="10">
        <v>13</v>
      </c>
      <c r="H811" s="10">
        <v>41</v>
      </c>
      <c r="I811" s="10">
        <v>1</v>
      </c>
      <c r="J811" s="10">
        <v>2</v>
      </c>
      <c r="K811" s="10">
        <v>2</v>
      </c>
      <c r="L811" s="10" t="s">
        <v>5</v>
      </c>
      <c r="M811" s="12" t="s">
        <v>388</v>
      </c>
      <c r="N811" s="10" t="str">
        <f t="shared" si="49"/>
        <v>new YerelData ("Asarcık, Samsun , Türkiye",36,1,13,41,1,2,2,"Turkey Standard Time"),</v>
      </c>
      <c r="O811" s="13" t="str">
        <f t="shared" si="50"/>
        <v>https://www.google.com/maps/search/41.03333, +36.21667</v>
      </c>
      <c r="P811" s="5" t="str">
        <f t="shared" si="51"/>
        <v>{"Location": "Asarcık, Samsun , Türkiye", "long_deg": "36", "ew": "1", "long_min": "13", "lat_deg": "41", "ns": "1", "lat_min": "2", "GMT": "2", "TimeZoneTag": "Europe/Istanbul"},</v>
      </c>
    </row>
    <row r="812" spans="1:16" ht="15" customHeight="1" x14ac:dyDescent="0.25">
      <c r="A812" s="10" t="s">
        <v>471</v>
      </c>
      <c r="B812" s="14" t="s">
        <v>1387</v>
      </c>
      <c r="C812" s="10" t="s">
        <v>1341</v>
      </c>
      <c r="D812" s="10" t="str">
        <f t="shared" si="48"/>
        <v>Bafra, Samsun , Türkiye</v>
      </c>
      <c r="E812" s="10">
        <v>35</v>
      </c>
      <c r="F812" s="10">
        <v>1</v>
      </c>
      <c r="G812" s="10">
        <v>54</v>
      </c>
      <c r="H812" s="10">
        <v>41</v>
      </c>
      <c r="I812" s="10">
        <v>1</v>
      </c>
      <c r="J812" s="10">
        <v>33</v>
      </c>
      <c r="K812" s="10">
        <v>2</v>
      </c>
      <c r="L812" s="10" t="s">
        <v>5</v>
      </c>
      <c r="M812" s="12" t="s">
        <v>388</v>
      </c>
      <c r="N812" s="10" t="str">
        <f t="shared" si="49"/>
        <v>new YerelData ("Bafra, Samsun , Türkiye",35,1,54,41,1,33,2,"Turkey Standard Time"),</v>
      </c>
      <c r="O812" s="13" t="str">
        <f t="shared" si="50"/>
        <v>https://www.google.com/maps/search/41.55, +35.9</v>
      </c>
      <c r="P812" s="5" t="str">
        <f t="shared" si="51"/>
        <v>{"Location": "Bafra, Samsun , Türkiye", "long_deg": "35", "ew": "1", "long_min": "54", "lat_deg": "41", "ns": "1", "lat_min": "33", "GMT": "2", "TimeZoneTag": "Europe/Istanbul"},</v>
      </c>
    </row>
    <row r="813" spans="1:16" ht="15" customHeight="1" x14ac:dyDescent="0.25">
      <c r="A813" s="10" t="s">
        <v>546</v>
      </c>
      <c r="B813" s="14" t="s">
        <v>1387</v>
      </c>
      <c r="C813" s="10" t="s">
        <v>1341</v>
      </c>
      <c r="D813" s="10" t="str">
        <f t="shared" si="48"/>
        <v>Çarşamba, Samsun , Türkiye</v>
      </c>
      <c r="E813" s="10">
        <v>36</v>
      </c>
      <c r="F813" s="10">
        <v>1</v>
      </c>
      <c r="G813" s="10">
        <v>44</v>
      </c>
      <c r="H813" s="10">
        <v>41</v>
      </c>
      <c r="I813" s="10">
        <v>1</v>
      </c>
      <c r="J813" s="10">
        <v>12</v>
      </c>
      <c r="K813" s="10">
        <v>2</v>
      </c>
      <c r="L813" s="10" t="s">
        <v>5</v>
      </c>
      <c r="M813" s="12" t="s">
        <v>388</v>
      </c>
      <c r="N813" s="10" t="str">
        <f t="shared" si="49"/>
        <v>new YerelData ("Çarşamba, Samsun , Türkiye",36,1,44,41,1,12,2,"Turkey Standard Time"),</v>
      </c>
      <c r="O813" s="13" t="str">
        <f t="shared" si="50"/>
        <v>https://www.google.com/maps/search/41.2, +36.73333</v>
      </c>
      <c r="P813" s="5" t="str">
        <f t="shared" si="51"/>
        <v>{"Location": "Çarşamba, Samsun , Türkiye", "long_deg": "36", "ew": "1", "long_min": "44", "lat_deg": "41", "ns": "1", "lat_min": "12", "GMT": "2", "TimeZoneTag": "Europe/Istanbul"},</v>
      </c>
    </row>
    <row r="814" spans="1:16" ht="15" customHeight="1" x14ac:dyDescent="0.25">
      <c r="A814" s="10" t="s">
        <v>717</v>
      </c>
      <c r="B814" s="14" t="s">
        <v>1387</v>
      </c>
      <c r="C814" s="10" t="s">
        <v>1341</v>
      </c>
      <c r="D814" s="10" t="str">
        <f t="shared" si="48"/>
        <v>Havza, Samsun , Türkiye</v>
      </c>
      <c r="E814" s="10">
        <v>35</v>
      </c>
      <c r="F814" s="10">
        <v>1</v>
      </c>
      <c r="G814" s="10">
        <v>40</v>
      </c>
      <c r="H814" s="10">
        <v>40</v>
      </c>
      <c r="I814" s="10">
        <v>1</v>
      </c>
      <c r="J814" s="10">
        <v>58</v>
      </c>
      <c r="K814" s="10">
        <v>2</v>
      </c>
      <c r="L814" s="10" t="s">
        <v>5</v>
      </c>
      <c r="M814" s="12" t="s">
        <v>388</v>
      </c>
      <c r="N814" s="10" t="str">
        <f t="shared" si="49"/>
        <v>new YerelData ("Havza, Samsun , Türkiye",35,1,40,40,1,58,2,"Turkey Standard Time"),</v>
      </c>
      <c r="O814" s="13" t="str">
        <f t="shared" si="50"/>
        <v>https://www.google.com/maps/search/40.96667, +35.66667</v>
      </c>
      <c r="P814" s="5" t="str">
        <f t="shared" si="51"/>
        <v>{"Location": "Havza, Samsun , Türkiye", "long_deg": "35", "ew": "1", "long_min": "40", "lat_deg": "40", "ns": "1", "lat_min": "58", "GMT": "2", "TimeZoneTag": "Europe/Istanbul"},</v>
      </c>
    </row>
    <row r="815" spans="1:16" ht="15" customHeight="1" x14ac:dyDescent="0.25">
      <c r="A815" s="10" t="s">
        <v>856</v>
      </c>
      <c r="B815" s="14" t="s">
        <v>1387</v>
      </c>
      <c r="C815" s="10" t="s">
        <v>1341</v>
      </c>
      <c r="D815" s="10" t="str">
        <f t="shared" si="48"/>
        <v>Ladik, Samsun , Türkiye</v>
      </c>
      <c r="E815" s="10">
        <v>35</v>
      </c>
      <c r="F815" s="10">
        <v>1</v>
      </c>
      <c r="G815" s="10">
        <v>55</v>
      </c>
      <c r="H815" s="10">
        <v>40</v>
      </c>
      <c r="I815" s="10">
        <v>1</v>
      </c>
      <c r="J815" s="10">
        <v>54</v>
      </c>
      <c r="K815" s="10">
        <v>2</v>
      </c>
      <c r="L815" s="10" t="s">
        <v>5</v>
      </c>
      <c r="M815" s="12" t="s">
        <v>388</v>
      </c>
      <c r="N815" s="10" t="str">
        <f t="shared" si="49"/>
        <v>new YerelData ("Ladik, Samsun , Türkiye",35,1,55,40,1,54,2,"Turkey Standard Time"),</v>
      </c>
      <c r="O815" s="13" t="str">
        <f t="shared" si="50"/>
        <v>https://www.google.com/maps/search/40.9, +35.91667</v>
      </c>
      <c r="P815" s="5" t="str">
        <f t="shared" si="51"/>
        <v>{"Location": "Ladik, Samsun , Türkiye", "long_deg": "35", "ew": "1", "long_min": "55", "lat_deg": "40", "ns": "1", "lat_min": "54", "GMT": "2", "TimeZoneTag": "Europe/Istanbul"},</v>
      </c>
    </row>
    <row r="816" spans="1:16" ht="15" customHeight="1" x14ac:dyDescent="0.25">
      <c r="A816" s="10" t="s">
        <v>1072</v>
      </c>
      <c r="B816" s="14" t="s">
        <v>1387</v>
      </c>
      <c r="C816" s="10" t="s">
        <v>1341</v>
      </c>
      <c r="D816" s="10" t="str">
        <f t="shared" si="48"/>
        <v>Vezirköprü, Samsun , Türkiye</v>
      </c>
      <c r="E816" s="10">
        <v>35</v>
      </c>
      <c r="F816" s="10">
        <v>1</v>
      </c>
      <c r="G816" s="10">
        <v>28</v>
      </c>
      <c r="H816" s="10">
        <v>41</v>
      </c>
      <c r="I816" s="10">
        <v>1</v>
      </c>
      <c r="J816" s="10">
        <v>8</v>
      </c>
      <c r="K816" s="10">
        <v>2</v>
      </c>
      <c r="L816" s="10" t="s">
        <v>5</v>
      </c>
      <c r="M816" s="12" t="s">
        <v>388</v>
      </c>
      <c r="N816" s="10" t="str">
        <f t="shared" si="49"/>
        <v>new YerelData ("Vezirköprü, Samsun , Türkiye",35,1,28,41,1,8,2,"Turkey Standard Time"),</v>
      </c>
      <c r="O816" s="13" t="str">
        <f t="shared" si="50"/>
        <v>https://www.google.com/maps/search/41.13333, +35.46667</v>
      </c>
      <c r="P816" s="5" t="str">
        <f t="shared" si="51"/>
        <v>{"Location": "Vezirköprü, Samsun , Türkiye", "long_deg": "35", "ew": "1", "long_min": "28", "lat_deg": "41", "ns": "1", "lat_min": "8", "GMT": "2", "TimeZoneTag": "Europe/Istanbul"},</v>
      </c>
    </row>
    <row r="817" spans="1:16" ht="15" customHeight="1" x14ac:dyDescent="0.25">
      <c r="A817" s="10" t="s">
        <v>1441</v>
      </c>
      <c r="B817" s="10" t="s">
        <v>970</v>
      </c>
      <c r="C817" s="10" t="s">
        <v>1341</v>
      </c>
      <c r="D817" s="10" t="str">
        <f t="shared" si="48"/>
        <v>Aydınlar, Siirt, Türkiye</v>
      </c>
      <c r="E817" s="10">
        <v>42</v>
      </c>
      <c r="F817" s="10">
        <v>1</v>
      </c>
      <c r="G817" s="10">
        <v>3</v>
      </c>
      <c r="H817" s="10">
        <v>37</v>
      </c>
      <c r="I817" s="10">
        <v>1</v>
      </c>
      <c r="J817" s="10">
        <v>57</v>
      </c>
      <c r="K817" s="10">
        <v>2</v>
      </c>
      <c r="L817" s="10" t="s">
        <v>5</v>
      </c>
      <c r="M817" s="12" t="s">
        <v>388</v>
      </c>
      <c r="N817" s="10" t="str">
        <f t="shared" si="49"/>
        <v>new YerelData ("Aydınlar, Siirt, Türkiye",42,1,3,37,1,57,2,"Turkey Standard Time"),</v>
      </c>
      <c r="O817" s="13" t="str">
        <f t="shared" si="50"/>
        <v>https://www.google.com/maps/search/37.95, +42.05</v>
      </c>
      <c r="P817" s="5" t="str">
        <f t="shared" si="51"/>
        <v>{"Location": "Aydınlar, Siirt, Türkiye", "long_deg": "42", "ew": "1", "long_min": "3", "lat_deg": "37", "ns": "1", "lat_min": "57", "GMT": "2", "TimeZoneTag": "Europe/Istanbul"},</v>
      </c>
    </row>
    <row r="818" spans="1:16" ht="15" customHeight="1" x14ac:dyDescent="0.25">
      <c r="A818" s="10" t="s">
        <v>1484</v>
      </c>
      <c r="B818" s="10" t="s">
        <v>970</v>
      </c>
      <c r="C818" s="10" t="s">
        <v>1341</v>
      </c>
      <c r="D818" s="10" t="str">
        <f t="shared" si="48"/>
        <v>Beşpınar, Siirt, Türkiye</v>
      </c>
      <c r="E818" s="10">
        <v>41</v>
      </c>
      <c r="F818" s="10">
        <v>1</v>
      </c>
      <c r="G818" s="10">
        <v>40</v>
      </c>
      <c r="H818" s="10">
        <v>37</v>
      </c>
      <c r="I818" s="10">
        <v>1</v>
      </c>
      <c r="J818" s="10">
        <v>51</v>
      </c>
      <c r="K818" s="10">
        <v>2</v>
      </c>
      <c r="L818" s="10" t="s">
        <v>5</v>
      </c>
      <c r="M818" s="12" t="s">
        <v>388</v>
      </c>
      <c r="N818" s="10" t="str">
        <f t="shared" si="49"/>
        <v>new YerelData ("Beşpınar, Siirt, Türkiye",41,1,40,37,1,51,2,"Turkey Standard Time"),</v>
      </c>
      <c r="O818" s="13" t="str">
        <f t="shared" si="50"/>
        <v>https://www.google.com/maps/search/37.85, +41.66667</v>
      </c>
      <c r="P818" s="5" t="str">
        <f t="shared" si="51"/>
        <v>{"Location": "Beşpınar, Siirt, Türkiye", "long_deg": "41", "ew": "1", "long_min": "40", "lat_deg": "37", "ns": "1", "lat_min": "51", "GMT": "2", "TimeZoneTag": "Europe/Istanbul"},</v>
      </c>
    </row>
    <row r="819" spans="1:16" ht="15" customHeight="1" x14ac:dyDescent="0.25">
      <c r="A819" s="10" t="s">
        <v>1485</v>
      </c>
      <c r="B819" s="10" t="s">
        <v>970</v>
      </c>
      <c r="C819" s="10" t="s">
        <v>1341</v>
      </c>
      <c r="D819" s="10" t="str">
        <f t="shared" si="48"/>
        <v>Beyçayırı, Siirt, Türkiye</v>
      </c>
      <c r="E819" s="10">
        <v>41</v>
      </c>
      <c r="F819" s="10">
        <v>1</v>
      </c>
      <c r="G819" s="10">
        <v>20</v>
      </c>
      <c r="H819" s="10">
        <v>38</v>
      </c>
      <c r="I819" s="10">
        <v>1</v>
      </c>
      <c r="J819" s="10">
        <v>0</v>
      </c>
      <c r="K819" s="10">
        <v>2</v>
      </c>
      <c r="L819" s="10" t="s">
        <v>5</v>
      </c>
      <c r="M819" s="12" t="s">
        <v>388</v>
      </c>
      <c r="N819" s="10" t="str">
        <f t="shared" si="49"/>
        <v>new YerelData ("Beyçayırı, Siirt, Türkiye",41,1,20,38,1,0,2,"Turkey Standard Time"),</v>
      </c>
      <c r="O819" s="13" t="str">
        <f t="shared" si="50"/>
        <v>https://www.google.com/maps/search/38, +41.33333</v>
      </c>
      <c r="P819" s="5" t="str">
        <f t="shared" si="51"/>
        <v>{"Location": "Beyçayırı, Siirt, Türkiye", "long_deg": "41", "ew": "1", "long_min": "20", "lat_deg": "38", "ns": "1", "lat_min": "0", "GMT": "2", "TimeZoneTag": "Europe/Istanbul"},</v>
      </c>
    </row>
    <row r="820" spans="1:16" ht="15" customHeight="1" x14ac:dyDescent="0.25">
      <c r="A820" s="10" t="s">
        <v>849</v>
      </c>
      <c r="B820" s="10" t="s">
        <v>970</v>
      </c>
      <c r="C820" s="10" t="s">
        <v>1341</v>
      </c>
      <c r="D820" s="10" t="str">
        <f t="shared" si="48"/>
        <v>Kurtalan, Siirt, Türkiye</v>
      </c>
      <c r="E820" s="10">
        <v>41</v>
      </c>
      <c r="F820" s="10">
        <v>1</v>
      </c>
      <c r="G820" s="10">
        <v>42</v>
      </c>
      <c r="H820" s="10">
        <v>37</v>
      </c>
      <c r="I820" s="10">
        <v>1</v>
      </c>
      <c r="J820" s="10">
        <v>57</v>
      </c>
      <c r="K820" s="10">
        <v>2</v>
      </c>
      <c r="L820" s="10" t="s">
        <v>5</v>
      </c>
      <c r="M820" s="12" t="s">
        <v>388</v>
      </c>
      <c r="N820" s="10" t="str">
        <f t="shared" si="49"/>
        <v>new YerelData ("Kurtalan, Siirt, Türkiye",41,1,42,37,1,57,2,"Turkey Standard Time"),</v>
      </c>
      <c r="O820" s="13" t="str">
        <f t="shared" si="50"/>
        <v>https://www.google.com/maps/search/37.95, +41.7</v>
      </c>
      <c r="P820" s="5" t="str">
        <f t="shared" si="51"/>
        <v>{"Location": "Kurtalan, Siirt, Türkiye", "long_deg": "41", "ew": "1", "long_min": "42", "lat_deg": "37", "ns": "1", "lat_min": "57", "GMT": "2", "TimeZoneTag": "Europe/Istanbul"},</v>
      </c>
    </row>
    <row r="821" spans="1:16" ht="15" customHeight="1" x14ac:dyDescent="0.25">
      <c r="A821" s="10" t="s">
        <v>1548</v>
      </c>
      <c r="B821" s="10" t="s">
        <v>970</v>
      </c>
      <c r="C821" s="10" t="s">
        <v>1341</v>
      </c>
      <c r="D821" s="10" t="str">
        <f t="shared" si="48"/>
        <v>Oğuz, Siirt, Türkiye</v>
      </c>
      <c r="E821" s="10">
        <v>41</v>
      </c>
      <c r="F821" s="10">
        <v>1</v>
      </c>
      <c r="G821" s="10">
        <v>26</v>
      </c>
      <c r="H821" s="10">
        <v>37</v>
      </c>
      <c r="I821" s="10">
        <v>1</v>
      </c>
      <c r="J821" s="10">
        <v>50</v>
      </c>
      <c r="K821" s="10">
        <v>2</v>
      </c>
      <c r="L821" s="10" t="s">
        <v>5</v>
      </c>
      <c r="M821" s="12" t="s">
        <v>388</v>
      </c>
      <c r="N821" s="10" t="str">
        <f t="shared" si="49"/>
        <v>new YerelData ("Oğuz, Siirt, Türkiye",41,1,26,37,1,50,2,"Turkey Standard Time"),</v>
      </c>
      <c r="O821" s="13" t="str">
        <f t="shared" si="50"/>
        <v>https://www.google.com/maps/search/37.83333, +41.43333</v>
      </c>
      <c r="P821" s="5" t="str">
        <f t="shared" si="51"/>
        <v>{"Location": "Oğuz, Siirt, Türkiye", "long_deg": "41", "ew": "1", "long_min": "26", "lat_deg": "37", "ns": "1", "lat_min": "50", "GMT": "2", "TimeZoneTag": "Europe/Istanbul"},</v>
      </c>
    </row>
    <row r="822" spans="1:16" ht="15" customHeight="1" x14ac:dyDescent="0.25">
      <c r="A822" s="10" t="s">
        <v>928</v>
      </c>
      <c r="B822" s="10" t="s">
        <v>970</v>
      </c>
      <c r="C822" s="10" t="s">
        <v>1341</v>
      </c>
      <c r="D822" s="10" t="str">
        <f t="shared" si="48"/>
        <v>Pervari, Siirt, Türkiye</v>
      </c>
      <c r="E822" s="10">
        <v>42</v>
      </c>
      <c r="F822" s="10">
        <v>1</v>
      </c>
      <c r="G822" s="10">
        <v>36</v>
      </c>
      <c r="H822" s="10">
        <v>37</v>
      </c>
      <c r="I822" s="10">
        <v>1</v>
      </c>
      <c r="J822" s="10">
        <v>55</v>
      </c>
      <c r="K822" s="10">
        <v>2</v>
      </c>
      <c r="L822" s="10" t="s">
        <v>5</v>
      </c>
      <c r="M822" s="12" t="s">
        <v>388</v>
      </c>
      <c r="N822" s="10" t="str">
        <f t="shared" si="49"/>
        <v>new YerelData ("Pervari, Siirt, Türkiye",42,1,36,37,1,55,2,"Turkey Standard Time"),</v>
      </c>
      <c r="O822" s="13" t="str">
        <f t="shared" si="50"/>
        <v>https://www.google.com/maps/search/37.91667, +42.6</v>
      </c>
      <c r="P822" s="5" t="str">
        <f t="shared" si="51"/>
        <v>{"Location": "Pervari, Siirt, Türkiye", "long_deg": "42", "ew": "1", "long_min": "36", "lat_deg": "37", "ns": "1", "lat_min": "55", "GMT": "2", "TimeZoneTag": "Europe/Istanbul"},</v>
      </c>
    </row>
    <row r="823" spans="1:16" ht="15" customHeight="1" x14ac:dyDescent="0.25">
      <c r="A823" s="10" t="s">
        <v>1015</v>
      </c>
      <c r="B823" s="10" t="s">
        <v>970</v>
      </c>
      <c r="C823" s="10" t="s">
        <v>1341</v>
      </c>
      <c r="D823" s="10" t="str">
        <f t="shared" si="48"/>
        <v>Şirvan, Siirt, Türkiye</v>
      </c>
      <c r="E823" s="10">
        <v>42</v>
      </c>
      <c r="F823" s="10">
        <v>1</v>
      </c>
      <c r="G823" s="10">
        <v>2</v>
      </c>
      <c r="H823" s="10">
        <v>38</v>
      </c>
      <c r="I823" s="10">
        <v>1</v>
      </c>
      <c r="J823" s="10">
        <v>2</v>
      </c>
      <c r="K823" s="10">
        <v>2</v>
      </c>
      <c r="L823" s="10" t="s">
        <v>5</v>
      </c>
      <c r="M823" s="12" t="s">
        <v>388</v>
      </c>
      <c r="N823" s="10" t="str">
        <f t="shared" si="49"/>
        <v>new YerelData ("Şirvan, Siirt, Türkiye",42,1,2,38,1,2,2,"Turkey Standard Time"),</v>
      </c>
      <c r="O823" s="13" t="str">
        <f t="shared" si="50"/>
        <v>https://www.google.com/maps/search/38.03333, +42.03333</v>
      </c>
      <c r="P823" s="5" t="str">
        <f t="shared" si="51"/>
        <v>{"Location": "Şirvan, Siirt, Türkiye", "long_deg": "42", "ew": "1", "long_min": "2", "lat_deg": "38", "ns": "1", "lat_min": "2", "GMT": "2", "TimeZoneTag": "Europe/Istanbul"},</v>
      </c>
    </row>
    <row r="824" spans="1:16" ht="15" customHeight="1" x14ac:dyDescent="0.25">
      <c r="A824" s="10" t="s">
        <v>487</v>
      </c>
      <c r="B824" s="14" t="s">
        <v>1405</v>
      </c>
      <c r="C824" s="10" t="s">
        <v>1341</v>
      </c>
      <c r="D824" s="10" t="str">
        <f t="shared" si="48"/>
        <v>Baykan, Siirt , Türkiye</v>
      </c>
      <c r="E824" s="10">
        <v>41</v>
      </c>
      <c r="F824" s="10">
        <v>1</v>
      </c>
      <c r="G824" s="10">
        <v>50</v>
      </c>
      <c r="H824" s="10">
        <v>38</v>
      </c>
      <c r="I824" s="10">
        <v>1</v>
      </c>
      <c r="J824" s="10">
        <v>9</v>
      </c>
      <c r="K824" s="10">
        <v>2</v>
      </c>
      <c r="L824" s="10" t="s">
        <v>5</v>
      </c>
      <c r="M824" s="12" t="s">
        <v>388</v>
      </c>
      <c r="N824" s="10" t="str">
        <f t="shared" si="49"/>
        <v>new YerelData ("Baykan, Siirt , Türkiye",41,1,50,38,1,9,2,"Turkey Standard Time"),</v>
      </c>
      <c r="O824" s="13" t="str">
        <f t="shared" si="50"/>
        <v>https://www.google.com/maps/search/38.15, +41.83333</v>
      </c>
      <c r="P824" s="5" t="str">
        <f t="shared" si="51"/>
        <v>{"Location": "Baykan, Siirt , Türkiye", "long_deg": "41", "ew": "1", "long_min": "50", "lat_deg": "38", "ns": "1", "lat_min": "9", "GMT": "2", "TimeZoneTag": "Europe/Istanbul"},</v>
      </c>
    </row>
    <row r="825" spans="1:16" ht="15" customHeight="1" x14ac:dyDescent="0.25">
      <c r="A825" s="10" t="s">
        <v>643</v>
      </c>
      <c r="B825" s="14" t="s">
        <v>1405</v>
      </c>
      <c r="C825" s="10" t="s">
        <v>1341</v>
      </c>
      <c r="D825" s="10" t="str">
        <f t="shared" si="48"/>
        <v>Eruh, Siirt , Türkiye</v>
      </c>
      <c r="E825" s="10">
        <v>42</v>
      </c>
      <c r="F825" s="10">
        <v>1</v>
      </c>
      <c r="G825" s="10">
        <v>12</v>
      </c>
      <c r="H825" s="10">
        <v>37</v>
      </c>
      <c r="I825" s="10">
        <v>1</v>
      </c>
      <c r="J825" s="10">
        <v>47</v>
      </c>
      <c r="K825" s="10">
        <v>2</v>
      </c>
      <c r="L825" s="10" t="s">
        <v>5</v>
      </c>
      <c r="M825" s="12" t="s">
        <v>388</v>
      </c>
      <c r="N825" s="10" t="str">
        <f t="shared" si="49"/>
        <v>new YerelData ("Eruh, Siirt , Türkiye",42,1,12,37,1,47,2,"Turkey Standard Time"),</v>
      </c>
      <c r="O825" s="13" t="str">
        <f t="shared" si="50"/>
        <v>https://www.google.com/maps/search/37.78333, +42.2</v>
      </c>
      <c r="P825" s="5" t="str">
        <f t="shared" si="51"/>
        <v>{"Location": "Eruh, Siirt , Türkiye", "long_deg": "42", "ew": "1", "long_min": "12", "lat_deg": "37", "ns": "1", "lat_min": "47", "GMT": "2", "TimeZoneTag": "Europe/Istanbul"},</v>
      </c>
    </row>
    <row r="826" spans="1:16" ht="15" customHeight="1" x14ac:dyDescent="0.25">
      <c r="A826" s="10" t="s">
        <v>461</v>
      </c>
      <c r="B826" s="14" t="s">
        <v>1392</v>
      </c>
      <c r="C826" s="10" t="s">
        <v>1341</v>
      </c>
      <c r="D826" s="10" t="str">
        <f t="shared" si="48"/>
        <v>Ayancık, Sinop , Türkiye</v>
      </c>
      <c r="E826" s="10">
        <v>34</v>
      </c>
      <c r="F826" s="10">
        <v>1</v>
      </c>
      <c r="G826" s="10">
        <v>35</v>
      </c>
      <c r="H826" s="10">
        <v>41</v>
      </c>
      <c r="I826" s="10">
        <v>1</v>
      </c>
      <c r="J826" s="10">
        <v>56</v>
      </c>
      <c r="K826" s="10">
        <v>2</v>
      </c>
      <c r="L826" s="10" t="s">
        <v>5</v>
      </c>
      <c r="M826" s="12" t="s">
        <v>388</v>
      </c>
      <c r="N826" s="10" t="str">
        <f t="shared" si="49"/>
        <v>new YerelData ("Ayancık, Sinop , Türkiye",34,1,35,41,1,56,2,"Turkey Standard Time"),</v>
      </c>
      <c r="O826" s="13" t="str">
        <f t="shared" si="50"/>
        <v>https://www.google.com/maps/search/41.93333, +34.58333</v>
      </c>
      <c r="P826" s="5" t="str">
        <f t="shared" si="51"/>
        <v>{"Location": "Ayancık, Sinop , Türkiye", "long_deg": "34", "ew": "1", "long_min": "35", "lat_deg": "41", "ns": "1", "lat_min": "56", "GMT": "2", "TimeZoneTag": "Europe/Istanbul"},</v>
      </c>
    </row>
    <row r="827" spans="1:16" ht="15" customHeight="1" x14ac:dyDescent="0.25">
      <c r="A827" s="10" t="s">
        <v>514</v>
      </c>
      <c r="B827" s="14" t="s">
        <v>1392</v>
      </c>
      <c r="C827" s="10" t="s">
        <v>1341</v>
      </c>
      <c r="D827" s="10" t="str">
        <f t="shared" si="48"/>
        <v>Boyabat, Sinop , Türkiye</v>
      </c>
      <c r="E827" s="10">
        <v>34</v>
      </c>
      <c r="F827" s="10">
        <v>1</v>
      </c>
      <c r="G827" s="10">
        <v>47</v>
      </c>
      <c r="H827" s="10">
        <v>41</v>
      </c>
      <c r="I827" s="10">
        <v>1</v>
      </c>
      <c r="J827" s="10">
        <v>28</v>
      </c>
      <c r="K827" s="10">
        <v>2</v>
      </c>
      <c r="L827" s="10" t="s">
        <v>5</v>
      </c>
      <c r="M827" s="12" t="s">
        <v>388</v>
      </c>
      <c r="N827" s="10" t="str">
        <f t="shared" si="49"/>
        <v>new YerelData ("Boyabat, Sinop , Türkiye",34,1,47,41,1,28,2,"Turkey Standard Time"),</v>
      </c>
      <c r="O827" s="13" t="str">
        <f t="shared" si="50"/>
        <v>https://www.google.com/maps/search/41.46667, +34.78333</v>
      </c>
      <c r="P827" s="5" t="str">
        <f t="shared" si="51"/>
        <v>{"Location": "Boyabat, Sinop , Türkiye", "long_deg": "34", "ew": "1", "long_min": "47", "lat_deg": "41", "ns": "1", "lat_min": "28", "GMT": "2", "TimeZoneTag": "Europe/Istanbul"},</v>
      </c>
    </row>
    <row r="828" spans="1:16" ht="15" customHeight="1" x14ac:dyDescent="0.25">
      <c r="A828" s="10" t="s">
        <v>602</v>
      </c>
      <c r="B828" s="14" t="s">
        <v>1392</v>
      </c>
      <c r="C828" s="10" t="s">
        <v>1341</v>
      </c>
      <c r="D828" s="10" t="str">
        <f t="shared" si="48"/>
        <v>Dikmen, Sinop , Türkiye</v>
      </c>
      <c r="E828" s="10">
        <v>35</v>
      </c>
      <c r="F828" s="10">
        <v>1</v>
      </c>
      <c r="G828" s="10">
        <v>16</v>
      </c>
      <c r="H828" s="10">
        <v>41</v>
      </c>
      <c r="I828" s="10">
        <v>1</v>
      </c>
      <c r="J828" s="10">
        <v>39</v>
      </c>
      <c r="K828" s="10">
        <v>2</v>
      </c>
      <c r="L828" s="10" t="s">
        <v>5</v>
      </c>
      <c r="M828" s="12" t="s">
        <v>388</v>
      </c>
      <c r="N828" s="10" t="str">
        <f t="shared" si="49"/>
        <v>new YerelData ("Dikmen, Sinop , Türkiye",35,1,16,41,1,39,2,"Turkey Standard Time"),</v>
      </c>
      <c r="O828" s="13" t="str">
        <f t="shared" si="50"/>
        <v>https://www.google.com/maps/search/41.65, +35.26667</v>
      </c>
      <c r="P828" s="5" t="str">
        <f t="shared" si="51"/>
        <v>{"Location": "Dikmen, Sinop , Türkiye", "long_deg": "35", "ew": "1", "long_min": "16", "lat_deg": "41", "ns": "1", "lat_min": "39", "GMT": "2", "TimeZoneTag": "Europe/Istanbul"},</v>
      </c>
    </row>
    <row r="829" spans="1:16" ht="15" customHeight="1" x14ac:dyDescent="0.25">
      <c r="A829" s="10" t="s">
        <v>617</v>
      </c>
      <c r="B829" s="14" t="s">
        <v>1392</v>
      </c>
      <c r="C829" s="10" t="s">
        <v>1341</v>
      </c>
      <c r="D829" s="10" t="str">
        <f t="shared" si="48"/>
        <v>Durağan, Sinop , Türkiye</v>
      </c>
      <c r="E829" s="10">
        <v>35</v>
      </c>
      <c r="F829" s="10">
        <v>1</v>
      </c>
      <c r="G829" s="10">
        <v>4</v>
      </c>
      <c r="H829" s="10">
        <v>41</v>
      </c>
      <c r="I829" s="10">
        <v>1</v>
      </c>
      <c r="J829" s="10">
        <v>25</v>
      </c>
      <c r="K829" s="10">
        <v>2</v>
      </c>
      <c r="L829" s="10" t="s">
        <v>5</v>
      </c>
      <c r="M829" s="12" t="s">
        <v>388</v>
      </c>
      <c r="N829" s="10" t="str">
        <f t="shared" si="49"/>
        <v>new YerelData ("Durağan, Sinop , Türkiye",35,1,4,41,1,25,2,"Turkey Standard Time"),</v>
      </c>
      <c r="O829" s="13" t="str">
        <f t="shared" si="50"/>
        <v>https://www.google.com/maps/search/41.41667, +35.06667</v>
      </c>
      <c r="P829" s="5" t="str">
        <f t="shared" si="51"/>
        <v>{"Location": "Durağan, Sinop , Türkiye", "long_deg": "35", "ew": "1", "long_min": "4", "lat_deg": "41", "ns": "1", "lat_min": "25", "GMT": "2", "TimeZoneTag": "Europe/Istanbul"},</v>
      </c>
    </row>
    <row r="830" spans="1:16" ht="15" customHeight="1" x14ac:dyDescent="0.25">
      <c r="A830" s="10" t="s">
        <v>640</v>
      </c>
      <c r="B830" s="14" t="s">
        <v>1392</v>
      </c>
      <c r="C830" s="10" t="s">
        <v>1341</v>
      </c>
      <c r="D830" s="10" t="str">
        <f t="shared" si="48"/>
        <v>Erfelek, Sinop , Türkiye</v>
      </c>
      <c r="E830" s="10">
        <v>34</v>
      </c>
      <c r="F830" s="10">
        <v>1</v>
      </c>
      <c r="G830" s="10">
        <v>55</v>
      </c>
      <c r="H830" s="10">
        <v>41</v>
      </c>
      <c r="I830" s="10">
        <v>1</v>
      </c>
      <c r="J830" s="10">
        <v>54</v>
      </c>
      <c r="K830" s="10">
        <v>2</v>
      </c>
      <c r="L830" s="10" t="s">
        <v>5</v>
      </c>
      <c r="M830" s="12" t="s">
        <v>388</v>
      </c>
      <c r="N830" s="10" t="str">
        <f t="shared" si="49"/>
        <v>new YerelData ("Erfelek, Sinop , Türkiye",34,1,55,41,1,54,2,"Turkey Standard Time"),</v>
      </c>
      <c r="O830" s="13" t="str">
        <f t="shared" si="50"/>
        <v>https://www.google.com/maps/search/41.9, +34.91667</v>
      </c>
      <c r="P830" s="5" t="str">
        <f t="shared" si="51"/>
        <v>{"Location": "Erfelek, Sinop , Türkiye", "long_deg": "34", "ew": "1", "long_min": "55", "lat_deg": "41", "ns": "1", "lat_min": "54", "GMT": "2", "TimeZoneTag": "Europe/Istanbul"},</v>
      </c>
    </row>
    <row r="831" spans="1:16" ht="15" customHeight="1" x14ac:dyDescent="0.25">
      <c r="A831" s="10" t="s">
        <v>672</v>
      </c>
      <c r="B831" s="14" t="s">
        <v>1392</v>
      </c>
      <c r="C831" s="10" t="s">
        <v>1341</v>
      </c>
      <c r="D831" s="10" t="str">
        <f t="shared" si="48"/>
        <v>Gerze, Sinop , Türkiye</v>
      </c>
      <c r="E831" s="10">
        <v>35</v>
      </c>
      <c r="F831" s="10">
        <v>1</v>
      </c>
      <c r="G831" s="10">
        <v>11</v>
      </c>
      <c r="H831" s="10">
        <v>41</v>
      </c>
      <c r="I831" s="10">
        <v>1</v>
      </c>
      <c r="J831" s="10">
        <v>48</v>
      </c>
      <c r="K831" s="10">
        <v>2</v>
      </c>
      <c r="L831" s="10" t="s">
        <v>5</v>
      </c>
      <c r="M831" s="12" t="s">
        <v>388</v>
      </c>
      <c r="N831" s="10" t="str">
        <f t="shared" si="49"/>
        <v>new YerelData ("Gerze, Sinop , Türkiye",35,1,11,41,1,48,2,"Turkey Standard Time"),</v>
      </c>
      <c r="O831" s="13" t="str">
        <f t="shared" si="50"/>
        <v>https://www.google.com/maps/search/41.8, +35.18333</v>
      </c>
      <c r="P831" s="5" t="str">
        <f t="shared" si="51"/>
        <v>{"Location": "Gerze, Sinop , Türkiye", "long_deg": "35", "ew": "1", "long_min": "11", "lat_deg": "41", "ns": "1", "lat_min": "48", "GMT": "2", "TimeZoneTag": "Europe/Istanbul"},</v>
      </c>
    </row>
    <row r="832" spans="1:16" ht="15" customHeight="1" x14ac:dyDescent="0.25">
      <c r="A832" s="10" t="s">
        <v>946</v>
      </c>
      <c r="B832" s="14" t="s">
        <v>1392</v>
      </c>
      <c r="C832" s="10" t="s">
        <v>1341</v>
      </c>
      <c r="D832" s="10" t="str">
        <f t="shared" si="48"/>
        <v>Saraydüzü, Sinop , Türkiye</v>
      </c>
      <c r="E832" s="10">
        <v>34</v>
      </c>
      <c r="F832" s="10">
        <v>1</v>
      </c>
      <c r="G832" s="10">
        <v>21</v>
      </c>
      <c r="H832" s="10">
        <v>41</v>
      </c>
      <c r="I832" s="10">
        <v>1</v>
      </c>
      <c r="J832" s="10">
        <v>20</v>
      </c>
      <c r="K832" s="10">
        <v>2</v>
      </c>
      <c r="L832" s="10" t="s">
        <v>5</v>
      </c>
      <c r="M832" s="12" t="s">
        <v>388</v>
      </c>
      <c r="N832" s="10" t="str">
        <f t="shared" si="49"/>
        <v>new YerelData ("Saraydüzü, Sinop , Türkiye",34,1,21,41,1,20,2,"Turkey Standard Time"),</v>
      </c>
      <c r="O832" s="13" t="str">
        <f t="shared" si="50"/>
        <v>https://www.google.com/maps/search/41.33333, +34.35</v>
      </c>
      <c r="P832" s="5" t="str">
        <f t="shared" si="51"/>
        <v>{"Location": "Saraydüzü, Sinop , Türkiye", "long_deg": "34", "ew": "1", "long_min": "21", "lat_deg": "41", "ns": "1", "lat_min": "20", "GMT": "2", "TimeZoneTag": "Europe/Istanbul"},</v>
      </c>
    </row>
    <row r="833" spans="1:16" ht="15" customHeight="1" x14ac:dyDescent="0.25">
      <c r="A833" s="10" t="s">
        <v>1052</v>
      </c>
      <c r="B833" s="14" t="s">
        <v>1392</v>
      </c>
      <c r="C833" s="10" t="s">
        <v>1341</v>
      </c>
      <c r="D833" s="10" t="str">
        <f t="shared" si="48"/>
        <v>Türkeli, Sinop , Türkiye</v>
      </c>
      <c r="E833" s="10">
        <v>34</v>
      </c>
      <c r="F833" s="10">
        <v>1</v>
      </c>
      <c r="G833" s="10">
        <v>20</v>
      </c>
      <c r="H833" s="10">
        <v>41</v>
      </c>
      <c r="I833" s="10">
        <v>1</v>
      </c>
      <c r="J833" s="10">
        <v>57</v>
      </c>
      <c r="K833" s="10">
        <v>2</v>
      </c>
      <c r="L833" s="10" t="s">
        <v>5</v>
      </c>
      <c r="M833" s="12" t="s">
        <v>388</v>
      </c>
      <c r="N833" s="10" t="str">
        <f t="shared" si="49"/>
        <v>new YerelData ("Türkeli, Sinop , Türkiye",34,1,20,41,1,57,2,"Turkey Standard Time"),</v>
      </c>
      <c r="O833" s="13" t="str">
        <f t="shared" si="50"/>
        <v>https://www.google.com/maps/search/41.95, +34.33333</v>
      </c>
      <c r="P833" s="5" t="str">
        <f t="shared" si="51"/>
        <v>{"Location": "Türkeli, Sinop , Türkiye", "long_deg": "34", "ew": "1", "long_min": "20", "lat_deg": "41", "ns": "1", "lat_min": "57", "GMT": "2", "TimeZoneTag": "Europe/Istanbul"},</v>
      </c>
    </row>
    <row r="834" spans="1:16" ht="15" customHeight="1" x14ac:dyDescent="0.25">
      <c r="A834" s="10" t="s">
        <v>412</v>
      </c>
      <c r="B834" s="10" t="s">
        <v>979</v>
      </c>
      <c r="C834" s="10" t="s">
        <v>1341</v>
      </c>
      <c r="D834" s="10" t="str">
        <f t="shared" ref="D834:D897" si="52">IF(A834&lt;&gt;"",A834&amp;", ","")&amp;B834&amp;", "&amp;C834</f>
        <v>Akıncılar, Sivas, Türkiye</v>
      </c>
      <c r="E834" s="10">
        <v>38</v>
      </c>
      <c r="F834" s="10">
        <v>1</v>
      </c>
      <c r="G834" s="10">
        <v>21</v>
      </c>
      <c r="H834" s="10">
        <v>40</v>
      </c>
      <c r="I834" s="10">
        <v>1</v>
      </c>
      <c r="J834" s="10">
        <v>5</v>
      </c>
      <c r="K834" s="10">
        <v>2</v>
      </c>
      <c r="L834" s="10" t="s">
        <v>5</v>
      </c>
      <c r="M834" s="12" t="s">
        <v>388</v>
      </c>
      <c r="N834" s="10" t="str">
        <f t="shared" ref="N834:N897" si="53">"new YerelData ("""&amp;D834&amp;""","&amp;E834&amp;","&amp;F834&amp;","&amp;G834&amp;","&amp;H834&amp;","&amp;I834&amp;","&amp;J834&amp;","&amp;K834&amp;","""&amp;M834&amp;"""),"</f>
        <v>new YerelData ("Akıncılar, Sivas, Türkiye",38,1,21,40,1,5,2,"Turkey Standard Time"),</v>
      </c>
      <c r="O834" s="13" t="str">
        <f t="shared" ref="O834:O897" si="54">HYPERLINK("https://www.google.com/maps/search/"&amp;ROUND(H834+J834/60,5)&amp;", +"&amp;ROUND(E834+G834/60,5))</f>
        <v>https://www.google.com/maps/search/40.08333, +38.35</v>
      </c>
      <c r="P834" s="5" t="str">
        <f t="shared" si="51"/>
        <v>{"Location": "Akıncılar, Sivas, Türkiye", "long_deg": "38", "ew": "1", "long_min": "21", "lat_deg": "40", "ns": "1", "lat_min": "5", "GMT": "2", "TimeZoneTag": "Europe/Istanbul"},</v>
      </c>
    </row>
    <row r="835" spans="1:16" ht="15" customHeight="1" x14ac:dyDescent="0.25">
      <c r="A835" s="10" t="s">
        <v>1353</v>
      </c>
      <c r="B835" s="10" t="s">
        <v>979</v>
      </c>
      <c r="C835" s="10" t="s">
        <v>1341</v>
      </c>
      <c r="D835" s="10" t="str">
        <f t="shared" si="52"/>
        <v>Akpınar, Sivas, Türkiye</v>
      </c>
      <c r="E835" s="10">
        <v>36</v>
      </c>
      <c r="F835" s="10">
        <v>1</v>
      </c>
      <c r="G835" s="10">
        <v>59</v>
      </c>
      <c r="H835" s="10">
        <v>39</v>
      </c>
      <c r="I835" s="10">
        <v>1</v>
      </c>
      <c r="J835" s="10">
        <v>5</v>
      </c>
      <c r="K835" s="10">
        <v>2</v>
      </c>
      <c r="L835" s="10" t="s">
        <v>5</v>
      </c>
      <c r="M835" s="12" t="s">
        <v>388</v>
      </c>
      <c r="N835" s="10" t="str">
        <f t="shared" si="53"/>
        <v>new YerelData ("Akpınar, Sivas, Türkiye",36,1,59,39,1,5,2,"Turkey Standard Time"),</v>
      </c>
      <c r="O835" s="13" t="str">
        <f t="shared" si="54"/>
        <v>https://www.google.com/maps/search/39.08333, +36.98333</v>
      </c>
      <c r="P835" s="5" t="str">
        <f t="shared" ref="P835:P898" si="55">"{""Location"": """&amp;D835&amp;""", ""long_deg"": """&amp;E835&amp;""", ""ew"": """&amp;F835&amp;""", ""long_min"": """&amp;G835&amp;""", ""lat_deg"": """&amp;H835&amp;""", ""ns"": """&amp;I835&amp;""", ""lat_min"": """&amp;J835&amp;""", ""GMT"": """&amp;K835&amp;""", ""TimeZoneTag"": """&amp;L835&amp;"""},"</f>
        <v>{"Location": "Akpınar, Sivas, Türkiye", "long_deg": "36", "ew": "1", "long_min": "59", "lat_deg": "39", "ns": "1", "lat_min": "5", "GMT": "2", "TimeZoneTag": "Europe/Istanbul"},</v>
      </c>
    </row>
    <row r="836" spans="1:16" ht="15" customHeight="1" x14ac:dyDescent="0.25">
      <c r="A836" s="10" t="s">
        <v>1501</v>
      </c>
      <c r="B836" s="10" t="s">
        <v>979</v>
      </c>
      <c r="C836" s="10" t="s">
        <v>1341</v>
      </c>
      <c r="D836" s="10" t="str">
        <f t="shared" si="52"/>
        <v>Danişment, Sivas, Türkiye</v>
      </c>
      <c r="E836" s="10">
        <v>38</v>
      </c>
      <c r="F836" s="10">
        <v>1</v>
      </c>
      <c r="G836" s="10">
        <v>11</v>
      </c>
      <c r="H836" s="10">
        <v>39</v>
      </c>
      <c r="I836" s="10">
        <v>1</v>
      </c>
      <c r="J836" s="10">
        <v>14</v>
      </c>
      <c r="K836" s="10">
        <v>2</v>
      </c>
      <c r="L836" s="10" t="s">
        <v>5</v>
      </c>
      <c r="M836" s="12" t="s">
        <v>388</v>
      </c>
      <c r="N836" s="10" t="str">
        <f t="shared" si="53"/>
        <v>new YerelData ("Danişment, Sivas, Türkiye",38,1,11,39,1,14,2,"Turkey Standard Time"),</v>
      </c>
      <c r="O836" s="13" t="str">
        <f t="shared" si="54"/>
        <v>https://www.google.com/maps/search/39.23333, +38.18333</v>
      </c>
      <c r="P836" s="5" t="str">
        <f t="shared" si="55"/>
        <v>{"Location": "Danişment, Sivas, Türkiye", "long_deg": "38", "ew": "1", "long_min": "11", "lat_deg": "39", "ns": "1", "lat_min": "14", "GMT": "2", "TimeZoneTag": "Europe/Istanbul"},</v>
      </c>
    </row>
    <row r="837" spans="1:16" ht="15" customHeight="1" x14ac:dyDescent="0.25">
      <c r="A837" s="10" t="s">
        <v>1519</v>
      </c>
      <c r="B837" s="10" t="s">
        <v>979</v>
      </c>
      <c r="C837" s="10" t="s">
        <v>1341</v>
      </c>
      <c r="D837" s="10" t="str">
        <f t="shared" si="52"/>
        <v>Gölova, Sivas, Türkiye</v>
      </c>
      <c r="E837" s="10">
        <v>38</v>
      </c>
      <c r="F837" s="10">
        <v>1</v>
      </c>
      <c r="G837" s="10">
        <v>37</v>
      </c>
      <c r="H837" s="10">
        <v>40</v>
      </c>
      <c r="I837" s="10">
        <v>1</v>
      </c>
      <c r="J837" s="10">
        <v>4</v>
      </c>
      <c r="K837" s="10">
        <v>2</v>
      </c>
      <c r="L837" s="10" t="s">
        <v>5</v>
      </c>
      <c r="M837" s="12" t="s">
        <v>388</v>
      </c>
      <c r="N837" s="10" t="str">
        <f t="shared" si="53"/>
        <v>new YerelData ("Gölova, Sivas, Türkiye",38,1,37,40,1,4,2,"Turkey Standard Time"),</v>
      </c>
      <c r="O837" s="13" t="str">
        <f t="shared" si="54"/>
        <v>https://www.google.com/maps/search/40.06667, +38.61667</v>
      </c>
      <c r="P837" s="5" t="str">
        <f t="shared" si="55"/>
        <v>{"Location": "Gölova, Sivas, Türkiye", "long_deg": "38", "ew": "1", "long_min": "37", "lat_deg": "40", "ns": "1", "lat_min": "4", "GMT": "2", "TimeZoneTag": "Europe/Istanbul"},</v>
      </c>
    </row>
    <row r="838" spans="1:16" ht="15" customHeight="1" x14ac:dyDescent="0.25">
      <c r="A838" s="10" t="s">
        <v>1532</v>
      </c>
      <c r="B838" s="10" t="s">
        <v>979</v>
      </c>
      <c r="C838" s="10" t="s">
        <v>1341</v>
      </c>
      <c r="D838" s="10" t="str">
        <f t="shared" si="52"/>
        <v>Kavak, Sivas, Türkiye</v>
      </c>
      <c r="E838" s="10">
        <v>37</v>
      </c>
      <c r="F838" s="10">
        <v>1</v>
      </c>
      <c r="G838" s="10">
        <v>31</v>
      </c>
      <c r="H838" s="10">
        <v>39</v>
      </c>
      <c r="I838" s="10">
        <v>1</v>
      </c>
      <c r="J838" s="10">
        <v>17</v>
      </c>
      <c r="K838" s="10">
        <v>2</v>
      </c>
      <c r="L838" s="10" t="s">
        <v>5</v>
      </c>
      <c r="M838" s="12" t="s">
        <v>388</v>
      </c>
      <c r="N838" s="10" t="str">
        <f t="shared" si="53"/>
        <v>new YerelData ("Kavak, Sivas, Türkiye",37,1,31,39,1,17,2,"Turkey Standard Time"),</v>
      </c>
      <c r="O838" s="13" t="str">
        <f t="shared" si="54"/>
        <v>https://www.google.com/maps/search/39.28333, +37.51667</v>
      </c>
      <c r="P838" s="5" t="str">
        <f t="shared" si="55"/>
        <v>{"Location": "Kavak, Sivas, Türkiye", "long_deg": "37", "ew": "1", "long_min": "31", "lat_deg": "39", "ns": "1", "lat_min": "17", "GMT": "2", "TimeZoneTag": "Europe/Istanbul"},</v>
      </c>
    </row>
    <row r="839" spans="1:16" ht="15" customHeight="1" x14ac:dyDescent="0.25">
      <c r="A839" s="10" t="s">
        <v>1537</v>
      </c>
      <c r="B839" s="10" t="s">
        <v>979</v>
      </c>
      <c r="C839" s="10" t="s">
        <v>1341</v>
      </c>
      <c r="D839" s="10" t="str">
        <f t="shared" si="52"/>
        <v>Konakpınar, Sivas, Türkiye</v>
      </c>
      <c r="E839" s="10">
        <v>37</v>
      </c>
      <c r="F839" s="10">
        <v>1</v>
      </c>
      <c r="G839" s="10">
        <v>18</v>
      </c>
      <c r="H839" s="10">
        <v>38</v>
      </c>
      <c r="I839" s="10">
        <v>1</v>
      </c>
      <c r="J839" s="10">
        <v>56</v>
      </c>
      <c r="K839" s="10">
        <v>2</v>
      </c>
      <c r="L839" s="10" t="s">
        <v>5</v>
      </c>
      <c r="M839" s="12" t="s">
        <v>388</v>
      </c>
      <c r="N839" s="10" t="str">
        <f t="shared" si="53"/>
        <v>new YerelData ("Konakpınar, Sivas, Türkiye",37,1,18,38,1,56,2,"Turkey Standard Time"),</v>
      </c>
      <c r="O839" s="13" t="str">
        <f t="shared" si="54"/>
        <v>https://www.google.com/maps/search/38.93333, +37.3</v>
      </c>
      <c r="P839" s="5" t="str">
        <f t="shared" si="55"/>
        <v>{"Location": "Konakpınar, Sivas, Türkiye", "long_deg": "37", "ew": "1", "long_min": "18", "lat_deg": "38", "ns": "1", "lat_min": "56", "GMT": "2", "TimeZoneTag": "Europe/Istanbul"},</v>
      </c>
    </row>
    <row r="840" spans="1:16" ht="15" customHeight="1" x14ac:dyDescent="0.25">
      <c r="A840" s="10" t="s">
        <v>1549</v>
      </c>
      <c r="B840" s="10" t="s">
        <v>979</v>
      </c>
      <c r="C840" s="10" t="s">
        <v>1341</v>
      </c>
      <c r="D840" s="10" t="str">
        <f t="shared" si="52"/>
        <v>Ortakent, Sivas, Türkiye</v>
      </c>
      <c r="E840" s="10">
        <v>38</v>
      </c>
      <c r="F840" s="10">
        <v>1</v>
      </c>
      <c r="G840" s="10">
        <v>2</v>
      </c>
      <c r="H840" s="10">
        <v>40</v>
      </c>
      <c r="I840" s="10">
        <v>1</v>
      </c>
      <c r="J840" s="10">
        <v>26</v>
      </c>
      <c r="K840" s="10">
        <v>2</v>
      </c>
      <c r="L840" s="10" t="s">
        <v>5</v>
      </c>
      <c r="M840" s="12" t="s">
        <v>388</v>
      </c>
      <c r="N840" s="10" t="str">
        <f t="shared" si="53"/>
        <v>new YerelData ("Ortakent, Sivas, Türkiye",38,1,2,40,1,26,2,"Turkey Standard Time"),</v>
      </c>
      <c r="O840" s="13" t="str">
        <f t="shared" si="54"/>
        <v>https://www.google.com/maps/search/40.43333, +38.03333</v>
      </c>
      <c r="P840" s="5" t="str">
        <f t="shared" si="55"/>
        <v>{"Location": "Ortakent, Sivas, Türkiye", "long_deg": "38", "ew": "1", "long_min": "2", "lat_deg": "40", "ns": "1", "lat_min": "26", "GMT": "2", "TimeZoneTag": "Europe/Istanbul"},</v>
      </c>
    </row>
    <row r="841" spans="1:16" ht="15" customHeight="1" x14ac:dyDescent="0.25">
      <c r="A841" s="10" t="s">
        <v>1433</v>
      </c>
      <c r="B841" s="10" t="s">
        <v>979</v>
      </c>
      <c r="C841" s="10" t="s">
        <v>1341</v>
      </c>
      <c r="D841" s="10" t="str">
        <f t="shared" si="52"/>
        <v>Ortaköy, Sivas, Türkiye</v>
      </c>
      <c r="E841" s="10">
        <v>36</v>
      </c>
      <c r="F841" s="10">
        <v>1</v>
      </c>
      <c r="G841" s="10">
        <v>13</v>
      </c>
      <c r="H841" s="10">
        <v>39</v>
      </c>
      <c r="I841" s="10">
        <v>1</v>
      </c>
      <c r="J841" s="10">
        <v>26</v>
      </c>
      <c r="K841" s="10">
        <v>2</v>
      </c>
      <c r="L841" s="10" t="s">
        <v>5</v>
      </c>
      <c r="M841" s="12" t="s">
        <v>388</v>
      </c>
      <c r="N841" s="10" t="str">
        <f t="shared" si="53"/>
        <v>new YerelData ("Ortaköy, Sivas, Türkiye",36,1,13,39,1,26,2,"Turkey Standard Time"),</v>
      </c>
      <c r="O841" s="13" t="str">
        <f t="shared" si="54"/>
        <v>https://www.google.com/maps/search/39.43333, +36.21667</v>
      </c>
      <c r="P841" s="5" t="str">
        <f t="shared" si="55"/>
        <v>{"Location": "Ortaköy, Sivas, Türkiye", "long_deg": "36", "ew": "1", "long_min": "13", "lat_deg": "39", "ns": "1", "lat_min": "26", "GMT": "2", "TimeZoneTag": "Europe/Istanbul"},</v>
      </c>
    </row>
    <row r="842" spans="1:16" ht="15" customHeight="1" x14ac:dyDescent="0.25">
      <c r="A842" s="10" t="s">
        <v>1562</v>
      </c>
      <c r="B842" s="10" t="s">
        <v>979</v>
      </c>
      <c r="C842" s="10" t="s">
        <v>1341</v>
      </c>
      <c r="D842" s="10" t="str">
        <f t="shared" si="52"/>
        <v>Sincan, Sivas, Türkiye</v>
      </c>
      <c r="E842" s="10">
        <v>37</v>
      </c>
      <c r="F842" s="10">
        <v>1</v>
      </c>
      <c r="G842" s="10">
        <v>53</v>
      </c>
      <c r="H842" s="10">
        <v>39</v>
      </c>
      <c r="I842" s="10">
        <v>1</v>
      </c>
      <c r="J842" s="10">
        <v>28</v>
      </c>
      <c r="K842" s="10">
        <v>2</v>
      </c>
      <c r="L842" s="10" t="s">
        <v>5</v>
      </c>
      <c r="M842" s="12" t="s">
        <v>388</v>
      </c>
      <c r="N842" s="10" t="str">
        <f t="shared" si="53"/>
        <v>new YerelData ("Sincan, Sivas, Türkiye",37,1,53,39,1,28,2,"Turkey Standard Time"),</v>
      </c>
      <c r="O842" s="13" t="str">
        <f t="shared" si="54"/>
        <v>https://www.google.com/maps/search/39.46667, +37.88333</v>
      </c>
      <c r="P842" s="5" t="str">
        <f t="shared" si="55"/>
        <v>{"Location": "Sincan, Sivas, Türkiye", "long_deg": "37", "ew": "1", "long_min": "53", "lat_deg": "39", "ns": "1", "lat_min": "28", "GMT": "2", "TimeZoneTag": "Europe/Istanbul"},</v>
      </c>
    </row>
    <row r="843" spans="1:16" ht="15" customHeight="1" x14ac:dyDescent="0.25">
      <c r="A843" s="10" t="s">
        <v>1056</v>
      </c>
      <c r="B843" s="10" t="s">
        <v>979</v>
      </c>
      <c r="C843" s="10" t="s">
        <v>1341</v>
      </c>
      <c r="D843" s="10" t="str">
        <f t="shared" si="52"/>
        <v>Ulaş, Sivas, Türkiye</v>
      </c>
      <c r="E843" s="10">
        <v>37</v>
      </c>
      <c r="F843" s="10">
        <v>1</v>
      </c>
      <c r="G843" s="10">
        <v>3</v>
      </c>
      <c r="H843" s="10">
        <v>39</v>
      </c>
      <c r="I843" s="10">
        <v>1</v>
      </c>
      <c r="J843" s="10">
        <v>27</v>
      </c>
      <c r="K843" s="10">
        <v>2</v>
      </c>
      <c r="L843" s="10" t="s">
        <v>5</v>
      </c>
      <c r="M843" s="12" t="s">
        <v>388</v>
      </c>
      <c r="N843" s="10" t="str">
        <f t="shared" si="53"/>
        <v>new YerelData ("Ulaş, Sivas, Türkiye",37,1,3,39,1,27,2,"Turkey Standard Time"),</v>
      </c>
      <c r="O843" s="13" t="str">
        <f t="shared" si="54"/>
        <v>https://www.google.com/maps/search/39.45, +37.05</v>
      </c>
      <c r="P843" s="5" t="str">
        <f t="shared" si="55"/>
        <v>{"Location": "Ulaş, Sivas, Türkiye", "long_deg": "37", "ew": "1", "long_min": "3", "lat_deg": "39", "ns": "1", "lat_min": "27", "GMT": "2", "TimeZoneTag": "Europe/Istanbul"},</v>
      </c>
    </row>
    <row r="844" spans="1:16" ht="15" customHeight="1" x14ac:dyDescent="0.25">
      <c r="A844" s="10" t="s">
        <v>1101</v>
      </c>
      <c r="B844" s="10" t="s">
        <v>979</v>
      </c>
      <c r="C844" s="10" t="s">
        <v>1341</v>
      </c>
      <c r="D844" s="10" t="str">
        <f t="shared" si="52"/>
        <v>Zara, Sivas, Türkiye</v>
      </c>
      <c r="E844" s="10">
        <v>37</v>
      </c>
      <c r="F844" s="10">
        <v>1</v>
      </c>
      <c r="G844" s="10">
        <v>45</v>
      </c>
      <c r="H844" s="10">
        <v>39</v>
      </c>
      <c r="I844" s="10">
        <v>1</v>
      </c>
      <c r="J844" s="10">
        <v>55</v>
      </c>
      <c r="K844" s="10">
        <v>2</v>
      </c>
      <c r="L844" s="10" t="s">
        <v>5</v>
      </c>
      <c r="M844" s="12" t="s">
        <v>388</v>
      </c>
      <c r="N844" s="10" t="str">
        <f t="shared" si="53"/>
        <v>new YerelData ("Zara, Sivas, Türkiye",37,1,45,39,1,55,2,"Turkey Standard Time"),</v>
      </c>
      <c r="O844" s="13" t="str">
        <f t="shared" si="54"/>
        <v>https://www.google.com/maps/search/39.91667, +37.75</v>
      </c>
      <c r="P844" s="5" t="str">
        <f t="shared" si="55"/>
        <v>{"Location": "Zara, Sivas, Türkiye", "long_deg": "37", "ew": "1", "long_min": "45", "lat_deg": "39", "ns": "1", "lat_min": "55", "GMT": "2", "TimeZoneTag": "Europe/Istanbul"},</v>
      </c>
    </row>
    <row r="845" spans="1:16" ht="15" customHeight="1" x14ac:dyDescent="0.25">
      <c r="A845" s="10" t="s">
        <v>604</v>
      </c>
      <c r="B845" s="14" t="s">
        <v>1437</v>
      </c>
      <c r="C845" s="10" t="s">
        <v>1341</v>
      </c>
      <c r="D845" s="10" t="str">
        <f t="shared" si="52"/>
        <v>Divriği, Sivas , Türkiye</v>
      </c>
      <c r="E845" s="10">
        <v>38</v>
      </c>
      <c r="F845" s="10">
        <v>1</v>
      </c>
      <c r="G845" s="10">
        <v>7</v>
      </c>
      <c r="H845" s="10">
        <v>39</v>
      </c>
      <c r="I845" s="10">
        <v>1</v>
      </c>
      <c r="J845" s="10">
        <v>24</v>
      </c>
      <c r="K845" s="10">
        <v>2</v>
      </c>
      <c r="L845" s="10" t="s">
        <v>5</v>
      </c>
      <c r="M845" s="12" t="s">
        <v>388</v>
      </c>
      <c r="N845" s="10" t="str">
        <f t="shared" si="53"/>
        <v>new YerelData ("Divriği, Sivas , Türkiye",38,1,7,39,1,24,2,"Turkey Standard Time"),</v>
      </c>
      <c r="O845" s="13" t="str">
        <f t="shared" si="54"/>
        <v>https://www.google.com/maps/search/39.4, +38.11667</v>
      </c>
      <c r="P845" s="5" t="str">
        <f t="shared" si="55"/>
        <v>{"Location": "Divriği, Sivas , Türkiye", "long_deg": "38", "ew": "1", "long_min": "7", "lat_deg": "39", "ns": "1", "lat_min": "24", "GMT": "2", "TimeZoneTag": "Europe/Istanbul"},</v>
      </c>
    </row>
    <row r="846" spans="1:16" ht="15" customHeight="1" x14ac:dyDescent="0.25">
      <c r="A846" s="10" t="s">
        <v>609</v>
      </c>
      <c r="B846" s="14" t="s">
        <v>1437</v>
      </c>
      <c r="C846" s="10" t="s">
        <v>1341</v>
      </c>
      <c r="D846" s="10" t="str">
        <f t="shared" si="52"/>
        <v>Doğanşar, Sivas , Türkiye</v>
      </c>
      <c r="E846" s="10">
        <v>37</v>
      </c>
      <c r="F846" s="10">
        <v>1</v>
      </c>
      <c r="G846" s="10">
        <v>33</v>
      </c>
      <c r="H846" s="10">
        <v>40</v>
      </c>
      <c r="I846" s="10">
        <v>1</v>
      </c>
      <c r="J846" s="10">
        <v>13</v>
      </c>
      <c r="K846" s="10">
        <v>2</v>
      </c>
      <c r="L846" s="10" t="s">
        <v>5</v>
      </c>
      <c r="M846" s="12" t="s">
        <v>388</v>
      </c>
      <c r="N846" s="10" t="str">
        <f t="shared" si="53"/>
        <v>new YerelData ("Doğanşar, Sivas , Türkiye",37,1,33,40,1,13,2,"Turkey Standard Time"),</v>
      </c>
      <c r="O846" s="13" t="str">
        <f t="shared" si="54"/>
        <v>https://www.google.com/maps/search/40.21667, +37.55</v>
      </c>
      <c r="P846" s="5" t="str">
        <f t="shared" si="55"/>
        <v>{"Location": "Doğanşar, Sivas , Türkiye", "long_deg": "37", "ew": "1", "long_min": "33", "lat_deg": "40", "ns": "1", "lat_min": "13", "GMT": "2", "TimeZoneTag": "Europe/Istanbul"},</v>
      </c>
    </row>
    <row r="847" spans="1:16" ht="15" customHeight="1" x14ac:dyDescent="0.25">
      <c r="A847" s="10" t="s">
        <v>665</v>
      </c>
      <c r="B847" s="14" t="s">
        <v>1437</v>
      </c>
      <c r="C847" s="10" t="s">
        <v>1341</v>
      </c>
      <c r="D847" s="10" t="str">
        <f t="shared" si="52"/>
        <v>Gemerek, Sivas , Türkiye</v>
      </c>
      <c r="E847" s="10">
        <v>36</v>
      </c>
      <c r="F847" s="10">
        <v>1</v>
      </c>
      <c r="G847" s="10">
        <v>6</v>
      </c>
      <c r="H847" s="10">
        <v>39</v>
      </c>
      <c r="I847" s="10">
        <v>1</v>
      </c>
      <c r="J847" s="10">
        <v>11</v>
      </c>
      <c r="K847" s="10">
        <v>2</v>
      </c>
      <c r="L847" s="10" t="s">
        <v>5</v>
      </c>
      <c r="M847" s="12" t="s">
        <v>388</v>
      </c>
      <c r="N847" s="10" t="str">
        <f t="shared" si="53"/>
        <v>new YerelData ("Gemerek, Sivas , Türkiye",36,1,6,39,1,11,2,"Turkey Standard Time"),</v>
      </c>
      <c r="O847" s="13" t="str">
        <f t="shared" si="54"/>
        <v>https://www.google.com/maps/search/39.18333, +36.1</v>
      </c>
      <c r="P847" s="5" t="str">
        <f t="shared" si="55"/>
        <v>{"Location": "Gemerek, Sivas , Türkiye", "long_deg": "36", "ew": "1", "long_min": "6", "lat_deg": "39", "ns": "1", "lat_min": "11", "GMT": "2", "TimeZoneTag": "Europe/Istanbul"},</v>
      </c>
    </row>
    <row r="848" spans="1:16" ht="15" customHeight="1" x14ac:dyDescent="0.25">
      <c r="A848" s="10" t="s">
        <v>699</v>
      </c>
      <c r="B848" s="14" t="s">
        <v>1437</v>
      </c>
      <c r="C848" s="10" t="s">
        <v>1341</v>
      </c>
      <c r="D848" s="10" t="str">
        <f t="shared" si="52"/>
        <v>Gürün, Sivas , Türkiye</v>
      </c>
      <c r="E848" s="10">
        <v>37</v>
      </c>
      <c r="F848" s="10">
        <v>1</v>
      </c>
      <c r="G848" s="10">
        <v>17</v>
      </c>
      <c r="H848" s="10">
        <v>38</v>
      </c>
      <c r="I848" s="10">
        <v>1</v>
      </c>
      <c r="J848" s="10">
        <v>43</v>
      </c>
      <c r="K848" s="10">
        <v>2</v>
      </c>
      <c r="L848" s="10" t="s">
        <v>5</v>
      </c>
      <c r="M848" s="12" t="s">
        <v>388</v>
      </c>
      <c r="N848" s="10" t="str">
        <f t="shared" si="53"/>
        <v>new YerelData ("Gürün, Sivas , Türkiye",37,1,17,38,1,43,2,"Turkey Standard Time"),</v>
      </c>
      <c r="O848" s="13" t="str">
        <f t="shared" si="54"/>
        <v>https://www.google.com/maps/search/38.71667, +37.28333</v>
      </c>
      <c r="P848" s="5" t="str">
        <f t="shared" si="55"/>
        <v>{"Location": "Gürün, Sivas , Türkiye", "long_deg": "37", "ew": "1", "long_min": "17", "lat_deg": "38", "ns": "1", "lat_min": "43", "GMT": "2", "TimeZoneTag": "Europe/Istanbul"},</v>
      </c>
    </row>
    <row r="849" spans="1:16" ht="15" customHeight="1" x14ac:dyDescent="0.25">
      <c r="A849" s="10" t="s">
        <v>704</v>
      </c>
      <c r="B849" s="14" t="s">
        <v>1437</v>
      </c>
      <c r="C849" s="10" t="s">
        <v>1341</v>
      </c>
      <c r="D849" s="10" t="str">
        <f t="shared" si="52"/>
        <v>Hafik, Sivas , Türkiye</v>
      </c>
      <c r="E849" s="10">
        <v>37</v>
      </c>
      <c r="F849" s="10">
        <v>1</v>
      </c>
      <c r="G849" s="10">
        <v>23</v>
      </c>
      <c r="H849" s="10">
        <v>39</v>
      </c>
      <c r="I849" s="10">
        <v>1</v>
      </c>
      <c r="J849" s="10">
        <v>52</v>
      </c>
      <c r="K849" s="10">
        <v>2</v>
      </c>
      <c r="L849" s="10" t="s">
        <v>5</v>
      </c>
      <c r="M849" s="12" t="s">
        <v>388</v>
      </c>
      <c r="N849" s="10" t="str">
        <f t="shared" si="53"/>
        <v>new YerelData ("Hafik, Sivas , Türkiye",37,1,23,39,1,52,2,"Turkey Standard Time"),</v>
      </c>
      <c r="O849" s="13" t="str">
        <f t="shared" si="54"/>
        <v>https://www.google.com/maps/search/39.86667, +37.38333</v>
      </c>
      <c r="P849" s="5" t="str">
        <f t="shared" si="55"/>
        <v>{"Location": "Hafik, Sivas , Türkiye", "long_deg": "37", "ew": "1", "long_min": "23", "lat_deg": "39", "ns": "1", "lat_min": "52", "GMT": "2", "TimeZoneTag": "Europe/Istanbul"},</v>
      </c>
    </row>
    <row r="850" spans="1:16" ht="15" customHeight="1" x14ac:dyDescent="0.25">
      <c r="A850" s="10" t="s">
        <v>774</v>
      </c>
      <c r="B850" s="14" t="s">
        <v>1437</v>
      </c>
      <c r="C850" s="10" t="s">
        <v>1341</v>
      </c>
      <c r="D850" s="10" t="str">
        <f t="shared" si="52"/>
        <v>Kangal, Sivas , Türkiye</v>
      </c>
      <c r="E850" s="10">
        <v>37</v>
      </c>
      <c r="F850" s="10">
        <v>1</v>
      </c>
      <c r="G850" s="10">
        <v>24</v>
      </c>
      <c r="H850" s="10">
        <v>39</v>
      </c>
      <c r="I850" s="10">
        <v>1</v>
      </c>
      <c r="J850" s="10">
        <v>14</v>
      </c>
      <c r="K850" s="10">
        <v>2</v>
      </c>
      <c r="L850" s="10" t="s">
        <v>5</v>
      </c>
      <c r="M850" s="12" t="s">
        <v>388</v>
      </c>
      <c r="N850" s="10" t="str">
        <f t="shared" si="53"/>
        <v>new YerelData ("Kangal, Sivas , Türkiye",37,1,24,39,1,14,2,"Turkey Standard Time"),</v>
      </c>
      <c r="O850" s="13" t="str">
        <f t="shared" si="54"/>
        <v>https://www.google.com/maps/search/39.23333, +37.4</v>
      </c>
      <c r="P850" s="5" t="str">
        <f t="shared" si="55"/>
        <v>{"Location": "Kangal, Sivas , Türkiye", "long_deg": "37", "ew": "1", "long_min": "24", "lat_deg": "39", "ns": "1", "lat_min": "14", "GMT": "2", "TimeZoneTag": "Europe/Istanbul"},</v>
      </c>
    </row>
    <row r="851" spans="1:16" ht="15" customHeight="1" x14ac:dyDescent="0.25">
      <c r="A851" s="10" t="s">
        <v>835</v>
      </c>
      <c r="B851" s="14" t="s">
        <v>1437</v>
      </c>
      <c r="C851" s="10" t="s">
        <v>1341</v>
      </c>
      <c r="D851" s="10" t="str">
        <f t="shared" si="52"/>
        <v>Koyulhisar, Sivas , Türkiye</v>
      </c>
      <c r="E851" s="10">
        <v>37</v>
      </c>
      <c r="F851" s="10">
        <v>1</v>
      </c>
      <c r="G851" s="10">
        <v>51</v>
      </c>
      <c r="H851" s="10">
        <v>40</v>
      </c>
      <c r="I851" s="10">
        <v>1</v>
      </c>
      <c r="J851" s="10">
        <v>17</v>
      </c>
      <c r="K851" s="10">
        <v>2</v>
      </c>
      <c r="L851" s="10" t="s">
        <v>5</v>
      </c>
      <c r="M851" s="12" t="s">
        <v>388</v>
      </c>
      <c r="N851" s="10" t="str">
        <f t="shared" si="53"/>
        <v>new YerelData ("Koyulhisar, Sivas , Türkiye",37,1,51,40,1,17,2,"Turkey Standard Time"),</v>
      </c>
      <c r="O851" s="13" t="str">
        <f t="shared" si="54"/>
        <v>https://www.google.com/maps/search/40.28333, +37.85</v>
      </c>
      <c r="P851" s="5" t="str">
        <f t="shared" si="55"/>
        <v>{"Location": "Koyulhisar, Sivas , Türkiye", "long_deg": "37", "ew": "1", "long_min": "51", "lat_deg": "40", "ns": "1", "lat_min": "17", "GMT": "2", "TimeZoneTag": "Europe/Istanbul"},</v>
      </c>
    </row>
    <row r="852" spans="1:16" ht="15" customHeight="1" x14ac:dyDescent="0.25">
      <c r="A852" s="10" t="s">
        <v>996</v>
      </c>
      <c r="B852" s="14" t="s">
        <v>1437</v>
      </c>
      <c r="C852" s="10" t="s">
        <v>1341</v>
      </c>
      <c r="D852" s="10" t="str">
        <f t="shared" si="52"/>
        <v>Suşehri, Sivas , Türkiye</v>
      </c>
      <c r="E852" s="10">
        <v>38</v>
      </c>
      <c r="F852" s="10">
        <v>1</v>
      </c>
      <c r="G852" s="10">
        <v>6</v>
      </c>
      <c r="H852" s="10">
        <v>40</v>
      </c>
      <c r="I852" s="10">
        <v>1</v>
      </c>
      <c r="J852" s="10">
        <v>10</v>
      </c>
      <c r="K852" s="10">
        <v>2</v>
      </c>
      <c r="L852" s="10" t="s">
        <v>5</v>
      </c>
      <c r="M852" s="12" t="s">
        <v>388</v>
      </c>
      <c r="N852" s="10" t="str">
        <f t="shared" si="53"/>
        <v>new YerelData ("Suşehri, Sivas , Türkiye",38,1,6,40,1,10,2,"Turkey Standard Time"),</v>
      </c>
      <c r="O852" s="13" t="str">
        <f t="shared" si="54"/>
        <v>https://www.google.com/maps/search/40.16667, +38.1</v>
      </c>
      <c r="P852" s="5" t="str">
        <f t="shared" si="55"/>
        <v>{"Location": "Suşehri, Sivas , Türkiye", "long_deg": "38", "ew": "1", "long_min": "6", "lat_deg": "40", "ns": "1", "lat_min": "10", "GMT": "2", "TimeZoneTag": "Europe/Istanbul"},</v>
      </c>
    </row>
    <row r="853" spans="1:16" ht="15" customHeight="1" x14ac:dyDescent="0.25">
      <c r="A853" s="10" t="s">
        <v>1006</v>
      </c>
      <c r="B853" s="14" t="s">
        <v>1437</v>
      </c>
      <c r="C853" s="10" t="s">
        <v>1341</v>
      </c>
      <c r="D853" s="10" t="str">
        <f t="shared" si="52"/>
        <v>Şarkışla, Sivas , Türkiye</v>
      </c>
      <c r="E853" s="10">
        <v>36</v>
      </c>
      <c r="F853" s="10">
        <v>1</v>
      </c>
      <c r="G853" s="10">
        <v>23</v>
      </c>
      <c r="H853" s="10">
        <v>39</v>
      </c>
      <c r="I853" s="10">
        <v>1</v>
      </c>
      <c r="J853" s="10">
        <v>22</v>
      </c>
      <c r="K853" s="10">
        <v>2</v>
      </c>
      <c r="L853" s="10" t="s">
        <v>5</v>
      </c>
      <c r="M853" s="12" t="s">
        <v>388</v>
      </c>
      <c r="N853" s="10" t="str">
        <f t="shared" si="53"/>
        <v>new YerelData ("Şarkışla, Sivas , Türkiye",36,1,23,39,1,22,2,"Turkey Standard Time"),</v>
      </c>
      <c r="O853" s="13" t="str">
        <f t="shared" si="54"/>
        <v>https://www.google.com/maps/search/39.36667, +36.38333</v>
      </c>
      <c r="P853" s="5" t="str">
        <f t="shared" si="55"/>
        <v>{"Location": "Şarkışla, Sivas , Türkiye", "long_deg": "36", "ew": "1", "long_min": "23", "lat_deg": "39", "ns": "1", "lat_min": "22", "GMT": "2", "TimeZoneTag": "Europe/Istanbul"},</v>
      </c>
    </row>
    <row r="854" spans="1:16" ht="15" customHeight="1" x14ac:dyDescent="0.25">
      <c r="A854" s="10" t="s">
        <v>1094</v>
      </c>
      <c r="B854" s="14" t="s">
        <v>1437</v>
      </c>
      <c r="C854" s="10" t="s">
        <v>1341</v>
      </c>
      <c r="D854" s="10" t="str">
        <f t="shared" si="52"/>
        <v>Yıldızeli, Sivas , Türkiye</v>
      </c>
      <c r="E854" s="10">
        <v>36</v>
      </c>
      <c r="F854" s="10">
        <v>1</v>
      </c>
      <c r="G854" s="10">
        <v>37</v>
      </c>
      <c r="H854" s="10">
        <v>39</v>
      </c>
      <c r="I854" s="10">
        <v>1</v>
      </c>
      <c r="J854" s="10">
        <v>53</v>
      </c>
      <c r="K854" s="10">
        <v>2</v>
      </c>
      <c r="L854" s="10" t="s">
        <v>5</v>
      </c>
      <c r="M854" s="12" t="s">
        <v>388</v>
      </c>
      <c r="N854" s="10" t="str">
        <f t="shared" si="53"/>
        <v>new YerelData ("Yıldızeli, Sivas , Türkiye",36,1,37,39,1,53,2,"Turkey Standard Time"),</v>
      </c>
      <c r="O854" s="13" t="str">
        <f t="shared" si="54"/>
        <v>https://www.google.com/maps/search/39.88333, +36.61667</v>
      </c>
      <c r="P854" s="5" t="str">
        <f t="shared" si="55"/>
        <v>{"Location": "Yıldızeli, Sivas , Türkiye", "long_deg": "36", "ew": "1", "long_min": "37", "lat_deg": "39", "ns": "1", "lat_min": "53", "GMT": "2", "TimeZoneTag": "Europe/Istanbul"},</v>
      </c>
    </row>
    <row r="855" spans="1:16" ht="15" customHeight="1" x14ac:dyDescent="0.25">
      <c r="A855" s="10" t="s">
        <v>1488</v>
      </c>
      <c r="B855" s="10" t="s">
        <v>1002</v>
      </c>
      <c r="C855" s="10" t="s">
        <v>1341</v>
      </c>
      <c r="D855" s="10" t="str">
        <f t="shared" si="52"/>
        <v>Bozova, Şanlıurfa, Türkiye</v>
      </c>
      <c r="E855" s="10">
        <v>38</v>
      </c>
      <c r="F855" s="10">
        <v>1</v>
      </c>
      <c r="G855" s="10">
        <v>32</v>
      </c>
      <c r="H855" s="10">
        <v>37</v>
      </c>
      <c r="I855" s="10">
        <v>1</v>
      </c>
      <c r="J855" s="10">
        <v>21</v>
      </c>
      <c r="K855" s="10">
        <v>2</v>
      </c>
      <c r="L855" s="10" t="s">
        <v>5</v>
      </c>
      <c r="M855" s="12" t="s">
        <v>388</v>
      </c>
      <c r="N855" s="10" t="str">
        <f t="shared" si="53"/>
        <v>new YerelData ("Bozova, Şanlıurfa, Türkiye",38,1,32,37,1,21,2,"Turkey Standard Time"),</v>
      </c>
      <c r="O855" s="13" t="str">
        <f t="shared" si="54"/>
        <v>https://www.google.com/maps/search/37.35, +38.53333</v>
      </c>
      <c r="P855" s="5" t="str">
        <f t="shared" si="55"/>
        <v>{"Location": "Bozova, Şanlıurfa, Türkiye", "long_deg": "38", "ew": "1", "long_min": "32", "lat_deg": "37", "ns": "1", "lat_min": "21", "GMT": "2", "TimeZoneTag": "Europe/Istanbul"},</v>
      </c>
    </row>
    <row r="856" spans="1:16" ht="15" customHeight="1" x14ac:dyDescent="0.25">
      <c r="A856" s="10" t="s">
        <v>1489</v>
      </c>
      <c r="B856" s="10" t="s">
        <v>1002</v>
      </c>
      <c r="C856" s="10" t="s">
        <v>1341</v>
      </c>
      <c r="D856" s="10" t="str">
        <f t="shared" si="52"/>
        <v>Bucak, Şanlıurfa, Türkiye</v>
      </c>
      <c r="E856" s="10">
        <v>39</v>
      </c>
      <c r="F856" s="10">
        <v>1</v>
      </c>
      <c r="G856" s="10">
        <v>6</v>
      </c>
      <c r="H856" s="10">
        <v>37</v>
      </c>
      <c r="I856" s="10">
        <v>1</v>
      </c>
      <c r="J856" s="10">
        <v>52</v>
      </c>
      <c r="K856" s="10">
        <v>2</v>
      </c>
      <c r="L856" s="10" t="s">
        <v>5</v>
      </c>
      <c r="M856" s="12" t="s">
        <v>388</v>
      </c>
      <c r="N856" s="10" t="str">
        <f t="shared" si="53"/>
        <v>new YerelData ("Bucak, Şanlıurfa, Türkiye",39,1,6,37,1,52,2,"Turkey Standard Time"),</v>
      </c>
      <c r="O856" s="13" t="str">
        <f t="shared" si="54"/>
        <v>https://www.google.com/maps/search/37.86667, +39.1</v>
      </c>
      <c r="P856" s="5" t="str">
        <f t="shared" si="55"/>
        <v>{"Location": "Bucak, Şanlıurfa, Türkiye", "long_deg": "39", "ew": "1", "long_min": "6", "lat_deg": "37", "ns": "1", "lat_min": "52", "GMT": "2", "TimeZoneTag": "Europe/Istanbul"},</v>
      </c>
    </row>
    <row r="857" spans="1:16" ht="15" customHeight="1" x14ac:dyDescent="0.25">
      <c r="A857" s="10" t="s">
        <v>1493</v>
      </c>
      <c r="B857" s="10" t="s">
        <v>1002</v>
      </c>
      <c r="C857" s="10" t="s">
        <v>1341</v>
      </c>
      <c r="D857" s="10" t="str">
        <f t="shared" si="52"/>
        <v>Çamlıdere, Şanlıurfa, Türkiye</v>
      </c>
      <c r="E857" s="10">
        <v>39</v>
      </c>
      <c r="F857" s="10">
        <v>1</v>
      </c>
      <c r="G857" s="10">
        <v>5</v>
      </c>
      <c r="H857" s="10">
        <v>37</v>
      </c>
      <c r="I857" s="10">
        <v>1</v>
      </c>
      <c r="J857" s="10">
        <v>8</v>
      </c>
      <c r="K857" s="10">
        <v>2</v>
      </c>
      <c r="L857" s="10" t="s">
        <v>5</v>
      </c>
      <c r="M857" s="12" t="s">
        <v>388</v>
      </c>
      <c r="N857" s="10" t="str">
        <f t="shared" si="53"/>
        <v>new YerelData ("Çamlıdere, Şanlıurfa, Türkiye",39,1,5,37,1,8,2,"Turkey Standard Time"),</v>
      </c>
      <c r="O857" s="13" t="str">
        <f t="shared" si="54"/>
        <v>https://www.google.com/maps/search/37.13333, +39.08333</v>
      </c>
      <c r="P857" s="5" t="str">
        <f t="shared" si="55"/>
        <v>{"Location": "Çamlıdere, Şanlıurfa, Türkiye", "long_deg": "39", "ew": "1", "long_min": "5", "lat_deg": "37", "ns": "1", "lat_min": "8", "GMT": "2", "TimeZoneTag": "Europe/Istanbul"},</v>
      </c>
    </row>
    <row r="858" spans="1:16" ht="15" customHeight="1" x14ac:dyDescent="0.25">
      <c r="A858" s="10" t="s">
        <v>1500</v>
      </c>
      <c r="B858" s="10" t="s">
        <v>1002</v>
      </c>
      <c r="C858" s="10" t="s">
        <v>1341</v>
      </c>
      <c r="D858" s="10" t="str">
        <f t="shared" si="52"/>
        <v>Dağbaşı, Şanlıurfa, Türkiye</v>
      </c>
      <c r="E858" s="10">
        <v>39</v>
      </c>
      <c r="F858" s="10">
        <v>1</v>
      </c>
      <c r="G858" s="10">
        <v>23</v>
      </c>
      <c r="H858" s="10">
        <v>37</v>
      </c>
      <c r="I858" s="10">
        <v>1</v>
      </c>
      <c r="J858" s="10">
        <v>54</v>
      </c>
      <c r="K858" s="10">
        <v>2</v>
      </c>
      <c r="L858" s="10" t="s">
        <v>5</v>
      </c>
      <c r="M858" s="12" t="s">
        <v>388</v>
      </c>
      <c r="N858" s="10" t="str">
        <f t="shared" si="53"/>
        <v>new YerelData ("Dağbaşı, Şanlıurfa, Türkiye",39,1,23,37,1,54,2,"Turkey Standard Time"),</v>
      </c>
      <c r="O858" s="13" t="str">
        <f t="shared" si="54"/>
        <v>https://www.google.com/maps/search/37.9, +39.38333</v>
      </c>
      <c r="P858" s="5" t="str">
        <f t="shared" si="55"/>
        <v>{"Location": "Dağbaşı, Şanlıurfa, Türkiye", "long_deg": "39", "ew": "1", "long_min": "23", "lat_deg": "37", "ns": "1", "lat_min": "54", "GMT": "2", "TimeZoneTag": "Europe/Istanbul"},</v>
      </c>
    </row>
    <row r="859" spans="1:16" ht="15" customHeight="1" x14ac:dyDescent="0.25">
      <c r="A859" s="10" t="s">
        <v>1504</v>
      </c>
      <c r="B859" s="10" t="s">
        <v>1002</v>
      </c>
      <c r="C859" s="10" t="s">
        <v>1341</v>
      </c>
      <c r="D859" s="10" t="str">
        <f t="shared" si="52"/>
        <v>Demirci, Şanlıurfa, Türkiye</v>
      </c>
      <c r="E859" s="10">
        <v>39</v>
      </c>
      <c r="F859" s="10">
        <v>1</v>
      </c>
      <c r="G859" s="10">
        <v>53</v>
      </c>
      <c r="H859" s="10">
        <v>37</v>
      </c>
      <c r="I859" s="10">
        <v>1</v>
      </c>
      <c r="J859" s="10">
        <v>24</v>
      </c>
      <c r="K859" s="10">
        <v>2</v>
      </c>
      <c r="L859" s="10" t="s">
        <v>5</v>
      </c>
      <c r="M859" s="12" t="s">
        <v>388</v>
      </c>
      <c r="N859" s="10" t="str">
        <f t="shared" si="53"/>
        <v>new YerelData ("Demirci, Şanlıurfa, Türkiye",39,1,53,37,1,24,2,"Turkey Standard Time"),</v>
      </c>
      <c r="O859" s="13" t="str">
        <f t="shared" si="54"/>
        <v>https://www.google.com/maps/search/37.4, +39.88333</v>
      </c>
      <c r="P859" s="5" t="str">
        <f t="shared" si="55"/>
        <v>{"Location": "Demirci, Şanlıurfa, Türkiye", "long_deg": "39", "ew": "1", "long_min": "53", "lat_deg": "37", "ns": "1", "lat_min": "24", "GMT": "2", "TimeZoneTag": "Europe/Istanbul"},</v>
      </c>
    </row>
    <row r="860" spans="1:16" ht="15" customHeight="1" x14ac:dyDescent="0.25">
      <c r="A860" s="10" t="s">
        <v>1518</v>
      </c>
      <c r="B860" s="10" t="s">
        <v>1002</v>
      </c>
      <c r="C860" s="10" t="s">
        <v>1341</v>
      </c>
      <c r="D860" s="10" t="str">
        <f t="shared" si="52"/>
        <v>Gölcük, Şanlıurfa, Türkiye</v>
      </c>
      <c r="E860" s="10">
        <v>39</v>
      </c>
      <c r="F860" s="10">
        <v>1</v>
      </c>
      <c r="G860" s="10">
        <v>4</v>
      </c>
      <c r="H860" s="10">
        <v>37</v>
      </c>
      <c r="I860" s="10">
        <v>1</v>
      </c>
      <c r="J860" s="10">
        <v>28</v>
      </c>
      <c r="K860" s="10">
        <v>2</v>
      </c>
      <c r="L860" s="10" t="s">
        <v>5</v>
      </c>
      <c r="M860" s="12" t="s">
        <v>388</v>
      </c>
      <c r="N860" s="10" t="str">
        <f t="shared" si="53"/>
        <v>new YerelData ("Gölcük, Şanlıurfa, Türkiye",39,1,4,37,1,28,2,"Turkey Standard Time"),</v>
      </c>
      <c r="O860" s="13" t="str">
        <f t="shared" si="54"/>
        <v>https://www.google.com/maps/search/37.46667, +39.06667</v>
      </c>
      <c r="P860" s="5" t="str">
        <f t="shared" si="55"/>
        <v>{"Location": "Gölcük, Şanlıurfa, Türkiye", "long_deg": "39", "ew": "1", "long_min": "4", "lat_deg": "37", "ns": "1", "lat_min": "28", "GMT": "2", "TimeZoneTag": "Europe/Istanbul"},</v>
      </c>
    </row>
    <row r="861" spans="1:16" ht="15" customHeight="1" x14ac:dyDescent="0.25">
      <c r="A861" s="10" t="s">
        <v>1463</v>
      </c>
      <c r="B861" s="10" t="s">
        <v>1002</v>
      </c>
      <c r="C861" s="10" t="s">
        <v>1341</v>
      </c>
      <c r="D861" s="10" t="str">
        <f t="shared" si="52"/>
        <v>Ovacık, Şanlıurfa, Türkiye</v>
      </c>
      <c r="E861" s="10">
        <v>38</v>
      </c>
      <c r="F861" s="10">
        <v>1</v>
      </c>
      <c r="G861" s="10">
        <v>49</v>
      </c>
      <c r="H861" s="10">
        <v>37</v>
      </c>
      <c r="I861" s="10">
        <v>1</v>
      </c>
      <c r="J861" s="10">
        <v>30</v>
      </c>
      <c r="K861" s="10">
        <v>2</v>
      </c>
      <c r="L861" s="10" t="s">
        <v>5</v>
      </c>
      <c r="M861" s="12" t="s">
        <v>388</v>
      </c>
      <c r="N861" s="10" t="str">
        <f t="shared" si="53"/>
        <v>new YerelData ("Ovacık, Şanlıurfa, Türkiye",38,1,49,37,1,30,2,"Turkey Standard Time"),</v>
      </c>
      <c r="O861" s="13" t="str">
        <f t="shared" si="54"/>
        <v>https://www.google.com/maps/search/37.5, +38.81667</v>
      </c>
      <c r="P861" s="5" t="str">
        <f t="shared" si="55"/>
        <v>{"Location": "Ovacık, Şanlıurfa, Türkiye", "long_deg": "38", "ew": "1", "long_min": "49", "lat_deg": "37", "ns": "1", "lat_min": "30", "GMT": "2", "TimeZoneTag": "Europe/Istanbul"},</v>
      </c>
    </row>
    <row r="862" spans="1:16" ht="15" customHeight="1" x14ac:dyDescent="0.25">
      <c r="A862" s="10" t="s">
        <v>981</v>
      </c>
      <c r="B862" s="10" t="s">
        <v>1002</v>
      </c>
      <c r="C862" s="10" t="s">
        <v>1341</v>
      </c>
      <c r="D862" s="10" t="str">
        <f t="shared" si="52"/>
        <v>Siverek, Şanlıurfa, Türkiye</v>
      </c>
      <c r="E862" s="10">
        <v>39</v>
      </c>
      <c r="F862" s="10">
        <v>1</v>
      </c>
      <c r="G862" s="10">
        <v>19</v>
      </c>
      <c r="H862" s="10">
        <v>37</v>
      </c>
      <c r="I862" s="10">
        <v>1</v>
      </c>
      <c r="J862" s="10">
        <v>45</v>
      </c>
      <c r="K862" s="10">
        <v>2</v>
      </c>
      <c r="L862" s="10" t="s">
        <v>5</v>
      </c>
      <c r="M862" s="12" t="s">
        <v>388</v>
      </c>
      <c r="N862" s="10" t="str">
        <f t="shared" si="53"/>
        <v>new YerelData ("Siverek, Şanlıurfa, Türkiye",39,1,19,37,1,45,2,"Turkey Standard Time"),</v>
      </c>
      <c r="O862" s="13" t="str">
        <f t="shared" si="54"/>
        <v>https://www.google.com/maps/search/37.75, +39.31667</v>
      </c>
      <c r="P862" s="5" t="str">
        <f t="shared" si="55"/>
        <v>{"Location": "Siverek, Şanlıurfa, Türkiye", "long_deg": "39", "ew": "1", "long_min": "19", "lat_deg": "37", "ns": "1", "lat_min": "45", "GMT": "2", "TimeZoneTag": "Europe/Istanbul"},</v>
      </c>
    </row>
    <row r="863" spans="1:16" ht="15" customHeight="1" x14ac:dyDescent="0.25">
      <c r="A863" s="10" t="s">
        <v>1073</v>
      </c>
      <c r="B863" s="10" t="s">
        <v>1002</v>
      </c>
      <c r="C863" s="10" t="s">
        <v>1341</v>
      </c>
      <c r="D863" s="10" t="str">
        <f t="shared" si="52"/>
        <v>Viranşehir, Şanlıurfa, Türkiye</v>
      </c>
      <c r="E863" s="10">
        <v>39</v>
      </c>
      <c r="F863" s="10">
        <v>1</v>
      </c>
      <c r="G863" s="10">
        <v>45</v>
      </c>
      <c r="H863" s="10">
        <v>37</v>
      </c>
      <c r="I863" s="10">
        <v>1</v>
      </c>
      <c r="J863" s="10">
        <v>13</v>
      </c>
      <c r="K863" s="10">
        <v>2</v>
      </c>
      <c r="L863" s="10" t="s">
        <v>5</v>
      </c>
      <c r="M863" s="12" t="s">
        <v>388</v>
      </c>
      <c r="N863" s="10" t="str">
        <f t="shared" si="53"/>
        <v>new YerelData ("Viranşehir, Şanlıurfa, Türkiye",39,1,45,37,1,13,2,"Turkey Standard Time"),</v>
      </c>
      <c r="O863" s="13" t="str">
        <f t="shared" si="54"/>
        <v>https://www.google.com/maps/search/37.21667, +39.75</v>
      </c>
      <c r="P863" s="5" t="str">
        <f t="shared" si="55"/>
        <v>{"Location": "Viranşehir, Şanlıurfa, Türkiye", "long_deg": "39", "ew": "1", "long_min": "45", "lat_deg": "37", "ns": "1", "lat_min": "13", "GMT": "2", "TimeZoneTag": "Europe/Istanbul"},</v>
      </c>
    </row>
    <row r="864" spans="1:16" ht="15" customHeight="1" x14ac:dyDescent="0.25">
      <c r="A864" s="10" t="s">
        <v>408</v>
      </c>
      <c r="B864" s="10" t="s">
        <v>1002</v>
      </c>
      <c r="C864" s="10" t="s">
        <v>1341</v>
      </c>
      <c r="D864" s="10" t="str">
        <f t="shared" si="52"/>
        <v>Akçakale, Şanlıurfa, Türkiye</v>
      </c>
      <c r="E864" s="10">
        <v>38</v>
      </c>
      <c r="F864" s="10">
        <v>1</v>
      </c>
      <c r="G864" s="10">
        <v>56</v>
      </c>
      <c r="H864" s="10">
        <v>36</v>
      </c>
      <c r="I864" s="10">
        <v>1</v>
      </c>
      <c r="J864" s="10">
        <v>41</v>
      </c>
      <c r="K864" s="10">
        <v>2</v>
      </c>
      <c r="L864" s="10" t="s">
        <v>5</v>
      </c>
      <c r="M864" s="12" t="s">
        <v>388</v>
      </c>
      <c r="N864" s="10" t="str">
        <f t="shared" si="53"/>
        <v>new YerelData ("Akçakale, Şanlıurfa, Türkiye",38,1,56,36,1,41,2,"Turkey Standard Time"),</v>
      </c>
      <c r="O864" s="13" t="str">
        <f t="shared" si="54"/>
        <v>https://www.google.com/maps/search/36.68333, +38.93333</v>
      </c>
      <c r="P864" s="5" t="str">
        <f t="shared" si="55"/>
        <v>{"Location": "Akçakale, Şanlıurfa, Türkiye", "long_deg": "38", "ew": "1", "long_min": "56", "lat_deg": "36", "ns": "1", "lat_min": "41", "GMT": "2", "TimeZoneTag": "Europe/Istanbul"},</v>
      </c>
    </row>
    <row r="865" spans="1:16" ht="15" customHeight="1" x14ac:dyDescent="0.25">
      <c r="A865" s="10" t="s">
        <v>503</v>
      </c>
      <c r="B865" s="14" t="s">
        <v>1412</v>
      </c>
      <c r="C865" s="10" t="s">
        <v>1341</v>
      </c>
      <c r="D865" s="10" t="str">
        <f t="shared" si="52"/>
        <v>Birecik, Şanlıurfa , Türkiye</v>
      </c>
      <c r="E865" s="10">
        <v>37</v>
      </c>
      <c r="F865" s="10">
        <v>1</v>
      </c>
      <c r="G865" s="10">
        <v>58</v>
      </c>
      <c r="H865" s="10">
        <v>37</v>
      </c>
      <c r="I865" s="10">
        <v>1</v>
      </c>
      <c r="J865" s="10">
        <v>2</v>
      </c>
      <c r="K865" s="10">
        <v>2</v>
      </c>
      <c r="L865" s="10" t="s">
        <v>5</v>
      </c>
      <c r="M865" s="12" t="s">
        <v>388</v>
      </c>
      <c r="N865" s="10" t="str">
        <f t="shared" si="53"/>
        <v>new YerelData ("Birecik, Şanlıurfa , Türkiye",37,1,58,37,1,2,2,"Turkey Standard Time"),</v>
      </c>
      <c r="O865" s="13" t="str">
        <f t="shared" si="54"/>
        <v>https://www.google.com/maps/search/37.03333, +37.96667</v>
      </c>
      <c r="P865" s="5" t="str">
        <f t="shared" si="55"/>
        <v>{"Location": "Birecik, Şanlıurfa , Türkiye", "long_deg": "37", "ew": "1", "long_min": "58", "lat_deg": "37", "ns": "1", "lat_min": "2", "GMT": "2", "TimeZoneTag": "Europe/Istanbul"},</v>
      </c>
    </row>
    <row r="866" spans="1:16" ht="15" customHeight="1" x14ac:dyDescent="0.25">
      <c r="A866" s="10" t="s">
        <v>529</v>
      </c>
      <c r="B866" s="14" t="s">
        <v>1412</v>
      </c>
      <c r="C866" s="10" t="s">
        <v>1341</v>
      </c>
      <c r="D866" s="10" t="str">
        <f t="shared" si="52"/>
        <v>Ceylanpınar, Şanlıurfa , Türkiye</v>
      </c>
      <c r="E866" s="10">
        <v>40</v>
      </c>
      <c r="F866" s="10">
        <v>1</v>
      </c>
      <c r="G866" s="10">
        <v>2</v>
      </c>
      <c r="H866" s="10">
        <v>36</v>
      </c>
      <c r="I866" s="10">
        <v>1</v>
      </c>
      <c r="J866" s="10">
        <v>51</v>
      </c>
      <c r="K866" s="10">
        <v>2</v>
      </c>
      <c r="L866" s="10" t="s">
        <v>5</v>
      </c>
      <c r="M866" s="12" t="s">
        <v>388</v>
      </c>
      <c r="N866" s="10" t="str">
        <f t="shared" si="53"/>
        <v>new YerelData ("Ceylanpınar, Şanlıurfa , Türkiye",40,1,2,36,1,51,2,"Turkey Standard Time"),</v>
      </c>
      <c r="O866" s="13" t="str">
        <f t="shared" si="54"/>
        <v>https://www.google.com/maps/search/36.85, +40.03333</v>
      </c>
      <c r="P866" s="5" t="str">
        <f t="shared" si="55"/>
        <v>{"Location": "Ceylanpınar, Şanlıurfa , Türkiye", "long_deg": "40", "ew": "1", "long_min": "2", "lat_deg": "36", "ns": "1", "lat_min": "51", "GMT": "2", "TimeZoneTag": "Europe/Istanbul"},</v>
      </c>
    </row>
    <row r="867" spans="1:16" ht="15" customHeight="1" x14ac:dyDescent="0.25">
      <c r="A867" s="10" t="s">
        <v>706</v>
      </c>
      <c r="B867" s="14" t="s">
        <v>1412</v>
      </c>
      <c r="C867" s="10" t="s">
        <v>1341</v>
      </c>
      <c r="D867" s="10" t="str">
        <f t="shared" si="52"/>
        <v>Halfeti, Şanlıurfa , Türkiye</v>
      </c>
      <c r="E867" s="10">
        <v>37</v>
      </c>
      <c r="F867" s="10">
        <v>1</v>
      </c>
      <c r="G867" s="10">
        <v>52</v>
      </c>
      <c r="H867" s="10">
        <v>37</v>
      </c>
      <c r="I867" s="10">
        <v>1</v>
      </c>
      <c r="J867" s="10">
        <v>15</v>
      </c>
      <c r="K867" s="10">
        <v>2</v>
      </c>
      <c r="L867" s="10" t="s">
        <v>5</v>
      </c>
      <c r="M867" s="12" t="s">
        <v>388</v>
      </c>
      <c r="N867" s="10" t="str">
        <f t="shared" si="53"/>
        <v>new YerelData ("Halfeti, Şanlıurfa , Türkiye",37,1,52,37,1,15,2,"Turkey Standard Time"),</v>
      </c>
      <c r="O867" s="13" t="str">
        <f t="shared" si="54"/>
        <v>https://www.google.com/maps/search/37.25, +37.86667</v>
      </c>
      <c r="P867" s="5" t="str">
        <f t="shared" si="55"/>
        <v>{"Location": "Halfeti, Şanlıurfa , Türkiye", "long_deg": "37", "ew": "1", "long_min": "52", "lat_deg": "37", "ns": "1", "lat_min": "15", "GMT": "2", "TimeZoneTag": "Europe/Istanbul"},</v>
      </c>
    </row>
    <row r="868" spans="1:16" ht="15" customHeight="1" x14ac:dyDescent="0.25">
      <c r="A868" s="10" t="s">
        <v>724</v>
      </c>
      <c r="B868" s="14" t="s">
        <v>1412</v>
      </c>
      <c r="C868" s="10" t="s">
        <v>1341</v>
      </c>
      <c r="D868" s="10" t="str">
        <f t="shared" si="52"/>
        <v>Hilvan, Şanlıurfa , Türkiye</v>
      </c>
      <c r="E868" s="10">
        <v>38</v>
      </c>
      <c r="F868" s="10">
        <v>1</v>
      </c>
      <c r="G868" s="10">
        <v>59</v>
      </c>
      <c r="H868" s="10">
        <v>37</v>
      </c>
      <c r="I868" s="10">
        <v>1</v>
      </c>
      <c r="J868" s="10">
        <v>35</v>
      </c>
      <c r="K868" s="10">
        <v>2</v>
      </c>
      <c r="L868" s="10" t="s">
        <v>5</v>
      </c>
      <c r="M868" s="12" t="s">
        <v>388</v>
      </c>
      <c r="N868" s="10" t="str">
        <f t="shared" si="53"/>
        <v>new YerelData ("Hilvan, Şanlıurfa , Türkiye",38,1,59,37,1,35,2,"Turkey Standard Time"),</v>
      </c>
      <c r="O868" s="13" t="str">
        <f t="shared" si="54"/>
        <v>https://www.google.com/maps/search/37.58333, +38.98333</v>
      </c>
      <c r="P868" s="5" t="str">
        <f t="shared" si="55"/>
        <v>{"Location": "Hilvan, Şanlıurfa , Türkiye", "long_deg": "38", "ew": "1", "long_min": "59", "lat_deg": "37", "ns": "1", "lat_min": "35", "GMT": "2", "TimeZoneTag": "Europe/Istanbul"},</v>
      </c>
    </row>
    <row r="869" spans="1:16" ht="15" customHeight="1" x14ac:dyDescent="0.25">
      <c r="A869" s="10" t="s">
        <v>973</v>
      </c>
      <c r="B869" s="10" t="s">
        <v>1017</v>
      </c>
      <c r="C869" s="10" t="s">
        <v>1341</v>
      </c>
      <c r="D869" s="10" t="str">
        <f t="shared" si="52"/>
        <v>Silopi, Şırnak, Türkiye</v>
      </c>
      <c r="E869" s="10">
        <v>42</v>
      </c>
      <c r="F869" s="10">
        <v>1</v>
      </c>
      <c r="G869" s="10">
        <v>29</v>
      </c>
      <c r="H869" s="10">
        <v>37</v>
      </c>
      <c r="I869" s="10">
        <v>1</v>
      </c>
      <c r="J869" s="10">
        <v>16</v>
      </c>
      <c r="K869" s="10">
        <v>2</v>
      </c>
      <c r="L869" s="10" t="s">
        <v>5</v>
      </c>
      <c r="M869" s="12" t="s">
        <v>388</v>
      </c>
      <c r="N869" s="10" t="str">
        <f t="shared" si="53"/>
        <v>new YerelData ("Silopi, Şırnak, Türkiye",42,1,29,37,1,16,2,"Turkey Standard Time"),</v>
      </c>
      <c r="O869" s="13" t="str">
        <f t="shared" si="54"/>
        <v>https://www.google.com/maps/search/37.26667, +42.48333</v>
      </c>
      <c r="P869" s="5" t="str">
        <f t="shared" si="55"/>
        <v>{"Location": "Silopi, Şırnak, Türkiye", "long_deg": "42", "ew": "1", "long_min": "29", "lat_deg": "37", "ns": "1", "lat_min": "16", "GMT": "2", "TimeZoneTag": "Europe/Istanbul"},</v>
      </c>
    </row>
    <row r="870" spans="1:16" ht="15" customHeight="1" x14ac:dyDescent="0.25">
      <c r="A870" s="10" t="s">
        <v>1058</v>
      </c>
      <c r="B870" s="10" t="s">
        <v>1017</v>
      </c>
      <c r="C870" s="10" t="s">
        <v>1341</v>
      </c>
      <c r="D870" s="10" t="str">
        <f t="shared" si="52"/>
        <v>Uludere, Şırnak, Türkiye</v>
      </c>
      <c r="E870" s="10">
        <v>42</v>
      </c>
      <c r="F870" s="10">
        <v>1</v>
      </c>
      <c r="G870" s="10">
        <v>52</v>
      </c>
      <c r="H870" s="10">
        <v>37</v>
      </c>
      <c r="I870" s="10">
        <v>1</v>
      </c>
      <c r="J870" s="10">
        <v>27</v>
      </c>
      <c r="K870" s="10">
        <v>2</v>
      </c>
      <c r="L870" s="10" t="s">
        <v>5</v>
      </c>
      <c r="M870" s="12" t="s">
        <v>388</v>
      </c>
      <c r="N870" s="10" t="str">
        <f t="shared" si="53"/>
        <v>new YerelData ("Uludere, Şırnak, Türkiye",42,1,52,37,1,27,2,"Turkey Standard Time"),</v>
      </c>
      <c r="O870" s="13" t="str">
        <f t="shared" si="54"/>
        <v>https://www.google.com/maps/search/37.45, +42.86667</v>
      </c>
      <c r="P870" s="5" t="str">
        <f t="shared" si="55"/>
        <v>{"Location": "Uludere, Şırnak, Türkiye", "long_deg": "42", "ew": "1", "long_min": "52", "lat_deg": "37", "ns": "1", "lat_min": "27", "GMT": "2", "TimeZoneTag": "Europe/Istanbul"},</v>
      </c>
    </row>
    <row r="871" spans="1:16" ht="15" customHeight="1" x14ac:dyDescent="0.25">
      <c r="A871" s="14" t="s">
        <v>1410</v>
      </c>
      <c r="B871" s="14" t="s">
        <v>1411</v>
      </c>
      <c r="C871" s="10" t="s">
        <v>1341</v>
      </c>
      <c r="D871" s="10" t="str">
        <f t="shared" si="52"/>
        <v>Beytüşşebap, Şırnak , Türkiye</v>
      </c>
      <c r="E871" s="10">
        <v>43</v>
      </c>
      <c r="F871" s="10">
        <v>1</v>
      </c>
      <c r="G871" s="10">
        <v>10</v>
      </c>
      <c r="H871" s="10">
        <v>37</v>
      </c>
      <c r="I871" s="10">
        <v>1</v>
      </c>
      <c r="J871" s="10">
        <v>36</v>
      </c>
      <c r="K871" s="10">
        <v>2</v>
      </c>
      <c r="L871" s="10" t="s">
        <v>5</v>
      </c>
      <c r="M871" s="12" t="s">
        <v>388</v>
      </c>
      <c r="N871" s="10" t="str">
        <f t="shared" si="53"/>
        <v>new YerelData ("Beytüşşebap, Şırnak , Türkiye",43,1,10,37,1,36,2,"Turkey Standard Time"),</v>
      </c>
      <c r="O871" s="13" t="str">
        <f t="shared" si="54"/>
        <v>https://www.google.com/maps/search/37.6, +43.16667</v>
      </c>
      <c r="P871" s="5" t="str">
        <f t="shared" si="55"/>
        <v>{"Location": "Beytüşşebap, Şırnak , Türkiye", "long_deg": "43", "ew": "1", "long_min": "10", "lat_deg": "37", "ns": "1", "lat_min": "36", "GMT": "2", "TimeZoneTag": "Europe/Istanbul"},</v>
      </c>
    </row>
    <row r="872" spans="1:16" ht="15" customHeight="1" x14ac:dyDescent="0.25">
      <c r="A872" s="10" t="s">
        <v>532</v>
      </c>
      <c r="B872" s="14" t="s">
        <v>1411</v>
      </c>
      <c r="C872" s="10" t="s">
        <v>1341</v>
      </c>
      <c r="D872" s="10" t="str">
        <f t="shared" si="52"/>
        <v>Cizre, Şırnak , Türkiye</v>
      </c>
      <c r="E872" s="10">
        <v>42</v>
      </c>
      <c r="F872" s="10">
        <v>1</v>
      </c>
      <c r="G872" s="10">
        <v>12</v>
      </c>
      <c r="H872" s="10">
        <v>37</v>
      </c>
      <c r="I872" s="10">
        <v>1</v>
      </c>
      <c r="J872" s="10">
        <v>20</v>
      </c>
      <c r="K872" s="10">
        <v>2</v>
      </c>
      <c r="L872" s="10" t="s">
        <v>5</v>
      </c>
      <c r="M872" s="12" t="s">
        <v>388</v>
      </c>
      <c r="N872" s="10" t="str">
        <f t="shared" si="53"/>
        <v>new YerelData ("Cizre, Şırnak , Türkiye",42,1,12,37,1,20,2,"Turkey Standard Time"),</v>
      </c>
      <c r="O872" s="13" t="str">
        <f t="shared" si="54"/>
        <v>https://www.google.com/maps/search/37.33333, +42.2</v>
      </c>
      <c r="P872" s="5" t="str">
        <f t="shared" si="55"/>
        <v>{"Location": "Cizre, Şırnak , Türkiye", "long_deg": "42", "ew": "1", "long_min": "12", "lat_deg": "37", "ns": "1", "lat_min": "20", "GMT": "2", "TimeZoneTag": "Europe/Istanbul"},</v>
      </c>
    </row>
    <row r="873" spans="1:16" ht="15" customHeight="1" x14ac:dyDescent="0.25">
      <c r="A873" s="10" t="s">
        <v>738</v>
      </c>
      <c r="B873" s="14" t="s">
        <v>1411</v>
      </c>
      <c r="C873" s="10" t="s">
        <v>1341</v>
      </c>
      <c r="D873" s="10" t="str">
        <f t="shared" si="52"/>
        <v>İdil, Şırnak , Türkiye</v>
      </c>
      <c r="E873" s="10">
        <v>41</v>
      </c>
      <c r="F873" s="10">
        <v>1</v>
      </c>
      <c r="G873" s="10">
        <v>36</v>
      </c>
      <c r="H873" s="10">
        <v>37</v>
      </c>
      <c r="I873" s="10">
        <v>1</v>
      </c>
      <c r="J873" s="10">
        <v>21</v>
      </c>
      <c r="K873" s="10">
        <v>2</v>
      </c>
      <c r="L873" s="10" t="s">
        <v>5</v>
      </c>
      <c r="M873" s="12" t="s">
        <v>388</v>
      </c>
      <c r="N873" s="10" t="str">
        <f t="shared" si="53"/>
        <v>new YerelData ("İdil, Şırnak , Türkiye",41,1,36,37,1,21,2,"Turkey Standard Time"),</v>
      </c>
      <c r="O873" s="13" t="str">
        <f t="shared" si="54"/>
        <v>https://www.google.com/maps/search/37.35, +41.6</v>
      </c>
      <c r="P873" s="5" t="str">
        <f t="shared" si="55"/>
        <v>{"Location": "İdil, Şırnak , Türkiye", "long_deg": "41", "ew": "1", "long_min": "36", "lat_deg": "37", "ns": "1", "lat_min": "21", "GMT": "2", "TimeZoneTag": "Europe/Istanbul"},</v>
      </c>
    </row>
    <row r="874" spans="1:16" ht="15" customHeight="1" x14ac:dyDescent="0.25">
      <c r="A874" s="10" t="s">
        <v>1481</v>
      </c>
      <c r="B874" s="10" t="s">
        <v>1029</v>
      </c>
      <c r="C874" s="10" t="s">
        <v>1341</v>
      </c>
      <c r="D874" s="10" t="str">
        <f t="shared" si="52"/>
        <v>Barbaros, Tekirdağ, Türkiye</v>
      </c>
      <c r="E874" s="10">
        <v>27</v>
      </c>
      <c r="F874" s="10">
        <v>1</v>
      </c>
      <c r="G874" s="10">
        <v>27</v>
      </c>
      <c r="H874" s="10">
        <v>40</v>
      </c>
      <c r="I874" s="10">
        <v>1</v>
      </c>
      <c r="J874" s="10">
        <v>54</v>
      </c>
      <c r="K874" s="10">
        <v>2</v>
      </c>
      <c r="L874" s="10" t="s">
        <v>5</v>
      </c>
      <c r="M874" s="12" t="s">
        <v>388</v>
      </c>
      <c r="N874" s="10" t="str">
        <f t="shared" si="53"/>
        <v>new YerelData ("Barbaros, Tekirdağ, Türkiye",27,1,27,40,1,54,2,"Turkey Standard Time"),</v>
      </c>
      <c r="O874" s="13" t="str">
        <f t="shared" si="54"/>
        <v>https://www.google.com/maps/search/40.9, +27.45</v>
      </c>
      <c r="P874" s="5" t="str">
        <f t="shared" si="55"/>
        <v>{"Location": "Barbaros, Tekirdağ, Türkiye", "long_deg": "27", "ew": "1", "long_min": "27", "lat_deg": "40", "ns": "1", "lat_min": "54", "GMT": "2", "TimeZoneTag": "Europe/Istanbul"},</v>
      </c>
    </row>
    <row r="875" spans="1:16" ht="15" customHeight="1" x14ac:dyDescent="0.25">
      <c r="A875" s="10" t="s">
        <v>1547</v>
      </c>
      <c r="B875" s="10" t="s">
        <v>1029</v>
      </c>
      <c r="C875" s="10" t="s">
        <v>1341</v>
      </c>
      <c r="D875" s="10" t="str">
        <f t="shared" si="52"/>
        <v>Muratlı, Tekirdağ, Türkiye</v>
      </c>
      <c r="E875" s="10">
        <v>27</v>
      </c>
      <c r="F875" s="10">
        <v>1</v>
      </c>
      <c r="G875" s="10">
        <v>30</v>
      </c>
      <c r="H875" s="10">
        <v>41</v>
      </c>
      <c r="I875" s="10">
        <v>1</v>
      </c>
      <c r="J875" s="10">
        <v>9</v>
      </c>
      <c r="K875" s="10">
        <v>2</v>
      </c>
      <c r="L875" s="10" t="s">
        <v>5</v>
      </c>
      <c r="M875" s="12" t="s">
        <v>388</v>
      </c>
      <c r="N875" s="10" t="str">
        <f t="shared" si="53"/>
        <v>new YerelData ("Muratlı, Tekirdağ, Türkiye",27,1,30,41,1,9,2,"Turkey Standard Time"),</v>
      </c>
      <c r="O875" s="13" t="str">
        <f t="shared" si="54"/>
        <v>https://www.google.com/maps/search/41.15, +27.5</v>
      </c>
      <c r="P875" s="5" t="str">
        <f t="shared" si="55"/>
        <v>{"Location": "Muratlı, Tekirdağ, Türkiye", "long_deg": "27", "ew": "1", "long_min": "30", "lat_deg": "41", "ns": "1", "lat_min": "9", "GMT": "2", "TimeZoneTag": "Europe/Istanbul"},</v>
      </c>
    </row>
    <row r="876" spans="1:16" ht="15" customHeight="1" x14ac:dyDescent="0.25">
      <c r="A876" s="10" t="s">
        <v>1559</v>
      </c>
      <c r="B876" s="10" t="s">
        <v>1029</v>
      </c>
      <c r="C876" s="10" t="s">
        <v>1341</v>
      </c>
      <c r="D876" s="10" t="str">
        <f t="shared" si="52"/>
        <v>Saray, Tekirdağ, Türkiye</v>
      </c>
      <c r="E876" s="10">
        <v>27</v>
      </c>
      <c r="F876" s="10">
        <v>1</v>
      </c>
      <c r="G876" s="10">
        <v>55</v>
      </c>
      <c r="H876" s="10">
        <v>41</v>
      </c>
      <c r="I876" s="10">
        <v>1</v>
      </c>
      <c r="J876" s="10">
        <v>26</v>
      </c>
      <c r="K876" s="10">
        <v>2</v>
      </c>
      <c r="L876" s="10" t="s">
        <v>5</v>
      </c>
      <c r="M876" s="12" t="s">
        <v>388</v>
      </c>
      <c r="N876" s="10" t="str">
        <f t="shared" si="53"/>
        <v>new YerelData ("Saray, Tekirdağ, Türkiye",27,1,55,41,1,26,2,"Turkey Standard Time"),</v>
      </c>
      <c r="O876" s="13" t="str">
        <f t="shared" si="54"/>
        <v>https://www.google.com/maps/search/41.43333, +27.91667</v>
      </c>
      <c r="P876" s="5" t="str">
        <f t="shared" si="55"/>
        <v>{"Location": "Saray, Tekirdağ, Türkiye", "long_deg": "27", "ew": "1", "long_min": "55", "lat_deg": "41", "ns": "1", "lat_min": "26", "GMT": "2", "TimeZoneTag": "Europe/Istanbul"},</v>
      </c>
    </row>
    <row r="877" spans="1:16" ht="15" customHeight="1" x14ac:dyDescent="0.25">
      <c r="A877" s="10" t="s">
        <v>1424</v>
      </c>
      <c r="B877" s="10" t="s">
        <v>1029</v>
      </c>
      <c r="C877" s="10" t="s">
        <v>1341</v>
      </c>
      <c r="D877" s="10" t="str">
        <f t="shared" si="52"/>
        <v>MarmaraEreğlisi, Tekirdağ, Türkiye</v>
      </c>
      <c r="E877" s="10">
        <v>27</v>
      </c>
      <c r="F877" s="10">
        <v>1</v>
      </c>
      <c r="G877" s="10">
        <v>57</v>
      </c>
      <c r="H877" s="10">
        <v>40</v>
      </c>
      <c r="I877" s="10">
        <v>1</v>
      </c>
      <c r="J877" s="10">
        <v>59</v>
      </c>
      <c r="K877" s="10">
        <v>2</v>
      </c>
      <c r="L877" s="10" t="s">
        <v>5</v>
      </c>
      <c r="M877" s="12" t="s">
        <v>388</v>
      </c>
      <c r="N877" s="10" t="str">
        <f t="shared" si="53"/>
        <v>new YerelData ("MarmaraEreğlisi, Tekirdağ, Türkiye",27,1,57,40,1,59,2,"Turkey Standard Time"),</v>
      </c>
      <c r="O877" s="13" t="str">
        <f t="shared" si="54"/>
        <v>https://www.google.com/maps/search/40.98333, +27.95</v>
      </c>
      <c r="P877" s="5" t="str">
        <f t="shared" si="55"/>
        <v>{"Location": "MarmaraEreğlisi, Tekirdağ, Türkiye", "long_deg": "27", "ew": "1", "long_min": "57", "lat_deg": "40", "ns": "1", "lat_min": "59", "GMT": "2", "TimeZoneTag": "Europe/Istanbul"},</v>
      </c>
    </row>
    <row r="878" spans="1:16" ht="15" customHeight="1" x14ac:dyDescent="0.25">
      <c r="A878" s="10" t="s">
        <v>576</v>
      </c>
      <c r="B878" s="14" t="s">
        <v>1432</v>
      </c>
      <c r="C878" s="10" t="s">
        <v>1341</v>
      </c>
      <c r="D878" s="10" t="str">
        <f t="shared" si="52"/>
        <v>Çorlu, Tekirdağ , Türkiye</v>
      </c>
      <c r="E878" s="10">
        <v>27</v>
      </c>
      <c r="F878" s="10">
        <v>1</v>
      </c>
      <c r="G878" s="10">
        <v>47</v>
      </c>
      <c r="H878" s="10">
        <v>41</v>
      </c>
      <c r="I878" s="10">
        <v>1</v>
      </c>
      <c r="J878" s="10">
        <v>10</v>
      </c>
      <c r="K878" s="10">
        <v>2</v>
      </c>
      <c r="L878" s="10" t="s">
        <v>5</v>
      </c>
      <c r="M878" s="12" t="s">
        <v>388</v>
      </c>
      <c r="N878" s="10" t="str">
        <f t="shared" si="53"/>
        <v>new YerelData ("Çorlu, Tekirdağ , Türkiye",27,1,47,41,1,10,2,"Turkey Standard Time"),</v>
      </c>
      <c r="O878" s="13" t="str">
        <f t="shared" si="54"/>
        <v>https://www.google.com/maps/search/41.16667, +27.78333</v>
      </c>
      <c r="P878" s="5" t="str">
        <f t="shared" si="55"/>
        <v>{"Location": "Çorlu, Tekirdağ , Türkiye", "long_deg": "27", "ew": "1", "long_min": "47", "lat_deg": "41", "ns": "1", "lat_min": "10", "GMT": "2", "TimeZoneTag": "Europe/Istanbul"},</v>
      </c>
    </row>
    <row r="879" spans="1:16" ht="15" customHeight="1" x14ac:dyDescent="0.25">
      <c r="A879" s="10" t="s">
        <v>719</v>
      </c>
      <c r="B879" s="14" t="s">
        <v>1432</v>
      </c>
      <c r="C879" s="10" t="s">
        <v>1341</v>
      </c>
      <c r="D879" s="10" t="str">
        <f t="shared" si="52"/>
        <v>Hayrabolu, Tekirdağ , Türkiye</v>
      </c>
      <c r="E879" s="10">
        <v>27</v>
      </c>
      <c r="F879" s="10">
        <v>1</v>
      </c>
      <c r="G879" s="10">
        <v>5</v>
      </c>
      <c r="H879" s="10">
        <v>41</v>
      </c>
      <c r="I879" s="10">
        <v>1</v>
      </c>
      <c r="J879" s="10">
        <v>12</v>
      </c>
      <c r="K879" s="10">
        <v>2</v>
      </c>
      <c r="L879" s="10" t="s">
        <v>5</v>
      </c>
      <c r="M879" s="12" t="s">
        <v>388</v>
      </c>
      <c r="N879" s="10" t="str">
        <f t="shared" si="53"/>
        <v>new YerelData ("Hayrabolu, Tekirdağ , Türkiye",27,1,5,41,1,12,2,"Turkey Standard Time"),</v>
      </c>
      <c r="O879" s="13" t="str">
        <f t="shared" si="54"/>
        <v>https://www.google.com/maps/search/41.2, +27.08333</v>
      </c>
      <c r="P879" s="5" t="str">
        <f t="shared" si="55"/>
        <v>{"Location": "Hayrabolu, Tekirdağ , Türkiye", "long_deg": "27", "ew": "1", "long_min": "5", "lat_deg": "41", "ns": "1", "lat_min": "12", "GMT": "2", "TimeZoneTag": "Europe/Istanbul"},</v>
      </c>
    </row>
    <row r="880" spans="1:16" ht="15" customHeight="1" x14ac:dyDescent="0.25">
      <c r="A880" s="10" t="s">
        <v>865</v>
      </c>
      <c r="B880" s="14" t="s">
        <v>1432</v>
      </c>
      <c r="C880" s="10" t="s">
        <v>1341</v>
      </c>
      <c r="D880" s="10" t="str">
        <f t="shared" si="52"/>
        <v>Malkara, Tekirdağ , Türkiye</v>
      </c>
      <c r="E880" s="10">
        <v>26</v>
      </c>
      <c r="F880" s="10">
        <v>1</v>
      </c>
      <c r="G880" s="10">
        <v>53</v>
      </c>
      <c r="H880" s="10">
        <v>40</v>
      </c>
      <c r="I880" s="10">
        <v>1</v>
      </c>
      <c r="J880" s="10">
        <v>53</v>
      </c>
      <c r="K880" s="10">
        <v>2</v>
      </c>
      <c r="L880" s="10" t="s">
        <v>5</v>
      </c>
      <c r="M880" s="12" t="s">
        <v>388</v>
      </c>
      <c r="N880" s="10" t="str">
        <f t="shared" si="53"/>
        <v>new YerelData ("Malkara, Tekirdağ , Türkiye",26,1,53,40,1,53,2,"Turkey Standard Time"),</v>
      </c>
      <c r="O880" s="13" t="str">
        <f t="shared" si="54"/>
        <v>https://www.google.com/maps/search/40.88333, +26.88333</v>
      </c>
      <c r="P880" s="5" t="str">
        <f t="shared" si="55"/>
        <v>{"Location": "Malkara, Tekirdağ , Türkiye", "long_deg": "26", "ew": "1", "long_min": "53", "lat_deg": "40", "ns": "1", "lat_min": "53", "GMT": "2", "TimeZoneTag": "Europe/Istanbul"},</v>
      </c>
    </row>
    <row r="881" spans="1:16" ht="15" customHeight="1" x14ac:dyDescent="0.25">
      <c r="A881" s="10" t="s">
        <v>1005</v>
      </c>
      <c r="B881" s="14" t="s">
        <v>1432</v>
      </c>
      <c r="C881" s="10" t="s">
        <v>1341</v>
      </c>
      <c r="D881" s="10" t="str">
        <f t="shared" si="52"/>
        <v>Şarköy, Tekirdağ , Türkiye</v>
      </c>
      <c r="E881" s="10">
        <v>27</v>
      </c>
      <c r="F881" s="10">
        <v>1</v>
      </c>
      <c r="G881" s="10">
        <v>5</v>
      </c>
      <c r="H881" s="10">
        <v>40</v>
      </c>
      <c r="I881" s="10">
        <v>1</v>
      </c>
      <c r="J881" s="10">
        <v>37</v>
      </c>
      <c r="K881" s="10">
        <v>2</v>
      </c>
      <c r="L881" s="10" t="s">
        <v>5</v>
      </c>
      <c r="M881" s="12" t="s">
        <v>388</v>
      </c>
      <c r="N881" s="10" t="str">
        <f t="shared" si="53"/>
        <v>new YerelData ("Şarköy, Tekirdağ , Türkiye",27,1,5,40,1,37,2,"Turkey Standard Time"),</v>
      </c>
      <c r="O881" s="13" t="str">
        <f t="shared" si="54"/>
        <v>https://www.google.com/maps/search/40.61667, +27.08333</v>
      </c>
      <c r="P881" s="5" t="str">
        <f t="shared" si="55"/>
        <v>{"Location": "Şarköy, Tekirdağ , Türkiye", "long_deg": "27", "ew": "1", "long_min": "5", "lat_deg": "40", "ns": "1", "lat_min": "37", "GMT": "2", "TimeZoneTag": "Europe/Istanbul"},</v>
      </c>
    </row>
    <row r="882" spans="1:16" ht="15" customHeight="1" x14ac:dyDescent="0.25">
      <c r="A882" s="10" t="s">
        <v>1508</v>
      </c>
      <c r="B882" s="10" t="s">
        <v>1036</v>
      </c>
      <c r="C882" s="10" t="s">
        <v>1341</v>
      </c>
      <c r="D882" s="10" t="str">
        <f t="shared" si="52"/>
        <v>Doğanyurt, Tokat, Türkiye</v>
      </c>
      <c r="E882" s="10">
        <v>36</v>
      </c>
      <c r="F882" s="10">
        <v>1</v>
      </c>
      <c r="G882" s="10">
        <v>42</v>
      </c>
      <c r="H882" s="10">
        <v>40</v>
      </c>
      <c r="I882" s="10">
        <v>1</v>
      </c>
      <c r="J882" s="10">
        <v>41</v>
      </c>
      <c r="K882" s="10">
        <v>2</v>
      </c>
      <c r="L882" s="10" t="s">
        <v>5</v>
      </c>
      <c r="M882" s="12" t="s">
        <v>388</v>
      </c>
      <c r="N882" s="10" t="str">
        <f t="shared" si="53"/>
        <v>new YerelData ("Doğanyurt, Tokat, Türkiye",36,1,42,40,1,41,2,"Turkey Standard Time"),</v>
      </c>
      <c r="O882" s="13" t="str">
        <f t="shared" si="54"/>
        <v>https://www.google.com/maps/search/40.68333, +36.7</v>
      </c>
      <c r="P882" s="5" t="str">
        <f t="shared" si="55"/>
        <v>{"Location": "Doğanyurt, Tokat, Türkiye", "long_deg": "36", "ew": "1", "long_min": "42", "lat_deg": "40", "ns": "1", "lat_min": "41", "GMT": "2", "TimeZoneTag": "Europe/Istanbul"},</v>
      </c>
    </row>
    <row r="883" spans="1:16" ht="15" customHeight="1" x14ac:dyDescent="0.25">
      <c r="A883" s="10" t="s">
        <v>1442</v>
      </c>
      <c r="B883" s="10" t="s">
        <v>1036</v>
      </c>
      <c r="C883" s="10" t="s">
        <v>1341</v>
      </c>
      <c r="D883" s="10" t="str">
        <f t="shared" si="52"/>
        <v>Gökdere, Tokat, Türkiye</v>
      </c>
      <c r="E883" s="10">
        <v>36</v>
      </c>
      <c r="F883" s="10">
        <v>1</v>
      </c>
      <c r="G883" s="10">
        <v>45</v>
      </c>
      <c r="H883" s="10">
        <v>40</v>
      </c>
      <c r="I883" s="10">
        <v>1</v>
      </c>
      <c r="J883" s="10">
        <v>28</v>
      </c>
      <c r="K883" s="10">
        <v>2</v>
      </c>
      <c r="L883" s="10" t="s">
        <v>5</v>
      </c>
      <c r="M883" s="12" t="s">
        <v>388</v>
      </c>
      <c r="N883" s="10" t="str">
        <f t="shared" si="53"/>
        <v>new YerelData ("Gökdere, Tokat, Türkiye",36,1,45,40,1,28,2,"Turkey Standard Time"),</v>
      </c>
      <c r="O883" s="13" t="str">
        <f t="shared" si="54"/>
        <v>https://www.google.com/maps/search/40.46667, +36.75</v>
      </c>
      <c r="P883" s="5" t="str">
        <f t="shared" si="55"/>
        <v>{"Location": "Gökdere, Tokat, Türkiye", "long_deg": "36", "ew": "1", "long_min": "45", "lat_deg": "40", "ns": "1", "lat_min": "28", "GMT": "2", "TimeZoneTag": "Europe/Istanbul"},</v>
      </c>
    </row>
    <row r="884" spans="1:16" ht="15" customHeight="1" x14ac:dyDescent="0.25">
      <c r="A884" s="10" t="s">
        <v>732</v>
      </c>
      <c r="B884" s="10" t="s">
        <v>1036</v>
      </c>
      <c r="C884" s="10" t="s">
        <v>1341</v>
      </c>
      <c r="D884" s="10" t="str">
        <f t="shared" si="52"/>
        <v>Iğdır, Tokat, Türkiye</v>
      </c>
      <c r="E884" s="10">
        <v>35</v>
      </c>
      <c r="F884" s="10">
        <v>1</v>
      </c>
      <c r="G884" s="10">
        <v>38</v>
      </c>
      <c r="H884" s="10">
        <v>40</v>
      </c>
      <c r="I884" s="10">
        <v>1</v>
      </c>
      <c r="J884" s="10">
        <v>15</v>
      </c>
      <c r="K884" s="10">
        <v>2</v>
      </c>
      <c r="L884" s="10" t="s">
        <v>5</v>
      </c>
      <c r="M884" s="12" t="s">
        <v>388</v>
      </c>
      <c r="N884" s="10" t="str">
        <f t="shared" si="53"/>
        <v>new YerelData ("Iğdır, Tokat, Türkiye",35,1,38,40,1,15,2,"Turkey Standard Time"),</v>
      </c>
      <c r="O884" s="13" t="str">
        <f t="shared" si="54"/>
        <v>https://www.google.com/maps/search/40.25, +35.63333</v>
      </c>
      <c r="P884" s="5" t="str">
        <f t="shared" si="55"/>
        <v>{"Location": "Iğdır, Tokat, Türkiye", "long_deg": "35", "ew": "1", "long_min": "38", "lat_deg": "40", "ns": "1", "lat_min": "15", "GMT": "2", "TimeZoneTag": "Europe/Istanbul"},</v>
      </c>
    </row>
    <row r="885" spans="1:16" ht="15" customHeight="1" x14ac:dyDescent="0.25">
      <c r="A885" s="10" t="s">
        <v>733</v>
      </c>
      <c r="B885" s="10" t="s">
        <v>1036</v>
      </c>
      <c r="C885" s="10" t="s">
        <v>1341</v>
      </c>
      <c r="D885" s="10" t="str">
        <f t="shared" si="52"/>
        <v>iğdır, Tokat, Türkiye</v>
      </c>
      <c r="E885" s="10">
        <v>35</v>
      </c>
      <c r="F885" s="10">
        <v>1</v>
      </c>
      <c r="G885" s="10">
        <v>38</v>
      </c>
      <c r="H885" s="10">
        <v>40</v>
      </c>
      <c r="I885" s="10">
        <v>1</v>
      </c>
      <c r="J885" s="10">
        <v>15</v>
      </c>
      <c r="K885" s="10">
        <v>2</v>
      </c>
      <c r="L885" s="10" t="s">
        <v>5</v>
      </c>
      <c r="M885" s="12" t="s">
        <v>388</v>
      </c>
      <c r="N885" s="10" t="str">
        <f t="shared" si="53"/>
        <v>new YerelData ("iğdır, Tokat, Türkiye",35,1,38,40,1,15,2,"Turkey Standard Time"),</v>
      </c>
      <c r="O885" s="13" t="str">
        <f t="shared" si="54"/>
        <v>https://www.google.com/maps/search/40.25, +35.63333</v>
      </c>
      <c r="P885" s="5" t="str">
        <f t="shared" si="55"/>
        <v>{"Location": "iğdır, Tokat, Türkiye", "long_deg": "35", "ew": "1", "long_min": "38", "lat_deg": "40", "ns": "1", "lat_min": "15", "GMT": "2", "TimeZoneTag": "Europe/Istanbul"},</v>
      </c>
    </row>
    <row r="886" spans="1:16" ht="15" customHeight="1" x14ac:dyDescent="0.25">
      <c r="A886" s="10" t="s">
        <v>1538</v>
      </c>
      <c r="B886" s="10" t="s">
        <v>1036</v>
      </c>
      <c r="C886" s="10" t="s">
        <v>1341</v>
      </c>
      <c r="D886" s="10" t="str">
        <f t="shared" si="52"/>
        <v>Kozlu, Tokat, Türkiye</v>
      </c>
      <c r="E886" s="10">
        <v>36</v>
      </c>
      <c r="F886" s="10">
        <v>1</v>
      </c>
      <c r="G886" s="10">
        <v>29</v>
      </c>
      <c r="H886" s="10">
        <v>40</v>
      </c>
      <c r="I886" s="10">
        <v>1</v>
      </c>
      <c r="J886" s="10">
        <v>35</v>
      </c>
      <c r="K886" s="10">
        <v>2</v>
      </c>
      <c r="L886" s="10" t="s">
        <v>5</v>
      </c>
      <c r="M886" s="12" t="s">
        <v>388</v>
      </c>
      <c r="N886" s="10" t="str">
        <f t="shared" si="53"/>
        <v>new YerelData ("Kozlu, Tokat, Türkiye",36,1,29,40,1,35,2,"Turkey Standard Time"),</v>
      </c>
      <c r="O886" s="13" t="str">
        <f t="shared" si="54"/>
        <v>https://www.google.com/maps/search/40.58333, +36.48333</v>
      </c>
      <c r="P886" s="5" t="str">
        <f t="shared" si="55"/>
        <v>{"Location": "Kozlu, Tokat, Türkiye", "long_deg": "36", "ew": "1", "long_min": "29", "lat_deg": "40", "ns": "1", "lat_min": "35", "GMT": "2", "TimeZoneTag": "Europe/Istanbul"},</v>
      </c>
    </row>
    <row r="887" spans="1:16" ht="15" customHeight="1" x14ac:dyDescent="0.25">
      <c r="A887" s="10" t="s">
        <v>1550</v>
      </c>
      <c r="B887" s="10" t="s">
        <v>1036</v>
      </c>
      <c r="C887" s="10" t="s">
        <v>1341</v>
      </c>
      <c r="D887" s="10" t="str">
        <f t="shared" si="52"/>
        <v>Pazar, Tokat, Türkiye</v>
      </c>
      <c r="E887" s="10">
        <v>36</v>
      </c>
      <c r="F887" s="10">
        <v>1</v>
      </c>
      <c r="G887" s="10">
        <v>18</v>
      </c>
      <c r="H887" s="10">
        <v>40</v>
      </c>
      <c r="I887" s="10">
        <v>1</v>
      </c>
      <c r="J887" s="10">
        <v>17</v>
      </c>
      <c r="K887" s="10">
        <v>2</v>
      </c>
      <c r="L887" s="10" t="s">
        <v>5</v>
      </c>
      <c r="M887" s="12" t="s">
        <v>388</v>
      </c>
      <c r="N887" s="10" t="str">
        <f t="shared" si="53"/>
        <v>new YerelData ("Pazar, Tokat, Türkiye",36,1,18,40,1,17,2,"Turkey Standard Time"),</v>
      </c>
      <c r="O887" s="13" t="str">
        <f t="shared" si="54"/>
        <v>https://www.google.com/maps/search/40.28333, +36.3</v>
      </c>
      <c r="P887" s="5" t="str">
        <f t="shared" si="55"/>
        <v>{"Location": "Pazar, Tokat, Türkiye", "long_deg": "36", "ew": "1", "long_min": "18", "lat_deg": "40", "ns": "1", "lat_min": "17", "GMT": "2", "TimeZoneTag": "Europe/Istanbul"},</v>
      </c>
    </row>
    <row r="888" spans="1:16" ht="15" customHeight="1" x14ac:dyDescent="0.25">
      <c r="A888" s="10" t="s">
        <v>992</v>
      </c>
      <c r="B888" s="10" t="s">
        <v>1036</v>
      </c>
      <c r="C888" s="10" t="s">
        <v>1341</v>
      </c>
      <c r="D888" s="10" t="str">
        <f t="shared" si="52"/>
        <v>Sulusaray, Tokat, Türkiye</v>
      </c>
      <c r="E888" s="10">
        <v>36</v>
      </c>
      <c r="F888" s="10">
        <v>1</v>
      </c>
      <c r="G888" s="10">
        <v>3</v>
      </c>
      <c r="H888" s="10">
        <v>40</v>
      </c>
      <c r="I888" s="10">
        <v>1</v>
      </c>
      <c r="J888" s="10">
        <v>0</v>
      </c>
      <c r="K888" s="10">
        <v>2</v>
      </c>
      <c r="L888" s="10" t="s">
        <v>5</v>
      </c>
      <c r="M888" s="12" t="s">
        <v>388</v>
      </c>
      <c r="N888" s="10" t="str">
        <f t="shared" si="53"/>
        <v>new YerelData ("Sulusaray, Tokat, Türkiye",36,1,3,40,1,0,2,"Turkey Standard Time"),</v>
      </c>
      <c r="O888" s="13" t="str">
        <f t="shared" si="54"/>
        <v>https://www.google.com/maps/search/40, +36.05</v>
      </c>
      <c r="P888" s="5" t="str">
        <f t="shared" si="55"/>
        <v>{"Location": "Sulusaray, Tokat, Türkiye", "long_deg": "36", "ew": "1", "long_min": "3", "lat_deg": "40", "ns": "1", "lat_min": "0", "GMT": "2", "TimeZoneTag": "Europe/Istanbul"},</v>
      </c>
    </row>
    <row r="889" spans="1:16" ht="15" customHeight="1" x14ac:dyDescent="0.25">
      <c r="A889" s="10" t="s">
        <v>1048</v>
      </c>
      <c r="B889" s="10" t="s">
        <v>1036</v>
      </c>
      <c r="C889" s="10" t="s">
        <v>1341</v>
      </c>
      <c r="D889" s="10" t="str">
        <f t="shared" si="52"/>
        <v>Turhal, Tokat, Türkiye</v>
      </c>
      <c r="E889" s="10">
        <v>36</v>
      </c>
      <c r="F889" s="10">
        <v>1</v>
      </c>
      <c r="G889" s="10">
        <v>5</v>
      </c>
      <c r="H889" s="10">
        <v>40</v>
      </c>
      <c r="I889" s="10">
        <v>1</v>
      </c>
      <c r="J889" s="10">
        <v>4</v>
      </c>
      <c r="K889" s="10">
        <v>2</v>
      </c>
      <c r="L889" s="10" t="s">
        <v>5</v>
      </c>
      <c r="M889" s="12" t="s">
        <v>388</v>
      </c>
      <c r="N889" s="10" t="str">
        <f t="shared" si="53"/>
        <v>new YerelData ("Turhal, Tokat, Türkiye",36,1,5,40,1,4,2,"Turkey Standard Time"),</v>
      </c>
      <c r="O889" s="13" t="str">
        <f t="shared" si="54"/>
        <v>https://www.google.com/maps/search/40.06667, +36.08333</v>
      </c>
      <c r="P889" s="5" t="str">
        <f t="shared" si="55"/>
        <v>{"Location": "Turhal, Tokat, Türkiye", "long_deg": "36", "ew": "1", "long_min": "5", "lat_deg": "40", "ns": "1", "lat_min": "4", "GMT": "2", "TimeZoneTag": "Europe/Istanbul"},</v>
      </c>
    </row>
    <row r="890" spans="1:16" ht="15" customHeight="1" x14ac:dyDescent="0.25">
      <c r="A890" s="10" t="s">
        <v>429</v>
      </c>
      <c r="B890" s="10" t="s">
        <v>1036</v>
      </c>
      <c r="C890" s="10" t="s">
        <v>1341</v>
      </c>
      <c r="D890" s="10" t="str">
        <f t="shared" si="52"/>
        <v>Almus, Tokat, Türkiye</v>
      </c>
      <c r="E890" s="10">
        <v>36</v>
      </c>
      <c r="F890" s="10">
        <v>1</v>
      </c>
      <c r="G890" s="10">
        <v>54</v>
      </c>
      <c r="H890" s="10">
        <v>40</v>
      </c>
      <c r="I890" s="10">
        <v>1</v>
      </c>
      <c r="J890" s="10">
        <v>23</v>
      </c>
      <c r="K890" s="10">
        <v>2</v>
      </c>
      <c r="L890" s="10" t="s">
        <v>5</v>
      </c>
      <c r="M890" s="12" t="s">
        <v>388</v>
      </c>
      <c r="N890" s="10" t="str">
        <f t="shared" si="53"/>
        <v>new YerelData ("Almus, Tokat, Türkiye",36,1,54,40,1,23,2,"Turkey Standard Time"),</v>
      </c>
      <c r="O890" s="13" t="str">
        <f t="shared" si="54"/>
        <v>https://www.google.com/maps/search/40.38333, +36.9</v>
      </c>
      <c r="P890" s="5" t="str">
        <f t="shared" si="55"/>
        <v>{"Location": "Almus, Tokat, Türkiye", "long_deg": "36", "ew": "1", "long_min": "54", "lat_deg": "40", "ns": "1", "lat_min": "23", "GMT": "2", "TimeZoneTag": "Europe/Istanbul"},</v>
      </c>
    </row>
    <row r="891" spans="1:16" ht="15" customHeight="1" x14ac:dyDescent="0.25">
      <c r="A891" s="10" t="s">
        <v>453</v>
      </c>
      <c r="B891" s="14" t="s">
        <v>1386</v>
      </c>
      <c r="C891" s="10" t="s">
        <v>1341</v>
      </c>
      <c r="D891" s="10" t="str">
        <f t="shared" si="52"/>
        <v>Artova, Tokat , Türkiye</v>
      </c>
      <c r="E891" s="10">
        <v>36</v>
      </c>
      <c r="F891" s="10">
        <v>1</v>
      </c>
      <c r="G891" s="10">
        <v>18</v>
      </c>
      <c r="H891" s="10">
        <v>40</v>
      </c>
      <c r="I891" s="10">
        <v>1</v>
      </c>
      <c r="J891" s="10">
        <v>8</v>
      </c>
      <c r="K891" s="10">
        <v>2</v>
      </c>
      <c r="L891" s="10" t="s">
        <v>5</v>
      </c>
      <c r="M891" s="12" t="s">
        <v>388</v>
      </c>
      <c r="N891" s="10" t="str">
        <f t="shared" si="53"/>
        <v>new YerelData ("Artova, Tokat , Türkiye",36,1,18,40,1,8,2,"Turkey Standard Time"),</v>
      </c>
      <c r="O891" s="13" t="str">
        <f t="shared" si="54"/>
        <v>https://www.google.com/maps/search/40.13333, +36.3</v>
      </c>
      <c r="P891" s="5" t="str">
        <f t="shared" si="55"/>
        <v>{"Location": "Artova, Tokat , Türkiye", "long_deg": "36", "ew": "1", "long_min": "18", "lat_deg": "40", "ns": "1", "lat_min": "8", "GMT": "2", "TimeZoneTag": "Europe/Istanbul"},</v>
      </c>
    </row>
    <row r="892" spans="1:16" ht="15" customHeight="1" x14ac:dyDescent="0.25">
      <c r="A892" s="10" t="s">
        <v>636</v>
      </c>
      <c r="B892" s="14" t="s">
        <v>1386</v>
      </c>
      <c r="C892" s="10" t="s">
        <v>1341</v>
      </c>
      <c r="D892" s="10" t="str">
        <f t="shared" si="52"/>
        <v>Erbaa, Tokat , Türkiye</v>
      </c>
      <c r="E892" s="10">
        <v>36</v>
      </c>
      <c r="F892" s="10">
        <v>1</v>
      </c>
      <c r="G892" s="10">
        <v>36</v>
      </c>
      <c r="H892" s="10">
        <v>40</v>
      </c>
      <c r="I892" s="10">
        <v>1</v>
      </c>
      <c r="J892" s="10">
        <v>41</v>
      </c>
      <c r="K892" s="10">
        <v>2</v>
      </c>
      <c r="L892" s="10" t="s">
        <v>5</v>
      </c>
      <c r="M892" s="12" t="s">
        <v>388</v>
      </c>
      <c r="N892" s="10" t="str">
        <f t="shared" si="53"/>
        <v>new YerelData ("Erbaa, Tokat , Türkiye",36,1,36,40,1,41,2,"Turkey Standard Time"),</v>
      </c>
      <c r="O892" s="13" t="str">
        <f t="shared" si="54"/>
        <v>https://www.google.com/maps/search/40.68333, +36.6</v>
      </c>
      <c r="P892" s="5" t="str">
        <f t="shared" si="55"/>
        <v>{"Location": "Erbaa, Tokat , Türkiye", "long_deg": "36", "ew": "1", "long_min": "36", "lat_deg": "40", "ns": "1", "lat_min": "41", "GMT": "2", "TimeZoneTag": "Europe/Istanbul"},</v>
      </c>
    </row>
    <row r="893" spans="1:16" ht="15" customHeight="1" x14ac:dyDescent="0.25">
      <c r="A893" s="10" t="s">
        <v>899</v>
      </c>
      <c r="B893" s="14" t="s">
        <v>1386</v>
      </c>
      <c r="C893" s="10" t="s">
        <v>1341</v>
      </c>
      <c r="D893" s="10" t="str">
        <f t="shared" si="52"/>
        <v>Niksar, Tokat , Türkiye</v>
      </c>
      <c r="E893" s="10">
        <v>36</v>
      </c>
      <c r="F893" s="10">
        <v>1</v>
      </c>
      <c r="G893" s="10">
        <v>57</v>
      </c>
      <c r="H893" s="10">
        <v>40</v>
      </c>
      <c r="I893" s="10">
        <v>1</v>
      </c>
      <c r="J893" s="10">
        <v>35</v>
      </c>
      <c r="K893" s="10">
        <v>2</v>
      </c>
      <c r="L893" s="10" t="s">
        <v>5</v>
      </c>
      <c r="M893" s="12" t="s">
        <v>388</v>
      </c>
      <c r="N893" s="10" t="str">
        <f t="shared" si="53"/>
        <v>new YerelData ("Niksar, Tokat , Türkiye",36,1,57,40,1,35,2,"Turkey Standard Time"),</v>
      </c>
      <c r="O893" s="13" t="str">
        <f t="shared" si="54"/>
        <v>https://www.google.com/maps/search/40.58333, +36.95</v>
      </c>
      <c r="P893" s="5" t="str">
        <f t="shared" si="55"/>
        <v>{"Location": "Niksar, Tokat , Türkiye", "long_deg": "36", "ew": "1", "long_min": "57", "lat_deg": "40", "ns": "1", "lat_min": "35", "GMT": "2", "TimeZoneTag": "Europe/Istanbul"},</v>
      </c>
    </row>
    <row r="894" spans="1:16" ht="15" customHeight="1" x14ac:dyDescent="0.25">
      <c r="A894" s="10" t="s">
        <v>1102</v>
      </c>
      <c r="B894" s="14" t="s">
        <v>1386</v>
      </c>
      <c r="C894" s="10" t="s">
        <v>1341</v>
      </c>
      <c r="D894" s="10" t="str">
        <f t="shared" si="52"/>
        <v>Zile, Tokat , Türkiye</v>
      </c>
      <c r="E894" s="10">
        <v>35</v>
      </c>
      <c r="F894" s="10">
        <v>1</v>
      </c>
      <c r="G894" s="10">
        <v>56</v>
      </c>
      <c r="H894" s="10">
        <v>40</v>
      </c>
      <c r="I894" s="10">
        <v>1</v>
      </c>
      <c r="J894" s="10">
        <v>19</v>
      </c>
      <c r="K894" s="10">
        <v>2</v>
      </c>
      <c r="L894" s="10" t="s">
        <v>5</v>
      </c>
      <c r="M894" s="12" t="s">
        <v>388</v>
      </c>
      <c r="N894" s="10" t="str">
        <f t="shared" si="53"/>
        <v>new YerelData ("Zile, Tokat , Türkiye",35,1,56,40,1,19,2,"Turkey Standard Time"),</v>
      </c>
      <c r="O894" s="13" t="str">
        <f t="shared" si="54"/>
        <v>https://www.google.com/maps/search/40.31667, +35.93333</v>
      </c>
      <c r="P894" s="5" t="str">
        <f t="shared" si="55"/>
        <v>{"Location": "Zile, Tokat , Türkiye", "long_deg": "35", "ew": "1", "long_min": "56", "lat_deg": "40", "ns": "1", "lat_min": "19", "GMT": "2", "TimeZoneTag": "Europe/Istanbul"},</v>
      </c>
    </row>
    <row r="895" spans="1:16" ht="15" customHeight="1" x14ac:dyDescent="0.25">
      <c r="A895" s="10" t="s">
        <v>1492</v>
      </c>
      <c r="B895" s="10" t="s">
        <v>1044</v>
      </c>
      <c r="C895" s="10" t="s">
        <v>1341</v>
      </c>
      <c r="D895" s="10" t="str">
        <f t="shared" si="52"/>
        <v>Çağlayan, Trabzon, Türkiye</v>
      </c>
      <c r="E895" s="10">
        <v>39</v>
      </c>
      <c r="F895" s="10">
        <v>1</v>
      </c>
      <c r="G895" s="10">
        <v>44</v>
      </c>
      <c r="H895" s="10">
        <v>40</v>
      </c>
      <c r="I895" s="10">
        <v>1</v>
      </c>
      <c r="J895" s="10">
        <v>58</v>
      </c>
      <c r="K895" s="10">
        <v>2</v>
      </c>
      <c r="L895" s="10" t="s">
        <v>5</v>
      </c>
      <c r="M895" s="12" t="s">
        <v>388</v>
      </c>
      <c r="N895" s="10" t="str">
        <f t="shared" si="53"/>
        <v>new YerelData ("Çağlayan, Trabzon, Türkiye",39,1,44,40,1,58,2,"Turkey Standard Time"),</v>
      </c>
      <c r="O895" s="13" t="str">
        <f t="shared" si="54"/>
        <v>https://www.google.com/maps/search/40.96667, +39.73333</v>
      </c>
      <c r="P895" s="5" t="str">
        <f t="shared" si="55"/>
        <v>{"Location": "Çağlayan, Trabzon, Türkiye", "long_deg": "39", "ew": "1", "long_min": "44", "lat_deg": "40", "ns": "1", "lat_min": "58", "GMT": "2", "TimeZoneTag": "Europe/Istanbul"},</v>
      </c>
    </row>
    <row r="896" spans="1:16" ht="15" customHeight="1" x14ac:dyDescent="0.25">
      <c r="A896" s="10" t="s">
        <v>1500</v>
      </c>
      <c r="B896" s="10" t="s">
        <v>1044</v>
      </c>
      <c r="C896" s="10" t="s">
        <v>1341</v>
      </c>
      <c r="D896" s="10" t="str">
        <f t="shared" si="52"/>
        <v>Dağbaşı, Trabzon, Türkiye</v>
      </c>
      <c r="E896" s="10">
        <v>39</v>
      </c>
      <c r="F896" s="10">
        <v>1</v>
      </c>
      <c r="G896" s="10">
        <v>55</v>
      </c>
      <c r="H896" s="10">
        <v>40</v>
      </c>
      <c r="I896" s="10">
        <v>1</v>
      </c>
      <c r="J896" s="10">
        <v>44</v>
      </c>
      <c r="K896" s="10">
        <v>2</v>
      </c>
      <c r="L896" s="10" t="s">
        <v>5</v>
      </c>
      <c r="M896" s="12" t="s">
        <v>388</v>
      </c>
      <c r="N896" s="10" t="str">
        <f t="shared" si="53"/>
        <v>new YerelData ("Dağbaşı, Trabzon, Türkiye",39,1,55,40,1,44,2,"Turkey Standard Time"),</v>
      </c>
      <c r="O896" s="13" t="str">
        <f t="shared" si="54"/>
        <v>https://www.google.com/maps/search/40.73333, +39.91667</v>
      </c>
      <c r="P896" s="5" t="str">
        <f t="shared" si="55"/>
        <v>{"Location": "Dağbaşı, Trabzon, Türkiye", "long_deg": "39", "ew": "1", "long_min": "55", "lat_deg": "40", "ns": "1", "lat_min": "44", "GMT": "2", "TimeZoneTag": "Europe/Istanbul"},</v>
      </c>
    </row>
    <row r="897" spans="1:16" ht="15" customHeight="1" x14ac:dyDescent="0.25">
      <c r="A897" s="10" t="s">
        <v>1539</v>
      </c>
      <c r="B897" s="10" t="s">
        <v>1044</v>
      </c>
      <c r="C897" s="10" t="s">
        <v>1341</v>
      </c>
      <c r="D897" s="10" t="str">
        <f t="shared" si="52"/>
        <v>Köprübaşı, Trabzon, Türkiye</v>
      </c>
      <c r="E897" s="10">
        <v>40</v>
      </c>
      <c r="F897" s="10">
        <v>1</v>
      </c>
      <c r="G897" s="10">
        <v>7</v>
      </c>
      <c r="H897" s="10">
        <v>40</v>
      </c>
      <c r="I897" s="10">
        <v>1</v>
      </c>
      <c r="J897" s="10">
        <v>49</v>
      </c>
      <c r="K897" s="10">
        <v>2</v>
      </c>
      <c r="L897" s="10" t="s">
        <v>5</v>
      </c>
      <c r="M897" s="12" t="s">
        <v>388</v>
      </c>
      <c r="N897" s="10" t="str">
        <f t="shared" si="53"/>
        <v>new YerelData ("Köprübaşı, Trabzon, Türkiye",40,1,7,40,1,49,2,"Turkey Standard Time"),</v>
      </c>
      <c r="O897" s="13" t="str">
        <f t="shared" si="54"/>
        <v>https://www.google.com/maps/search/40.81667, +40.11667</v>
      </c>
      <c r="P897" s="5" t="str">
        <f t="shared" si="55"/>
        <v>{"Location": "Köprübaşı, Trabzon, Türkiye", "long_deg": "40", "ew": "1", "long_min": "7", "lat_deg": "40", "ns": "1", "lat_min": "49", "GMT": "2", "TimeZoneTag": "Europe/Istanbul"},</v>
      </c>
    </row>
    <row r="898" spans="1:16" ht="15" customHeight="1" x14ac:dyDescent="0.25">
      <c r="A898" s="10" t="s">
        <v>407</v>
      </c>
      <c r="B898" s="10" t="s">
        <v>1044</v>
      </c>
      <c r="C898" s="10" t="s">
        <v>1341</v>
      </c>
      <c r="D898" s="10" t="str">
        <f t="shared" ref="D898:D961" si="56">IF(A898&lt;&gt;"",A898&amp;", ","")&amp;B898&amp;", "&amp;C898</f>
        <v>Akçaabat, Trabzon, Türkiye</v>
      </c>
      <c r="E898" s="10">
        <v>39</v>
      </c>
      <c r="F898" s="10">
        <v>1</v>
      </c>
      <c r="G898" s="10">
        <v>35</v>
      </c>
      <c r="H898" s="10">
        <v>41</v>
      </c>
      <c r="I898" s="10">
        <v>1</v>
      </c>
      <c r="J898" s="10">
        <v>0</v>
      </c>
      <c r="K898" s="10">
        <v>2</v>
      </c>
      <c r="L898" s="10" t="s">
        <v>5</v>
      </c>
      <c r="M898" s="12" t="s">
        <v>388</v>
      </c>
      <c r="N898" s="10" t="str">
        <f t="shared" ref="N898:N961" si="57">"new YerelData ("""&amp;D898&amp;""","&amp;E898&amp;","&amp;F898&amp;","&amp;G898&amp;","&amp;H898&amp;","&amp;I898&amp;","&amp;J898&amp;","&amp;K898&amp;","""&amp;M898&amp;"""),"</f>
        <v>new YerelData ("Akçaabat, Trabzon, Türkiye",39,1,35,41,1,0,2,"Turkey Standard Time"),</v>
      </c>
      <c r="O898" s="13" t="str">
        <f t="shared" ref="O898:O961" si="58">HYPERLINK("https://www.google.com/maps/search/"&amp;ROUND(H898+J898/60,5)&amp;", +"&amp;ROUND(E898+G898/60,5))</f>
        <v>https://www.google.com/maps/search/41, +39.58333</v>
      </c>
      <c r="P898" s="5" t="str">
        <f t="shared" si="55"/>
        <v>{"Location": "Akçaabat, Trabzon, Türkiye", "long_deg": "39", "ew": "1", "long_min": "35", "lat_deg": "41", "ns": "1", "lat_min": "0", "GMT": "2", "TimeZoneTag": "Europe/Istanbul"},</v>
      </c>
    </row>
    <row r="899" spans="1:16" ht="15" customHeight="1" x14ac:dyDescent="0.25">
      <c r="A899" s="10" t="s">
        <v>443</v>
      </c>
      <c r="B899" s="10" t="s">
        <v>1044</v>
      </c>
      <c r="C899" s="10" t="s">
        <v>1341</v>
      </c>
      <c r="D899" s="10" t="str">
        <f t="shared" si="56"/>
        <v>Araklı, Trabzon, Türkiye</v>
      </c>
      <c r="E899" s="10">
        <v>40</v>
      </c>
      <c r="F899" s="10">
        <v>1</v>
      </c>
      <c r="G899" s="10">
        <v>3</v>
      </c>
      <c r="H899" s="10">
        <v>40</v>
      </c>
      <c r="I899" s="10">
        <v>1</v>
      </c>
      <c r="J899" s="10">
        <v>57</v>
      </c>
      <c r="K899" s="10">
        <v>2</v>
      </c>
      <c r="L899" s="10" t="s">
        <v>5</v>
      </c>
      <c r="M899" s="12" t="s">
        <v>388</v>
      </c>
      <c r="N899" s="10" t="str">
        <f t="shared" si="57"/>
        <v>new YerelData ("Araklı, Trabzon, Türkiye",40,1,3,40,1,57,2,"Turkey Standard Time"),</v>
      </c>
      <c r="O899" s="13" t="str">
        <f t="shared" si="58"/>
        <v>https://www.google.com/maps/search/40.95, +40.05</v>
      </c>
      <c r="P899" s="5" t="str">
        <f t="shared" ref="P899:P962" si="59">"{""Location"": """&amp;D899&amp;""", ""long_deg"": """&amp;E899&amp;""", ""ew"": """&amp;F899&amp;""", ""long_min"": """&amp;G899&amp;""", ""lat_deg"": """&amp;H899&amp;""", ""ns"": """&amp;I899&amp;""", ""lat_min"": """&amp;J899&amp;""", ""GMT"": """&amp;K899&amp;""", ""TimeZoneTag"": """&amp;L899&amp;"""},"</f>
        <v>{"Location": "Araklı, Trabzon, Türkiye", "long_deg": "40", "ew": "1", "long_min": "3", "lat_deg": "40", "ns": "1", "lat_min": "57", "GMT": "2", "TimeZoneTag": "Europe/Istanbul"},</v>
      </c>
    </row>
    <row r="900" spans="1:16" ht="15" customHeight="1" x14ac:dyDescent="0.25">
      <c r="A900" s="10" t="s">
        <v>452</v>
      </c>
      <c r="B900" s="14" t="s">
        <v>1385</v>
      </c>
      <c r="C900" s="10" t="s">
        <v>1341</v>
      </c>
      <c r="D900" s="10" t="str">
        <f t="shared" si="56"/>
        <v>Arsin, Trabzon , Türkiye</v>
      </c>
      <c r="E900" s="10">
        <v>39</v>
      </c>
      <c r="F900" s="10">
        <v>1</v>
      </c>
      <c r="G900" s="10">
        <v>56</v>
      </c>
      <c r="H900" s="10">
        <v>40</v>
      </c>
      <c r="I900" s="10">
        <v>1</v>
      </c>
      <c r="J900" s="10">
        <v>57</v>
      </c>
      <c r="K900" s="10">
        <v>2</v>
      </c>
      <c r="L900" s="10" t="s">
        <v>5</v>
      </c>
      <c r="M900" s="12" t="s">
        <v>388</v>
      </c>
      <c r="N900" s="10" t="str">
        <f t="shared" si="57"/>
        <v>new YerelData ("Arsin, Trabzon , Türkiye",39,1,56,40,1,57,2,"Turkey Standard Time"),</v>
      </c>
      <c r="O900" s="13" t="str">
        <f t="shared" si="58"/>
        <v>https://www.google.com/maps/search/40.95, +39.93333</v>
      </c>
      <c r="P900" s="5" t="str">
        <f t="shared" si="59"/>
        <v>{"Location": "Arsin, Trabzon , Türkiye", "long_deg": "39", "ew": "1", "long_min": "56", "lat_deg": "40", "ns": "1", "lat_min": "57", "GMT": "2", "TimeZoneTag": "Europe/Istanbul"},</v>
      </c>
    </row>
    <row r="901" spans="1:16" ht="15" customHeight="1" x14ac:dyDescent="0.25">
      <c r="A901" s="10" t="s">
        <v>494</v>
      </c>
      <c r="B901" s="14" t="s">
        <v>1385</v>
      </c>
      <c r="C901" s="10" t="s">
        <v>1341</v>
      </c>
      <c r="D901" s="10" t="str">
        <f t="shared" si="56"/>
        <v>Beşikdüzü, Trabzon , Türkiye</v>
      </c>
      <c r="E901" s="10">
        <v>39</v>
      </c>
      <c r="F901" s="10">
        <v>1</v>
      </c>
      <c r="G901" s="10">
        <v>14</v>
      </c>
      <c r="H901" s="10">
        <v>41</v>
      </c>
      <c r="I901" s="10">
        <v>1</v>
      </c>
      <c r="J901" s="10">
        <v>2</v>
      </c>
      <c r="K901" s="10">
        <v>2</v>
      </c>
      <c r="L901" s="10" t="s">
        <v>5</v>
      </c>
      <c r="M901" s="12" t="s">
        <v>388</v>
      </c>
      <c r="N901" s="10" t="str">
        <f t="shared" si="57"/>
        <v>new YerelData ("Beşikdüzü, Trabzon , Türkiye",39,1,14,41,1,2,2,"Turkey Standard Time"),</v>
      </c>
      <c r="O901" s="13" t="str">
        <f t="shared" si="58"/>
        <v>https://www.google.com/maps/search/41.03333, +39.23333</v>
      </c>
      <c r="P901" s="5" t="str">
        <f t="shared" si="59"/>
        <v>{"Location": "Beşikdüzü, Trabzon , Türkiye", "long_deg": "39", "ew": "1", "long_min": "14", "lat_deg": "41", "ns": "1", "lat_min": "2", "GMT": "2", "TimeZoneTag": "Europe/Istanbul"},</v>
      </c>
    </row>
    <row r="902" spans="1:16" ht="15" customHeight="1" x14ac:dyDescent="0.25">
      <c r="A902" s="10" t="s">
        <v>547</v>
      </c>
      <c r="B902" s="14" t="s">
        <v>1385</v>
      </c>
      <c r="C902" s="10" t="s">
        <v>1341</v>
      </c>
      <c r="D902" s="10" t="str">
        <f t="shared" si="56"/>
        <v>Çarşıbaşı, Trabzon , Türkiye</v>
      </c>
      <c r="E902" s="10">
        <v>39</v>
      </c>
      <c r="F902" s="10">
        <v>1</v>
      </c>
      <c r="G902" s="10">
        <v>25</v>
      </c>
      <c r="H902" s="10">
        <v>41</v>
      </c>
      <c r="I902" s="10">
        <v>1</v>
      </c>
      <c r="J902" s="10">
        <v>5</v>
      </c>
      <c r="K902" s="10">
        <v>2</v>
      </c>
      <c r="L902" s="10" t="s">
        <v>5</v>
      </c>
      <c r="M902" s="12" t="s">
        <v>388</v>
      </c>
      <c r="N902" s="10" t="str">
        <f t="shared" si="57"/>
        <v>new YerelData ("Çarşıbaşı, Trabzon , Türkiye",39,1,25,41,1,5,2,"Turkey Standard Time"),</v>
      </c>
      <c r="O902" s="13" t="str">
        <f t="shared" si="58"/>
        <v>https://www.google.com/maps/search/41.08333, +39.41667</v>
      </c>
      <c r="P902" s="5" t="str">
        <f t="shared" si="59"/>
        <v>{"Location": "Çarşıbaşı, Trabzon , Türkiye", "long_deg": "39", "ew": "1", "long_min": "25", "lat_deg": "41", "ns": "1", "lat_min": "5", "GMT": "2", "TimeZoneTag": "Europe/Istanbul"},</v>
      </c>
    </row>
    <row r="903" spans="1:16" ht="15" customHeight="1" x14ac:dyDescent="0.25">
      <c r="A903" s="10" t="s">
        <v>557</v>
      </c>
      <c r="B903" s="14" t="s">
        <v>1385</v>
      </c>
      <c r="C903" s="10" t="s">
        <v>1341</v>
      </c>
      <c r="D903" s="10" t="str">
        <f t="shared" si="56"/>
        <v>Çaykara, Trabzon , Türkiye</v>
      </c>
      <c r="E903" s="10">
        <v>40</v>
      </c>
      <c r="F903" s="10">
        <v>1</v>
      </c>
      <c r="G903" s="10">
        <v>19</v>
      </c>
      <c r="H903" s="10">
        <v>40</v>
      </c>
      <c r="I903" s="10">
        <v>1</v>
      </c>
      <c r="J903" s="10">
        <v>45</v>
      </c>
      <c r="K903" s="10">
        <v>2</v>
      </c>
      <c r="L903" s="10" t="s">
        <v>5</v>
      </c>
      <c r="M903" s="12" t="s">
        <v>388</v>
      </c>
      <c r="N903" s="10" t="str">
        <f t="shared" si="57"/>
        <v>new YerelData ("Çaykara, Trabzon , Türkiye",40,1,19,40,1,45,2,"Turkey Standard Time"),</v>
      </c>
      <c r="O903" s="13" t="str">
        <f t="shared" si="58"/>
        <v>https://www.google.com/maps/search/40.75, +40.31667</v>
      </c>
      <c r="P903" s="5" t="str">
        <f t="shared" si="59"/>
        <v>{"Location": "Çaykara, Trabzon , Türkiye", "long_deg": "40", "ew": "1", "long_min": "19", "lat_deg": "40", "ns": "1", "lat_min": "45", "GMT": "2", "TimeZoneTag": "Europe/Istanbul"},</v>
      </c>
    </row>
    <row r="904" spans="1:16" ht="15" customHeight="1" x14ac:dyDescent="0.25">
      <c r="A904" s="10" t="s">
        <v>596</v>
      </c>
      <c r="B904" s="14" t="s">
        <v>1385</v>
      </c>
      <c r="C904" s="10" t="s">
        <v>1341</v>
      </c>
      <c r="D904" s="10" t="str">
        <f t="shared" si="56"/>
        <v>Dernekpazarı, Trabzon , Türkiye</v>
      </c>
      <c r="E904" s="10">
        <v>40</v>
      </c>
      <c r="F904" s="10">
        <v>1</v>
      </c>
      <c r="G904" s="10">
        <v>19</v>
      </c>
      <c r="H904" s="10">
        <v>40</v>
      </c>
      <c r="I904" s="10">
        <v>1</v>
      </c>
      <c r="J904" s="10">
        <v>50</v>
      </c>
      <c r="K904" s="10">
        <v>2</v>
      </c>
      <c r="L904" s="10" t="s">
        <v>5</v>
      </c>
      <c r="M904" s="12" t="s">
        <v>388</v>
      </c>
      <c r="N904" s="10" t="str">
        <f t="shared" si="57"/>
        <v>new YerelData ("Dernekpazarı, Trabzon , Türkiye",40,1,19,40,1,50,2,"Turkey Standard Time"),</v>
      </c>
      <c r="O904" s="13" t="str">
        <f t="shared" si="58"/>
        <v>https://www.google.com/maps/search/40.83333, +40.31667</v>
      </c>
      <c r="P904" s="5" t="str">
        <f t="shared" si="59"/>
        <v>{"Location": "Dernekpazarı, Trabzon , Türkiye", "long_deg": "40", "ew": "1", "long_min": "19", "lat_deg": "40", "ns": "1", "lat_min": "50", "GMT": "2", "TimeZoneTag": "Europe/Istanbul"},</v>
      </c>
    </row>
    <row r="905" spans="1:16" ht="15" customHeight="1" x14ac:dyDescent="0.25">
      <c r="A905" s="10" t="s">
        <v>620</v>
      </c>
      <c r="B905" s="14" t="s">
        <v>1385</v>
      </c>
      <c r="C905" s="10" t="s">
        <v>1341</v>
      </c>
      <c r="D905" s="10" t="str">
        <f t="shared" si="56"/>
        <v>Düzköy, Trabzon , Türkiye</v>
      </c>
      <c r="E905" s="10">
        <v>39</v>
      </c>
      <c r="F905" s="10">
        <v>1</v>
      </c>
      <c r="G905" s="10">
        <v>27</v>
      </c>
      <c r="H905" s="10">
        <v>40</v>
      </c>
      <c r="I905" s="10">
        <v>1</v>
      </c>
      <c r="J905" s="10">
        <v>53</v>
      </c>
      <c r="K905" s="10">
        <v>2</v>
      </c>
      <c r="L905" s="10" t="s">
        <v>5</v>
      </c>
      <c r="M905" s="12" t="s">
        <v>388</v>
      </c>
      <c r="N905" s="10" t="str">
        <f t="shared" si="57"/>
        <v>new YerelData ("Düzköy, Trabzon , Türkiye",39,1,27,40,1,53,2,"Turkey Standard Time"),</v>
      </c>
      <c r="O905" s="13" t="str">
        <f t="shared" si="58"/>
        <v>https://www.google.com/maps/search/40.88333, +39.45</v>
      </c>
      <c r="P905" s="5" t="str">
        <f t="shared" si="59"/>
        <v>{"Location": "Düzköy, Trabzon , Türkiye", "long_deg": "39", "ew": "1", "long_min": "27", "lat_deg": "40", "ns": "1", "lat_min": "53", "GMT": "2", "TimeZoneTag": "Europe/Istanbul"},</v>
      </c>
    </row>
    <row r="906" spans="1:16" ht="15" customHeight="1" x14ac:dyDescent="0.25">
      <c r="A906" s="10" t="s">
        <v>720</v>
      </c>
      <c r="B906" s="14" t="s">
        <v>1385</v>
      </c>
      <c r="C906" s="10" t="s">
        <v>1341</v>
      </c>
      <c r="D906" s="10" t="str">
        <f t="shared" si="56"/>
        <v>Hayrat, Trabzon , Türkiye</v>
      </c>
      <c r="E906" s="10">
        <v>40</v>
      </c>
      <c r="F906" s="10">
        <v>1</v>
      </c>
      <c r="G906" s="10">
        <v>23</v>
      </c>
      <c r="H906" s="10">
        <v>40</v>
      </c>
      <c r="I906" s="10">
        <v>1</v>
      </c>
      <c r="J906" s="10">
        <v>54</v>
      </c>
      <c r="K906" s="10">
        <v>2</v>
      </c>
      <c r="L906" s="10" t="s">
        <v>5</v>
      </c>
      <c r="M906" s="12" t="s">
        <v>388</v>
      </c>
      <c r="N906" s="10" t="str">
        <f t="shared" si="57"/>
        <v>new YerelData ("Hayrat, Trabzon , Türkiye",40,1,23,40,1,54,2,"Turkey Standard Time"),</v>
      </c>
      <c r="O906" s="13" t="str">
        <f t="shared" si="58"/>
        <v>https://www.google.com/maps/search/40.9, +40.38333</v>
      </c>
      <c r="P906" s="5" t="str">
        <f t="shared" si="59"/>
        <v>{"Location": "Hayrat, Trabzon , Türkiye", "long_deg": "40", "ew": "1", "long_min": "23", "lat_deg": "40", "ns": "1", "lat_min": "54", "GMT": "2", "TimeZoneTag": "Europe/Istanbul"},</v>
      </c>
    </row>
    <row r="907" spans="1:16" ht="15" customHeight="1" x14ac:dyDescent="0.25">
      <c r="A907" s="10" t="s">
        <v>861</v>
      </c>
      <c r="B907" s="14" t="s">
        <v>1385</v>
      </c>
      <c r="C907" s="10" t="s">
        <v>1341</v>
      </c>
      <c r="D907" s="10" t="str">
        <f t="shared" si="56"/>
        <v>Maçka, Trabzon , Türkiye</v>
      </c>
      <c r="E907" s="10">
        <v>39</v>
      </c>
      <c r="F907" s="10">
        <v>1</v>
      </c>
      <c r="G907" s="10">
        <v>39</v>
      </c>
      <c r="H907" s="10">
        <v>40</v>
      </c>
      <c r="I907" s="10">
        <v>1</v>
      </c>
      <c r="J907" s="10">
        <v>50</v>
      </c>
      <c r="K907" s="10">
        <v>2</v>
      </c>
      <c r="L907" s="10" t="s">
        <v>5</v>
      </c>
      <c r="M907" s="12" t="s">
        <v>388</v>
      </c>
      <c r="N907" s="10" t="str">
        <f t="shared" si="57"/>
        <v>new YerelData ("Maçka, Trabzon , Türkiye",39,1,39,40,1,50,2,"Turkey Standard Time"),</v>
      </c>
      <c r="O907" s="13" t="str">
        <f t="shared" si="58"/>
        <v>https://www.google.com/maps/search/40.83333, +39.65</v>
      </c>
      <c r="P907" s="5" t="str">
        <f t="shared" si="59"/>
        <v>{"Location": "Maçka, Trabzon , Türkiye", "long_deg": "39", "ew": "1", "long_min": "39", "lat_deg": "40", "ns": "1", "lat_min": "50", "GMT": "2", "TimeZoneTag": "Europe/Istanbul"},</v>
      </c>
    </row>
    <row r="908" spans="1:16" ht="15" customHeight="1" x14ac:dyDescent="0.25">
      <c r="A908" s="10" t="s">
        <v>903</v>
      </c>
      <c r="B908" s="14" t="s">
        <v>1385</v>
      </c>
      <c r="C908" s="10" t="s">
        <v>1341</v>
      </c>
      <c r="D908" s="10" t="str">
        <f t="shared" si="56"/>
        <v>Of, Trabzon , Türkiye</v>
      </c>
      <c r="E908" s="10">
        <v>40</v>
      </c>
      <c r="F908" s="10">
        <v>1</v>
      </c>
      <c r="G908" s="10">
        <v>26</v>
      </c>
      <c r="H908" s="10">
        <v>40</v>
      </c>
      <c r="I908" s="10">
        <v>1</v>
      </c>
      <c r="J908" s="10">
        <v>56</v>
      </c>
      <c r="K908" s="10">
        <v>2</v>
      </c>
      <c r="L908" s="10" t="s">
        <v>5</v>
      </c>
      <c r="M908" s="12" t="s">
        <v>388</v>
      </c>
      <c r="N908" s="10" t="str">
        <f t="shared" si="57"/>
        <v>new YerelData ("Of, Trabzon , Türkiye",40,1,26,40,1,56,2,"Turkey Standard Time"),</v>
      </c>
      <c r="O908" s="13" t="str">
        <f t="shared" si="58"/>
        <v>https://www.google.com/maps/search/40.93333, +40.43333</v>
      </c>
      <c r="P908" s="5" t="str">
        <f t="shared" si="59"/>
        <v>{"Location": "Of, Trabzon , Türkiye", "long_deg": "40", "ew": "1", "long_min": "26", "lat_deg": "40", "ns": "1", "lat_min": "56", "GMT": "2", "TimeZoneTag": "Europe/Istanbul"},</v>
      </c>
    </row>
    <row r="909" spans="1:16" ht="15" customHeight="1" x14ac:dyDescent="0.25">
      <c r="A909" s="10" t="s">
        <v>997</v>
      </c>
      <c r="B909" s="14" t="s">
        <v>1385</v>
      </c>
      <c r="C909" s="10" t="s">
        <v>1341</v>
      </c>
      <c r="D909" s="10" t="str">
        <f t="shared" si="56"/>
        <v>Sürmene, Trabzon , Türkiye</v>
      </c>
      <c r="E909" s="10">
        <v>40</v>
      </c>
      <c r="F909" s="10">
        <v>1</v>
      </c>
      <c r="G909" s="10">
        <v>7</v>
      </c>
      <c r="H909" s="10">
        <v>40</v>
      </c>
      <c r="I909" s="10">
        <v>1</v>
      </c>
      <c r="J909" s="10">
        <v>55</v>
      </c>
      <c r="K909" s="10">
        <v>2</v>
      </c>
      <c r="L909" s="10" t="s">
        <v>5</v>
      </c>
      <c r="M909" s="12" t="s">
        <v>388</v>
      </c>
      <c r="N909" s="10" t="str">
        <f t="shared" si="57"/>
        <v>new YerelData ("Sürmene, Trabzon , Türkiye",40,1,7,40,1,55,2,"Turkey Standard Time"),</v>
      </c>
      <c r="O909" s="13" t="str">
        <f t="shared" si="58"/>
        <v>https://www.google.com/maps/search/40.91667, +40.11667</v>
      </c>
      <c r="P909" s="5" t="str">
        <f t="shared" si="59"/>
        <v>{"Location": "Sürmene, Trabzon , Türkiye", "long_deg": "40", "ew": "1", "long_min": "7", "lat_deg": "40", "ns": "1", "lat_min": "55", "GMT": "2", "TimeZoneTag": "Europe/Istanbul"},</v>
      </c>
    </row>
    <row r="910" spans="1:16" ht="15" customHeight="1" x14ac:dyDescent="0.25">
      <c r="A910" s="10" t="s">
        <v>1001</v>
      </c>
      <c r="B910" s="14" t="s">
        <v>1385</v>
      </c>
      <c r="C910" s="10" t="s">
        <v>1341</v>
      </c>
      <c r="D910" s="10" t="str">
        <f t="shared" si="56"/>
        <v>Şalpazarı, Trabzon , Türkiye</v>
      </c>
      <c r="E910" s="10">
        <v>39</v>
      </c>
      <c r="F910" s="10">
        <v>1</v>
      </c>
      <c r="G910" s="10">
        <v>11</v>
      </c>
      <c r="H910" s="10">
        <v>40</v>
      </c>
      <c r="I910" s="10">
        <v>1</v>
      </c>
      <c r="J910" s="10">
        <v>59</v>
      </c>
      <c r="K910" s="10">
        <v>2</v>
      </c>
      <c r="L910" s="10" t="s">
        <v>5</v>
      </c>
      <c r="M910" s="12" t="s">
        <v>388</v>
      </c>
      <c r="N910" s="10" t="str">
        <f t="shared" si="57"/>
        <v>new YerelData ("Şalpazarı, Trabzon , Türkiye",39,1,11,40,1,59,2,"Turkey Standard Time"),</v>
      </c>
      <c r="O910" s="13" t="str">
        <f t="shared" si="58"/>
        <v>https://www.google.com/maps/search/40.98333, +39.18333</v>
      </c>
      <c r="P910" s="5" t="str">
        <f t="shared" si="59"/>
        <v>{"Location": "Şalpazarı, Trabzon , Türkiye", "long_deg": "39", "ew": "1", "long_min": "11", "lat_deg": "40", "ns": "1", "lat_min": "59", "GMT": "2", "TimeZoneTag": "Europe/Istanbul"},</v>
      </c>
    </row>
    <row r="911" spans="1:16" ht="15" customHeight="1" x14ac:dyDescent="0.25">
      <c r="A911" s="10" t="s">
        <v>1038</v>
      </c>
      <c r="B911" s="14" t="s">
        <v>1385</v>
      </c>
      <c r="C911" s="10" t="s">
        <v>1341</v>
      </c>
      <c r="D911" s="10" t="str">
        <f t="shared" si="56"/>
        <v>Tonya, Trabzon , Türkiye</v>
      </c>
      <c r="E911" s="10">
        <v>39</v>
      </c>
      <c r="F911" s="10">
        <v>1</v>
      </c>
      <c r="G911" s="10">
        <v>18</v>
      </c>
      <c r="H911" s="10">
        <v>40</v>
      </c>
      <c r="I911" s="10">
        <v>1</v>
      </c>
      <c r="J911" s="10">
        <v>52</v>
      </c>
      <c r="K911" s="10">
        <v>2</v>
      </c>
      <c r="L911" s="10" t="s">
        <v>5</v>
      </c>
      <c r="M911" s="12" t="s">
        <v>388</v>
      </c>
      <c r="N911" s="10" t="str">
        <f t="shared" si="57"/>
        <v>new YerelData ("Tonya, Trabzon , Türkiye",39,1,18,40,1,52,2,"Turkey Standard Time"),</v>
      </c>
      <c r="O911" s="13" t="str">
        <f t="shared" si="58"/>
        <v>https://www.google.com/maps/search/40.86667, +39.3</v>
      </c>
      <c r="P911" s="5" t="str">
        <f t="shared" si="59"/>
        <v>{"Location": "Tonya, Trabzon , Türkiye", "long_deg": "39", "ew": "1", "long_min": "18", "lat_deg": "40", "ns": "1", "lat_min": "52", "GMT": "2", "TimeZoneTag": "Europe/Istanbul"},</v>
      </c>
    </row>
    <row r="912" spans="1:16" ht="15" customHeight="1" x14ac:dyDescent="0.25">
      <c r="A912" s="10" t="s">
        <v>1069</v>
      </c>
      <c r="B912" s="14" t="s">
        <v>1385</v>
      </c>
      <c r="C912" s="10" t="s">
        <v>1341</v>
      </c>
      <c r="D912" s="10" t="str">
        <f t="shared" si="56"/>
        <v>Vakfıkebir, Trabzon , Türkiye</v>
      </c>
      <c r="E912" s="10">
        <v>39</v>
      </c>
      <c r="F912" s="10">
        <v>1</v>
      </c>
      <c r="G912" s="10">
        <v>20</v>
      </c>
      <c r="H912" s="10">
        <v>41</v>
      </c>
      <c r="I912" s="10">
        <v>1</v>
      </c>
      <c r="J912" s="10">
        <v>1</v>
      </c>
      <c r="K912" s="10">
        <v>2</v>
      </c>
      <c r="L912" s="10" t="s">
        <v>5</v>
      </c>
      <c r="M912" s="12" t="s">
        <v>388</v>
      </c>
      <c r="N912" s="10" t="str">
        <f t="shared" si="57"/>
        <v>new YerelData ("Vakfıkebir, Trabzon , Türkiye",39,1,20,41,1,1,2,"Turkey Standard Time"),</v>
      </c>
      <c r="O912" s="13" t="str">
        <f t="shared" si="58"/>
        <v>https://www.google.com/maps/search/41.01667, +39.33333</v>
      </c>
      <c r="P912" s="5" t="str">
        <f t="shared" si="59"/>
        <v>{"Location": "Vakfıkebir, Trabzon , Türkiye", "long_deg": "39", "ew": "1", "long_min": "20", "lat_deg": "41", "ns": "1", "lat_min": "1", "GMT": "2", "TimeZoneTag": "Europe/Istanbul"},</v>
      </c>
    </row>
    <row r="913" spans="1:16" ht="15" customHeight="1" x14ac:dyDescent="0.25">
      <c r="A913" s="10" t="s">
        <v>1095</v>
      </c>
      <c r="B913" s="14" t="s">
        <v>1385</v>
      </c>
      <c r="C913" s="10" t="s">
        <v>1341</v>
      </c>
      <c r="D913" s="10" t="str">
        <f t="shared" si="56"/>
        <v>Yomra, Trabzon , Türkiye</v>
      </c>
      <c r="E913" s="10">
        <v>39</v>
      </c>
      <c r="F913" s="10">
        <v>1</v>
      </c>
      <c r="G913" s="10">
        <v>52</v>
      </c>
      <c r="H913" s="10">
        <v>40</v>
      </c>
      <c r="I913" s="10">
        <v>1</v>
      </c>
      <c r="J913" s="10">
        <v>56</v>
      </c>
      <c r="K913" s="10">
        <v>2</v>
      </c>
      <c r="L913" s="10" t="s">
        <v>5</v>
      </c>
      <c r="M913" s="12" t="s">
        <v>388</v>
      </c>
      <c r="N913" s="10" t="str">
        <f t="shared" si="57"/>
        <v>new YerelData ("Yomra, Trabzon , Türkiye",39,1,52,40,1,56,2,"Turkey Standard Time"),</v>
      </c>
      <c r="O913" s="13" t="str">
        <f t="shared" si="58"/>
        <v>https://www.google.com/maps/search/40.93333, +39.86667</v>
      </c>
      <c r="P913" s="5" t="str">
        <f t="shared" si="59"/>
        <v>{"Location": "Yomra, Trabzon , Türkiye", "long_deg": "39", "ew": "1", "long_min": "52", "lat_deg": "40", "ns": "1", "lat_min": "56", "GMT": "2", "TimeZoneTag": "Europe/Istanbul"},</v>
      </c>
    </row>
    <row r="914" spans="1:16" ht="15" customHeight="1" x14ac:dyDescent="0.25">
      <c r="A914" s="10" t="s">
        <v>1463</v>
      </c>
      <c r="B914" s="10" t="s">
        <v>1046</v>
      </c>
      <c r="C914" s="10" t="s">
        <v>1341</v>
      </c>
      <c r="D914" s="10" t="str">
        <f t="shared" si="56"/>
        <v>Ovacık, Tunceli, Türkiye</v>
      </c>
      <c r="E914" s="10">
        <v>39</v>
      </c>
      <c r="F914" s="10">
        <v>1</v>
      </c>
      <c r="G914" s="10">
        <v>13</v>
      </c>
      <c r="H914" s="10">
        <v>39</v>
      </c>
      <c r="I914" s="10">
        <v>1</v>
      </c>
      <c r="J914" s="10">
        <v>22</v>
      </c>
      <c r="K914" s="10">
        <v>2</v>
      </c>
      <c r="L914" s="10" t="s">
        <v>5</v>
      </c>
      <c r="M914" s="12" t="s">
        <v>388</v>
      </c>
      <c r="N914" s="10" t="str">
        <f t="shared" si="57"/>
        <v>new YerelData ("Ovacık, Tunceli, Türkiye",39,1,13,39,1,22,2,"Turkey Standard Time"),</v>
      </c>
      <c r="O914" s="13" t="str">
        <f t="shared" si="58"/>
        <v>https://www.google.com/maps/search/39.36667, +39.21667</v>
      </c>
      <c r="P914" s="5" t="str">
        <f t="shared" si="59"/>
        <v>{"Location": "Ovacık, Tunceli, Türkiye", "long_deg": "39", "ew": "1", "long_min": "13", "lat_deg": "39", "ns": "1", "lat_min": "22", "GMT": "2", "TimeZoneTag": "Europe/Istanbul"},</v>
      </c>
    </row>
    <row r="915" spans="1:16" ht="15" customHeight="1" x14ac:dyDescent="0.25">
      <c r="A915" s="10" t="s">
        <v>935</v>
      </c>
      <c r="B915" s="10" t="s">
        <v>1046</v>
      </c>
      <c r="C915" s="10" t="s">
        <v>1341</v>
      </c>
      <c r="D915" s="10" t="str">
        <f t="shared" si="56"/>
        <v>Pülümür, Tunceli, Türkiye</v>
      </c>
      <c r="E915" s="10">
        <v>39</v>
      </c>
      <c r="F915" s="10">
        <v>1</v>
      </c>
      <c r="G915" s="10">
        <v>55</v>
      </c>
      <c r="H915" s="10">
        <v>39</v>
      </c>
      <c r="I915" s="10">
        <v>1</v>
      </c>
      <c r="J915" s="10">
        <v>30</v>
      </c>
      <c r="K915" s="10">
        <v>2</v>
      </c>
      <c r="L915" s="10" t="s">
        <v>5</v>
      </c>
      <c r="M915" s="12" t="s">
        <v>388</v>
      </c>
      <c r="N915" s="10" t="str">
        <f t="shared" si="57"/>
        <v>new YerelData ("Pülümür, Tunceli, Türkiye",39,1,55,39,1,30,2,"Turkey Standard Time"),</v>
      </c>
      <c r="O915" s="13" t="str">
        <f t="shared" si="58"/>
        <v>https://www.google.com/maps/search/39.5, +39.91667</v>
      </c>
      <c r="P915" s="5" t="str">
        <f t="shared" si="59"/>
        <v>{"Location": "Pülümür, Tunceli, Türkiye", "long_deg": "39", "ew": "1", "long_min": "55", "lat_deg": "39", "ns": "1", "lat_min": "30", "GMT": "2", "TimeZoneTag": "Europe/Istanbul"},</v>
      </c>
    </row>
    <row r="916" spans="1:16" ht="15" customHeight="1" x14ac:dyDescent="0.25">
      <c r="A916" s="10" t="s">
        <v>730</v>
      </c>
      <c r="B916" s="14" t="s">
        <v>1459</v>
      </c>
      <c r="C916" s="10" t="s">
        <v>1341</v>
      </c>
      <c r="D916" s="10" t="str">
        <f t="shared" si="56"/>
        <v>Hozat, Tunceli , Türkiye</v>
      </c>
      <c r="E916" s="10">
        <v>39</v>
      </c>
      <c r="F916" s="10">
        <v>1</v>
      </c>
      <c r="G916" s="10">
        <v>14</v>
      </c>
      <c r="H916" s="10">
        <v>39</v>
      </c>
      <c r="I916" s="10">
        <v>1</v>
      </c>
      <c r="J916" s="10">
        <v>7</v>
      </c>
      <c r="K916" s="10">
        <v>2</v>
      </c>
      <c r="L916" s="10" t="s">
        <v>5</v>
      </c>
      <c r="M916" s="12" t="s">
        <v>388</v>
      </c>
      <c r="N916" s="10" t="str">
        <f t="shared" si="57"/>
        <v>new YerelData ("Hozat, Tunceli , Türkiye",39,1,14,39,1,7,2,"Turkey Standard Time"),</v>
      </c>
      <c r="O916" s="13" t="str">
        <f t="shared" si="58"/>
        <v>https://www.google.com/maps/search/39.11667, +39.23333</v>
      </c>
      <c r="P916" s="5" t="str">
        <f t="shared" si="59"/>
        <v>{"Location": "Hozat, Tunceli , Türkiye", "long_deg": "39", "ew": "1", "long_min": "14", "lat_deg": "39", "ns": "1", "lat_min": "7", "GMT": "2", "TimeZoneTag": "Europe/Istanbul"},</v>
      </c>
    </row>
    <row r="917" spans="1:16" ht="15" customHeight="1" x14ac:dyDescent="0.25">
      <c r="A917" s="10" t="s">
        <v>872</v>
      </c>
      <c r="B917" s="14" t="s">
        <v>1459</v>
      </c>
      <c r="C917" s="10" t="s">
        <v>1341</v>
      </c>
      <c r="D917" s="10" t="str">
        <f t="shared" si="56"/>
        <v>Mazgirt, Tunceli , Türkiye</v>
      </c>
      <c r="E917" s="10">
        <v>39</v>
      </c>
      <c r="F917" s="10">
        <v>1</v>
      </c>
      <c r="G917" s="10">
        <v>38</v>
      </c>
      <c r="H917" s="10">
        <v>39</v>
      </c>
      <c r="I917" s="10">
        <v>1</v>
      </c>
      <c r="J917" s="10">
        <v>2</v>
      </c>
      <c r="K917" s="10">
        <v>2</v>
      </c>
      <c r="L917" s="10" t="s">
        <v>5</v>
      </c>
      <c r="M917" s="12" t="s">
        <v>388</v>
      </c>
      <c r="N917" s="10" t="str">
        <f t="shared" si="57"/>
        <v>new YerelData ("Mazgirt, Tunceli , Türkiye",39,1,38,39,1,2,2,"Turkey Standard Time"),</v>
      </c>
      <c r="O917" s="13" t="str">
        <f t="shared" si="58"/>
        <v>https://www.google.com/maps/search/39.03333, +39.63333</v>
      </c>
      <c r="P917" s="5" t="str">
        <f t="shared" si="59"/>
        <v>{"Location": "Mazgirt, Tunceli , Türkiye", "long_deg": "39", "ew": "1", "long_min": "38", "lat_deg": "39", "ns": "1", "lat_min": "2", "GMT": "2", "TimeZoneTag": "Europe/Istanbul"},</v>
      </c>
    </row>
    <row r="918" spans="1:16" ht="15" customHeight="1" x14ac:dyDescent="0.25">
      <c r="A918" s="10" t="s">
        <v>896</v>
      </c>
      <c r="B918" s="14" t="s">
        <v>1459</v>
      </c>
      <c r="C918" s="10" t="s">
        <v>1341</v>
      </c>
      <c r="D918" s="10" t="str">
        <f t="shared" si="56"/>
        <v>Nazımiye, Tunceli , Türkiye</v>
      </c>
      <c r="E918" s="10">
        <v>39</v>
      </c>
      <c r="F918" s="10">
        <v>1</v>
      </c>
      <c r="G918" s="10">
        <v>50</v>
      </c>
      <c r="H918" s="10">
        <v>39</v>
      </c>
      <c r="I918" s="10">
        <v>1</v>
      </c>
      <c r="J918" s="10">
        <v>11</v>
      </c>
      <c r="K918" s="10">
        <v>2</v>
      </c>
      <c r="L918" s="10" t="s">
        <v>5</v>
      </c>
      <c r="M918" s="12" t="s">
        <v>388</v>
      </c>
      <c r="N918" s="10" t="str">
        <f t="shared" si="57"/>
        <v>new YerelData ("Nazımiye, Tunceli , Türkiye",39,1,50,39,1,11,2,"Turkey Standard Time"),</v>
      </c>
      <c r="O918" s="13" t="str">
        <f t="shared" si="58"/>
        <v>https://www.google.com/maps/search/39.18333, +39.83333</v>
      </c>
      <c r="P918" s="5" t="str">
        <f t="shared" si="59"/>
        <v>{"Location": "Nazımiye, Tunceli , Türkiye", "long_deg": "39", "ew": "1", "long_min": "50", "lat_deg": "39", "ns": "1", "lat_min": "11", "GMT": "2", "TimeZoneTag": "Europe/Istanbul"},</v>
      </c>
    </row>
    <row r="919" spans="1:16" ht="15" customHeight="1" x14ac:dyDescent="0.25">
      <c r="A919" s="10" t="s">
        <v>927</v>
      </c>
      <c r="B919" s="14" t="s">
        <v>1459</v>
      </c>
      <c r="C919" s="10" t="s">
        <v>1341</v>
      </c>
      <c r="D919" s="10" t="str">
        <f t="shared" si="56"/>
        <v>Pertek, Tunceli , Türkiye</v>
      </c>
      <c r="E919" s="10">
        <v>39</v>
      </c>
      <c r="F919" s="10">
        <v>1</v>
      </c>
      <c r="G919" s="10">
        <v>22</v>
      </c>
      <c r="H919" s="10">
        <v>38</v>
      </c>
      <c r="I919" s="10">
        <v>1</v>
      </c>
      <c r="J919" s="10">
        <v>50</v>
      </c>
      <c r="K919" s="10">
        <v>2</v>
      </c>
      <c r="L919" s="10" t="s">
        <v>5</v>
      </c>
      <c r="M919" s="12" t="s">
        <v>388</v>
      </c>
      <c r="N919" s="10" t="str">
        <f t="shared" si="57"/>
        <v>new YerelData ("Pertek, Tunceli , Türkiye",39,1,22,38,1,50,2,"Turkey Standard Time"),</v>
      </c>
      <c r="O919" s="13" t="str">
        <f t="shared" si="58"/>
        <v>https://www.google.com/maps/search/38.83333, +39.36667</v>
      </c>
      <c r="P919" s="5" t="str">
        <f t="shared" si="59"/>
        <v>{"Location": "Pertek, Tunceli , Türkiye", "long_deg": "39", "ew": "1", "long_min": "22", "lat_deg": "38", "ns": "1", "lat_min": "50", "GMT": "2", "TimeZoneTag": "Europe/Istanbul"},</v>
      </c>
    </row>
    <row r="920" spans="1:16" ht="15" customHeight="1" x14ac:dyDescent="0.25">
      <c r="A920" s="10" t="s">
        <v>1570</v>
      </c>
      <c r="B920" s="10" t="s">
        <v>1062</v>
      </c>
      <c r="C920" s="10" t="s">
        <v>1341</v>
      </c>
      <c r="D920" s="10" t="str">
        <f t="shared" si="56"/>
        <v>Ulubey, Uşak, Türkiye</v>
      </c>
      <c r="E920" s="10">
        <v>29</v>
      </c>
      <c r="F920" s="10">
        <v>1</v>
      </c>
      <c r="G920" s="10">
        <v>18</v>
      </c>
      <c r="H920" s="10">
        <v>38</v>
      </c>
      <c r="I920" s="10">
        <v>1</v>
      </c>
      <c r="J920" s="10">
        <v>26</v>
      </c>
      <c r="K920" s="10">
        <v>2</v>
      </c>
      <c r="L920" s="10" t="s">
        <v>5</v>
      </c>
      <c r="M920" s="12" t="s">
        <v>388</v>
      </c>
      <c r="N920" s="10" t="str">
        <f t="shared" si="57"/>
        <v>new YerelData ("Ulubey, Uşak, Türkiye",29,1,18,38,1,26,2,"Turkey Standard Time"),</v>
      </c>
      <c r="O920" s="13" t="str">
        <f t="shared" si="58"/>
        <v>https://www.google.com/maps/search/38.43333, +29.3</v>
      </c>
      <c r="P920" s="5" t="str">
        <f t="shared" si="59"/>
        <v>{"Location": "Ulubey, Uşak, Türkiye", "long_deg": "29", "ew": "1", "long_min": "18", "lat_deg": "38", "ns": "1", "lat_min": "26", "GMT": "2", "TimeZoneTag": "Europe/Istanbul"},</v>
      </c>
    </row>
    <row r="921" spans="1:16" ht="15" customHeight="1" x14ac:dyDescent="0.25">
      <c r="A921" s="10" t="s">
        <v>478</v>
      </c>
      <c r="B921" s="14" t="s">
        <v>1403</v>
      </c>
      <c r="C921" s="10" t="s">
        <v>1341</v>
      </c>
      <c r="D921" s="10" t="str">
        <f t="shared" si="56"/>
        <v>Banaz, Uşak , Türkiye</v>
      </c>
      <c r="E921" s="10">
        <v>29</v>
      </c>
      <c r="F921" s="10">
        <v>1</v>
      </c>
      <c r="G921" s="10">
        <v>45</v>
      </c>
      <c r="H921" s="10">
        <v>38</v>
      </c>
      <c r="I921" s="10">
        <v>1</v>
      </c>
      <c r="J921" s="10">
        <v>44</v>
      </c>
      <c r="K921" s="10">
        <v>2</v>
      </c>
      <c r="L921" s="10" t="s">
        <v>5</v>
      </c>
      <c r="M921" s="12" t="s">
        <v>388</v>
      </c>
      <c r="N921" s="10" t="str">
        <f t="shared" si="57"/>
        <v>new YerelData ("Banaz, Uşak , Türkiye",29,1,45,38,1,44,2,"Turkey Standard Time"),</v>
      </c>
      <c r="O921" s="13" t="str">
        <f t="shared" si="58"/>
        <v>https://www.google.com/maps/search/38.73333, +29.75</v>
      </c>
      <c r="P921" s="5" t="str">
        <f t="shared" si="59"/>
        <v>{"Location": "Banaz, Uşak , Türkiye", "long_deg": "29", "ew": "1", "long_min": "45", "lat_deg": "38", "ns": "1", "lat_min": "44", "GMT": "2", "TimeZoneTag": "Europe/Istanbul"},</v>
      </c>
    </row>
    <row r="922" spans="1:16" ht="15" customHeight="1" x14ac:dyDescent="0.25">
      <c r="A922" s="10" t="s">
        <v>649</v>
      </c>
      <c r="B922" s="14" t="s">
        <v>1403</v>
      </c>
      <c r="C922" s="10" t="s">
        <v>1341</v>
      </c>
      <c r="D922" s="10" t="str">
        <f t="shared" si="56"/>
        <v>Eşme, Uşak , Türkiye</v>
      </c>
      <c r="E922" s="10">
        <v>28</v>
      </c>
      <c r="F922" s="10">
        <v>1</v>
      </c>
      <c r="G922" s="10">
        <v>58</v>
      </c>
      <c r="H922" s="10">
        <v>38</v>
      </c>
      <c r="I922" s="10">
        <v>1</v>
      </c>
      <c r="J922" s="10">
        <v>24</v>
      </c>
      <c r="K922" s="10">
        <v>2</v>
      </c>
      <c r="L922" s="10" t="s">
        <v>5</v>
      </c>
      <c r="M922" s="12" t="s">
        <v>388</v>
      </c>
      <c r="N922" s="10" t="str">
        <f t="shared" si="57"/>
        <v>new YerelData ("Eşme, Uşak , Türkiye",28,1,58,38,1,24,2,"Turkey Standard Time"),</v>
      </c>
      <c r="O922" s="13" t="str">
        <f t="shared" si="58"/>
        <v>https://www.google.com/maps/search/38.4, +28.96667</v>
      </c>
      <c r="P922" s="5" t="str">
        <f t="shared" si="59"/>
        <v>{"Location": "Eşme, Uşak , Türkiye", "long_deg": "28", "ew": "1", "long_min": "58", "lat_deg": "38", "ns": "1", "lat_min": "24", "GMT": "2", "TimeZoneTag": "Europe/Istanbul"},</v>
      </c>
    </row>
    <row r="923" spans="1:16" ht="15" customHeight="1" x14ac:dyDescent="0.25">
      <c r="A923" s="10" t="s">
        <v>779</v>
      </c>
      <c r="B923" s="14" t="s">
        <v>1403</v>
      </c>
      <c r="C923" s="10" t="s">
        <v>1341</v>
      </c>
      <c r="D923" s="10" t="str">
        <f t="shared" si="56"/>
        <v>Karahallı, Uşak , Türkiye</v>
      </c>
      <c r="E923" s="10">
        <v>29</v>
      </c>
      <c r="F923" s="10">
        <v>1</v>
      </c>
      <c r="G923" s="10">
        <v>31</v>
      </c>
      <c r="H923" s="10">
        <v>38</v>
      </c>
      <c r="I923" s="10">
        <v>1</v>
      </c>
      <c r="J923" s="10">
        <v>19</v>
      </c>
      <c r="K923" s="10">
        <v>2</v>
      </c>
      <c r="L923" s="10" t="s">
        <v>5</v>
      </c>
      <c r="M923" s="12" t="s">
        <v>388</v>
      </c>
      <c r="N923" s="10" t="str">
        <f t="shared" si="57"/>
        <v>new YerelData ("Karahallı, Uşak , Türkiye",29,1,31,38,1,19,2,"Turkey Standard Time"),</v>
      </c>
      <c r="O923" s="13" t="str">
        <f t="shared" si="58"/>
        <v>https://www.google.com/maps/search/38.31667, +29.51667</v>
      </c>
      <c r="P923" s="5" t="str">
        <f t="shared" si="59"/>
        <v>{"Location": "Karahallı, Uşak , Türkiye", "long_deg": "29", "ew": "1", "long_min": "31", "lat_deg": "38", "ns": "1", "lat_min": "19", "GMT": "2", "TimeZoneTag": "Europe/Istanbul"},</v>
      </c>
    </row>
    <row r="924" spans="1:16" ht="15" customHeight="1" x14ac:dyDescent="0.25">
      <c r="A924" s="10" t="s">
        <v>980</v>
      </c>
      <c r="B924" s="14" t="s">
        <v>1403</v>
      </c>
      <c r="C924" s="10" t="s">
        <v>1341</v>
      </c>
      <c r="D924" s="10" t="str">
        <f t="shared" si="56"/>
        <v>Sivaslı, Uşak , Türkiye</v>
      </c>
      <c r="E924" s="10">
        <v>29</v>
      </c>
      <c r="F924" s="10">
        <v>1</v>
      </c>
      <c r="G924" s="10">
        <v>40</v>
      </c>
      <c r="H924" s="10">
        <v>38</v>
      </c>
      <c r="I924" s="10">
        <v>1</v>
      </c>
      <c r="J924" s="10">
        <v>31</v>
      </c>
      <c r="K924" s="10">
        <v>2</v>
      </c>
      <c r="L924" s="10" t="s">
        <v>5</v>
      </c>
      <c r="M924" s="12" t="s">
        <v>388</v>
      </c>
      <c r="N924" s="10" t="str">
        <f t="shared" si="57"/>
        <v>new YerelData ("Sivaslı, Uşak , Türkiye",29,1,40,38,1,31,2,"Turkey Standard Time"),</v>
      </c>
      <c r="O924" s="13" t="str">
        <f t="shared" si="58"/>
        <v>https://www.google.com/maps/search/38.51667, +29.66667</v>
      </c>
      <c r="P924" s="5" t="str">
        <f t="shared" si="59"/>
        <v>{"Location": "Sivaslı, Uşak , Türkiye", "long_deg": "29", "ew": "1", "long_min": "40", "lat_deg": "38", "ns": "1", "lat_min": "31", "GMT": "2", "TimeZoneTag": "Europe/Istanbul"},</v>
      </c>
    </row>
    <row r="925" spans="1:16" ht="15" customHeight="1" x14ac:dyDescent="0.25">
      <c r="A925" s="10" t="s">
        <v>1523</v>
      </c>
      <c r="B925" s="10" t="s">
        <v>1070</v>
      </c>
      <c r="C925" s="10" t="s">
        <v>1341</v>
      </c>
      <c r="D925" s="10" t="str">
        <f t="shared" si="56"/>
        <v>Güzelsu, Van, Türkiye</v>
      </c>
      <c r="E925" s="10">
        <v>43</v>
      </c>
      <c r="F925" s="10">
        <v>1</v>
      </c>
      <c r="G925" s="10">
        <v>47</v>
      </c>
      <c r="H925" s="10">
        <v>38</v>
      </c>
      <c r="I925" s="10">
        <v>1</v>
      </c>
      <c r="J925" s="10">
        <v>20</v>
      </c>
      <c r="K925" s="10">
        <v>2</v>
      </c>
      <c r="L925" s="10" t="s">
        <v>5</v>
      </c>
      <c r="M925" s="12" t="s">
        <v>388</v>
      </c>
      <c r="N925" s="10" t="str">
        <f t="shared" si="57"/>
        <v>new YerelData ("Güzelsu, Van, Türkiye",43,1,47,38,1,20,2,"Turkey Standard Time"),</v>
      </c>
      <c r="O925" s="13" t="str">
        <f t="shared" si="58"/>
        <v>https://www.google.com/maps/search/38.33333, +43.78333</v>
      </c>
      <c r="P925" s="5" t="str">
        <f t="shared" si="59"/>
        <v>{"Location": "Güzelsu, Van, Türkiye", "long_deg": "43", "ew": "1", "long_min": "47", "lat_deg": "38", "ns": "1", "lat_min": "20", "GMT": "2", "TimeZoneTag": "Europe/Istanbul"},</v>
      </c>
    </row>
    <row r="926" spans="1:16" ht="15" customHeight="1" x14ac:dyDescent="0.25">
      <c r="A926" s="10" t="s">
        <v>1461</v>
      </c>
      <c r="B926" s="10" t="s">
        <v>1070</v>
      </c>
      <c r="C926" s="10" t="s">
        <v>1341</v>
      </c>
      <c r="D926" s="10" t="str">
        <f t="shared" si="56"/>
        <v>Kocapınar, Van, Türkiye</v>
      </c>
      <c r="E926" s="10">
        <v>43</v>
      </c>
      <c r="F926" s="10">
        <v>1</v>
      </c>
      <c r="G926" s="10">
        <v>11</v>
      </c>
      <c r="H926" s="10">
        <v>39</v>
      </c>
      <c r="I926" s="10">
        <v>1</v>
      </c>
      <c r="J926" s="10">
        <v>7</v>
      </c>
      <c r="K926" s="10">
        <v>2</v>
      </c>
      <c r="L926" s="10" t="s">
        <v>5</v>
      </c>
      <c r="M926" s="12" t="s">
        <v>388</v>
      </c>
      <c r="N926" s="10" t="str">
        <f t="shared" si="57"/>
        <v>new YerelData ("Kocapınar, Van, Türkiye",43,1,11,39,1,7,2,"Turkey Standard Time"),</v>
      </c>
      <c r="O926" s="13" t="str">
        <f t="shared" si="58"/>
        <v>https://www.google.com/maps/search/39.11667, +43.18333</v>
      </c>
      <c r="P926" s="5" t="str">
        <f t="shared" si="59"/>
        <v>{"Location": "Kocapınar, Van, Türkiye", "long_deg": "43", "ew": "1", "long_min": "11", "lat_deg": "39", "ns": "1", "lat_min": "7", "GMT": "2", "TimeZoneTag": "Europe/Istanbul"},</v>
      </c>
    </row>
    <row r="927" spans="1:16" ht="15" customHeight="1" x14ac:dyDescent="0.25">
      <c r="A927" s="10" t="s">
        <v>1546</v>
      </c>
      <c r="B927" s="10" t="s">
        <v>1070</v>
      </c>
      <c r="C927" s="10" t="s">
        <v>1341</v>
      </c>
      <c r="D927" s="10" t="str">
        <f t="shared" si="56"/>
        <v>Muradiye, Van, Türkiye</v>
      </c>
      <c r="E927" s="10">
        <v>43</v>
      </c>
      <c r="F927" s="10">
        <v>1</v>
      </c>
      <c r="G927" s="10">
        <v>45</v>
      </c>
      <c r="H927" s="10">
        <v>39</v>
      </c>
      <c r="I927" s="10">
        <v>1</v>
      </c>
      <c r="J927" s="10">
        <v>0</v>
      </c>
      <c r="K927" s="10">
        <v>2</v>
      </c>
      <c r="L927" s="10" t="s">
        <v>5</v>
      </c>
      <c r="M927" s="12" t="s">
        <v>388</v>
      </c>
      <c r="N927" s="10" t="str">
        <f t="shared" si="57"/>
        <v>new YerelData ("Muradiye, Van, Türkiye",43,1,45,39,1,0,2,"Turkey Standard Time"),</v>
      </c>
      <c r="O927" s="13" t="str">
        <f t="shared" si="58"/>
        <v>https://www.google.com/maps/search/39, +43.75</v>
      </c>
      <c r="P927" s="5" t="str">
        <f t="shared" si="59"/>
        <v>{"Location": "Muradiye, Van, Türkiye", "long_deg": "43", "ew": "1", "long_min": "45", "lat_deg": "39", "ns": "1", "lat_min": "0", "GMT": "2", "TimeZoneTag": "Europe/Istanbul"},</v>
      </c>
    </row>
    <row r="928" spans="1:16" ht="15" customHeight="1" x14ac:dyDescent="0.25">
      <c r="A928" s="10" t="s">
        <v>1466</v>
      </c>
      <c r="B928" s="10" t="s">
        <v>1070</v>
      </c>
      <c r="C928" s="10" t="s">
        <v>1341</v>
      </c>
      <c r="D928" s="10" t="str">
        <f t="shared" si="56"/>
        <v>Narlı, Van, Türkiye</v>
      </c>
      <c r="E928" s="10">
        <v>43</v>
      </c>
      <c r="F928" s="10">
        <v>1</v>
      </c>
      <c r="G928" s="10">
        <v>4</v>
      </c>
      <c r="H928" s="10">
        <v>37</v>
      </c>
      <c r="I928" s="10">
        <v>1</v>
      </c>
      <c r="J928" s="10">
        <v>54</v>
      </c>
      <c r="K928" s="10">
        <v>2</v>
      </c>
      <c r="L928" s="10" t="s">
        <v>5</v>
      </c>
      <c r="M928" s="12" t="s">
        <v>388</v>
      </c>
      <c r="N928" s="10" t="str">
        <f t="shared" si="57"/>
        <v>new YerelData ("Narlı, Van, Türkiye",43,1,4,37,1,54,2,"Turkey Standard Time"),</v>
      </c>
      <c r="O928" s="13" t="str">
        <f t="shared" si="58"/>
        <v>https://www.google.com/maps/search/37.9, +43.06667</v>
      </c>
      <c r="P928" s="5" t="str">
        <f t="shared" si="59"/>
        <v>{"Location": "Narlı, Van, Türkiye", "long_deg": "43", "ew": "1", "long_min": "4", "lat_deg": "37", "ns": "1", "lat_min": "54", "GMT": "2", "TimeZoneTag": "Europe/Istanbul"},</v>
      </c>
    </row>
    <row r="929" spans="1:16" ht="15" customHeight="1" x14ac:dyDescent="0.25">
      <c r="A929" s="10" t="s">
        <v>918</v>
      </c>
      <c r="B929" s="10" t="s">
        <v>1070</v>
      </c>
      <c r="C929" s="10" t="s">
        <v>1341</v>
      </c>
      <c r="D929" s="10" t="str">
        <f t="shared" si="56"/>
        <v>Özalp, Van, Türkiye</v>
      </c>
      <c r="E929" s="10">
        <v>44</v>
      </c>
      <c r="F929" s="10">
        <v>1</v>
      </c>
      <c r="G929" s="10">
        <v>0</v>
      </c>
      <c r="H929" s="10">
        <v>38</v>
      </c>
      <c r="I929" s="10">
        <v>1</v>
      </c>
      <c r="J929" s="10">
        <v>40</v>
      </c>
      <c r="K929" s="10">
        <v>2</v>
      </c>
      <c r="L929" s="10" t="s">
        <v>5</v>
      </c>
      <c r="M929" s="12" t="s">
        <v>388</v>
      </c>
      <c r="N929" s="10" t="str">
        <f t="shared" si="57"/>
        <v>new YerelData ("Özalp, Van, Türkiye",44,1,0,38,1,40,2,"Turkey Standard Time"),</v>
      </c>
      <c r="O929" s="13" t="str">
        <f t="shared" si="58"/>
        <v>https://www.google.com/maps/search/38.66667, +44</v>
      </c>
      <c r="P929" s="5" t="str">
        <f t="shared" si="59"/>
        <v>{"Location": "Özalp, Van, Türkiye", "long_deg": "44", "ew": "1", "long_min": "0", "lat_deg": "38", "ns": "1", "lat_min": "40", "GMT": "2", "TimeZoneTag": "Europe/Istanbul"},</v>
      </c>
    </row>
    <row r="930" spans="1:16" ht="15" customHeight="1" x14ac:dyDescent="0.25">
      <c r="A930" s="10" t="s">
        <v>1559</v>
      </c>
      <c r="B930" s="10" t="s">
        <v>1070</v>
      </c>
      <c r="C930" s="10" t="s">
        <v>1341</v>
      </c>
      <c r="D930" s="10" t="str">
        <f t="shared" si="56"/>
        <v>Saray, Van, Türkiye</v>
      </c>
      <c r="E930" s="10">
        <v>44</v>
      </c>
      <c r="F930" s="10">
        <v>1</v>
      </c>
      <c r="G930" s="10">
        <v>11</v>
      </c>
      <c r="H930" s="10">
        <v>38</v>
      </c>
      <c r="I930" s="10">
        <v>1</v>
      </c>
      <c r="J930" s="10">
        <v>39</v>
      </c>
      <c r="K930" s="10">
        <v>2</v>
      </c>
      <c r="L930" s="10" t="s">
        <v>5</v>
      </c>
      <c r="M930" s="12" t="s">
        <v>388</v>
      </c>
      <c r="N930" s="10" t="str">
        <f t="shared" si="57"/>
        <v>new YerelData ("Saray, Van, Türkiye",44,1,11,38,1,39,2,"Turkey Standard Time"),</v>
      </c>
      <c r="O930" s="13" t="str">
        <f t="shared" si="58"/>
        <v>https://www.google.com/maps/search/38.65, +44.18333</v>
      </c>
      <c r="P930" s="5" t="str">
        <f t="shared" si="59"/>
        <v>{"Location": "Saray, Van, Türkiye", "long_deg": "44", "ew": "1", "long_min": "11", "lat_deg": "38", "ns": "1", "lat_min": "39", "GMT": "2", "TimeZoneTag": "Europe/Istanbul"},</v>
      </c>
    </row>
    <row r="931" spans="1:16" ht="15" customHeight="1" x14ac:dyDescent="0.25">
      <c r="A931" s="10" t="s">
        <v>472</v>
      </c>
      <c r="B931" s="14" t="s">
        <v>1400</v>
      </c>
      <c r="C931" s="10" t="s">
        <v>1341</v>
      </c>
      <c r="D931" s="10" t="str">
        <f t="shared" si="56"/>
        <v>Bahçesaray, Van , Türkiye</v>
      </c>
      <c r="E931" s="10">
        <v>42</v>
      </c>
      <c r="F931" s="10">
        <v>1</v>
      </c>
      <c r="G931" s="10">
        <v>52</v>
      </c>
      <c r="H931" s="10">
        <v>38</v>
      </c>
      <c r="I931" s="10">
        <v>1</v>
      </c>
      <c r="J931" s="10">
        <v>6</v>
      </c>
      <c r="K931" s="10">
        <v>2</v>
      </c>
      <c r="L931" s="10" t="s">
        <v>5</v>
      </c>
      <c r="M931" s="12" t="s">
        <v>388</v>
      </c>
      <c r="N931" s="10" t="str">
        <f t="shared" si="57"/>
        <v>new YerelData ("Bahçesaray, Van , Türkiye",42,1,52,38,1,6,2,"Turkey Standard Time"),</v>
      </c>
      <c r="O931" s="13" t="str">
        <f t="shared" si="58"/>
        <v>https://www.google.com/maps/search/38.1, +42.86667</v>
      </c>
      <c r="P931" s="5" t="str">
        <f t="shared" si="59"/>
        <v>{"Location": "Bahçesaray, Van , Türkiye", "long_deg": "42", "ew": "1", "long_min": "52", "lat_deg": "38", "ns": "1", "lat_min": "6", "GMT": "2", "TimeZoneTag": "Europe/Istanbul"},</v>
      </c>
    </row>
    <row r="932" spans="1:16" ht="15" customHeight="1" x14ac:dyDescent="0.25">
      <c r="A932" s="10" t="s">
        <v>482</v>
      </c>
      <c r="B932" s="14" t="s">
        <v>1400</v>
      </c>
      <c r="C932" s="10" t="s">
        <v>1341</v>
      </c>
      <c r="D932" s="10" t="str">
        <f t="shared" si="56"/>
        <v>Başkale, Van , Türkiye</v>
      </c>
      <c r="E932" s="10">
        <v>44</v>
      </c>
      <c r="F932" s="10">
        <v>1</v>
      </c>
      <c r="G932" s="10">
        <v>0</v>
      </c>
      <c r="H932" s="10">
        <v>38</v>
      </c>
      <c r="I932" s="10">
        <v>1</v>
      </c>
      <c r="J932" s="10">
        <v>4</v>
      </c>
      <c r="K932" s="10">
        <v>2</v>
      </c>
      <c r="L932" s="10" t="s">
        <v>5</v>
      </c>
      <c r="M932" s="12" t="s">
        <v>388</v>
      </c>
      <c r="N932" s="10" t="str">
        <f t="shared" si="57"/>
        <v>new YerelData ("Başkale, Van , Türkiye",44,1,0,38,1,4,2,"Turkey Standard Time"),</v>
      </c>
      <c r="O932" s="13" t="str">
        <f t="shared" si="58"/>
        <v>https://www.google.com/maps/search/38.06667, +44</v>
      </c>
      <c r="P932" s="5" t="str">
        <f t="shared" si="59"/>
        <v>{"Location": "Başkale, Van , Türkiye", "long_deg": "44", "ew": "1", "long_min": "0", "lat_deg": "38", "ns": "1", "lat_min": "4", "GMT": "2", "TimeZoneTag": "Europe/Istanbul"},</v>
      </c>
    </row>
    <row r="933" spans="1:16" ht="15" customHeight="1" x14ac:dyDescent="0.25">
      <c r="A933" s="10" t="s">
        <v>534</v>
      </c>
      <c r="B933" s="14" t="s">
        <v>1400</v>
      </c>
      <c r="C933" s="10" t="s">
        <v>1341</v>
      </c>
      <c r="D933" s="10" t="str">
        <f t="shared" si="56"/>
        <v>Çaldıran, Van , Türkiye</v>
      </c>
      <c r="E933" s="10">
        <v>43</v>
      </c>
      <c r="F933" s="10">
        <v>1</v>
      </c>
      <c r="G933" s="10">
        <v>55</v>
      </c>
      <c r="H933" s="10">
        <v>39</v>
      </c>
      <c r="I933" s="10">
        <v>1</v>
      </c>
      <c r="J933" s="10">
        <v>9</v>
      </c>
      <c r="K933" s="10">
        <v>2</v>
      </c>
      <c r="L933" s="10" t="s">
        <v>5</v>
      </c>
      <c r="M933" s="12" t="s">
        <v>388</v>
      </c>
      <c r="N933" s="10" t="str">
        <f t="shared" si="57"/>
        <v>new YerelData ("Çaldıran, Van , Türkiye",43,1,55,39,1,9,2,"Turkey Standard Time"),</v>
      </c>
      <c r="O933" s="13" t="str">
        <f t="shared" si="58"/>
        <v>https://www.google.com/maps/search/39.15, +43.91667</v>
      </c>
      <c r="P933" s="5" t="str">
        <f t="shared" si="59"/>
        <v>{"Location": "Çaldıran, Van , Türkiye", "long_deg": "43", "ew": "1", "long_min": "55", "lat_deg": "39", "ns": "1", "lat_min": "9", "GMT": "2", "TimeZoneTag": "Europe/Istanbul"},</v>
      </c>
    </row>
    <row r="934" spans="1:16" ht="15" customHeight="1" x14ac:dyDescent="0.25">
      <c r="A934" s="10" t="s">
        <v>549</v>
      </c>
      <c r="B934" s="14" t="s">
        <v>1400</v>
      </c>
      <c r="C934" s="10" t="s">
        <v>1341</v>
      </c>
      <c r="D934" s="10" t="str">
        <f t="shared" si="56"/>
        <v>Çatak, Van , Türkiye</v>
      </c>
      <c r="E934" s="10">
        <v>43</v>
      </c>
      <c r="F934" s="10">
        <v>1</v>
      </c>
      <c r="G934" s="10">
        <v>8</v>
      </c>
      <c r="H934" s="10">
        <v>38</v>
      </c>
      <c r="I934" s="10">
        <v>1</v>
      </c>
      <c r="J934" s="10">
        <v>0</v>
      </c>
      <c r="K934" s="10">
        <v>2</v>
      </c>
      <c r="L934" s="10" t="s">
        <v>5</v>
      </c>
      <c r="M934" s="12" t="s">
        <v>388</v>
      </c>
      <c r="N934" s="10" t="str">
        <f t="shared" si="57"/>
        <v>new YerelData ("Çatak, Van , Türkiye",43,1,8,38,1,0,2,"Turkey Standard Time"),</v>
      </c>
      <c r="O934" s="13" t="str">
        <f t="shared" si="58"/>
        <v>https://www.google.com/maps/search/38, +43.13333</v>
      </c>
      <c r="P934" s="5" t="str">
        <f t="shared" si="59"/>
        <v>{"Location": "Çatak, Van , Türkiye", "long_deg": "43", "ew": "1", "long_min": "8", "lat_deg": "38", "ns": "1", "lat_min": "0", "GMT": "2", "TimeZoneTag": "Europe/Istanbul"},</v>
      </c>
    </row>
    <row r="935" spans="1:16" ht="15" customHeight="1" x14ac:dyDescent="0.25">
      <c r="A935" s="10" t="s">
        <v>637</v>
      </c>
      <c r="B935" s="14" t="s">
        <v>1400</v>
      </c>
      <c r="C935" s="10" t="s">
        <v>1341</v>
      </c>
      <c r="D935" s="10" t="str">
        <f t="shared" si="56"/>
        <v>Erciş, Van , Türkiye</v>
      </c>
      <c r="E935" s="10">
        <v>43</v>
      </c>
      <c r="F935" s="10">
        <v>1</v>
      </c>
      <c r="G935" s="10">
        <v>20</v>
      </c>
      <c r="H935" s="10">
        <v>39</v>
      </c>
      <c r="I935" s="10">
        <v>1</v>
      </c>
      <c r="J935" s="10">
        <v>2</v>
      </c>
      <c r="K935" s="10">
        <v>2</v>
      </c>
      <c r="L935" s="10" t="s">
        <v>5</v>
      </c>
      <c r="M935" s="12" t="s">
        <v>388</v>
      </c>
      <c r="N935" s="10" t="str">
        <f t="shared" si="57"/>
        <v>new YerelData ("Erciş, Van , Türkiye",43,1,20,39,1,2,2,"Turkey Standard Time"),</v>
      </c>
      <c r="O935" s="13" t="str">
        <f t="shared" si="58"/>
        <v>https://www.google.com/maps/search/39.03333, +43.33333</v>
      </c>
      <c r="P935" s="5" t="str">
        <f t="shared" si="59"/>
        <v>{"Location": "Erciş, Van , Türkiye", "long_deg": "43", "ew": "1", "long_min": "20", "lat_deg": "39", "ns": "1", "lat_min": "2", "GMT": "2", "TimeZoneTag": "Europe/Istanbul"},</v>
      </c>
    </row>
    <row r="936" spans="1:16" ht="15" customHeight="1" x14ac:dyDescent="0.25">
      <c r="A936" s="10" t="s">
        <v>673</v>
      </c>
      <c r="B936" s="14" t="s">
        <v>1400</v>
      </c>
      <c r="C936" s="10" t="s">
        <v>1341</v>
      </c>
      <c r="D936" s="10" t="str">
        <f t="shared" si="56"/>
        <v>Gevaş, Van , Türkiye</v>
      </c>
      <c r="E936" s="10">
        <v>43</v>
      </c>
      <c r="F936" s="10">
        <v>1</v>
      </c>
      <c r="G936" s="10">
        <v>8</v>
      </c>
      <c r="H936" s="10">
        <v>38</v>
      </c>
      <c r="I936" s="10">
        <v>1</v>
      </c>
      <c r="J936" s="10">
        <v>18</v>
      </c>
      <c r="K936" s="10">
        <v>2</v>
      </c>
      <c r="L936" s="10" t="s">
        <v>5</v>
      </c>
      <c r="M936" s="12" t="s">
        <v>388</v>
      </c>
      <c r="N936" s="10" t="str">
        <f t="shared" si="57"/>
        <v>new YerelData ("Gevaş, Van , Türkiye",43,1,8,38,1,18,2,"Turkey Standard Time"),</v>
      </c>
      <c r="O936" s="13" t="str">
        <f t="shared" si="58"/>
        <v>https://www.google.com/maps/search/38.3, +43.13333</v>
      </c>
      <c r="P936" s="5" t="str">
        <f t="shared" si="59"/>
        <v>{"Location": "Gevaş, Van , Türkiye", "long_deg": "43", "ew": "1", "long_min": "8", "lat_deg": "38", "ns": "1", "lat_min": "18", "GMT": "2", "TimeZoneTag": "Europe/Istanbul"},</v>
      </c>
    </row>
    <row r="937" spans="1:16" ht="15" customHeight="1" x14ac:dyDescent="0.25">
      <c r="A937" s="10" t="s">
        <v>697</v>
      </c>
      <c r="B937" s="14" t="s">
        <v>1400</v>
      </c>
      <c r="C937" s="10" t="s">
        <v>1341</v>
      </c>
      <c r="D937" s="10" t="str">
        <f t="shared" si="56"/>
        <v>Gürpınar, Van , Türkiye</v>
      </c>
      <c r="E937" s="10">
        <v>43</v>
      </c>
      <c r="F937" s="10">
        <v>1</v>
      </c>
      <c r="G937" s="10">
        <v>26</v>
      </c>
      <c r="H937" s="10">
        <v>38</v>
      </c>
      <c r="I937" s="10">
        <v>1</v>
      </c>
      <c r="J937" s="10">
        <v>19</v>
      </c>
      <c r="K937" s="10">
        <v>2</v>
      </c>
      <c r="L937" s="10" t="s">
        <v>5</v>
      </c>
      <c r="M937" s="12" t="s">
        <v>388</v>
      </c>
      <c r="N937" s="10" t="str">
        <f t="shared" si="57"/>
        <v>new YerelData ("Gürpınar, Van , Türkiye",43,1,26,38,1,19,2,"Turkey Standard Time"),</v>
      </c>
      <c r="O937" s="13" t="str">
        <f t="shared" si="58"/>
        <v>https://www.google.com/maps/search/38.31667, +43.43333</v>
      </c>
      <c r="P937" s="5" t="str">
        <f t="shared" si="59"/>
        <v>{"Location": "Gürpınar, Van , Türkiye", "long_deg": "43", "ew": "1", "long_min": "26", "lat_deg": "38", "ns": "1", "lat_min": "19", "GMT": "2", "TimeZoneTag": "Europe/Istanbul"},</v>
      </c>
    </row>
    <row r="938" spans="1:16" ht="15" customHeight="1" x14ac:dyDescent="0.25">
      <c r="A938" s="10" t="s">
        <v>569</v>
      </c>
      <c r="B938" s="14" t="s">
        <v>1373</v>
      </c>
      <c r="C938" s="10" t="s">
        <v>1341</v>
      </c>
      <c r="D938" s="10" t="str">
        <f t="shared" si="56"/>
        <v>Çınarcık, Yalova , Türkiye</v>
      </c>
      <c r="E938" s="10">
        <v>29</v>
      </c>
      <c r="F938" s="10">
        <v>1</v>
      </c>
      <c r="G938" s="10">
        <v>7</v>
      </c>
      <c r="H938" s="10">
        <v>40</v>
      </c>
      <c r="I938" s="10">
        <v>1</v>
      </c>
      <c r="J938" s="10">
        <v>39</v>
      </c>
      <c r="K938" s="10">
        <v>2</v>
      </c>
      <c r="L938" s="10" t="s">
        <v>5</v>
      </c>
      <c r="M938" s="12" t="s">
        <v>388</v>
      </c>
      <c r="N938" s="10" t="str">
        <f t="shared" si="57"/>
        <v>new YerelData ("Çınarcık, Yalova , Türkiye",29,1,7,40,1,39,2,"Turkey Standard Time"),</v>
      </c>
      <c r="O938" s="13" t="str">
        <f t="shared" si="58"/>
        <v>https://www.google.com/maps/search/40.65, +29.11667</v>
      </c>
      <c r="P938" s="5" t="str">
        <f t="shared" si="59"/>
        <v>{"Location": "Çınarcık, Yalova , Türkiye", "long_deg": "29", "ew": "1", "long_min": "7", "lat_deg": "40", "ns": "1", "lat_min": "39", "GMT": "2", "TimeZoneTag": "Europe/Istanbul"},</v>
      </c>
    </row>
    <row r="939" spans="1:16" ht="15" customHeight="1" x14ac:dyDescent="0.25">
      <c r="A939" s="10" t="s">
        <v>1462</v>
      </c>
      <c r="B939" s="10" t="s">
        <v>1096</v>
      </c>
      <c r="C939" s="10" t="s">
        <v>1341</v>
      </c>
      <c r="D939" s="10" t="str">
        <f t="shared" si="56"/>
        <v>Aydıncık, Yozgat, Türkiye</v>
      </c>
      <c r="E939" s="10">
        <v>35</v>
      </c>
      <c r="F939" s="10">
        <v>1</v>
      </c>
      <c r="G939" s="10">
        <v>29</v>
      </c>
      <c r="H939" s="10">
        <v>40</v>
      </c>
      <c r="I939" s="10">
        <v>1</v>
      </c>
      <c r="J939" s="10">
        <v>9</v>
      </c>
      <c r="K939" s="10">
        <v>2</v>
      </c>
      <c r="L939" s="10" t="s">
        <v>5</v>
      </c>
      <c r="M939" s="12" t="s">
        <v>388</v>
      </c>
      <c r="N939" s="10" t="str">
        <f t="shared" si="57"/>
        <v>new YerelData ("Aydıncık, Yozgat, Türkiye",35,1,29,40,1,9,2,"Turkey Standard Time"),</v>
      </c>
      <c r="O939" s="13" t="str">
        <f t="shared" si="58"/>
        <v>https://www.google.com/maps/search/40.15, +35.48333</v>
      </c>
      <c r="P939" s="5" t="str">
        <f t="shared" si="59"/>
        <v>{"Location": "Aydıncık, Yozgat, Türkiye", "long_deg": "35", "ew": "1", "long_min": "29", "lat_deg": "40", "ns": "1", "lat_min": "9", "GMT": "2", "TimeZoneTag": "Europe/Istanbul"},</v>
      </c>
    </row>
    <row r="940" spans="1:16" ht="15" customHeight="1" x14ac:dyDescent="0.25">
      <c r="A940" s="10" t="s">
        <v>1494</v>
      </c>
      <c r="B940" s="10" t="s">
        <v>1096</v>
      </c>
      <c r="C940" s="10" t="s">
        <v>1341</v>
      </c>
      <c r="D940" s="10" t="str">
        <f t="shared" si="56"/>
        <v>Çandır, Yozgat, Türkiye</v>
      </c>
      <c r="E940" s="10">
        <v>35</v>
      </c>
      <c r="F940" s="10">
        <v>1</v>
      </c>
      <c r="G940" s="10">
        <v>31</v>
      </c>
      <c r="H940" s="10">
        <v>39</v>
      </c>
      <c r="I940" s="10">
        <v>1</v>
      </c>
      <c r="J940" s="10">
        <v>14</v>
      </c>
      <c r="K940" s="10">
        <v>2</v>
      </c>
      <c r="L940" s="10" t="s">
        <v>5</v>
      </c>
      <c r="M940" s="12" t="s">
        <v>388</v>
      </c>
      <c r="N940" s="10" t="str">
        <f t="shared" si="57"/>
        <v>new YerelData ("Çandır, Yozgat, Türkiye",35,1,31,39,1,14,2,"Turkey Standard Time"),</v>
      </c>
      <c r="O940" s="13" t="str">
        <f t="shared" si="58"/>
        <v>https://www.google.com/maps/search/39.23333, +35.51667</v>
      </c>
      <c r="P940" s="5" t="str">
        <f t="shared" si="59"/>
        <v>{"Location": "Çandır, Yozgat, Türkiye", "long_deg": "35", "ew": "1", "long_min": "31", "lat_deg": "39", "ns": "1", "lat_min": "14", "GMT": "2", "TimeZoneTag": "Europe/Istanbul"},</v>
      </c>
    </row>
    <row r="941" spans="1:16" ht="15" customHeight="1" x14ac:dyDescent="0.25">
      <c r="A941" s="10" t="s">
        <v>1449</v>
      </c>
      <c r="B941" s="10" t="s">
        <v>1096</v>
      </c>
      <c r="C941" s="10" t="s">
        <v>1341</v>
      </c>
      <c r="D941" s="10" t="str">
        <f t="shared" si="56"/>
        <v>Musabeyli, Yozgat, Türkiye</v>
      </c>
      <c r="E941" s="10">
        <v>34</v>
      </c>
      <c r="F941" s="10">
        <v>1</v>
      </c>
      <c r="G941" s="10">
        <v>37</v>
      </c>
      <c r="H941" s="10">
        <v>39</v>
      </c>
      <c r="I941" s="10">
        <v>1</v>
      </c>
      <c r="J941" s="10">
        <v>51</v>
      </c>
      <c r="K941" s="10">
        <v>2</v>
      </c>
      <c r="L941" s="10" t="s">
        <v>5</v>
      </c>
      <c r="M941" s="12" t="s">
        <v>388</v>
      </c>
      <c r="N941" s="10" t="str">
        <f t="shared" si="57"/>
        <v>new YerelData ("Musabeyli, Yozgat, Türkiye",34,1,37,39,1,51,2,"Turkey Standard Time"),</v>
      </c>
      <c r="O941" s="13" t="str">
        <f t="shared" si="58"/>
        <v>https://www.google.com/maps/search/39.85, +34.61667</v>
      </c>
      <c r="P941" s="5" t="str">
        <f t="shared" si="59"/>
        <v>{"Location": "Musabeyli, Yozgat, Türkiye", "long_deg": "34", "ew": "1", "long_min": "37", "lat_deg": "39", "ns": "1", "lat_min": "51", "GMT": "2", "TimeZoneTag": "Europe/Istanbul"},</v>
      </c>
    </row>
    <row r="942" spans="1:16" ht="15" customHeight="1" x14ac:dyDescent="0.25">
      <c r="A942" s="10" t="s">
        <v>1574</v>
      </c>
      <c r="B942" s="10" t="s">
        <v>1096</v>
      </c>
      <c r="C942" s="10" t="s">
        <v>1341</v>
      </c>
      <c r="D942" s="10" t="str">
        <f t="shared" si="56"/>
        <v>Yenipazar, Yozgat, Türkiye</v>
      </c>
      <c r="E942" s="10">
        <v>35</v>
      </c>
      <c r="F942" s="10">
        <v>1</v>
      </c>
      <c r="G942" s="10">
        <v>5</v>
      </c>
      <c r="H942" s="10">
        <v>39</v>
      </c>
      <c r="I942" s="10">
        <v>1</v>
      </c>
      <c r="J942" s="10">
        <v>28</v>
      </c>
      <c r="K942" s="10">
        <v>2</v>
      </c>
      <c r="L942" s="10" t="s">
        <v>5</v>
      </c>
      <c r="M942" s="12" t="s">
        <v>388</v>
      </c>
      <c r="N942" s="10" t="str">
        <f t="shared" si="57"/>
        <v>new YerelData ("Yenipazar, Yozgat, Türkiye",35,1,5,39,1,28,2,"Turkey Standard Time"),</v>
      </c>
      <c r="O942" s="13" t="str">
        <f t="shared" si="58"/>
        <v>https://www.google.com/maps/search/39.46667, +35.08333</v>
      </c>
      <c r="P942" s="5" t="str">
        <f t="shared" si="59"/>
        <v>{"Location": "Yenipazar, Yozgat, Türkiye", "long_deg": "35", "ew": "1", "long_min": "5", "lat_deg": "39", "ns": "1", "lat_min": "28", "GMT": "2", "TimeZoneTag": "Europe/Istanbul"},</v>
      </c>
    </row>
    <row r="943" spans="1:16" ht="15" customHeight="1" x14ac:dyDescent="0.25">
      <c r="A943" s="10" t="s">
        <v>508</v>
      </c>
      <c r="B943" s="14" t="s">
        <v>1415</v>
      </c>
      <c r="C943" s="10" t="s">
        <v>1341</v>
      </c>
      <c r="D943" s="10" t="str">
        <f t="shared" si="56"/>
        <v>Boğazlıyan, Yozgat , Türkiye</v>
      </c>
      <c r="E943" s="10">
        <v>35</v>
      </c>
      <c r="F943" s="10">
        <v>1</v>
      </c>
      <c r="G943" s="10">
        <v>15</v>
      </c>
      <c r="H943" s="10">
        <v>39</v>
      </c>
      <c r="I943" s="10">
        <v>1</v>
      </c>
      <c r="J943" s="10">
        <v>12</v>
      </c>
      <c r="K943" s="10">
        <v>2</v>
      </c>
      <c r="L943" s="10" t="s">
        <v>5</v>
      </c>
      <c r="M943" s="12" t="s">
        <v>388</v>
      </c>
      <c r="N943" s="10" t="str">
        <f t="shared" si="57"/>
        <v>new YerelData ("Boğazlıyan, Yozgat , Türkiye",35,1,15,39,1,12,2,"Turkey Standard Time"),</v>
      </c>
      <c r="O943" s="13" t="str">
        <f t="shared" si="58"/>
        <v>https://www.google.com/maps/search/39.2, +35.25</v>
      </c>
      <c r="P943" s="5" t="str">
        <f t="shared" si="59"/>
        <v>{"Location": "Boğazlıyan, Yozgat , Türkiye", "long_deg": "35", "ew": "1", "long_min": "15", "lat_deg": "39", "ns": "1", "lat_min": "12", "GMT": "2", "TimeZoneTag": "Europe/Istanbul"},</v>
      </c>
    </row>
    <row r="944" spans="1:16" ht="15" customHeight="1" x14ac:dyDescent="0.25">
      <c r="A944" s="10" t="s">
        <v>558</v>
      </c>
      <c r="B944" s="14" t="s">
        <v>1415</v>
      </c>
      <c r="C944" s="10" t="s">
        <v>1341</v>
      </c>
      <c r="D944" s="10" t="str">
        <f t="shared" si="56"/>
        <v>Çayıralan, Yozgat , Türkiye</v>
      </c>
      <c r="E944" s="10">
        <v>35</v>
      </c>
      <c r="F944" s="10">
        <v>1</v>
      </c>
      <c r="G944" s="10">
        <v>38</v>
      </c>
      <c r="H944" s="10">
        <v>39</v>
      </c>
      <c r="I944" s="10">
        <v>1</v>
      </c>
      <c r="J944" s="10">
        <v>13</v>
      </c>
      <c r="K944" s="10">
        <v>2</v>
      </c>
      <c r="L944" s="10" t="s">
        <v>5</v>
      </c>
      <c r="M944" s="12" t="s">
        <v>388</v>
      </c>
      <c r="N944" s="10" t="str">
        <f t="shared" si="57"/>
        <v>new YerelData ("Çayıralan, Yozgat , Türkiye",35,1,38,39,1,13,2,"Turkey Standard Time"),</v>
      </c>
      <c r="O944" s="13" t="str">
        <f t="shared" si="58"/>
        <v>https://www.google.com/maps/search/39.21667, +35.63333</v>
      </c>
      <c r="P944" s="5" t="str">
        <f t="shared" si="59"/>
        <v>{"Location": "Çayıralan, Yozgat , Türkiye", "long_deg": "35", "ew": "1", "long_min": "38", "lat_deg": "39", "ns": "1", "lat_min": "13", "GMT": "2", "TimeZoneTag": "Europe/Istanbul"},</v>
      </c>
    </row>
    <row r="945" spans="1:16" ht="15" customHeight="1" x14ac:dyDescent="0.25">
      <c r="A945" s="10" t="s">
        <v>560</v>
      </c>
      <c r="B945" s="14" t="s">
        <v>1415</v>
      </c>
      <c r="C945" s="10" t="s">
        <v>1341</v>
      </c>
      <c r="D945" s="10" t="str">
        <f t="shared" si="56"/>
        <v>Çekerek, Yozgat , Türkiye</v>
      </c>
      <c r="E945" s="10">
        <v>35</v>
      </c>
      <c r="F945" s="10">
        <v>1</v>
      </c>
      <c r="G945" s="10">
        <v>31</v>
      </c>
      <c r="H945" s="10">
        <v>40</v>
      </c>
      <c r="I945" s="10">
        <v>1</v>
      </c>
      <c r="J945" s="10">
        <v>4</v>
      </c>
      <c r="K945" s="10">
        <v>2</v>
      </c>
      <c r="L945" s="10" t="s">
        <v>5</v>
      </c>
      <c r="M945" s="12" t="s">
        <v>388</v>
      </c>
      <c r="N945" s="10" t="str">
        <f t="shared" si="57"/>
        <v>new YerelData ("Çekerek, Yozgat , Türkiye",35,1,31,40,1,4,2,"Turkey Standard Time"),</v>
      </c>
      <c r="O945" s="13" t="str">
        <f t="shared" si="58"/>
        <v>https://www.google.com/maps/search/40.06667, +35.51667</v>
      </c>
      <c r="P945" s="5" t="str">
        <f t="shared" si="59"/>
        <v>{"Location": "Çekerek, Yozgat , Türkiye", "long_deg": "35", "ew": "1", "long_min": "31", "lat_deg": "40", "ns": "1", "lat_min": "4", "GMT": "2", "TimeZoneTag": "Europe/Istanbul"},</v>
      </c>
    </row>
    <row r="946" spans="1:16" ht="15" customHeight="1" x14ac:dyDescent="0.25">
      <c r="A946" s="10" t="s">
        <v>766</v>
      </c>
      <c r="B946" s="14" t="s">
        <v>1415</v>
      </c>
      <c r="C946" s="10" t="s">
        <v>1341</v>
      </c>
      <c r="D946" s="10" t="str">
        <f t="shared" si="56"/>
        <v>Kadışehri, Yozgat , Türkiye</v>
      </c>
      <c r="E946" s="10">
        <v>35</v>
      </c>
      <c r="F946" s="10">
        <v>1</v>
      </c>
      <c r="G946" s="10">
        <v>49</v>
      </c>
      <c r="H946" s="10">
        <v>40</v>
      </c>
      <c r="I946" s="10">
        <v>1</v>
      </c>
      <c r="J946" s="10">
        <v>0</v>
      </c>
      <c r="K946" s="10">
        <v>2</v>
      </c>
      <c r="L946" s="10" t="s">
        <v>5</v>
      </c>
      <c r="M946" s="12" t="s">
        <v>388</v>
      </c>
      <c r="N946" s="10" t="str">
        <f t="shared" si="57"/>
        <v>new YerelData ("Kadışehri, Yozgat , Türkiye",35,1,49,40,1,0,2,"Turkey Standard Time"),</v>
      </c>
      <c r="O946" s="13" t="str">
        <f t="shared" si="58"/>
        <v>https://www.google.com/maps/search/40, +35.81667</v>
      </c>
      <c r="P946" s="5" t="str">
        <f t="shared" si="59"/>
        <v>{"Location": "Kadışehri, Yozgat , Türkiye", "long_deg": "35", "ew": "1", "long_min": "49", "lat_deg": "40", "ns": "1", "lat_min": "0", "GMT": "2", "TimeZoneTag": "Europe/Istanbul"},</v>
      </c>
    </row>
    <row r="947" spans="1:16" ht="15" customHeight="1" x14ac:dyDescent="0.25">
      <c r="A947" s="10" t="s">
        <v>952</v>
      </c>
      <c r="B947" s="14" t="s">
        <v>1415</v>
      </c>
      <c r="C947" s="10" t="s">
        <v>1341</v>
      </c>
      <c r="D947" s="10" t="str">
        <f t="shared" si="56"/>
        <v>Sarıkaya, Yozgat , Türkiye</v>
      </c>
      <c r="E947" s="10">
        <v>35</v>
      </c>
      <c r="F947" s="10">
        <v>1</v>
      </c>
      <c r="G947" s="10">
        <v>23</v>
      </c>
      <c r="H947" s="10">
        <v>39</v>
      </c>
      <c r="I947" s="10">
        <v>1</v>
      </c>
      <c r="J947" s="10">
        <v>29</v>
      </c>
      <c r="K947" s="10">
        <v>2</v>
      </c>
      <c r="L947" s="10" t="s">
        <v>5</v>
      </c>
      <c r="M947" s="12" t="s">
        <v>388</v>
      </c>
      <c r="N947" s="10" t="str">
        <f t="shared" si="57"/>
        <v>new YerelData ("Sarıkaya, Yozgat , Türkiye",35,1,23,39,1,29,2,"Turkey Standard Time"),</v>
      </c>
      <c r="O947" s="13" t="str">
        <f t="shared" si="58"/>
        <v>https://www.google.com/maps/search/39.48333, +35.38333</v>
      </c>
      <c r="P947" s="5" t="str">
        <f t="shared" si="59"/>
        <v>{"Location": "Sarıkaya, Yozgat , Türkiye", "long_deg": "35", "ew": "1", "long_min": "23", "lat_deg": "39", "ns": "1", "lat_min": "29", "GMT": "2", "TimeZoneTag": "Europe/Istanbul"},</v>
      </c>
    </row>
    <row r="948" spans="1:16" ht="15" customHeight="1" x14ac:dyDescent="0.25">
      <c r="A948" s="10" t="s">
        <v>986</v>
      </c>
      <c r="B948" s="14" t="s">
        <v>1415</v>
      </c>
      <c r="C948" s="10" t="s">
        <v>1341</v>
      </c>
      <c r="D948" s="10" t="str">
        <f t="shared" si="56"/>
        <v>Sorgun, Yozgat , Türkiye</v>
      </c>
      <c r="E948" s="10">
        <v>35</v>
      </c>
      <c r="F948" s="10">
        <v>1</v>
      </c>
      <c r="G948" s="10">
        <v>12</v>
      </c>
      <c r="H948" s="10">
        <v>39</v>
      </c>
      <c r="I948" s="10">
        <v>1</v>
      </c>
      <c r="J948" s="10">
        <v>48</v>
      </c>
      <c r="K948" s="10">
        <v>2</v>
      </c>
      <c r="L948" s="10" t="s">
        <v>5</v>
      </c>
      <c r="M948" s="12" t="s">
        <v>388</v>
      </c>
      <c r="N948" s="10" t="str">
        <f t="shared" si="57"/>
        <v>new YerelData ("Sorgun, Yozgat , Türkiye",35,1,12,39,1,48,2,"Turkey Standard Time"),</v>
      </c>
      <c r="O948" s="13" t="str">
        <f t="shared" si="58"/>
        <v>https://www.google.com/maps/search/39.8, +35.2</v>
      </c>
      <c r="P948" s="5" t="str">
        <f t="shared" si="59"/>
        <v>{"Location": "Sorgun, Yozgat , Türkiye", "long_deg": "35", "ew": "1", "long_min": "12", "lat_deg": "39", "ns": "1", "lat_min": "48", "GMT": "2", "TimeZoneTag": "Europe/Istanbul"},</v>
      </c>
    </row>
    <row r="949" spans="1:16" ht="15" customHeight="1" x14ac:dyDescent="0.25">
      <c r="A949" s="10" t="s">
        <v>1009</v>
      </c>
      <c r="B949" s="14" t="s">
        <v>1415</v>
      </c>
      <c r="C949" s="10" t="s">
        <v>1341</v>
      </c>
      <c r="D949" s="10" t="str">
        <f t="shared" si="56"/>
        <v>Şefaatli, Yozgat , Türkiye</v>
      </c>
      <c r="E949" s="10">
        <v>34</v>
      </c>
      <c r="F949" s="10">
        <v>1</v>
      </c>
      <c r="G949" s="10">
        <v>46</v>
      </c>
      <c r="H949" s="10">
        <v>39</v>
      </c>
      <c r="I949" s="10">
        <v>1</v>
      </c>
      <c r="J949" s="10">
        <v>31</v>
      </c>
      <c r="K949" s="10">
        <v>2</v>
      </c>
      <c r="L949" s="10" t="s">
        <v>5</v>
      </c>
      <c r="M949" s="12" t="s">
        <v>388</v>
      </c>
      <c r="N949" s="10" t="str">
        <f t="shared" si="57"/>
        <v>new YerelData ("Şefaatli, Yozgat , Türkiye",34,1,46,39,1,31,2,"Turkey Standard Time"),</v>
      </c>
      <c r="O949" s="13" t="str">
        <f t="shared" si="58"/>
        <v>https://www.google.com/maps/search/39.51667, +34.76667</v>
      </c>
      <c r="P949" s="5" t="str">
        <f t="shared" si="59"/>
        <v>{"Location": "Şefaatli, Yozgat , Türkiye", "long_deg": "34", "ew": "1", "long_min": "46", "lat_deg": "39", "ns": "1", "lat_min": "31", "GMT": "2", "TimeZoneTag": "Europe/Istanbul"},</v>
      </c>
    </row>
    <row r="950" spans="1:16" ht="15" customHeight="1" x14ac:dyDescent="0.25">
      <c r="A950" s="10" t="s">
        <v>1448</v>
      </c>
      <c r="B950" s="14" t="s">
        <v>1415</v>
      </c>
      <c r="C950" s="10" t="s">
        <v>1341</v>
      </c>
      <c r="D950" s="10" t="str">
        <f t="shared" si="56"/>
        <v>YeniFakılı, Yozgat , Türkiye</v>
      </c>
      <c r="E950" s="10">
        <v>35</v>
      </c>
      <c r="F950" s="10">
        <v>1</v>
      </c>
      <c r="G950" s="10">
        <v>0</v>
      </c>
      <c r="H950" s="10">
        <v>39</v>
      </c>
      <c r="I950" s="10">
        <v>1</v>
      </c>
      <c r="J950" s="10">
        <v>13</v>
      </c>
      <c r="K950" s="10">
        <v>2</v>
      </c>
      <c r="L950" s="10" t="s">
        <v>5</v>
      </c>
      <c r="M950" s="12" t="s">
        <v>388</v>
      </c>
      <c r="N950" s="10" t="str">
        <f t="shared" si="57"/>
        <v>new YerelData ("YeniFakılı, Yozgat , Türkiye",35,1,0,39,1,13,2,"Turkey Standard Time"),</v>
      </c>
      <c r="O950" s="13" t="str">
        <f t="shared" si="58"/>
        <v>https://www.google.com/maps/search/39.21667, +35</v>
      </c>
      <c r="P950" s="5" t="str">
        <f t="shared" si="59"/>
        <v>{"Location": "YeniFakılı, Yozgat , Türkiye", "long_deg": "35", "ew": "1", "long_min": "0", "lat_deg": "39", "ns": "1", "lat_min": "13", "GMT": "2", "TimeZoneTag": "Europe/Istanbul"},</v>
      </c>
    </row>
    <row r="951" spans="1:16" ht="15" customHeight="1" x14ac:dyDescent="0.25">
      <c r="A951" s="10" t="s">
        <v>1091</v>
      </c>
      <c r="B951" s="14" t="s">
        <v>1415</v>
      </c>
      <c r="C951" s="10" t="s">
        <v>1341</v>
      </c>
      <c r="D951" s="10" t="str">
        <f t="shared" si="56"/>
        <v>Yerköy, Yozgat , Türkiye</v>
      </c>
      <c r="E951" s="10">
        <v>34</v>
      </c>
      <c r="F951" s="10">
        <v>1</v>
      </c>
      <c r="G951" s="10">
        <v>28</v>
      </c>
      <c r="H951" s="10">
        <v>39</v>
      </c>
      <c r="I951" s="10">
        <v>1</v>
      </c>
      <c r="J951" s="10">
        <v>38</v>
      </c>
      <c r="K951" s="10">
        <v>2</v>
      </c>
      <c r="L951" s="10" t="s">
        <v>5</v>
      </c>
      <c r="M951" s="12" t="s">
        <v>388</v>
      </c>
      <c r="N951" s="10" t="str">
        <f t="shared" si="57"/>
        <v>new YerelData ("Yerköy, Yozgat , Türkiye",34,1,28,39,1,38,2,"Turkey Standard Time"),</v>
      </c>
      <c r="O951" s="13" t="str">
        <f t="shared" si="58"/>
        <v>https://www.google.com/maps/search/39.63333, +34.46667</v>
      </c>
      <c r="P951" s="5" t="str">
        <f t="shared" si="59"/>
        <v>{"Location": "Yerköy, Yozgat , Türkiye", "long_deg": "34", "ew": "1", "long_min": "28", "lat_deg": "39", "ns": "1", "lat_min": "38", "GMT": "2", "TimeZoneTag": "Europe/Istanbul"},</v>
      </c>
    </row>
    <row r="952" spans="1:16" ht="15" customHeight="1" x14ac:dyDescent="0.25">
      <c r="A952" s="10" t="s">
        <v>1511</v>
      </c>
      <c r="B952" s="10" t="s">
        <v>1103</v>
      </c>
      <c r="C952" s="10" t="s">
        <v>1341</v>
      </c>
      <c r="D952" s="10" t="str">
        <f t="shared" si="56"/>
        <v>Ereğli, Zonguldak, Türkiye</v>
      </c>
      <c r="E952" s="10">
        <v>31</v>
      </c>
      <c r="F952" s="10">
        <v>1</v>
      </c>
      <c r="G952" s="10">
        <v>25</v>
      </c>
      <c r="H952" s="10">
        <v>41</v>
      </c>
      <c r="I952" s="10">
        <v>1</v>
      </c>
      <c r="J952" s="10">
        <v>17</v>
      </c>
      <c r="K952" s="10">
        <v>2</v>
      </c>
      <c r="L952" s="10" t="s">
        <v>5</v>
      </c>
      <c r="M952" s="12" t="s">
        <v>388</v>
      </c>
      <c r="N952" s="10" t="str">
        <f t="shared" si="57"/>
        <v>new YerelData ("Ereğli, Zonguldak, Türkiye",31,1,25,41,1,17,2,"Turkey Standard Time"),</v>
      </c>
      <c r="O952" s="13" t="str">
        <f t="shared" si="58"/>
        <v>https://www.google.com/maps/search/41.28333, +31.41667</v>
      </c>
      <c r="P952" s="5" t="str">
        <f t="shared" si="59"/>
        <v>{"Location": "Ereğli, Zonguldak, Türkiye", "long_deg": "31", "ew": "1", "long_min": "25", "lat_deg": "41", "ns": "1", "lat_min": "17", "GMT": "2", "TimeZoneTag": "Europe/Istanbul"},</v>
      </c>
    </row>
    <row r="953" spans="1:16" ht="15" customHeight="1" x14ac:dyDescent="0.25">
      <c r="A953" s="10" t="s">
        <v>1538</v>
      </c>
      <c r="B953" s="10" t="s">
        <v>1103</v>
      </c>
      <c r="C953" s="10" t="s">
        <v>1341</v>
      </c>
      <c r="D953" s="10" t="str">
        <f t="shared" si="56"/>
        <v>Kozlu, Zonguldak, Türkiye</v>
      </c>
      <c r="E953" s="10">
        <v>31</v>
      </c>
      <c r="F953" s="10">
        <v>1</v>
      </c>
      <c r="G953" s="10">
        <v>45</v>
      </c>
      <c r="H953" s="10">
        <v>41</v>
      </c>
      <c r="I953" s="10">
        <v>1</v>
      </c>
      <c r="J953" s="10">
        <v>25</v>
      </c>
      <c r="K953" s="10">
        <v>2</v>
      </c>
      <c r="L953" s="10" t="s">
        <v>5</v>
      </c>
      <c r="M953" s="12" t="s">
        <v>388</v>
      </c>
      <c r="N953" s="10" t="str">
        <f t="shared" si="57"/>
        <v>new YerelData ("Kozlu, Zonguldak, Türkiye",31,1,45,41,1,25,2,"Turkey Standard Time"),</v>
      </c>
      <c r="O953" s="13" t="str">
        <f t="shared" si="58"/>
        <v>https://www.google.com/maps/search/41.41667, +31.75</v>
      </c>
      <c r="P953" s="5" t="str">
        <f t="shared" si="59"/>
        <v>{"Location": "Kozlu, Zonguldak, Türkiye", "long_deg": "31", "ew": "1", "long_min": "45", "lat_deg": "41", "ns": "1", "lat_min": "25", "GMT": "2", "TimeZoneTag": "Europe/Istanbul"},</v>
      </c>
    </row>
    <row r="954" spans="1:16" ht="15" customHeight="1" x14ac:dyDescent="0.25">
      <c r="A954" s="10" t="s">
        <v>1540</v>
      </c>
      <c r="B954" s="10" t="s">
        <v>1103</v>
      </c>
      <c r="C954" s="10" t="s">
        <v>1341</v>
      </c>
      <c r="D954" s="10" t="str">
        <f t="shared" si="56"/>
        <v>Kumluca, Zonguldak, Türkiye</v>
      </c>
      <c r="E954" s="10">
        <v>32</v>
      </c>
      <c r="F954" s="10">
        <v>1</v>
      </c>
      <c r="G954" s="10">
        <v>27</v>
      </c>
      <c r="H954" s="10">
        <v>41</v>
      </c>
      <c r="I954" s="10">
        <v>1</v>
      </c>
      <c r="J954" s="10">
        <v>25</v>
      </c>
      <c r="K954" s="10">
        <v>2</v>
      </c>
      <c r="L954" s="10" t="s">
        <v>5</v>
      </c>
      <c r="M954" s="12" t="s">
        <v>388</v>
      </c>
      <c r="N954" s="10" t="str">
        <f t="shared" si="57"/>
        <v>new YerelData ("Kumluca, Zonguldak, Türkiye",32,1,27,41,1,25,2,"Turkey Standard Time"),</v>
      </c>
      <c r="O954" s="13" t="str">
        <f t="shared" si="58"/>
        <v>https://www.google.com/maps/search/41.41667, +32.45</v>
      </c>
      <c r="P954" s="5" t="str">
        <f t="shared" si="59"/>
        <v>{"Location": "Kumluca, Zonguldak, Türkiye", "long_deg": "32", "ew": "1", "long_min": "27", "lat_deg": "41", "ns": "1", "lat_min": "25", "GMT": "2", "TimeZoneTag": "Europe/Istanbul"},</v>
      </c>
    </row>
    <row r="955" spans="1:16" ht="15" customHeight="1" x14ac:dyDescent="0.25">
      <c r="A955" s="10" t="s">
        <v>1553</v>
      </c>
      <c r="B955" s="10" t="s">
        <v>1103</v>
      </c>
      <c r="C955" s="10" t="s">
        <v>1341</v>
      </c>
      <c r="D955" s="10" t="str">
        <f t="shared" si="56"/>
        <v>Perşembe, Zonguldak, Türkiye</v>
      </c>
      <c r="E955" s="10">
        <v>32</v>
      </c>
      <c r="F955" s="10">
        <v>1</v>
      </c>
      <c r="G955" s="10">
        <v>11</v>
      </c>
      <c r="H955" s="10">
        <v>41</v>
      </c>
      <c r="I955" s="10">
        <v>1</v>
      </c>
      <c r="J955" s="10">
        <v>27</v>
      </c>
      <c r="K955" s="10">
        <v>2</v>
      </c>
      <c r="L955" s="10" t="s">
        <v>5</v>
      </c>
      <c r="M955" s="12" t="s">
        <v>388</v>
      </c>
      <c r="N955" s="10" t="str">
        <f t="shared" si="57"/>
        <v>new YerelData ("Perşembe, Zonguldak, Türkiye",32,1,11,41,1,27,2,"Turkey Standard Time"),</v>
      </c>
      <c r="O955" s="13" t="str">
        <f t="shared" si="58"/>
        <v>https://www.google.com/maps/search/41.45, +32.18333</v>
      </c>
      <c r="P955" s="5" t="str">
        <f t="shared" si="59"/>
        <v>{"Location": "Perşembe, Zonguldak, Türkiye", "long_deg": "32", "ew": "1", "long_min": "11", "lat_deg": "41", "ns": "1", "lat_min": "27", "GMT": "2", "TimeZoneTag": "Europe/Istanbul"},</v>
      </c>
    </row>
    <row r="956" spans="1:16" ht="15" customHeight="1" x14ac:dyDescent="0.25">
      <c r="A956" s="10" t="s">
        <v>1464</v>
      </c>
      <c r="B956" s="10" t="s">
        <v>1103</v>
      </c>
      <c r="C956" s="10" t="s">
        <v>1341</v>
      </c>
      <c r="D956" s="10" t="str">
        <f t="shared" si="56"/>
        <v>Yenice, Zonguldak, Türkiye</v>
      </c>
      <c r="E956" s="10">
        <v>32</v>
      </c>
      <c r="F956" s="10">
        <v>1</v>
      </c>
      <c r="G956" s="10">
        <v>20</v>
      </c>
      <c r="H956" s="10">
        <v>41</v>
      </c>
      <c r="I956" s="10">
        <v>1</v>
      </c>
      <c r="J956" s="10">
        <v>11</v>
      </c>
      <c r="K956" s="10">
        <v>2</v>
      </c>
      <c r="L956" s="10" t="s">
        <v>5</v>
      </c>
      <c r="M956" s="12" t="s">
        <v>388</v>
      </c>
      <c r="N956" s="10" t="str">
        <f t="shared" si="57"/>
        <v>new YerelData ("Yenice, Zonguldak, Türkiye",32,1,20,41,1,11,2,"Turkey Standard Time"),</v>
      </c>
      <c r="O956" s="13" t="str">
        <f t="shared" si="58"/>
        <v>https://www.google.com/maps/search/41.18333, +32.33333</v>
      </c>
      <c r="P956" s="5" t="str">
        <f t="shared" si="59"/>
        <v>{"Location": "Yenice, Zonguldak, Türkiye", "long_deg": "32", "ew": "1", "long_min": "20", "lat_deg": "41", "ns": "1", "lat_min": "11", "GMT": "2", "TimeZoneTag": "Europe/Istanbul"},</v>
      </c>
    </row>
    <row r="957" spans="1:16" ht="15" customHeight="1" x14ac:dyDescent="0.25">
      <c r="A957" s="10" t="s">
        <v>426</v>
      </c>
      <c r="B957" s="10" t="s">
        <v>1103</v>
      </c>
      <c r="C957" s="10" t="s">
        <v>1341</v>
      </c>
      <c r="D957" s="10" t="str">
        <f t="shared" si="56"/>
        <v>Alaplı, Zonguldak, Türkiye</v>
      </c>
      <c r="E957" s="10">
        <v>31</v>
      </c>
      <c r="F957" s="10">
        <v>1</v>
      </c>
      <c r="G957" s="10">
        <v>23</v>
      </c>
      <c r="H957" s="10">
        <v>41</v>
      </c>
      <c r="I957" s="10">
        <v>1</v>
      </c>
      <c r="J957" s="10">
        <v>10</v>
      </c>
      <c r="K957" s="10">
        <v>2</v>
      </c>
      <c r="L957" s="10" t="s">
        <v>5</v>
      </c>
      <c r="M957" s="12" t="s">
        <v>388</v>
      </c>
      <c r="N957" s="10" t="str">
        <f t="shared" si="57"/>
        <v>new YerelData ("Alaplı, Zonguldak, Türkiye",31,1,23,41,1,10,2,"Turkey Standard Time"),</v>
      </c>
      <c r="O957" s="13" t="str">
        <f t="shared" si="58"/>
        <v>https://www.google.com/maps/search/41.16667, +31.38333</v>
      </c>
      <c r="P957" s="5" t="str">
        <f t="shared" si="59"/>
        <v>{"Location": "Alaplı, Zonguldak, Türkiye", "long_deg": "31", "ew": "1", "long_min": "23", "lat_deg": "41", "ns": "1", "lat_min": "10", "GMT": "2", "TimeZoneTag": "Europe/Istanbul"},</v>
      </c>
    </row>
    <row r="958" spans="1:16" ht="15" customHeight="1" x14ac:dyDescent="0.25">
      <c r="A958" s="10" t="s">
        <v>555</v>
      </c>
      <c r="B958" s="14" t="s">
        <v>1427</v>
      </c>
      <c r="C958" s="10" t="s">
        <v>1341</v>
      </c>
      <c r="D958" s="10" t="str">
        <f t="shared" si="56"/>
        <v>Çaycuma, Zonguldak , Türkiye</v>
      </c>
      <c r="E958" s="10">
        <v>32</v>
      </c>
      <c r="F958" s="10">
        <v>1</v>
      </c>
      <c r="G958" s="10">
        <v>5</v>
      </c>
      <c r="H958" s="10">
        <v>41</v>
      </c>
      <c r="I958" s="10">
        <v>1</v>
      </c>
      <c r="J958" s="10">
        <v>25</v>
      </c>
      <c r="K958" s="10">
        <v>2</v>
      </c>
      <c r="L958" s="10" t="s">
        <v>5</v>
      </c>
      <c r="M958" s="12" t="s">
        <v>388</v>
      </c>
      <c r="N958" s="10" t="str">
        <f t="shared" si="57"/>
        <v>new YerelData ("Çaycuma, Zonguldak , Türkiye",32,1,5,41,1,25,2,"Turkey Standard Time"),</v>
      </c>
      <c r="O958" s="13" t="str">
        <f t="shared" si="58"/>
        <v>https://www.google.com/maps/search/41.41667, +32.08333</v>
      </c>
      <c r="P958" s="5" t="str">
        <f t="shared" si="59"/>
        <v>{"Location": "Çaycuma, Zonguldak , Türkiye", "long_deg": "32", "ew": "1", "long_min": "5", "lat_deg": "41", "ns": "1", "lat_min": "25", "GMT": "2", "TimeZoneTag": "Europe/Istanbul"},</v>
      </c>
    </row>
    <row r="959" spans="1:16" ht="15" customHeight="1" x14ac:dyDescent="0.25">
      <c r="A959" s="10" t="s">
        <v>598</v>
      </c>
      <c r="B959" s="14" t="s">
        <v>1427</v>
      </c>
      <c r="C959" s="10" t="s">
        <v>1341</v>
      </c>
      <c r="D959" s="10" t="str">
        <f t="shared" si="56"/>
        <v>Devrek, Zonguldak , Türkiye</v>
      </c>
      <c r="E959" s="10">
        <v>31</v>
      </c>
      <c r="F959" s="10">
        <v>1</v>
      </c>
      <c r="G959" s="10">
        <v>57</v>
      </c>
      <c r="H959" s="10">
        <v>41</v>
      </c>
      <c r="I959" s="10">
        <v>1</v>
      </c>
      <c r="J959" s="10">
        <v>13</v>
      </c>
      <c r="K959" s="10">
        <v>2</v>
      </c>
      <c r="L959" s="10" t="s">
        <v>5</v>
      </c>
      <c r="M959" s="12" t="s">
        <v>388</v>
      </c>
      <c r="N959" s="10" t="str">
        <f t="shared" si="57"/>
        <v>new YerelData ("Devrek, Zonguldak , Türkiye",31,1,57,41,1,13,2,"Turkey Standard Time"),</v>
      </c>
      <c r="O959" s="13" t="str">
        <f t="shared" si="58"/>
        <v>https://www.google.com/maps/search/41.21667, +31.95</v>
      </c>
      <c r="P959" s="5" t="str">
        <f t="shared" si="59"/>
        <v>{"Location": "Devrek, Zonguldak , Türkiye", "long_deg": "31", "ew": "1", "long_min": "57", "lat_deg": "41", "ns": "1", "lat_min": "13", "GMT": "2", "TimeZoneTag": "Europe/Istanbul"},</v>
      </c>
    </row>
    <row r="960" spans="1:16" ht="15" customHeight="1" x14ac:dyDescent="0.25">
      <c r="A960" s="10" t="s">
        <v>676</v>
      </c>
      <c r="B960" s="14" t="s">
        <v>1427</v>
      </c>
      <c r="C960" s="10" t="s">
        <v>1341</v>
      </c>
      <c r="D960" s="10" t="str">
        <f t="shared" si="56"/>
        <v>Gökçebey, Zonguldak , Türkiye</v>
      </c>
      <c r="E960" s="10">
        <v>32</v>
      </c>
      <c r="F960" s="10">
        <v>1</v>
      </c>
      <c r="G960" s="10">
        <v>10</v>
      </c>
      <c r="H960" s="10">
        <v>41</v>
      </c>
      <c r="I960" s="10">
        <v>1</v>
      </c>
      <c r="J960" s="10">
        <v>18</v>
      </c>
      <c r="K960" s="10">
        <v>2</v>
      </c>
      <c r="L960" s="10" t="s">
        <v>5</v>
      </c>
      <c r="M960" s="12" t="s">
        <v>388</v>
      </c>
      <c r="N960" s="10" t="str">
        <f t="shared" si="57"/>
        <v>new YerelData ("Gökçebey, Zonguldak , Türkiye",32,1,10,41,1,18,2,"Turkey Standard Time"),</v>
      </c>
      <c r="O960" s="13" t="str">
        <f t="shared" si="58"/>
        <v>https://www.google.com/maps/search/41.3, +32.16667</v>
      </c>
      <c r="P960" s="5" t="str">
        <f t="shared" si="59"/>
        <v>{"Location": "Gökçebey, Zonguldak , Türkiye", "long_deg": "32", "ew": "1", "long_min": "10", "lat_deg": "41", "ns": "1", "lat_min": "18", "GMT": "2", "TimeZoneTag": "Europe/Istanbul"},</v>
      </c>
    </row>
    <row r="961" spans="1:16" ht="15" customHeight="1" x14ac:dyDescent="0.25">
      <c r="A961" s="10" t="s">
        <v>1619</v>
      </c>
      <c r="B961" s="10" t="s">
        <v>1152</v>
      </c>
      <c r="C961" s="10" t="s">
        <v>2342</v>
      </c>
      <c r="D961" s="10" t="str">
        <f t="shared" si="56"/>
        <v>Birmingham, Alabama, ABD</v>
      </c>
      <c r="E961" s="10">
        <v>86</v>
      </c>
      <c r="F961" s="10">
        <v>-1</v>
      </c>
      <c r="G961" s="10">
        <v>43</v>
      </c>
      <c r="H961" s="10">
        <v>33</v>
      </c>
      <c r="I961" s="10">
        <v>1</v>
      </c>
      <c r="J961" s="10">
        <v>31</v>
      </c>
      <c r="K961" s="10">
        <v>-6</v>
      </c>
      <c r="L961" s="10" t="s">
        <v>7</v>
      </c>
      <c r="M961" s="12" t="s">
        <v>279</v>
      </c>
      <c r="N961" s="10" t="str">
        <f t="shared" si="57"/>
        <v>new YerelData ("Birmingham, Alabama, ABD",86,-1,43,33,1,31,-6,"Central Standard Time"),</v>
      </c>
      <c r="O961" s="13" t="str">
        <f t="shared" si="58"/>
        <v>https://www.google.com/maps/search/33.51667, +86.71667</v>
      </c>
      <c r="P961" s="5" t="str">
        <f t="shared" si="59"/>
        <v>{"Location": "Birmingham, Alabama, ABD", "long_deg": "86", "ew": "-1", "long_min": "43", "lat_deg": "33", "ns": "1", "lat_min": "31", "GMT": "-6", "TimeZoneTag": "America/Chicago"},</v>
      </c>
    </row>
    <row r="962" spans="1:16" ht="15" customHeight="1" x14ac:dyDescent="0.25">
      <c r="A962" s="10" t="s">
        <v>1620</v>
      </c>
      <c r="B962" s="10" t="s">
        <v>1152</v>
      </c>
      <c r="C962" s="10" t="s">
        <v>2342</v>
      </c>
      <c r="D962" s="10" t="str">
        <f t="shared" ref="D962:D1025" si="60">IF(A962&lt;&gt;"",A962&amp;", ","")&amp;B962&amp;", "&amp;C962</f>
        <v>Mobile, Alabama, ABD</v>
      </c>
      <c r="E962" s="10">
        <v>88</v>
      </c>
      <c r="F962" s="10">
        <v>-1</v>
      </c>
      <c r="G962" s="10">
        <v>3</v>
      </c>
      <c r="H962" s="10">
        <v>30</v>
      </c>
      <c r="I962" s="10">
        <v>1</v>
      </c>
      <c r="J962" s="10">
        <v>41</v>
      </c>
      <c r="K962" s="10">
        <v>-6</v>
      </c>
      <c r="L962" s="10" t="s">
        <v>7</v>
      </c>
      <c r="M962" s="12" t="s">
        <v>279</v>
      </c>
      <c r="N962" s="10" t="str">
        <f t="shared" ref="N962:N1025" si="61">"new YerelData ("""&amp;D962&amp;""","&amp;E962&amp;","&amp;F962&amp;","&amp;G962&amp;","&amp;H962&amp;","&amp;I962&amp;","&amp;J962&amp;","&amp;K962&amp;","""&amp;M962&amp;"""),"</f>
        <v>new YerelData ("Mobile, Alabama, ABD",88,-1,3,30,1,41,-6,"Central Standard Time"),</v>
      </c>
      <c r="O962" s="13" t="str">
        <f t="shared" ref="O962:O1025" si="62">HYPERLINK("https://www.google.com/maps/search/"&amp;ROUND(H962+J962/60,5)&amp;", +"&amp;ROUND(E962+G962/60,5))</f>
        <v>https://www.google.com/maps/search/30.68333, +88.05</v>
      </c>
      <c r="P962" s="5" t="str">
        <f t="shared" si="59"/>
        <v>{"Location": "Mobile, Alabama, ABD", "long_deg": "88", "ew": "-1", "long_min": "3", "lat_deg": "30", "ns": "1", "lat_min": "41", "GMT": "-6", "TimeZoneTag": "America/Chicago"},</v>
      </c>
    </row>
    <row r="963" spans="1:16" ht="15" customHeight="1" x14ac:dyDescent="0.25">
      <c r="A963" s="10" t="s">
        <v>1621</v>
      </c>
      <c r="B963" s="10" t="s">
        <v>1152</v>
      </c>
      <c r="C963" s="10" t="s">
        <v>2342</v>
      </c>
      <c r="D963" s="10" t="str">
        <f t="shared" si="60"/>
        <v>Montgomery, Alabama, ABD</v>
      </c>
      <c r="E963" s="10">
        <v>86</v>
      </c>
      <c r="F963" s="10">
        <v>-1</v>
      </c>
      <c r="G963" s="10">
        <v>19</v>
      </c>
      <c r="H963" s="10">
        <v>32</v>
      </c>
      <c r="I963" s="10">
        <v>1</v>
      </c>
      <c r="J963" s="10">
        <v>23</v>
      </c>
      <c r="K963" s="10">
        <v>-6</v>
      </c>
      <c r="L963" s="10" t="s">
        <v>7</v>
      </c>
      <c r="M963" s="12" t="s">
        <v>279</v>
      </c>
      <c r="N963" s="10" t="str">
        <f t="shared" si="61"/>
        <v>new YerelData ("Montgomery, Alabama, ABD",86,-1,19,32,1,23,-6,"Central Standard Time"),</v>
      </c>
      <c r="O963" s="13" t="str">
        <f t="shared" si="62"/>
        <v>https://www.google.com/maps/search/32.38333, +86.31667</v>
      </c>
      <c r="P963" s="5" t="str">
        <f t="shared" ref="P963:P1026" si="63">"{""Location"": """&amp;D963&amp;""", ""long_deg"": """&amp;E963&amp;""", ""ew"": """&amp;F963&amp;""", ""long_min"": """&amp;G963&amp;""", ""lat_deg"": """&amp;H963&amp;""", ""ns"": """&amp;I963&amp;""", ""lat_min"": """&amp;J963&amp;""", ""GMT"": """&amp;K963&amp;""", ""TimeZoneTag"": """&amp;L963&amp;"""},"</f>
        <v>{"Location": "Montgomery, Alabama, ABD", "long_deg": "86", "ew": "-1", "long_min": "19", "lat_deg": "32", "ns": "1", "lat_min": "23", "GMT": "-6", "TimeZoneTag": "America/Chicago"},</v>
      </c>
    </row>
    <row r="964" spans="1:16" ht="15" customHeight="1" x14ac:dyDescent="0.25">
      <c r="A964" s="10" t="s">
        <v>1622</v>
      </c>
      <c r="B964" s="10" t="s">
        <v>1152</v>
      </c>
      <c r="C964" s="10" t="s">
        <v>2342</v>
      </c>
      <c r="D964" s="10" t="str">
        <f t="shared" si="60"/>
        <v>Tucsaloosa, Alabama, ABD</v>
      </c>
      <c r="E964" s="10">
        <v>87</v>
      </c>
      <c r="F964" s="10">
        <v>-1</v>
      </c>
      <c r="G964" s="10">
        <v>34</v>
      </c>
      <c r="H964" s="10">
        <v>33</v>
      </c>
      <c r="I964" s="10">
        <v>1</v>
      </c>
      <c r="J964" s="10">
        <v>12</v>
      </c>
      <c r="K964" s="10">
        <v>-6</v>
      </c>
      <c r="L964" s="10" t="s">
        <v>7</v>
      </c>
      <c r="M964" s="12" t="s">
        <v>279</v>
      </c>
      <c r="N964" s="10" t="str">
        <f t="shared" si="61"/>
        <v>new YerelData ("Tucsaloosa, Alabama, ABD",87,-1,34,33,1,12,-6,"Central Standard Time"),</v>
      </c>
      <c r="O964" s="13" t="str">
        <f t="shared" si="62"/>
        <v>https://www.google.com/maps/search/33.2, +87.56667</v>
      </c>
      <c r="P964" s="5" t="str">
        <f t="shared" si="63"/>
        <v>{"Location": "Tucsaloosa, Alabama, ABD", "long_deg": "87", "ew": "-1", "long_min": "34", "lat_deg": "33", "ns": "1", "lat_min": "12", "GMT": "-6", "TimeZoneTag": "America/Chicago"},</v>
      </c>
    </row>
    <row r="965" spans="1:16" ht="15" customHeight="1" x14ac:dyDescent="0.25">
      <c r="A965" s="10" t="s">
        <v>1623</v>
      </c>
      <c r="B965" s="10" t="s">
        <v>1135</v>
      </c>
      <c r="C965" s="10" t="s">
        <v>2342</v>
      </c>
      <c r="D965" s="10" t="str">
        <f t="shared" si="60"/>
        <v>Anchorage, Alaska, ABD</v>
      </c>
      <c r="E965" s="10">
        <v>149</v>
      </c>
      <c r="F965" s="10">
        <v>-1</v>
      </c>
      <c r="G965" s="10">
        <v>54</v>
      </c>
      <c r="H965" s="10">
        <v>61</v>
      </c>
      <c r="I965" s="10">
        <v>1</v>
      </c>
      <c r="J965" s="10">
        <v>13</v>
      </c>
      <c r="K965" s="10">
        <v>-9</v>
      </c>
      <c r="L965" s="10" t="s">
        <v>8</v>
      </c>
      <c r="M965" s="12" t="s">
        <v>285</v>
      </c>
      <c r="N965" s="10" t="str">
        <f t="shared" si="61"/>
        <v>new YerelData ("Anchorage, Alaska, ABD",149,-1,54,61,1,13,-9,"Alaskan Standard Time"),</v>
      </c>
      <c r="O965" s="13" t="str">
        <f t="shared" si="62"/>
        <v>https://www.google.com/maps/search/61.21667, +149.9</v>
      </c>
      <c r="P965" s="5" t="str">
        <f t="shared" si="63"/>
        <v>{"Location": "Anchorage, Alaska, ABD", "long_deg": "149", "ew": "-1", "long_min": "54", "lat_deg": "61", "ns": "1", "lat_min": "13", "GMT": "-9", "TimeZoneTag": "Pacific/Honolulu"},</v>
      </c>
    </row>
    <row r="966" spans="1:16" ht="15" customHeight="1" x14ac:dyDescent="0.25">
      <c r="A966" s="10" t="s">
        <v>1626</v>
      </c>
      <c r="B966" s="10" t="s">
        <v>1143</v>
      </c>
      <c r="C966" s="10" t="s">
        <v>2342</v>
      </c>
      <c r="D966" s="10" t="str">
        <f t="shared" si="60"/>
        <v>Flagstaff, Arizona, ABD</v>
      </c>
      <c r="E966" s="10">
        <v>111</v>
      </c>
      <c r="F966" s="10">
        <v>-1</v>
      </c>
      <c r="G966" s="10">
        <v>39</v>
      </c>
      <c r="H966" s="10">
        <v>35</v>
      </c>
      <c r="I966" s="10">
        <v>1</v>
      </c>
      <c r="J966" s="10">
        <v>12</v>
      </c>
      <c r="K966" s="10">
        <v>-7</v>
      </c>
      <c r="L966" s="10" t="s">
        <v>13</v>
      </c>
      <c r="M966" s="12" t="s">
        <v>281</v>
      </c>
      <c r="N966" s="10" t="str">
        <f t="shared" si="61"/>
        <v>new YerelData ("Flagstaff, Arizona, ABD",111,-1,39,35,1,12,-7,"US Mountain Standard Time"),</v>
      </c>
      <c r="O966" s="13" t="str">
        <f t="shared" si="62"/>
        <v>https://www.google.com/maps/search/35.2, +111.65</v>
      </c>
      <c r="P966" s="5" t="str">
        <f t="shared" si="63"/>
        <v>{"Location": "Flagstaff, Arizona, ABD", "long_deg": "111", "ew": "-1", "long_min": "39", "lat_deg": "35", "ns": "1", "lat_min": "12", "GMT": "-7", "TimeZoneTag": "America/Phoenix"},</v>
      </c>
    </row>
    <row r="967" spans="1:16" ht="15" customHeight="1" x14ac:dyDescent="0.25">
      <c r="A967" s="10" t="s">
        <v>1627</v>
      </c>
      <c r="B967" s="10" t="s">
        <v>1143</v>
      </c>
      <c r="C967" s="10" t="s">
        <v>2342</v>
      </c>
      <c r="D967" s="10" t="str">
        <f t="shared" si="60"/>
        <v>Phoenix, Arizona, ABD</v>
      </c>
      <c r="E967" s="10">
        <v>112</v>
      </c>
      <c r="F967" s="10">
        <v>-1</v>
      </c>
      <c r="G967" s="10">
        <v>4</v>
      </c>
      <c r="H967" s="10">
        <v>33</v>
      </c>
      <c r="I967" s="10">
        <v>1</v>
      </c>
      <c r="J967" s="10">
        <v>27</v>
      </c>
      <c r="K967" s="10">
        <v>-7</v>
      </c>
      <c r="L967" s="10" t="s">
        <v>13</v>
      </c>
      <c r="M967" s="12" t="s">
        <v>281</v>
      </c>
      <c r="N967" s="10" t="str">
        <f t="shared" si="61"/>
        <v>new YerelData ("Phoenix, Arizona, ABD",112,-1,4,33,1,27,-7,"US Mountain Standard Time"),</v>
      </c>
      <c r="O967" s="13" t="str">
        <f t="shared" si="62"/>
        <v>https://www.google.com/maps/search/33.45, +112.06667</v>
      </c>
      <c r="P967" s="5" t="str">
        <f t="shared" si="63"/>
        <v>{"Location": "Phoenix, Arizona, ABD", "long_deg": "112", "ew": "-1", "long_min": "4", "lat_deg": "33", "ns": "1", "lat_min": "27", "GMT": "-7", "TimeZoneTag": "America/Phoenix"},</v>
      </c>
    </row>
    <row r="968" spans="1:16" ht="15" customHeight="1" x14ac:dyDescent="0.25">
      <c r="A968" s="10" t="s">
        <v>1637</v>
      </c>
      <c r="B968" s="10" t="s">
        <v>1153</v>
      </c>
      <c r="C968" s="10" t="s">
        <v>2342</v>
      </c>
      <c r="D968" s="10" t="str">
        <f t="shared" si="60"/>
        <v>FortSmith, Arkansas, ABD</v>
      </c>
      <c r="E968" s="10">
        <v>94</v>
      </c>
      <c r="F968" s="10">
        <v>-1</v>
      </c>
      <c r="G968" s="10">
        <v>25</v>
      </c>
      <c r="H968" s="10">
        <v>35</v>
      </c>
      <c r="I968" s="10">
        <v>1</v>
      </c>
      <c r="J968" s="10">
        <v>23</v>
      </c>
      <c r="K968" s="10">
        <v>-6</v>
      </c>
      <c r="L968" s="10" t="s">
        <v>7</v>
      </c>
      <c r="M968" s="12" t="s">
        <v>279</v>
      </c>
      <c r="N968" s="10" t="str">
        <f t="shared" si="61"/>
        <v>new YerelData ("FortSmith, Arkansas, ABD",94,-1,25,35,1,23,-6,"Central Standard Time"),</v>
      </c>
      <c r="O968" s="13" t="str">
        <f t="shared" si="62"/>
        <v>https://www.google.com/maps/search/35.38333, +94.41667</v>
      </c>
      <c r="P968" s="5" t="str">
        <f t="shared" si="63"/>
        <v>{"Location": "FortSmith, Arkansas, ABD", "long_deg": "94", "ew": "-1", "long_min": "25", "lat_deg": "35", "ns": "1", "lat_min": "23", "GMT": "-6", "TimeZoneTag": "America/Chicago"},</v>
      </c>
    </row>
    <row r="969" spans="1:16" ht="15" customHeight="1" x14ac:dyDescent="0.25">
      <c r="A969" s="10" t="s">
        <v>1638</v>
      </c>
      <c r="B969" s="10" t="s">
        <v>1153</v>
      </c>
      <c r="C969" s="10" t="s">
        <v>2342</v>
      </c>
      <c r="D969" s="10" t="str">
        <f t="shared" si="60"/>
        <v>LittleRock, Arkansas, ABD</v>
      </c>
      <c r="E969" s="10">
        <v>92</v>
      </c>
      <c r="F969" s="10">
        <v>-1</v>
      </c>
      <c r="G969" s="10">
        <v>17</v>
      </c>
      <c r="H969" s="10">
        <v>34</v>
      </c>
      <c r="I969" s="10">
        <v>1</v>
      </c>
      <c r="J969" s="10">
        <v>45</v>
      </c>
      <c r="K969" s="10">
        <v>-6</v>
      </c>
      <c r="L969" s="10" t="s">
        <v>7</v>
      </c>
      <c r="M969" s="12" t="s">
        <v>279</v>
      </c>
      <c r="N969" s="10" t="str">
        <f t="shared" si="61"/>
        <v>new YerelData ("LittleRock, Arkansas, ABD",92,-1,17,34,1,45,-6,"Central Standard Time"),</v>
      </c>
      <c r="O969" s="13" t="str">
        <f t="shared" si="62"/>
        <v>https://www.google.com/maps/search/34.75, +92.28333</v>
      </c>
      <c r="P969" s="5" t="str">
        <f t="shared" si="63"/>
        <v>{"Location": "LittleRock, Arkansas, ABD", "long_deg": "92", "ew": "-1", "long_min": "17", "lat_deg": "34", "ns": "1", "lat_min": "45", "GMT": "-6", "TimeZoneTag": "America/Chicago"},</v>
      </c>
    </row>
    <row r="970" spans="1:16" ht="15" customHeight="1" x14ac:dyDescent="0.25">
      <c r="A970" s="10" t="s">
        <v>1667</v>
      </c>
      <c r="B970" s="10" t="s">
        <v>1136</v>
      </c>
      <c r="C970" s="10" t="s">
        <v>2342</v>
      </c>
      <c r="D970" s="10" t="str">
        <f t="shared" si="60"/>
        <v>Anaheim, California, ABD</v>
      </c>
      <c r="E970" s="10">
        <v>117</v>
      </c>
      <c r="F970" s="10">
        <v>-1</v>
      </c>
      <c r="G970" s="10">
        <v>55</v>
      </c>
      <c r="H970" s="10">
        <v>33</v>
      </c>
      <c r="I970" s="10">
        <v>1</v>
      </c>
      <c r="J970" s="10">
        <v>50</v>
      </c>
      <c r="K970" s="10">
        <v>-8</v>
      </c>
      <c r="L970" s="10" t="s">
        <v>40</v>
      </c>
      <c r="M970" s="12" t="s">
        <v>228</v>
      </c>
      <c r="N970" s="10" t="str">
        <f t="shared" si="61"/>
        <v>new YerelData ("Anaheim, California, ABD",117,-1,55,33,1,50,-8,"Pacific Standard Time"),</v>
      </c>
      <c r="O970" s="13" t="str">
        <f t="shared" si="62"/>
        <v>https://www.google.com/maps/search/33.83333, +117.91667</v>
      </c>
      <c r="P970" s="5" t="str">
        <f t="shared" si="63"/>
        <v>{"Location": "Anaheim, California, ABD", "long_deg": "117", "ew": "-1", "long_min": "55", "lat_deg": "33", "ns": "1", "lat_min": "50", "GMT": "-8", "TimeZoneTag": "America/Los_Angeles"},</v>
      </c>
    </row>
    <row r="971" spans="1:16" ht="15" customHeight="1" x14ac:dyDescent="0.25">
      <c r="A971" s="10" t="s">
        <v>1668</v>
      </c>
      <c r="B971" s="10" t="s">
        <v>1136</v>
      </c>
      <c r="C971" s="10" t="s">
        <v>2342</v>
      </c>
      <c r="D971" s="10" t="str">
        <f t="shared" si="60"/>
        <v>Bakersfield, California, ABD</v>
      </c>
      <c r="E971" s="10">
        <v>119</v>
      </c>
      <c r="F971" s="10">
        <v>-1</v>
      </c>
      <c r="G971" s="10">
        <v>1</v>
      </c>
      <c r="H971" s="10">
        <v>35</v>
      </c>
      <c r="I971" s="10">
        <v>1</v>
      </c>
      <c r="J971" s="10">
        <v>23</v>
      </c>
      <c r="K971" s="10">
        <v>-8</v>
      </c>
      <c r="L971" s="10" t="s">
        <v>40</v>
      </c>
      <c r="M971" s="12" t="s">
        <v>228</v>
      </c>
      <c r="N971" s="10" t="str">
        <f t="shared" si="61"/>
        <v>new YerelData ("Bakersfield, California, ABD",119,-1,1,35,1,23,-8,"Pacific Standard Time"),</v>
      </c>
      <c r="O971" s="13" t="str">
        <f t="shared" si="62"/>
        <v>https://www.google.com/maps/search/35.38333, +119.01667</v>
      </c>
      <c r="P971" s="5" t="str">
        <f t="shared" si="63"/>
        <v>{"Location": "Bakersfield, California, ABD", "long_deg": "119", "ew": "-1", "long_min": "1", "lat_deg": "35", "ns": "1", "lat_min": "23", "GMT": "-8", "TimeZoneTag": "America/Los_Angeles"},</v>
      </c>
    </row>
    <row r="972" spans="1:16" ht="15" customHeight="1" x14ac:dyDescent="0.25">
      <c r="A972" s="10" t="s">
        <v>1669</v>
      </c>
      <c r="B972" s="10" t="s">
        <v>1136</v>
      </c>
      <c r="C972" s="10" t="s">
        <v>2342</v>
      </c>
      <c r="D972" s="10" t="str">
        <f t="shared" si="60"/>
        <v>Fresno, California, ABD</v>
      </c>
      <c r="E972" s="10">
        <v>119</v>
      </c>
      <c r="F972" s="10">
        <v>-1</v>
      </c>
      <c r="G972" s="10">
        <v>47</v>
      </c>
      <c r="H972" s="10">
        <v>36</v>
      </c>
      <c r="I972" s="10">
        <v>1</v>
      </c>
      <c r="J972" s="10">
        <v>44</v>
      </c>
      <c r="K972" s="10">
        <v>-8</v>
      </c>
      <c r="L972" s="10" t="s">
        <v>40</v>
      </c>
      <c r="M972" s="12" t="s">
        <v>228</v>
      </c>
      <c r="N972" s="10" t="str">
        <f t="shared" si="61"/>
        <v>new YerelData ("Fresno, California, ABD",119,-1,47,36,1,44,-8,"Pacific Standard Time"),</v>
      </c>
      <c r="O972" s="13" t="str">
        <f t="shared" si="62"/>
        <v>https://www.google.com/maps/search/36.73333, +119.78333</v>
      </c>
      <c r="P972" s="5" t="str">
        <f t="shared" si="63"/>
        <v>{"Location": "Fresno, California, ABD", "long_deg": "119", "ew": "-1", "long_min": "47", "lat_deg": "36", "ns": "1", "lat_min": "44", "GMT": "-8", "TimeZoneTag": "America/Los_Angeles"},</v>
      </c>
    </row>
    <row r="973" spans="1:16" ht="15" customHeight="1" x14ac:dyDescent="0.25">
      <c r="A973" s="10" t="s">
        <v>1670</v>
      </c>
      <c r="B973" s="10" t="s">
        <v>1136</v>
      </c>
      <c r="C973" s="10" t="s">
        <v>2342</v>
      </c>
      <c r="D973" s="10" t="str">
        <f t="shared" si="60"/>
        <v>Lancaster, California, ABD</v>
      </c>
      <c r="E973" s="10">
        <v>118</v>
      </c>
      <c r="F973" s="10">
        <v>-1</v>
      </c>
      <c r="G973" s="10">
        <v>8</v>
      </c>
      <c r="H973" s="10">
        <v>34</v>
      </c>
      <c r="I973" s="10">
        <v>1</v>
      </c>
      <c r="J973" s="10">
        <v>42</v>
      </c>
      <c r="K973" s="10">
        <v>-8</v>
      </c>
      <c r="L973" s="10" t="s">
        <v>40</v>
      </c>
      <c r="M973" s="12" t="s">
        <v>228</v>
      </c>
      <c r="N973" s="10" t="str">
        <f t="shared" si="61"/>
        <v>new YerelData ("Lancaster, California, ABD",118,-1,8,34,1,42,-8,"Pacific Standard Time"),</v>
      </c>
      <c r="O973" s="13" t="str">
        <f t="shared" si="62"/>
        <v>https://www.google.com/maps/search/34.7, +118.13333</v>
      </c>
      <c r="P973" s="5" t="str">
        <f t="shared" si="63"/>
        <v>{"Location": "Lancaster, California, ABD", "long_deg": "118", "ew": "-1", "long_min": "8", "lat_deg": "34", "ns": "1", "lat_min": "42", "GMT": "-8", "TimeZoneTag": "America/Los_Angeles"},</v>
      </c>
    </row>
    <row r="974" spans="1:16" ht="15" customHeight="1" x14ac:dyDescent="0.25">
      <c r="A974" s="10" t="s">
        <v>1671</v>
      </c>
      <c r="B974" s="10" t="s">
        <v>1136</v>
      </c>
      <c r="C974" s="10" t="s">
        <v>2342</v>
      </c>
      <c r="D974" s="10" t="str">
        <f t="shared" si="60"/>
        <v>LongBeach, California, ABD</v>
      </c>
      <c r="E974" s="10">
        <v>118</v>
      </c>
      <c r="F974" s="10">
        <v>-1</v>
      </c>
      <c r="G974" s="10">
        <v>11</v>
      </c>
      <c r="H974" s="10">
        <v>33</v>
      </c>
      <c r="I974" s="10">
        <v>1</v>
      </c>
      <c r="J974" s="10">
        <v>47</v>
      </c>
      <c r="K974" s="10">
        <v>-8</v>
      </c>
      <c r="L974" s="10" t="s">
        <v>40</v>
      </c>
      <c r="M974" s="12" t="s">
        <v>228</v>
      </c>
      <c r="N974" s="10" t="str">
        <f t="shared" si="61"/>
        <v>new YerelData ("LongBeach, California, ABD",118,-1,11,33,1,47,-8,"Pacific Standard Time"),</v>
      </c>
      <c r="O974" s="13" t="str">
        <f t="shared" si="62"/>
        <v>https://www.google.com/maps/search/33.78333, +118.18333</v>
      </c>
      <c r="P974" s="5" t="str">
        <f t="shared" si="63"/>
        <v>{"Location": "LongBeach, California, ABD", "long_deg": "118", "ew": "-1", "long_min": "11", "lat_deg": "33", "ns": "1", "lat_min": "47", "GMT": "-8", "TimeZoneTag": "America/Los_Angeles"},</v>
      </c>
    </row>
    <row r="975" spans="1:16" ht="15" customHeight="1" x14ac:dyDescent="0.25">
      <c r="A975" s="10" t="s">
        <v>1672</v>
      </c>
      <c r="B975" s="10" t="s">
        <v>1136</v>
      </c>
      <c r="C975" s="10" t="s">
        <v>2342</v>
      </c>
      <c r="D975" s="10" t="str">
        <f t="shared" si="60"/>
        <v>LosAngeles, California, ABD</v>
      </c>
      <c r="E975" s="10">
        <v>118</v>
      </c>
      <c r="F975" s="10">
        <v>-1</v>
      </c>
      <c r="G975" s="10">
        <v>15</v>
      </c>
      <c r="H975" s="10">
        <v>34</v>
      </c>
      <c r="I975" s="10">
        <v>1</v>
      </c>
      <c r="J975" s="10">
        <v>4</v>
      </c>
      <c r="K975" s="10">
        <v>-8</v>
      </c>
      <c r="L975" s="10" t="s">
        <v>40</v>
      </c>
      <c r="M975" s="12" t="s">
        <v>228</v>
      </c>
      <c r="N975" s="10" t="str">
        <f t="shared" si="61"/>
        <v>new YerelData ("LosAngeles, California, ABD",118,-1,15,34,1,4,-8,"Pacific Standard Time"),</v>
      </c>
      <c r="O975" s="13" t="str">
        <f t="shared" si="62"/>
        <v>https://www.google.com/maps/search/34.06667, +118.25</v>
      </c>
      <c r="P975" s="5" t="str">
        <f t="shared" si="63"/>
        <v>{"Location": "LosAngeles, California, ABD", "long_deg": "118", "ew": "-1", "long_min": "15", "lat_deg": "34", "ns": "1", "lat_min": "4", "GMT": "-8", "TimeZoneTag": "America/Los_Angeles"},</v>
      </c>
    </row>
    <row r="976" spans="1:16" ht="15" customHeight="1" x14ac:dyDescent="0.25">
      <c r="A976" s="10" t="s">
        <v>1673</v>
      </c>
      <c r="B976" s="10" t="s">
        <v>1136</v>
      </c>
      <c r="C976" s="10" t="s">
        <v>2342</v>
      </c>
      <c r="D976" s="10" t="str">
        <f t="shared" si="60"/>
        <v>Oakland, California, ABD</v>
      </c>
      <c r="E976" s="10">
        <v>122</v>
      </c>
      <c r="F976" s="10">
        <v>-1</v>
      </c>
      <c r="G976" s="10">
        <v>16</v>
      </c>
      <c r="H976" s="10">
        <v>37</v>
      </c>
      <c r="I976" s="10">
        <v>1</v>
      </c>
      <c r="J976" s="10">
        <v>49</v>
      </c>
      <c r="K976" s="10">
        <v>-8</v>
      </c>
      <c r="L976" s="10" t="s">
        <v>40</v>
      </c>
      <c r="M976" s="12" t="s">
        <v>228</v>
      </c>
      <c r="N976" s="10" t="str">
        <f t="shared" si="61"/>
        <v>new YerelData ("Oakland, California, ABD",122,-1,16,37,1,49,-8,"Pacific Standard Time"),</v>
      </c>
      <c r="O976" s="13" t="str">
        <f t="shared" si="62"/>
        <v>https://www.google.com/maps/search/37.81667, +122.26667</v>
      </c>
      <c r="P976" s="5" t="str">
        <f t="shared" si="63"/>
        <v>{"Location": "Oakland, California, ABD", "long_deg": "122", "ew": "-1", "long_min": "16", "lat_deg": "37", "ns": "1", "lat_min": "49", "GMT": "-8", "TimeZoneTag": "America/Los_Angeles"},</v>
      </c>
    </row>
    <row r="977" spans="1:16" ht="15" customHeight="1" x14ac:dyDescent="0.25">
      <c r="A977" s="10" t="s">
        <v>1674</v>
      </c>
      <c r="B977" s="10" t="s">
        <v>1136</v>
      </c>
      <c r="C977" s="10" t="s">
        <v>2342</v>
      </c>
      <c r="D977" s="10" t="str">
        <f t="shared" si="60"/>
        <v>Pasadena, California, ABD</v>
      </c>
      <c r="E977" s="10">
        <v>118</v>
      </c>
      <c r="F977" s="10">
        <v>-1</v>
      </c>
      <c r="G977" s="10">
        <v>9</v>
      </c>
      <c r="H977" s="10">
        <v>34</v>
      </c>
      <c r="I977" s="10">
        <v>1</v>
      </c>
      <c r="J977" s="10">
        <v>9</v>
      </c>
      <c r="K977" s="10">
        <v>-8</v>
      </c>
      <c r="L977" s="10" t="s">
        <v>40</v>
      </c>
      <c r="M977" s="12" t="s">
        <v>228</v>
      </c>
      <c r="N977" s="10" t="str">
        <f t="shared" si="61"/>
        <v>new YerelData ("Pasadena, California, ABD",118,-1,9,34,1,9,-8,"Pacific Standard Time"),</v>
      </c>
      <c r="O977" s="13" t="str">
        <f t="shared" si="62"/>
        <v>https://www.google.com/maps/search/34.15, +118.15</v>
      </c>
      <c r="P977" s="5" t="str">
        <f t="shared" si="63"/>
        <v>{"Location": "Pasadena, California, ABD", "long_deg": "118", "ew": "-1", "long_min": "9", "lat_deg": "34", "ns": "1", "lat_min": "9", "GMT": "-8", "TimeZoneTag": "America/Los_Angeles"},</v>
      </c>
    </row>
    <row r="978" spans="1:16" ht="15" customHeight="1" x14ac:dyDescent="0.25">
      <c r="A978" s="10" t="s">
        <v>1675</v>
      </c>
      <c r="B978" s="10" t="s">
        <v>1136</v>
      </c>
      <c r="C978" s="10" t="s">
        <v>2342</v>
      </c>
      <c r="D978" s="10" t="str">
        <f t="shared" si="60"/>
        <v>Riverside, California, ABD</v>
      </c>
      <c r="E978" s="10">
        <v>117</v>
      </c>
      <c r="F978" s="10">
        <v>-1</v>
      </c>
      <c r="G978" s="10">
        <v>22</v>
      </c>
      <c r="H978" s="10">
        <v>33</v>
      </c>
      <c r="I978" s="10">
        <v>1</v>
      </c>
      <c r="J978" s="10">
        <v>59</v>
      </c>
      <c r="K978" s="10">
        <v>-8</v>
      </c>
      <c r="L978" s="10" t="s">
        <v>40</v>
      </c>
      <c r="M978" s="12" t="s">
        <v>228</v>
      </c>
      <c r="N978" s="10" t="str">
        <f t="shared" si="61"/>
        <v>new YerelData ("Riverside, California, ABD",117,-1,22,33,1,59,-8,"Pacific Standard Time"),</v>
      </c>
      <c r="O978" s="13" t="str">
        <f t="shared" si="62"/>
        <v>https://www.google.com/maps/search/33.98333, +117.36667</v>
      </c>
      <c r="P978" s="5" t="str">
        <f t="shared" si="63"/>
        <v>{"Location": "Riverside, California, ABD", "long_deg": "117", "ew": "-1", "long_min": "22", "lat_deg": "33", "ns": "1", "lat_min": "59", "GMT": "-8", "TimeZoneTag": "America/Los_Angeles"},</v>
      </c>
    </row>
    <row r="979" spans="1:16" ht="15" customHeight="1" x14ac:dyDescent="0.25">
      <c r="A979" s="10" t="s">
        <v>1676</v>
      </c>
      <c r="B979" s="10" t="s">
        <v>1136</v>
      </c>
      <c r="C979" s="10" t="s">
        <v>2342</v>
      </c>
      <c r="D979" s="10" t="str">
        <f t="shared" si="60"/>
        <v>Sacramento, California, ABD</v>
      </c>
      <c r="E979" s="10">
        <v>121</v>
      </c>
      <c r="F979" s="10">
        <v>-1</v>
      </c>
      <c r="G979" s="10">
        <v>29</v>
      </c>
      <c r="H979" s="10">
        <v>38</v>
      </c>
      <c r="I979" s="10">
        <v>1</v>
      </c>
      <c r="J979" s="10">
        <v>35</v>
      </c>
      <c r="K979" s="10">
        <v>-8</v>
      </c>
      <c r="L979" s="10" t="s">
        <v>40</v>
      </c>
      <c r="M979" s="12" t="s">
        <v>228</v>
      </c>
      <c r="N979" s="10" t="str">
        <f t="shared" si="61"/>
        <v>new YerelData ("Sacramento, California, ABD",121,-1,29,38,1,35,-8,"Pacific Standard Time"),</v>
      </c>
      <c r="O979" s="13" t="str">
        <f t="shared" si="62"/>
        <v>https://www.google.com/maps/search/38.58333, +121.48333</v>
      </c>
      <c r="P979" s="5" t="str">
        <f t="shared" si="63"/>
        <v>{"Location": "Sacramento, California, ABD", "long_deg": "121", "ew": "-1", "long_min": "29", "lat_deg": "38", "ns": "1", "lat_min": "35", "GMT": "-8", "TimeZoneTag": "America/Los_Angeles"},</v>
      </c>
    </row>
    <row r="980" spans="1:16" ht="15" customHeight="1" x14ac:dyDescent="0.25">
      <c r="A980" s="10" t="s">
        <v>1677</v>
      </c>
      <c r="B980" s="10" t="s">
        <v>1136</v>
      </c>
      <c r="C980" s="10" t="s">
        <v>2342</v>
      </c>
      <c r="D980" s="10" t="str">
        <f t="shared" si="60"/>
        <v>SanBernardino, California, ABD</v>
      </c>
      <c r="E980" s="10">
        <v>117</v>
      </c>
      <c r="F980" s="10">
        <v>-1</v>
      </c>
      <c r="G980" s="10">
        <v>19</v>
      </c>
      <c r="H980" s="10">
        <v>34</v>
      </c>
      <c r="I980" s="10">
        <v>1</v>
      </c>
      <c r="J980" s="10">
        <v>7</v>
      </c>
      <c r="K980" s="10">
        <v>-8</v>
      </c>
      <c r="L980" s="10" t="s">
        <v>40</v>
      </c>
      <c r="M980" s="12" t="s">
        <v>228</v>
      </c>
      <c r="N980" s="10" t="str">
        <f t="shared" si="61"/>
        <v>new YerelData ("SanBernardino, California, ABD",117,-1,19,34,1,7,-8,"Pacific Standard Time"),</v>
      </c>
      <c r="O980" s="13" t="str">
        <f t="shared" si="62"/>
        <v>https://www.google.com/maps/search/34.11667, +117.31667</v>
      </c>
      <c r="P980" s="5" t="str">
        <f t="shared" si="63"/>
        <v>{"Location": "SanBernardino, California, ABD", "long_deg": "117", "ew": "-1", "long_min": "19", "lat_deg": "34", "ns": "1", "lat_min": "7", "GMT": "-8", "TimeZoneTag": "America/Los_Angeles"},</v>
      </c>
    </row>
    <row r="981" spans="1:16" ht="15" customHeight="1" x14ac:dyDescent="0.25">
      <c r="A981" s="10" t="s">
        <v>1678</v>
      </c>
      <c r="B981" s="10" t="s">
        <v>1136</v>
      </c>
      <c r="C981" s="10" t="s">
        <v>2342</v>
      </c>
      <c r="D981" s="10" t="str">
        <f t="shared" si="60"/>
        <v>SanDiego, California, ABD</v>
      </c>
      <c r="E981" s="10">
        <v>117</v>
      </c>
      <c r="F981" s="10">
        <v>-1</v>
      </c>
      <c r="G981" s="10">
        <v>9</v>
      </c>
      <c r="H981" s="10">
        <v>32</v>
      </c>
      <c r="I981" s="10">
        <v>1</v>
      </c>
      <c r="J981" s="10">
        <v>43</v>
      </c>
      <c r="K981" s="10">
        <v>-8</v>
      </c>
      <c r="L981" s="10" t="s">
        <v>40</v>
      </c>
      <c r="M981" s="12" t="s">
        <v>228</v>
      </c>
      <c r="N981" s="10" t="str">
        <f t="shared" si="61"/>
        <v>new YerelData ("SanDiego, California, ABD",117,-1,9,32,1,43,-8,"Pacific Standard Time"),</v>
      </c>
      <c r="O981" s="13" t="str">
        <f t="shared" si="62"/>
        <v>https://www.google.com/maps/search/32.71667, +117.15</v>
      </c>
      <c r="P981" s="5" t="str">
        <f t="shared" si="63"/>
        <v>{"Location": "SanDiego, California, ABD", "long_deg": "117", "ew": "-1", "long_min": "9", "lat_deg": "32", "ns": "1", "lat_min": "43", "GMT": "-8", "TimeZoneTag": "America/Los_Angeles"},</v>
      </c>
    </row>
    <row r="982" spans="1:16" ht="15" customHeight="1" x14ac:dyDescent="0.25">
      <c r="A982" s="10" t="s">
        <v>1679</v>
      </c>
      <c r="B982" s="10" t="s">
        <v>1136</v>
      </c>
      <c r="C982" s="10" t="s">
        <v>2342</v>
      </c>
      <c r="D982" s="10" t="str">
        <f t="shared" si="60"/>
        <v>SanFransisco, California, ABD</v>
      </c>
      <c r="E982" s="10">
        <v>122</v>
      </c>
      <c r="F982" s="10">
        <v>-1</v>
      </c>
      <c r="G982" s="10">
        <v>25</v>
      </c>
      <c r="H982" s="10">
        <v>37</v>
      </c>
      <c r="I982" s="10">
        <v>1</v>
      </c>
      <c r="J982" s="10">
        <v>47</v>
      </c>
      <c r="K982" s="10">
        <v>-8</v>
      </c>
      <c r="L982" s="10" t="s">
        <v>40</v>
      </c>
      <c r="M982" s="12" t="s">
        <v>228</v>
      </c>
      <c r="N982" s="10" t="str">
        <f t="shared" si="61"/>
        <v>new YerelData ("SanFransisco, California, ABD",122,-1,25,37,1,47,-8,"Pacific Standard Time"),</v>
      </c>
      <c r="O982" s="13" t="str">
        <f t="shared" si="62"/>
        <v>https://www.google.com/maps/search/37.78333, +122.41667</v>
      </c>
      <c r="P982" s="5" t="str">
        <f t="shared" si="63"/>
        <v>{"Location": "SanFransisco, California, ABD", "long_deg": "122", "ew": "-1", "long_min": "25", "lat_deg": "37", "ns": "1", "lat_min": "47", "GMT": "-8", "TimeZoneTag": "America/Los_Angeles"},</v>
      </c>
    </row>
    <row r="983" spans="1:16" ht="15" customHeight="1" x14ac:dyDescent="0.25">
      <c r="A983" s="10" t="s">
        <v>1680</v>
      </c>
      <c r="B983" s="10" t="s">
        <v>1136</v>
      </c>
      <c r="C983" s="10" t="s">
        <v>2342</v>
      </c>
      <c r="D983" s="10" t="str">
        <f t="shared" si="60"/>
        <v>SanJose, California, ABD</v>
      </c>
      <c r="E983" s="10">
        <v>121</v>
      </c>
      <c r="F983" s="10">
        <v>-1</v>
      </c>
      <c r="G983" s="10">
        <v>53</v>
      </c>
      <c r="H983" s="10">
        <v>37</v>
      </c>
      <c r="I983" s="10">
        <v>1</v>
      </c>
      <c r="J983" s="10">
        <v>20</v>
      </c>
      <c r="K983" s="10">
        <v>-8</v>
      </c>
      <c r="L983" s="10" t="s">
        <v>40</v>
      </c>
      <c r="M983" s="12" t="s">
        <v>228</v>
      </c>
      <c r="N983" s="10" t="str">
        <f t="shared" si="61"/>
        <v>new YerelData ("SanJose, California, ABD",121,-1,53,37,1,20,-8,"Pacific Standard Time"),</v>
      </c>
      <c r="O983" s="13" t="str">
        <f t="shared" si="62"/>
        <v>https://www.google.com/maps/search/37.33333, +121.88333</v>
      </c>
      <c r="P983" s="5" t="str">
        <f t="shared" si="63"/>
        <v>{"Location": "SanJose, California, ABD", "long_deg": "121", "ew": "-1", "long_min": "53", "lat_deg": "37", "ns": "1", "lat_min": "20", "GMT": "-8", "TimeZoneTag": "America/Los_Angeles"},</v>
      </c>
    </row>
    <row r="984" spans="1:16" ht="15" customHeight="1" x14ac:dyDescent="0.25">
      <c r="A984" s="10" t="s">
        <v>1681</v>
      </c>
      <c r="B984" s="10" t="s">
        <v>1136</v>
      </c>
      <c r="C984" s="10" t="s">
        <v>2342</v>
      </c>
      <c r="D984" s="10" t="str">
        <f t="shared" si="60"/>
        <v>SantaAna, California, ABD</v>
      </c>
      <c r="E984" s="10">
        <v>117</v>
      </c>
      <c r="F984" s="10">
        <v>-1</v>
      </c>
      <c r="G984" s="10">
        <v>52</v>
      </c>
      <c r="H984" s="10">
        <v>33</v>
      </c>
      <c r="I984" s="10">
        <v>1</v>
      </c>
      <c r="J984" s="10">
        <v>46</v>
      </c>
      <c r="K984" s="10">
        <v>-8</v>
      </c>
      <c r="L984" s="10" t="s">
        <v>40</v>
      </c>
      <c r="M984" s="12" t="s">
        <v>228</v>
      </c>
      <c r="N984" s="10" t="str">
        <f t="shared" si="61"/>
        <v>new YerelData ("SantaAna, California, ABD",117,-1,52,33,1,46,-8,"Pacific Standard Time"),</v>
      </c>
      <c r="O984" s="13" t="str">
        <f t="shared" si="62"/>
        <v>https://www.google.com/maps/search/33.76667, +117.86667</v>
      </c>
      <c r="P984" s="5" t="str">
        <f t="shared" si="63"/>
        <v>{"Location": "SantaAna, California, ABD", "long_deg": "117", "ew": "-1", "long_min": "52", "lat_deg": "33", "ns": "1", "lat_min": "46", "GMT": "-8", "TimeZoneTag": "America/Los_Angeles"},</v>
      </c>
    </row>
    <row r="985" spans="1:16" ht="15" customHeight="1" x14ac:dyDescent="0.25">
      <c r="A985" s="10" t="s">
        <v>1682</v>
      </c>
      <c r="B985" s="10" t="s">
        <v>1136</v>
      </c>
      <c r="C985" s="10" t="s">
        <v>2342</v>
      </c>
      <c r="D985" s="10" t="str">
        <f t="shared" si="60"/>
        <v>SantaBarbara, California, ABD</v>
      </c>
      <c r="E985" s="10">
        <v>119</v>
      </c>
      <c r="F985" s="10">
        <v>-1</v>
      </c>
      <c r="G985" s="10">
        <v>42</v>
      </c>
      <c r="H985" s="10">
        <v>34</v>
      </c>
      <c r="I985" s="10">
        <v>1</v>
      </c>
      <c r="J985" s="10">
        <v>25</v>
      </c>
      <c r="K985" s="10">
        <v>-8</v>
      </c>
      <c r="L985" s="10" t="s">
        <v>40</v>
      </c>
      <c r="M985" s="12" t="s">
        <v>228</v>
      </c>
      <c r="N985" s="10" t="str">
        <f t="shared" si="61"/>
        <v>new YerelData ("SantaBarbara, California, ABD",119,-1,42,34,1,25,-8,"Pacific Standard Time"),</v>
      </c>
      <c r="O985" s="13" t="str">
        <f t="shared" si="62"/>
        <v>https://www.google.com/maps/search/34.41667, +119.7</v>
      </c>
      <c r="P985" s="5" t="str">
        <f t="shared" si="63"/>
        <v>{"Location": "SantaBarbara, California, ABD", "long_deg": "119", "ew": "-1", "long_min": "42", "lat_deg": "34", "ns": "1", "lat_min": "25", "GMT": "-8", "TimeZoneTag": "America/Los_Angeles"},</v>
      </c>
    </row>
    <row r="986" spans="1:16" ht="15" customHeight="1" x14ac:dyDescent="0.25">
      <c r="A986" s="10" t="s">
        <v>1683</v>
      </c>
      <c r="B986" s="10" t="s">
        <v>1136</v>
      </c>
      <c r="C986" s="10" t="s">
        <v>2342</v>
      </c>
      <c r="D986" s="10" t="str">
        <f t="shared" si="60"/>
        <v>Stockton, California, ABD</v>
      </c>
      <c r="E986" s="10">
        <v>121</v>
      </c>
      <c r="F986" s="10">
        <v>-1</v>
      </c>
      <c r="G986" s="10">
        <v>17</v>
      </c>
      <c r="H986" s="10">
        <v>37</v>
      </c>
      <c r="I986" s="10">
        <v>1</v>
      </c>
      <c r="J986" s="10">
        <v>58</v>
      </c>
      <c r="K986" s="10">
        <v>-8</v>
      </c>
      <c r="L986" s="10" t="s">
        <v>40</v>
      </c>
      <c r="M986" s="12" t="s">
        <v>228</v>
      </c>
      <c r="N986" s="10" t="str">
        <f t="shared" si="61"/>
        <v>new YerelData ("Stockton, California, ABD",121,-1,17,37,1,58,-8,"Pacific Standard Time"),</v>
      </c>
      <c r="O986" s="13" t="str">
        <f t="shared" si="62"/>
        <v>https://www.google.com/maps/search/37.96667, +121.28333</v>
      </c>
      <c r="P986" s="5" t="str">
        <f t="shared" si="63"/>
        <v>{"Location": "Stockton, California, ABD", "long_deg": "121", "ew": "-1", "long_min": "17", "lat_deg": "37", "ns": "1", "lat_min": "58", "GMT": "-8", "TimeZoneTag": "America/Los_Angeles"},</v>
      </c>
    </row>
    <row r="987" spans="1:16" ht="15" customHeight="1" x14ac:dyDescent="0.25">
      <c r="A987" s="10" t="s">
        <v>1686</v>
      </c>
      <c r="B987" s="10" t="s">
        <v>1144</v>
      </c>
      <c r="C987" s="10" t="s">
        <v>2342</v>
      </c>
      <c r="D987" s="10" t="str">
        <f t="shared" si="60"/>
        <v>ColoradoSprings, Colorado, ABD</v>
      </c>
      <c r="E987" s="10">
        <v>104</v>
      </c>
      <c r="F987" s="10">
        <v>-1</v>
      </c>
      <c r="G987" s="10">
        <v>49</v>
      </c>
      <c r="H987" s="10">
        <v>38</v>
      </c>
      <c r="I987" s="10">
        <v>1</v>
      </c>
      <c r="J987" s="10">
        <v>50</v>
      </c>
      <c r="K987" s="10">
        <v>-7</v>
      </c>
      <c r="L987" s="10" t="s">
        <v>122</v>
      </c>
      <c r="M987" s="12" t="s">
        <v>281</v>
      </c>
      <c r="N987" s="10" t="str">
        <f t="shared" si="61"/>
        <v>new YerelData ("ColoradoSprings, Colorado, ABD",104,-1,49,38,1,50,-7,"US Mountain Standard Time"),</v>
      </c>
      <c r="O987" s="13" t="str">
        <f t="shared" si="62"/>
        <v>https://www.google.com/maps/search/38.83333, +104.81667</v>
      </c>
      <c r="P987" s="5" t="str">
        <f t="shared" si="63"/>
        <v>{"Location": "ColoradoSprings, Colorado, ABD", "long_deg": "104", "ew": "-1", "long_min": "49", "lat_deg": "38", "ns": "1", "lat_min": "50", "GMT": "-7", "TimeZoneTag": "America/Denver"},</v>
      </c>
    </row>
    <row r="988" spans="1:16" ht="15" customHeight="1" x14ac:dyDescent="0.25">
      <c r="A988" s="10" t="s">
        <v>1687</v>
      </c>
      <c r="B988" s="10" t="s">
        <v>1144</v>
      </c>
      <c r="C988" s="10" t="s">
        <v>2342</v>
      </c>
      <c r="D988" s="10" t="str">
        <f t="shared" si="60"/>
        <v>Denver, Colorado, ABD</v>
      </c>
      <c r="E988" s="10">
        <v>104</v>
      </c>
      <c r="F988" s="10">
        <v>-1</v>
      </c>
      <c r="G988" s="10">
        <v>59</v>
      </c>
      <c r="H988" s="10">
        <v>39</v>
      </c>
      <c r="I988" s="10">
        <v>1</v>
      </c>
      <c r="J988" s="10">
        <v>44</v>
      </c>
      <c r="K988" s="10">
        <v>-7</v>
      </c>
      <c r="L988" s="10" t="s">
        <v>122</v>
      </c>
      <c r="M988" s="12" t="s">
        <v>281</v>
      </c>
      <c r="N988" s="10" t="str">
        <f t="shared" si="61"/>
        <v>new YerelData ("Denver, Colorado, ABD",104,-1,59,39,1,44,-7,"US Mountain Standard Time"),</v>
      </c>
      <c r="O988" s="13" t="str">
        <f t="shared" si="62"/>
        <v>https://www.google.com/maps/search/39.73333, +104.98333</v>
      </c>
      <c r="P988" s="5" t="str">
        <f t="shared" si="63"/>
        <v>{"Location": "Denver, Colorado, ABD", "long_deg": "104", "ew": "-1", "long_min": "59", "lat_deg": "39", "ns": "1", "lat_min": "44", "GMT": "-7", "TimeZoneTag": "America/Denver"},</v>
      </c>
    </row>
    <row r="989" spans="1:16" ht="15" customHeight="1" x14ac:dyDescent="0.25">
      <c r="A989" s="10" t="s">
        <v>1688</v>
      </c>
      <c r="B989" s="10" t="s">
        <v>1144</v>
      </c>
      <c r="C989" s="10" t="s">
        <v>2342</v>
      </c>
      <c r="D989" s="10" t="str">
        <f t="shared" si="60"/>
        <v>Pueblo, Colorado, ABD</v>
      </c>
      <c r="E989" s="10">
        <v>104</v>
      </c>
      <c r="F989" s="10">
        <v>-1</v>
      </c>
      <c r="G989" s="10">
        <v>36</v>
      </c>
      <c r="H989" s="10">
        <v>38</v>
      </c>
      <c r="I989" s="10">
        <v>1</v>
      </c>
      <c r="J989" s="10">
        <v>14</v>
      </c>
      <c r="K989" s="10">
        <v>-7</v>
      </c>
      <c r="L989" s="10" t="s">
        <v>122</v>
      </c>
      <c r="M989" s="12" t="s">
        <v>281</v>
      </c>
      <c r="N989" s="10" t="str">
        <f t="shared" si="61"/>
        <v>new YerelData ("Pueblo, Colorado, ABD",104,-1,36,38,1,14,-7,"US Mountain Standard Time"),</v>
      </c>
      <c r="O989" s="13" t="str">
        <f t="shared" si="62"/>
        <v>https://www.google.com/maps/search/38.23333, +104.6</v>
      </c>
      <c r="P989" s="5" t="str">
        <f t="shared" si="63"/>
        <v>{"Location": "Pueblo, Colorado, ABD", "long_deg": "104", "ew": "-1", "long_min": "36", "lat_deg": "38", "ns": "1", "lat_min": "14", "GMT": "-7", "TimeZoneTag": "America/Denver"},</v>
      </c>
    </row>
    <row r="990" spans="1:16" ht="15" customHeight="1" x14ac:dyDescent="0.25">
      <c r="A990" s="10" t="s">
        <v>1689</v>
      </c>
      <c r="B990" s="10" t="s">
        <v>1174</v>
      </c>
      <c r="C990" s="10" t="s">
        <v>2342</v>
      </c>
      <c r="D990" s="10" t="str">
        <f t="shared" si="60"/>
        <v>Bridgeport, Connecticut, ABD</v>
      </c>
      <c r="E990" s="10">
        <v>73</v>
      </c>
      <c r="F990" s="10">
        <v>-1</v>
      </c>
      <c r="G990" s="10">
        <v>12</v>
      </c>
      <c r="H990" s="10">
        <v>41</v>
      </c>
      <c r="I990" s="10">
        <v>1</v>
      </c>
      <c r="J990" s="10">
        <v>11</v>
      </c>
      <c r="K990" s="10">
        <v>-5</v>
      </c>
      <c r="L990" s="10" t="s">
        <v>43</v>
      </c>
      <c r="M990" s="12" t="s">
        <v>278</v>
      </c>
      <c r="N990" s="10" t="str">
        <f t="shared" si="61"/>
        <v>new YerelData ("Bridgeport, Connecticut, ABD",73,-1,12,41,1,11,-5,"US Eastern Standard Time"),</v>
      </c>
      <c r="O990" s="13" t="str">
        <f t="shared" si="62"/>
        <v>https://www.google.com/maps/search/41.18333, +73.2</v>
      </c>
      <c r="P990" s="5" t="str">
        <f t="shared" si="63"/>
        <v>{"Location": "Bridgeport, Connecticut, ABD", "long_deg": "73", "ew": "-1", "long_min": "12", "lat_deg": "41", "ns": "1", "lat_min": "11", "GMT": "-5", "TimeZoneTag": "America/New_York"},</v>
      </c>
    </row>
    <row r="991" spans="1:16" ht="15" customHeight="1" x14ac:dyDescent="0.25">
      <c r="A991" s="10" t="s">
        <v>1690</v>
      </c>
      <c r="B991" s="10" t="s">
        <v>1174</v>
      </c>
      <c r="C991" s="10" t="s">
        <v>2342</v>
      </c>
      <c r="D991" s="10" t="str">
        <f t="shared" si="60"/>
        <v>Hartford, Connecticut, ABD</v>
      </c>
      <c r="E991" s="10">
        <v>72</v>
      </c>
      <c r="F991" s="10">
        <v>-1</v>
      </c>
      <c r="G991" s="10">
        <v>41</v>
      </c>
      <c r="H991" s="10">
        <v>41</v>
      </c>
      <c r="I991" s="10">
        <v>1</v>
      </c>
      <c r="J991" s="10">
        <v>46</v>
      </c>
      <c r="K991" s="10">
        <v>-5</v>
      </c>
      <c r="L991" s="10" t="s">
        <v>43</v>
      </c>
      <c r="M991" s="12" t="s">
        <v>278</v>
      </c>
      <c r="N991" s="10" t="str">
        <f t="shared" si="61"/>
        <v>new YerelData ("Hartford, Connecticut, ABD",72,-1,41,41,1,46,-5,"US Eastern Standard Time"),</v>
      </c>
      <c r="O991" s="13" t="str">
        <f t="shared" si="62"/>
        <v>https://www.google.com/maps/search/41.76667, +72.68333</v>
      </c>
      <c r="P991" s="5" t="str">
        <f t="shared" si="63"/>
        <v>{"Location": "Hartford, Connecticut, ABD", "long_deg": "72", "ew": "-1", "long_min": "41", "lat_deg": "41", "ns": "1", "lat_min": "46", "GMT": "-5", "TimeZoneTag": "America/New_York"},</v>
      </c>
    </row>
    <row r="992" spans="1:16" ht="15" customHeight="1" x14ac:dyDescent="0.25">
      <c r="A992" s="10" t="s">
        <v>1691</v>
      </c>
      <c r="B992" s="10" t="s">
        <v>1174</v>
      </c>
      <c r="C992" s="10" t="s">
        <v>2342</v>
      </c>
      <c r="D992" s="10" t="str">
        <f t="shared" si="60"/>
        <v>NewHaven, Connecticut, ABD</v>
      </c>
      <c r="E992" s="10">
        <v>72</v>
      </c>
      <c r="F992" s="10">
        <v>-1</v>
      </c>
      <c r="G992" s="10">
        <v>55</v>
      </c>
      <c r="H992" s="10">
        <v>41</v>
      </c>
      <c r="I992" s="10">
        <v>1</v>
      </c>
      <c r="J992" s="10">
        <v>18</v>
      </c>
      <c r="K992" s="10">
        <v>-5</v>
      </c>
      <c r="L992" s="10" t="s">
        <v>43</v>
      </c>
      <c r="M992" s="12" t="s">
        <v>278</v>
      </c>
      <c r="N992" s="10" t="str">
        <f t="shared" si="61"/>
        <v>new YerelData ("NewHaven, Connecticut, ABD",72,-1,55,41,1,18,-5,"US Eastern Standard Time"),</v>
      </c>
      <c r="O992" s="13" t="str">
        <f t="shared" si="62"/>
        <v>https://www.google.com/maps/search/41.3, +72.91667</v>
      </c>
      <c r="P992" s="5" t="str">
        <f t="shared" si="63"/>
        <v>{"Location": "NewHaven, Connecticut, ABD", "long_deg": "72", "ew": "-1", "long_min": "55", "lat_deg": "41", "ns": "1", "lat_min": "18", "GMT": "-5", "TimeZoneTag": "America/New_York"},</v>
      </c>
    </row>
    <row r="993" spans="1:16" ht="15" customHeight="1" x14ac:dyDescent="0.25">
      <c r="A993" s="10" t="s">
        <v>1726</v>
      </c>
      <c r="B993" s="10" t="s">
        <v>1175</v>
      </c>
      <c r="C993" s="10" t="s">
        <v>2342</v>
      </c>
      <c r="D993" s="10" t="str">
        <f t="shared" si="60"/>
        <v>Wilmington, Delaware, ABD</v>
      </c>
      <c r="E993" s="10">
        <v>75</v>
      </c>
      <c r="F993" s="10">
        <v>-1</v>
      </c>
      <c r="G993" s="10">
        <v>33</v>
      </c>
      <c r="H993" s="10">
        <v>39</v>
      </c>
      <c r="I993" s="10">
        <v>1</v>
      </c>
      <c r="J993" s="10">
        <v>45</v>
      </c>
      <c r="K993" s="10">
        <v>-5</v>
      </c>
      <c r="L993" s="10" t="s">
        <v>43</v>
      </c>
      <c r="M993" s="12" t="s">
        <v>278</v>
      </c>
      <c r="N993" s="10" t="str">
        <f t="shared" si="61"/>
        <v>new YerelData ("Wilmington, Delaware, ABD",75,-1,33,39,1,45,-5,"US Eastern Standard Time"),</v>
      </c>
      <c r="O993" s="13" t="str">
        <f t="shared" si="62"/>
        <v>https://www.google.com/maps/search/39.75, +75.55</v>
      </c>
      <c r="P993" s="5" t="str">
        <f t="shared" si="63"/>
        <v>{"Location": "Wilmington, Delaware, ABD", "long_deg": "75", "ew": "-1", "long_min": "33", "lat_deg": "39", "ns": "1", "lat_min": "45", "GMT": "-5", "TimeZoneTag": "America/New_York"},</v>
      </c>
    </row>
    <row r="994" spans="1:16" ht="15" customHeight="1" x14ac:dyDescent="0.25">
      <c r="A994" s="10" t="s">
        <v>1757</v>
      </c>
      <c r="B994" s="10" t="s">
        <v>1177</v>
      </c>
      <c r="C994" s="10" t="s">
        <v>2342</v>
      </c>
      <c r="D994" s="10" t="str">
        <f t="shared" si="60"/>
        <v>DaytonaBeach, Florida, ABD</v>
      </c>
      <c r="E994" s="10">
        <v>81</v>
      </c>
      <c r="F994" s="10">
        <v>-1</v>
      </c>
      <c r="G994" s="10">
        <v>1</v>
      </c>
      <c r="H994" s="10">
        <v>29</v>
      </c>
      <c r="I994" s="10">
        <v>1</v>
      </c>
      <c r="J994" s="10">
        <v>13</v>
      </c>
      <c r="K994" s="10">
        <v>-5</v>
      </c>
      <c r="L994" s="10" t="s">
        <v>43</v>
      </c>
      <c r="M994" s="12" t="s">
        <v>278</v>
      </c>
      <c r="N994" s="10" t="str">
        <f t="shared" si="61"/>
        <v>new YerelData ("DaytonaBeach, Florida, ABD",81,-1,1,29,1,13,-5,"US Eastern Standard Time"),</v>
      </c>
      <c r="O994" s="13" t="str">
        <f t="shared" si="62"/>
        <v>https://www.google.com/maps/search/29.21667, +81.01667</v>
      </c>
      <c r="P994" s="5" t="str">
        <f t="shared" si="63"/>
        <v>{"Location": "DaytonaBeach, Florida, ABD", "long_deg": "81", "ew": "-1", "long_min": "1", "lat_deg": "29", "ns": "1", "lat_min": "13", "GMT": "-5", "TimeZoneTag": "America/New_York"},</v>
      </c>
    </row>
    <row r="995" spans="1:16" ht="15" customHeight="1" x14ac:dyDescent="0.25">
      <c r="A995" s="10" t="s">
        <v>1758</v>
      </c>
      <c r="B995" s="10" t="s">
        <v>1177</v>
      </c>
      <c r="C995" s="10" t="s">
        <v>2342</v>
      </c>
      <c r="D995" s="10" t="str">
        <f t="shared" si="60"/>
        <v>FortLauderdale, Florida, ABD</v>
      </c>
      <c r="E995" s="10">
        <v>80</v>
      </c>
      <c r="F995" s="10">
        <v>-1</v>
      </c>
      <c r="G995" s="10">
        <v>8</v>
      </c>
      <c r="H995" s="10">
        <v>26</v>
      </c>
      <c r="I995" s="10">
        <v>1</v>
      </c>
      <c r="J995" s="10">
        <v>7</v>
      </c>
      <c r="K995" s="10">
        <v>-5</v>
      </c>
      <c r="L995" s="10" t="s">
        <v>43</v>
      </c>
      <c r="M995" s="12" t="s">
        <v>278</v>
      </c>
      <c r="N995" s="10" t="str">
        <f t="shared" si="61"/>
        <v>new YerelData ("FortLauderdale, Florida, ABD",80,-1,8,26,1,7,-5,"US Eastern Standard Time"),</v>
      </c>
      <c r="O995" s="13" t="str">
        <f t="shared" si="62"/>
        <v>https://www.google.com/maps/search/26.11667, +80.13333</v>
      </c>
      <c r="P995" s="5" t="str">
        <f t="shared" si="63"/>
        <v>{"Location": "FortLauderdale, Florida, ABD", "long_deg": "80", "ew": "-1", "long_min": "8", "lat_deg": "26", "ns": "1", "lat_min": "7", "GMT": "-5", "TimeZoneTag": "America/New_York"},</v>
      </c>
    </row>
    <row r="996" spans="1:16" ht="15" customHeight="1" x14ac:dyDescent="0.25">
      <c r="A996" s="10" t="s">
        <v>1759</v>
      </c>
      <c r="B996" s="10" t="s">
        <v>1177</v>
      </c>
      <c r="C996" s="10" t="s">
        <v>2342</v>
      </c>
      <c r="D996" s="10" t="str">
        <f t="shared" si="60"/>
        <v>Miami, Florida, ABD</v>
      </c>
      <c r="E996" s="10">
        <v>80</v>
      </c>
      <c r="F996" s="10">
        <v>-1</v>
      </c>
      <c r="G996" s="10">
        <v>11</v>
      </c>
      <c r="H996" s="10">
        <v>25</v>
      </c>
      <c r="I996" s="10">
        <v>1</v>
      </c>
      <c r="J996" s="10">
        <v>47</v>
      </c>
      <c r="K996" s="10">
        <v>-5</v>
      </c>
      <c r="L996" s="10" t="s">
        <v>43</v>
      </c>
      <c r="M996" s="12" t="s">
        <v>278</v>
      </c>
      <c r="N996" s="10" t="str">
        <f t="shared" si="61"/>
        <v>new YerelData ("Miami, Florida, ABD",80,-1,11,25,1,47,-5,"US Eastern Standard Time"),</v>
      </c>
      <c r="O996" s="13" t="str">
        <f t="shared" si="62"/>
        <v>https://www.google.com/maps/search/25.78333, +80.18333</v>
      </c>
      <c r="P996" s="5" t="str">
        <f t="shared" si="63"/>
        <v>{"Location": "Miami, Florida, ABD", "long_deg": "80", "ew": "-1", "long_min": "11", "lat_deg": "25", "ns": "1", "lat_min": "47", "GMT": "-5", "TimeZoneTag": "America/New_York"},</v>
      </c>
    </row>
    <row r="997" spans="1:16" ht="15" customHeight="1" x14ac:dyDescent="0.25">
      <c r="A997" s="10" t="s">
        <v>1760</v>
      </c>
      <c r="B997" s="10" t="s">
        <v>1177</v>
      </c>
      <c r="C997" s="10" t="s">
        <v>2342</v>
      </c>
      <c r="D997" s="10" t="str">
        <f t="shared" si="60"/>
        <v>Orlando, Florida, ABD</v>
      </c>
      <c r="E997" s="10">
        <v>81</v>
      </c>
      <c r="F997" s="10">
        <v>-1</v>
      </c>
      <c r="G997" s="10">
        <v>23</v>
      </c>
      <c r="H997" s="10">
        <v>28</v>
      </c>
      <c r="I997" s="10">
        <v>1</v>
      </c>
      <c r="J997" s="10">
        <v>33</v>
      </c>
      <c r="K997" s="10">
        <v>-5</v>
      </c>
      <c r="L997" s="10" t="s">
        <v>43</v>
      </c>
      <c r="M997" s="12" t="s">
        <v>278</v>
      </c>
      <c r="N997" s="10" t="str">
        <f t="shared" si="61"/>
        <v>new YerelData ("Orlando, Florida, ABD",81,-1,23,28,1,33,-5,"US Eastern Standard Time"),</v>
      </c>
      <c r="O997" s="13" t="str">
        <f t="shared" si="62"/>
        <v>https://www.google.com/maps/search/28.55, +81.38333</v>
      </c>
      <c r="P997" s="5" t="str">
        <f t="shared" si="63"/>
        <v>{"Location": "Orlando, Florida, ABD", "long_deg": "81", "ew": "-1", "long_min": "23", "lat_deg": "28", "ns": "1", "lat_min": "33", "GMT": "-5", "TimeZoneTag": "America/New_York"},</v>
      </c>
    </row>
    <row r="998" spans="1:16" ht="15" customHeight="1" x14ac:dyDescent="0.25">
      <c r="A998" s="10" t="s">
        <v>1761</v>
      </c>
      <c r="B998" s="10" t="s">
        <v>1177</v>
      </c>
      <c r="C998" s="10" t="s">
        <v>2342</v>
      </c>
      <c r="D998" s="10" t="str">
        <f t="shared" si="60"/>
        <v>Pensacola, Florida, ABD</v>
      </c>
      <c r="E998" s="10">
        <v>87</v>
      </c>
      <c r="F998" s="10">
        <v>-1</v>
      </c>
      <c r="G998" s="10">
        <v>13</v>
      </c>
      <c r="H998" s="10">
        <v>30</v>
      </c>
      <c r="I998" s="10">
        <v>1</v>
      </c>
      <c r="J998" s="10">
        <v>25</v>
      </c>
      <c r="K998" s="10">
        <v>-5</v>
      </c>
      <c r="L998" s="10" t="s">
        <v>43</v>
      </c>
      <c r="M998" s="12" t="s">
        <v>278</v>
      </c>
      <c r="N998" s="10" t="str">
        <f t="shared" si="61"/>
        <v>new YerelData ("Pensacola, Florida, ABD",87,-1,13,30,1,25,-5,"US Eastern Standard Time"),</v>
      </c>
      <c r="O998" s="13" t="str">
        <f t="shared" si="62"/>
        <v>https://www.google.com/maps/search/30.41667, +87.21667</v>
      </c>
      <c r="P998" s="5" t="str">
        <f t="shared" si="63"/>
        <v>{"Location": "Pensacola, Florida, ABD", "long_deg": "87", "ew": "-1", "long_min": "13", "lat_deg": "30", "ns": "1", "lat_min": "25", "GMT": "-5", "TimeZoneTag": "America/New_York"},</v>
      </c>
    </row>
    <row r="999" spans="1:16" ht="15" customHeight="1" x14ac:dyDescent="0.25">
      <c r="A999" s="10" t="s">
        <v>1762</v>
      </c>
      <c r="B999" s="10" t="s">
        <v>1177</v>
      </c>
      <c r="C999" s="10" t="s">
        <v>2342</v>
      </c>
      <c r="D999" s="10" t="str">
        <f t="shared" si="60"/>
        <v>SaintPetersburg, Florida, ABD</v>
      </c>
      <c r="E999" s="10">
        <v>82</v>
      </c>
      <c r="F999" s="10">
        <v>-1</v>
      </c>
      <c r="G999" s="10">
        <v>39</v>
      </c>
      <c r="H999" s="10">
        <v>27</v>
      </c>
      <c r="I999" s="10">
        <v>1</v>
      </c>
      <c r="J999" s="10">
        <v>46</v>
      </c>
      <c r="K999" s="10">
        <v>-5</v>
      </c>
      <c r="L999" s="10" t="s">
        <v>43</v>
      </c>
      <c r="M999" s="12" t="s">
        <v>278</v>
      </c>
      <c r="N999" s="10" t="str">
        <f t="shared" si="61"/>
        <v>new YerelData ("SaintPetersburg, Florida, ABD",82,-1,39,27,1,46,-5,"US Eastern Standard Time"),</v>
      </c>
      <c r="O999" s="13" t="str">
        <f t="shared" si="62"/>
        <v>https://www.google.com/maps/search/27.76667, +82.65</v>
      </c>
      <c r="P999" s="5" t="str">
        <f t="shared" si="63"/>
        <v>{"Location": "SaintPetersburg, Florida, ABD", "long_deg": "82", "ew": "-1", "long_min": "39", "lat_deg": "27", "ns": "1", "lat_min": "46", "GMT": "-5", "TimeZoneTag": "America/New_York"},</v>
      </c>
    </row>
    <row r="1000" spans="1:16" ht="15" customHeight="1" x14ac:dyDescent="0.25">
      <c r="A1000" s="10" t="s">
        <v>1763</v>
      </c>
      <c r="B1000" s="10" t="s">
        <v>1177</v>
      </c>
      <c r="C1000" s="10" t="s">
        <v>2342</v>
      </c>
      <c r="D1000" s="10" t="str">
        <f t="shared" si="60"/>
        <v>Sarasota, Florida, ABD</v>
      </c>
      <c r="E1000" s="10">
        <v>82</v>
      </c>
      <c r="F1000" s="10">
        <v>-1</v>
      </c>
      <c r="G1000" s="10">
        <v>32</v>
      </c>
      <c r="H1000" s="10">
        <v>27</v>
      </c>
      <c r="I1000" s="10">
        <v>1</v>
      </c>
      <c r="J1000" s="10">
        <v>20</v>
      </c>
      <c r="K1000" s="10">
        <v>-5</v>
      </c>
      <c r="L1000" s="10" t="s">
        <v>43</v>
      </c>
      <c r="M1000" s="12" t="s">
        <v>278</v>
      </c>
      <c r="N1000" s="10" t="str">
        <f t="shared" si="61"/>
        <v>new YerelData ("Sarasota, Florida, ABD",82,-1,32,27,1,20,-5,"US Eastern Standard Time"),</v>
      </c>
      <c r="O1000" s="13" t="str">
        <f t="shared" si="62"/>
        <v>https://www.google.com/maps/search/27.33333, +82.53333</v>
      </c>
      <c r="P1000" s="5" t="str">
        <f t="shared" si="63"/>
        <v>{"Location": "Sarasota, Florida, ABD", "long_deg": "82", "ew": "-1", "long_min": "32", "lat_deg": "27", "ns": "1", "lat_min": "20", "GMT": "-5", "TimeZoneTag": "America/New_York"},</v>
      </c>
    </row>
    <row r="1001" spans="1:16" ht="15" customHeight="1" x14ac:dyDescent="0.25">
      <c r="A1001" s="10" t="s">
        <v>1764</v>
      </c>
      <c r="B1001" s="10" t="s">
        <v>1177</v>
      </c>
      <c r="C1001" s="10" t="s">
        <v>2342</v>
      </c>
      <c r="D1001" s="10" t="str">
        <f t="shared" si="60"/>
        <v>Tallahassee, Florida, ABD</v>
      </c>
      <c r="E1001" s="10">
        <v>84</v>
      </c>
      <c r="F1001" s="10">
        <v>-1</v>
      </c>
      <c r="G1001" s="10">
        <v>17</v>
      </c>
      <c r="H1001" s="10">
        <v>30</v>
      </c>
      <c r="I1001" s="10">
        <v>1</v>
      </c>
      <c r="J1001" s="10">
        <v>27</v>
      </c>
      <c r="K1001" s="10">
        <v>-5</v>
      </c>
      <c r="L1001" s="10" t="s">
        <v>43</v>
      </c>
      <c r="M1001" s="12" t="s">
        <v>278</v>
      </c>
      <c r="N1001" s="10" t="str">
        <f t="shared" si="61"/>
        <v>new YerelData ("Tallahassee, Florida, ABD",84,-1,17,30,1,27,-5,"US Eastern Standard Time"),</v>
      </c>
      <c r="O1001" s="13" t="str">
        <f t="shared" si="62"/>
        <v>https://www.google.com/maps/search/30.45, +84.28333</v>
      </c>
      <c r="P1001" s="5" t="str">
        <f t="shared" si="63"/>
        <v>{"Location": "Tallahassee, Florida, ABD", "long_deg": "84", "ew": "-1", "long_min": "17", "lat_deg": "30", "ns": "1", "lat_min": "27", "GMT": "-5", "TimeZoneTag": "America/New_York"},</v>
      </c>
    </row>
    <row r="1002" spans="1:16" ht="15" customHeight="1" x14ac:dyDescent="0.25">
      <c r="A1002" s="10" t="s">
        <v>1765</v>
      </c>
      <c r="B1002" s="10" t="s">
        <v>1177</v>
      </c>
      <c r="C1002" s="10" t="s">
        <v>2342</v>
      </c>
      <c r="D1002" s="10" t="str">
        <f t="shared" si="60"/>
        <v>Tampa, Florida, ABD</v>
      </c>
      <c r="E1002" s="10">
        <v>82</v>
      </c>
      <c r="F1002" s="10">
        <v>-1</v>
      </c>
      <c r="G1002" s="10">
        <v>27</v>
      </c>
      <c r="H1002" s="10">
        <v>27</v>
      </c>
      <c r="I1002" s="10">
        <v>1</v>
      </c>
      <c r="J1002" s="10">
        <v>57</v>
      </c>
      <c r="K1002" s="10">
        <v>-5</v>
      </c>
      <c r="L1002" s="10" t="s">
        <v>43</v>
      </c>
      <c r="M1002" s="12" t="s">
        <v>278</v>
      </c>
      <c r="N1002" s="10" t="str">
        <f t="shared" si="61"/>
        <v>new YerelData ("Tampa, Florida, ABD",82,-1,27,27,1,57,-5,"US Eastern Standard Time"),</v>
      </c>
      <c r="O1002" s="13" t="str">
        <f t="shared" si="62"/>
        <v>https://www.google.com/maps/search/27.95, +82.45</v>
      </c>
      <c r="P1002" s="5" t="str">
        <f t="shared" si="63"/>
        <v>{"Location": "Tampa, Florida, ABD", "long_deg": "82", "ew": "-1", "long_min": "27", "lat_deg": "27", "ns": "1", "lat_min": "57", "GMT": "-5", "TimeZoneTag": "America/New_York"},</v>
      </c>
    </row>
    <row r="1003" spans="1:16" ht="15" customHeight="1" x14ac:dyDescent="0.25">
      <c r="A1003" s="10" t="s">
        <v>1766</v>
      </c>
      <c r="B1003" s="10" t="s">
        <v>1177</v>
      </c>
      <c r="C1003" s="10" t="s">
        <v>2342</v>
      </c>
      <c r="D1003" s="10" t="str">
        <f t="shared" si="60"/>
        <v>WestPalmBeach, Florida, ABD</v>
      </c>
      <c r="E1003" s="10">
        <v>80</v>
      </c>
      <c r="F1003" s="10">
        <v>-1</v>
      </c>
      <c r="G1003" s="10">
        <v>3</v>
      </c>
      <c r="H1003" s="10">
        <v>26</v>
      </c>
      <c r="I1003" s="10">
        <v>1</v>
      </c>
      <c r="J1003" s="10">
        <v>43</v>
      </c>
      <c r="K1003" s="10">
        <v>-5</v>
      </c>
      <c r="L1003" s="10" t="s">
        <v>43</v>
      </c>
      <c r="M1003" s="12" t="s">
        <v>278</v>
      </c>
      <c r="N1003" s="10" t="str">
        <f t="shared" si="61"/>
        <v>new YerelData ("WestPalmBeach, Florida, ABD",80,-1,3,26,1,43,-5,"US Eastern Standard Time"),</v>
      </c>
      <c r="O1003" s="13" t="str">
        <f t="shared" si="62"/>
        <v>https://www.google.com/maps/search/26.71667, +80.05</v>
      </c>
      <c r="P1003" s="5" t="str">
        <f t="shared" si="63"/>
        <v>{"Location": "WestPalmBeach, Florida, ABD", "long_deg": "80", "ew": "-1", "long_min": "3", "lat_deg": "26", "ns": "1", "lat_min": "43", "GMT": "-5", "TimeZoneTag": "America/New_York"},</v>
      </c>
    </row>
    <row r="1004" spans="1:16" ht="15" customHeight="1" x14ac:dyDescent="0.25">
      <c r="A1004" s="10" t="s">
        <v>1797</v>
      </c>
      <c r="B1004" s="10" t="s">
        <v>1178</v>
      </c>
      <c r="C1004" s="10" t="s">
        <v>2342</v>
      </c>
      <c r="D1004" s="10" t="str">
        <f t="shared" si="60"/>
        <v>Atlanta, Georgia, ABD</v>
      </c>
      <c r="E1004" s="10">
        <v>84</v>
      </c>
      <c r="F1004" s="10">
        <v>-1</v>
      </c>
      <c r="G1004" s="10">
        <v>23</v>
      </c>
      <c r="H1004" s="10">
        <v>33</v>
      </c>
      <c r="I1004" s="10">
        <v>1</v>
      </c>
      <c r="J1004" s="10">
        <v>45</v>
      </c>
      <c r="K1004" s="10">
        <v>-5</v>
      </c>
      <c r="L1004" s="10" t="s">
        <v>43</v>
      </c>
      <c r="M1004" s="12" t="s">
        <v>278</v>
      </c>
      <c r="N1004" s="10" t="str">
        <f t="shared" si="61"/>
        <v>new YerelData ("Atlanta, Georgia, ABD",84,-1,23,33,1,45,-5,"US Eastern Standard Time"),</v>
      </c>
      <c r="O1004" s="13" t="str">
        <f t="shared" si="62"/>
        <v>https://www.google.com/maps/search/33.75, +84.38333</v>
      </c>
      <c r="P1004" s="5" t="str">
        <f t="shared" si="63"/>
        <v>{"Location": "Atlanta, Georgia, ABD", "long_deg": "84", "ew": "-1", "long_min": "23", "lat_deg": "33", "ns": "1", "lat_min": "45", "GMT": "-5", "TimeZoneTag": "America/New_York"},</v>
      </c>
    </row>
    <row r="1005" spans="1:16" ht="15" customHeight="1" x14ac:dyDescent="0.25">
      <c r="A1005" s="10" t="s">
        <v>1798</v>
      </c>
      <c r="B1005" s="10" t="s">
        <v>1178</v>
      </c>
      <c r="C1005" s="10" t="s">
        <v>2342</v>
      </c>
      <c r="D1005" s="10" t="str">
        <f t="shared" si="60"/>
        <v>Augusta, Georgia, ABD</v>
      </c>
      <c r="E1005" s="10">
        <v>81</v>
      </c>
      <c r="F1005" s="10">
        <v>-1</v>
      </c>
      <c r="G1005" s="10">
        <v>58</v>
      </c>
      <c r="H1005" s="10">
        <v>33</v>
      </c>
      <c r="I1005" s="10">
        <v>1</v>
      </c>
      <c r="J1005" s="10">
        <v>28</v>
      </c>
      <c r="K1005" s="10">
        <v>-5</v>
      </c>
      <c r="L1005" s="10" t="s">
        <v>43</v>
      </c>
      <c r="M1005" s="12" t="s">
        <v>278</v>
      </c>
      <c r="N1005" s="10" t="str">
        <f t="shared" si="61"/>
        <v>new YerelData ("Augusta, Georgia, ABD",81,-1,58,33,1,28,-5,"US Eastern Standard Time"),</v>
      </c>
      <c r="O1005" s="13" t="str">
        <f t="shared" si="62"/>
        <v>https://www.google.com/maps/search/33.46667, +81.96667</v>
      </c>
      <c r="P1005" s="5" t="str">
        <f t="shared" si="63"/>
        <v>{"Location": "Augusta, Georgia, ABD", "long_deg": "81", "ew": "-1", "long_min": "58", "lat_deg": "33", "ns": "1", "lat_min": "28", "GMT": "-5", "TimeZoneTag": "America/New_York"},</v>
      </c>
    </row>
    <row r="1006" spans="1:16" ht="15" customHeight="1" x14ac:dyDescent="0.25">
      <c r="A1006" s="10" t="s">
        <v>1799</v>
      </c>
      <c r="B1006" s="10" t="s">
        <v>1178</v>
      </c>
      <c r="C1006" s="10" t="s">
        <v>2342</v>
      </c>
      <c r="D1006" s="10" t="str">
        <f t="shared" si="60"/>
        <v>Columbus, Georgia, ABD</v>
      </c>
      <c r="E1006" s="10">
        <v>84</v>
      </c>
      <c r="F1006" s="10">
        <v>-1</v>
      </c>
      <c r="G1006" s="10">
        <v>59</v>
      </c>
      <c r="H1006" s="10">
        <v>32</v>
      </c>
      <c r="I1006" s="10">
        <v>1</v>
      </c>
      <c r="J1006" s="10">
        <v>28</v>
      </c>
      <c r="K1006" s="10">
        <v>-5</v>
      </c>
      <c r="L1006" s="10" t="s">
        <v>43</v>
      </c>
      <c r="M1006" s="12" t="s">
        <v>278</v>
      </c>
      <c r="N1006" s="10" t="str">
        <f t="shared" si="61"/>
        <v>new YerelData ("Columbus, Georgia, ABD",84,-1,59,32,1,28,-5,"US Eastern Standard Time"),</v>
      </c>
      <c r="O1006" s="13" t="str">
        <f t="shared" si="62"/>
        <v>https://www.google.com/maps/search/32.46667, +84.98333</v>
      </c>
      <c r="P1006" s="5" t="str">
        <f t="shared" si="63"/>
        <v>{"Location": "Columbus, Georgia, ABD", "long_deg": "84", "ew": "-1", "long_min": "59", "lat_deg": "32", "ns": "1", "lat_min": "28", "GMT": "-5", "TimeZoneTag": "America/New_York"},</v>
      </c>
    </row>
    <row r="1007" spans="1:16" ht="15" customHeight="1" x14ac:dyDescent="0.25">
      <c r="A1007" s="10" t="s">
        <v>1800</v>
      </c>
      <c r="B1007" s="10" t="s">
        <v>1178</v>
      </c>
      <c r="C1007" s="10" t="s">
        <v>2342</v>
      </c>
      <c r="D1007" s="10" t="str">
        <f t="shared" si="60"/>
        <v>Macon, Georgia, ABD</v>
      </c>
      <c r="E1007" s="10">
        <v>83</v>
      </c>
      <c r="F1007" s="10">
        <v>-1</v>
      </c>
      <c r="G1007" s="10">
        <v>38</v>
      </c>
      <c r="H1007" s="10">
        <v>32</v>
      </c>
      <c r="I1007" s="10">
        <v>1</v>
      </c>
      <c r="J1007" s="10">
        <v>51</v>
      </c>
      <c r="K1007" s="10">
        <v>-5</v>
      </c>
      <c r="L1007" s="10" t="s">
        <v>43</v>
      </c>
      <c r="M1007" s="12" t="s">
        <v>278</v>
      </c>
      <c r="N1007" s="10" t="str">
        <f t="shared" si="61"/>
        <v>new YerelData ("Macon, Georgia, ABD",83,-1,38,32,1,51,-5,"US Eastern Standard Time"),</v>
      </c>
      <c r="O1007" s="13" t="str">
        <f t="shared" si="62"/>
        <v>https://www.google.com/maps/search/32.85, +83.63333</v>
      </c>
      <c r="P1007" s="5" t="str">
        <f t="shared" si="63"/>
        <v>{"Location": "Macon, Georgia, ABD", "long_deg": "83", "ew": "-1", "long_min": "38", "lat_deg": "32", "ns": "1", "lat_min": "51", "GMT": "-5", "TimeZoneTag": "America/New_York"},</v>
      </c>
    </row>
    <row r="1008" spans="1:16" ht="15" customHeight="1" x14ac:dyDescent="0.25">
      <c r="A1008" s="10" t="s">
        <v>1842</v>
      </c>
      <c r="B1008" s="10" t="s">
        <v>1157</v>
      </c>
      <c r="C1008" s="10" t="s">
        <v>2342</v>
      </c>
      <c r="D1008" s="10" t="str">
        <f t="shared" si="60"/>
        <v>Champaign, Illinois, ABD</v>
      </c>
      <c r="E1008" s="10">
        <v>88</v>
      </c>
      <c r="F1008" s="10">
        <v>-1</v>
      </c>
      <c r="G1008" s="10">
        <v>15</v>
      </c>
      <c r="H1008" s="10">
        <v>40</v>
      </c>
      <c r="I1008" s="10">
        <v>1</v>
      </c>
      <c r="J1008" s="10">
        <v>7</v>
      </c>
      <c r="K1008" s="10">
        <v>-6</v>
      </c>
      <c r="L1008" s="10" t="s">
        <v>7</v>
      </c>
      <c r="M1008" s="12" t="s">
        <v>279</v>
      </c>
      <c r="N1008" s="10" t="str">
        <f t="shared" si="61"/>
        <v>new YerelData ("Champaign, Illinois, ABD",88,-1,15,40,1,7,-6,"Central Standard Time"),</v>
      </c>
      <c r="O1008" s="13" t="str">
        <f t="shared" si="62"/>
        <v>https://www.google.com/maps/search/40.11667, +88.25</v>
      </c>
      <c r="P1008" s="5" t="str">
        <f t="shared" si="63"/>
        <v>{"Location": "Champaign, Illinois, ABD", "long_deg": "88", "ew": "-1", "long_min": "15", "lat_deg": "40", "ns": "1", "lat_min": "7", "GMT": "-6", "TimeZoneTag": "America/Chicago"},</v>
      </c>
    </row>
    <row r="1009" spans="1:16" ht="15" customHeight="1" x14ac:dyDescent="0.25">
      <c r="A1009" s="10" t="s">
        <v>1843</v>
      </c>
      <c r="B1009" s="10" t="s">
        <v>1157</v>
      </c>
      <c r="C1009" s="10" t="s">
        <v>2342</v>
      </c>
      <c r="D1009" s="10" t="str">
        <f t="shared" si="60"/>
        <v>Chicago, Illinois, ABD</v>
      </c>
      <c r="E1009" s="10">
        <v>87</v>
      </c>
      <c r="F1009" s="10">
        <v>-1</v>
      </c>
      <c r="G1009" s="10">
        <v>39</v>
      </c>
      <c r="H1009" s="10">
        <v>41</v>
      </c>
      <c r="I1009" s="10">
        <v>1</v>
      </c>
      <c r="J1009" s="10">
        <v>52</v>
      </c>
      <c r="K1009" s="10">
        <v>-6</v>
      </c>
      <c r="L1009" s="10" t="s">
        <v>7</v>
      </c>
      <c r="M1009" s="12" t="s">
        <v>279</v>
      </c>
      <c r="N1009" s="10" t="str">
        <f t="shared" si="61"/>
        <v>new YerelData ("Chicago, Illinois, ABD",87,-1,39,41,1,52,-6,"Central Standard Time"),</v>
      </c>
      <c r="O1009" s="13" t="str">
        <f t="shared" si="62"/>
        <v>https://www.google.com/maps/search/41.86667, +87.65</v>
      </c>
      <c r="P1009" s="5" t="str">
        <f t="shared" si="63"/>
        <v>{"Location": "Chicago, Illinois, ABD", "long_deg": "87", "ew": "-1", "long_min": "39", "lat_deg": "41", "ns": "1", "lat_min": "52", "GMT": "-6", "TimeZoneTag": "America/Chicago"},</v>
      </c>
    </row>
    <row r="1010" spans="1:16" ht="15" customHeight="1" x14ac:dyDescent="0.25">
      <c r="A1010" s="10" t="s">
        <v>1844</v>
      </c>
      <c r="B1010" s="10" t="s">
        <v>1157</v>
      </c>
      <c r="C1010" s="10" t="s">
        <v>2342</v>
      </c>
      <c r="D1010" s="10" t="str">
        <f t="shared" si="60"/>
        <v>Decatur, Illinois, ABD</v>
      </c>
      <c r="E1010" s="10">
        <v>88</v>
      </c>
      <c r="F1010" s="10">
        <v>-1</v>
      </c>
      <c r="G1010" s="10">
        <v>57</v>
      </c>
      <c r="H1010" s="10">
        <v>39</v>
      </c>
      <c r="I1010" s="10">
        <v>1</v>
      </c>
      <c r="J1010" s="10">
        <v>51</v>
      </c>
      <c r="K1010" s="10">
        <v>-6</v>
      </c>
      <c r="L1010" s="10" t="s">
        <v>7</v>
      </c>
      <c r="M1010" s="12" t="s">
        <v>279</v>
      </c>
      <c r="N1010" s="10" t="str">
        <f t="shared" si="61"/>
        <v>new YerelData ("Decatur, Illinois, ABD",88,-1,57,39,1,51,-6,"Central Standard Time"),</v>
      </c>
      <c r="O1010" s="13" t="str">
        <f t="shared" si="62"/>
        <v>https://www.google.com/maps/search/39.85, +88.95</v>
      </c>
      <c r="P1010" s="5" t="str">
        <f t="shared" si="63"/>
        <v>{"Location": "Decatur, Illinois, ABD", "long_deg": "88", "ew": "-1", "long_min": "57", "lat_deg": "39", "ns": "1", "lat_min": "51", "GMT": "-6", "TimeZoneTag": "America/Chicago"},</v>
      </c>
    </row>
    <row r="1011" spans="1:16" ht="15" customHeight="1" x14ac:dyDescent="0.25">
      <c r="A1011" s="10" t="s">
        <v>1845</v>
      </c>
      <c r="B1011" s="10" t="s">
        <v>1157</v>
      </c>
      <c r="C1011" s="10" t="s">
        <v>2342</v>
      </c>
      <c r="D1011" s="10" t="str">
        <f t="shared" si="60"/>
        <v>Moline, Illinois, ABD</v>
      </c>
      <c r="E1011" s="10">
        <v>90</v>
      </c>
      <c r="F1011" s="10">
        <v>-1</v>
      </c>
      <c r="G1011" s="10">
        <v>31</v>
      </c>
      <c r="H1011" s="10">
        <v>41</v>
      </c>
      <c r="I1011" s="10">
        <v>1</v>
      </c>
      <c r="J1011" s="10">
        <v>30</v>
      </c>
      <c r="K1011" s="10">
        <v>-6</v>
      </c>
      <c r="L1011" s="10" t="s">
        <v>7</v>
      </c>
      <c r="M1011" s="12" t="s">
        <v>279</v>
      </c>
      <c r="N1011" s="10" t="str">
        <f t="shared" si="61"/>
        <v>new YerelData ("Moline, Illinois, ABD",90,-1,31,41,1,30,-6,"Central Standard Time"),</v>
      </c>
      <c r="O1011" s="13" t="str">
        <f t="shared" si="62"/>
        <v>https://www.google.com/maps/search/41.5, +90.51667</v>
      </c>
      <c r="P1011" s="5" t="str">
        <f t="shared" si="63"/>
        <v>{"Location": "Moline, Illinois, ABD", "long_deg": "90", "ew": "-1", "long_min": "31", "lat_deg": "41", "ns": "1", "lat_min": "30", "GMT": "-6", "TimeZoneTag": "America/Chicago"},</v>
      </c>
    </row>
    <row r="1012" spans="1:16" ht="15" customHeight="1" x14ac:dyDescent="0.25">
      <c r="A1012" s="10" t="s">
        <v>1846</v>
      </c>
      <c r="B1012" s="10" t="s">
        <v>1157</v>
      </c>
      <c r="C1012" s="10" t="s">
        <v>2342</v>
      </c>
      <c r="D1012" s="10" t="str">
        <f t="shared" si="60"/>
        <v>Peoria, Illinois, ABD</v>
      </c>
      <c r="E1012" s="10">
        <v>89</v>
      </c>
      <c r="F1012" s="10">
        <v>-1</v>
      </c>
      <c r="G1012" s="10">
        <v>36</v>
      </c>
      <c r="H1012" s="10">
        <v>40</v>
      </c>
      <c r="I1012" s="10">
        <v>1</v>
      </c>
      <c r="J1012" s="10">
        <v>42</v>
      </c>
      <c r="K1012" s="10">
        <v>-6</v>
      </c>
      <c r="L1012" s="10" t="s">
        <v>7</v>
      </c>
      <c r="M1012" s="12" t="s">
        <v>279</v>
      </c>
      <c r="N1012" s="10" t="str">
        <f t="shared" si="61"/>
        <v>new YerelData ("Peoria, Illinois, ABD",89,-1,36,40,1,42,-6,"Central Standard Time"),</v>
      </c>
      <c r="O1012" s="13" t="str">
        <f t="shared" si="62"/>
        <v>https://www.google.com/maps/search/40.7, +89.6</v>
      </c>
      <c r="P1012" s="5" t="str">
        <f t="shared" si="63"/>
        <v>{"Location": "Peoria, Illinois, ABD", "long_deg": "89", "ew": "-1", "long_min": "36", "lat_deg": "40", "ns": "1", "lat_min": "42", "GMT": "-6", "TimeZoneTag": "America/Chicago"},</v>
      </c>
    </row>
    <row r="1013" spans="1:16" ht="15" customHeight="1" x14ac:dyDescent="0.25">
      <c r="A1013" s="10" t="s">
        <v>1848</v>
      </c>
      <c r="B1013" s="10" t="s">
        <v>1157</v>
      </c>
      <c r="C1013" s="10" t="s">
        <v>2342</v>
      </c>
      <c r="D1013" s="10" t="str">
        <f t="shared" si="60"/>
        <v>Rockford, Illinois, ABD</v>
      </c>
      <c r="E1013" s="10">
        <v>89</v>
      </c>
      <c r="F1013" s="10">
        <v>-1</v>
      </c>
      <c r="G1013" s="10">
        <v>6</v>
      </c>
      <c r="H1013" s="10">
        <v>42</v>
      </c>
      <c r="I1013" s="10">
        <v>1</v>
      </c>
      <c r="J1013" s="10">
        <v>16</v>
      </c>
      <c r="K1013" s="10">
        <v>-6</v>
      </c>
      <c r="L1013" s="10" t="s">
        <v>7</v>
      </c>
      <c r="M1013" s="12" t="s">
        <v>279</v>
      </c>
      <c r="N1013" s="10" t="str">
        <f t="shared" si="61"/>
        <v>new YerelData ("Rockford, Illinois, ABD",89,-1,6,42,1,16,-6,"Central Standard Time"),</v>
      </c>
      <c r="O1013" s="13" t="str">
        <f t="shared" si="62"/>
        <v>https://www.google.com/maps/search/42.26667, +89.1</v>
      </c>
      <c r="P1013" s="5" t="str">
        <f t="shared" si="63"/>
        <v>{"Location": "Rockford, Illinois, ABD", "long_deg": "89", "ew": "-1", "long_min": "6", "lat_deg": "42", "ns": "1", "lat_min": "16", "GMT": "-6", "TimeZoneTag": "America/Chicago"},</v>
      </c>
    </row>
    <row r="1014" spans="1:16" ht="15" customHeight="1" x14ac:dyDescent="0.25">
      <c r="A1014" s="10" t="s">
        <v>1847</v>
      </c>
      <c r="B1014" s="10" t="s">
        <v>1157</v>
      </c>
      <c r="C1014" s="10" t="s">
        <v>2342</v>
      </c>
      <c r="D1014" s="10" t="str">
        <f t="shared" si="60"/>
        <v>RockIsland, Illinois, ABD</v>
      </c>
      <c r="E1014" s="10">
        <v>90</v>
      </c>
      <c r="F1014" s="10">
        <v>-1</v>
      </c>
      <c r="G1014" s="10">
        <v>34</v>
      </c>
      <c r="H1014" s="10">
        <v>41</v>
      </c>
      <c r="I1014" s="10">
        <v>1</v>
      </c>
      <c r="J1014" s="10">
        <v>30</v>
      </c>
      <c r="K1014" s="10">
        <v>-6</v>
      </c>
      <c r="L1014" s="10" t="s">
        <v>7</v>
      </c>
      <c r="M1014" s="12" t="s">
        <v>279</v>
      </c>
      <c r="N1014" s="10" t="str">
        <f t="shared" si="61"/>
        <v>new YerelData ("RockIsland, Illinois, ABD",90,-1,34,41,1,30,-6,"Central Standard Time"),</v>
      </c>
      <c r="O1014" s="13" t="str">
        <f t="shared" si="62"/>
        <v>https://www.google.com/maps/search/41.5, +90.56667</v>
      </c>
      <c r="P1014" s="5" t="str">
        <f t="shared" si="63"/>
        <v>{"Location": "RockIsland, Illinois, ABD", "long_deg": "90", "ew": "-1", "long_min": "34", "lat_deg": "41", "ns": "1", "lat_min": "30", "GMT": "-6", "TimeZoneTag": "America/Chicago"},</v>
      </c>
    </row>
    <row r="1015" spans="1:16" ht="15" customHeight="1" x14ac:dyDescent="0.25">
      <c r="A1015" s="10" t="s">
        <v>1849</v>
      </c>
      <c r="B1015" s="10" t="s">
        <v>1158</v>
      </c>
      <c r="C1015" s="10" t="s">
        <v>2342</v>
      </c>
      <c r="D1015" s="10" t="str">
        <f t="shared" si="60"/>
        <v>Anderson, Indiana, ABD</v>
      </c>
      <c r="E1015" s="10">
        <v>85</v>
      </c>
      <c r="F1015" s="10">
        <v>-1</v>
      </c>
      <c r="G1015" s="10">
        <v>41</v>
      </c>
      <c r="H1015" s="10">
        <v>40</v>
      </c>
      <c r="I1015" s="10">
        <v>1</v>
      </c>
      <c r="J1015" s="10">
        <v>10</v>
      </c>
      <c r="K1015" s="10">
        <v>-6</v>
      </c>
      <c r="L1015" s="10" t="s">
        <v>7</v>
      </c>
      <c r="M1015" s="12" t="s">
        <v>279</v>
      </c>
      <c r="N1015" s="10" t="str">
        <f t="shared" si="61"/>
        <v>new YerelData ("Anderson, Indiana, ABD",85,-1,41,40,1,10,-6,"Central Standard Time"),</v>
      </c>
      <c r="O1015" s="13" t="str">
        <f t="shared" si="62"/>
        <v>https://www.google.com/maps/search/40.16667, +85.68333</v>
      </c>
      <c r="P1015" s="5" t="str">
        <f t="shared" si="63"/>
        <v>{"Location": "Anderson, Indiana, ABD", "long_deg": "85", "ew": "-1", "long_min": "41", "lat_deg": "40", "ns": "1", "lat_min": "10", "GMT": "-6", "TimeZoneTag": "America/Chicago"},</v>
      </c>
    </row>
    <row r="1016" spans="1:16" ht="15" customHeight="1" x14ac:dyDescent="0.25">
      <c r="A1016" s="10" t="s">
        <v>1850</v>
      </c>
      <c r="B1016" s="10" t="s">
        <v>1158</v>
      </c>
      <c r="C1016" s="10" t="s">
        <v>2342</v>
      </c>
      <c r="D1016" s="10" t="str">
        <f t="shared" si="60"/>
        <v>Evansville, Indiana, ABD</v>
      </c>
      <c r="E1016" s="10">
        <v>87</v>
      </c>
      <c r="F1016" s="10">
        <v>-1</v>
      </c>
      <c r="G1016" s="10">
        <v>35</v>
      </c>
      <c r="H1016" s="10">
        <v>37</v>
      </c>
      <c r="I1016" s="10">
        <v>1</v>
      </c>
      <c r="J1016" s="10">
        <v>58</v>
      </c>
      <c r="K1016" s="10">
        <v>-6</v>
      </c>
      <c r="L1016" s="10" t="s">
        <v>7</v>
      </c>
      <c r="M1016" s="12" t="s">
        <v>279</v>
      </c>
      <c r="N1016" s="10" t="str">
        <f t="shared" si="61"/>
        <v>new YerelData ("Evansville, Indiana, ABD",87,-1,35,37,1,58,-6,"Central Standard Time"),</v>
      </c>
      <c r="O1016" s="13" t="str">
        <f t="shared" si="62"/>
        <v>https://www.google.com/maps/search/37.96667, +87.58333</v>
      </c>
      <c r="P1016" s="5" t="str">
        <f t="shared" si="63"/>
        <v>{"Location": "Evansville, Indiana, ABD", "long_deg": "87", "ew": "-1", "long_min": "35", "lat_deg": "37", "ns": "1", "lat_min": "58", "GMT": "-6", "TimeZoneTag": "America/Chicago"},</v>
      </c>
    </row>
    <row r="1017" spans="1:16" ht="15" customHeight="1" x14ac:dyDescent="0.25">
      <c r="A1017" s="10" t="s">
        <v>1851</v>
      </c>
      <c r="B1017" s="10" t="s">
        <v>1158</v>
      </c>
      <c r="C1017" s="10" t="s">
        <v>2342</v>
      </c>
      <c r="D1017" s="10" t="str">
        <f t="shared" si="60"/>
        <v>FortWayne, Indiana, ABD</v>
      </c>
      <c r="E1017" s="10">
        <v>85</v>
      </c>
      <c r="F1017" s="10">
        <v>-1</v>
      </c>
      <c r="G1017" s="10">
        <v>9</v>
      </c>
      <c r="H1017" s="10">
        <v>41</v>
      </c>
      <c r="I1017" s="10">
        <v>1</v>
      </c>
      <c r="J1017" s="10">
        <v>4</v>
      </c>
      <c r="K1017" s="10">
        <v>-6</v>
      </c>
      <c r="L1017" s="10" t="s">
        <v>7</v>
      </c>
      <c r="M1017" s="12" t="s">
        <v>279</v>
      </c>
      <c r="N1017" s="10" t="str">
        <f t="shared" si="61"/>
        <v>new YerelData ("FortWayne, Indiana, ABD",85,-1,9,41,1,4,-6,"Central Standard Time"),</v>
      </c>
      <c r="O1017" s="13" t="str">
        <f t="shared" si="62"/>
        <v>https://www.google.com/maps/search/41.06667, +85.15</v>
      </c>
      <c r="P1017" s="5" t="str">
        <f t="shared" si="63"/>
        <v>{"Location": "FortWayne, Indiana, ABD", "long_deg": "85", "ew": "-1", "long_min": "9", "lat_deg": "41", "ns": "1", "lat_min": "4", "GMT": "-6", "TimeZoneTag": "America/Chicago"},</v>
      </c>
    </row>
    <row r="1018" spans="1:16" ht="15" customHeight="1" x14ac:dyDescent="0.25">
      <c r="A1018" s="10" t="s">
        <v>1852</v>
      </c>
      <c r="B1018" s="10" t="s">
        <v>1158</v>
      </c>
      <c r="C1018" s="10" t="s">
        <v>2342</v>
      </c>
      <c r="D1018" s="10" t="str">
        <f t="shared" si="60"/>
        <v>Gary, Indiana, ABD</v>
      </c>
      <c r="E1018" s="10">
        <v>87</v>
      </c>
      <c r="F1018" s="10">
        <v>-1</v>
      </c>
      <c r="G1018" s="10">
        <v>20</v>
      </c>
      <c r="H1018" s="10">
        <v>41</v>
      </c>
      <c r="I1018" s="10">
        <v>1</v>
      </c>
      <c r="J1018" s="10">
        <v>36</v>
      </c>
      <c r="K1018" s="10">
        <v>-6</v>
      </c>
      <c r="L1018" s="10" t="s">
        <v>7</v>
      </c>
      <c r="M1018" s="12" t="s">
        <v>279</v>
      </c>
      <c r="N1018" s="10" t="str">
        <f t="shared" si="61"/>
        <v>new YerelData ("Gary, Indiana, ABD",87,-1,20,41,1,36,-6,"Central Standard Time"),</v>
      </c>
      <c r="O1018" s="13" t="str">
        <f t="shared" si="62"/>
        <v>https://www.google.com/maps/search/41.6, +87.33333</v>
      </c>
      <c r="P1018" s="5" t="str">
        <f t="shared" si="63"/>
        <v>{"Location": "Gary, Indiana, ABD", "long_deg": "87", "ew": "-1", "long_min": "20", "lat_deg": "41", "ns": "1", "lat_min": "36", "GMT": "-6", "TimeZoneTag": "America/Chicago"},</v>
      </c>
    </row>
    <row r="1019" spans="1:16" ht="15" customHeight="1" x14ac:dyDescent="0.25">
      <c r="A1019" s="10" t="s">
        <v>1853</v>
      </c>
      <c r="B1019" s="10" t="s">
        <v>1158</v>
      </c>
      <c r="C1019" s="10" t="s">
        <v>2342</v>
      </c>
      <c r="D1019" s="10" t="str">
        <f t="shared" si="60"/>
        <v>Indianapolis, Indiana, ABD</v>
      </c>
      <c r="E1019" s="10">
        <v>86</v>
      </c>
      <c r="F1019" s="10">
        <v>-1</v>
      </c>
      <c r="G1019" s="10">
        <v>9</v>
      </c>
      <c r="H1019" s="10">
        <v>39</v>
      </c>
      <c r="I1019" s="10">
        <v>1</v>
      </c>
      <c r="J1019" s="10">
        <v>46</v>
      </c>
      <c r="K1019" s="10">
        <v>-6</v>
      </c>
      <c r="L1019" s="10" t="s">
        <v>7</v>
      </c>
      <c r="M1019" s="12" t="s">
        <v>279</v>
      </c>
      <c r="N1019" s="10" t="str">
        <f t="shared" si="61"/>
        <v>new YerelData ("Indianapolis, Indiana, ABD",86,-1,9,39,1,46,-6,"Central Standard Time"),</v>
      </c>
      <c r="O1019" s="13" t="str">
        <f t="shared" si="62"/>
        <v>https://www.google.com/maps/search/39.76667, +86.15</v>
      </c>
      <c r="P1019" s="5" t="str">
        <f t="shared" si="63"/>
        <v>{"Location": "Indianapolis, Indiana, ABD", "long_deg": "86", "ew": "-1", "long_min": "9", "lat_deg": "39", "ns": "1", "lat_min": "46", "GMT": "-6", "TimeZoneTag": "America/Chicago"},</v>
      </c>
    </row>
    <row r="1020" spans="1:16" ht="15" customHeight="1" x14ac:dyDescent="0.25">
      <c r="A1020" s="10" t="s">
        <v>1854</v>
      </c>
      <c r="B1020" s="10" t="s">
        <v>1158</v>
      </c>
      <c r="C1020" s="10" t="s">
        <v>2342</v>
      </c>
      <c r="D1020" s="10" t="str">
        <f t="shared" si="60"/>
        <v>Muncie, Indiana, ABD</v>
      </c>
      <c r="E1020" s="10">
        <v>85</v>
      </c>
      <c r="F1020" s="10">
        <v>-1</v>
      </c>
      <c r="G1020" s="10">
        <v>23</v>
      </c>
      <c r="H1020" s="10">
        <v>40</v>
      </c>
      <c r="I1020" s="10">
        <v>1</v>
      </c>
      <c r="J1020" s="10">
        <v>12</v>
      </c>
      <c r="K1020" s="10">
        <v>-6</v>
      </c>
      <c r="L1020" s="10" t="s">
        <v>7</v>
      </c>
      <c r="M1020" s="12" t="s">
        <v>279</v>
      </c>
      <c r="N1020" s="10" t="str">
        <f t="shared" si="61"/>
        <v>new YerelData ("Muncie, Indiana, ABD",85,-1,23,40,1,12,-6,"Central Standard Time"),</v>
      </c>
      <c r="O1020" s="13" t="str">
        <f t="shared" si="62"/>
        <v>https://www.google.com/maps/search/40.2, +85.38333</v>
      </c>
      <c r="P1020" s="5" t="str">
        <f t="shared" si="63"/>
        <v>{"Location": "Muncie, Indiana, ABD", "long_deg": "85", "ew": "-1", "long_min": "23", "lat_deg": "40", "ns": "1", "lat_min": "12", "GMT": "-6", "TimeZoneTag": "America/Chicago"},</v>
      </c>
    </row>
    <row r="1021" spans="1:16" ht="15" customHeight="1" x14ac:dyDescent="0.25">
      <c r="A1021" s="10" t="s">
        <v>1855</v>
      </c>
      <c r="B1021" s="10" t="s">
        <v>1158</v>
      </c>
      <c r="C1021" s="10" t="s">
        <v>2342</v>
      </c>
      <c r="D1021" s="10" t="str">
        <f t="shared" si="60"/>
        <v>SouthBend, Indiana, ABD</v>
      </c>
      <c r="E1021" s="10">
        <v>86</v>
      </c>
      <c r="F1021" s="10">
        <v>-1</v>
      </c>
      <c r="G1021" s="10">
        <v>15</v>
      </c>
      <c r="H1021" s="10">
        <v>41</v>
      </c>
      <c r="I1021" s="10">
        <v>1</v>
      </c>
      <c r="J1021" s="10">
        <v>41</v>
      </c>
      <c r="K1021" s="10">
        <v>-6</v>
      </c>
      <c r="L1021" s="10" t="s">
        <v>7</v>
      </c>
      <c r="M1021" s="12" t="s">
        <v>279</v>
      </c>
      <c r="N1021" s="10" t="str">
        <f t="shared" si="61"/>
        <v>new YerelData ("SouthBend, Indiana, ABD",86,-1,15,41,1,41,-6,"Central Standard Time"),</v>
      </c>
      <c r="O1021" s="13" t="str">
        <f t="shared" si="62"/>
        <v>https://www.google.com/maps/search/41.68333, +86.25</v>
      </c>
      <c r="P1021" s="5" t="str">
        <f t="shared" si="63"/>
        <v>{"Location": "SouthBend, Indiana, ABD", "long_deg": "86", "ew": "-1", "long_min": "15", "lat_deg": "41", "ns": "1", "lat_min": "41", "GMT": "-6", "TimeZoneTag": "America/Chicago"},</v>
      </c>
    </row>
    <row r="1022" spans="1:16" ht="15" customHeight="1" x14ac:dyDescent="0.25">
      <c r="A1022" s="10" t="s">
        <v>1856</v>
      </c>
      <c r="B1022" s="10" t="s">
        <v>1158</v>
      </c>
      <c r="C1022" s="10" t="s">
        <v>2342</v>
      </c>
      <c r="D1022" s="10" t="str">
        <f t="shared" si="60"/>
        <v>TerreHaute, Indiana, ABD</v>
      </c>
      <c r="E1022" s="10">
        <v>87</v>
      </c>
      <c r="F1022" s="10">
        <v>-1</v>
      </c>
      <c r="G1022" s="10">
        <v>25</v>
      </c>
      <c r="H1022" s="10">
        <v>39</v>
      </c>
      <c r="I1022" s="10">
        <v>1</v>
      </c>
      <c r="J1022" s="10">
        <v>28</v>
      </c>
      <c r="K1022" s="10">
        <v>-6</v>
      </c>
      <c r="L1022" s="10" t="s">
        <v>7</v>
      </c>
      <c r="M1022" s="12" t="s">
        <v>279</v>
      </c>
      <c r="N1022" s="10" t="str">
        <f t="shared" si="61"/>
        <v>new YerelData ("TerreHaute, Indiana, ABD",87,-1,25,39,1,28,-6,"Central Standard Time"),</v>
      </c>
      <c r="O1022" s="13" t="str">
        <f t="shared" si="62"/>
        <v>https://www.google.com/maps/search/39.46667, +87.41667</v>
      </c>
      <c r="P1022" s="5" t="str">
        <f t="shared" si="63"/>
        <v>{"Location": "TerreHaute, Indiana, ABD", "long_deg": "87", "ew": "-1", "long_min": "25", "lat_deg": "39", "ns": "1", "lat_min": "28", "GMT": "-6", "TimeZoneTag": "America/Chicago"},</v>
      </c>
    </row>
    <row r="1023" spans="1:16" ht="15" customHeight="1" x14ac:dyDescent="0.25">
      <c r="A1023" s="10" t="s">
        <v>1857</v>
      </c>
      <c r="B1023" s="10" t="s">
        <v>1159</v>
      </c>
      <c r="C1023" s="10" t="s">
        <v>2342</v>
      </c>
      <c r="D1023" s="10" t="str">
        <f t="shared" si="60"/>
        <v>Burlington, Iowa, ABD</v>
      </c>
      <c r="E1023" s="10">
        <v>91</v>
      </c>
      <c r="F1023" s="10">
        <v>-1</v>
      </c>
      <c r="G1023" s="10">
        <v>14</v>
      </c>
      <c r="H1023" s="10">
        <v>40</v>
      </c>
      <c r="I1023" s="10">
        <v>1</v>
      </c>
      <c r="J1023" s="10">
        <v>49</v>
      </c>
      <c r="K1023" s="10">
        <v>-6</v>
      </c>
      <c r="L1023" s="10" t="s">
        <v>7</v>
      </c>
      <c r="M1023" s="12" t="s">
        <v>279</v>
      </c>
      <c r="N1023" s="10" t="str">
        <f t="shared" si="61"/>
        <v>new YerelData ("Burlington, Iowa, ABD",91,-1,14,40,1,49,-6,"Central Standard Time"),</v>
      </c>
      <c r="O1023" s="13" t="str">
        <f t="shared" si="62"/>
        <v>https://www.google.com/maps/search/40.81667, +91.23333</v>
      </c>
      <c r="P1023" s="5" t="str">
        <f t="shared" si="63"/>
        <v>{"Location": "Burlington, Iowa, ABD", "long_deg": "91", "ew": "-1", "long_min": "14", "lat_deg": "40", "ns": "1", "lat_min": "49", "GMT": "-6", "TimeZoneTag": "America/Chicago"},</v>
      </c>
    </row>
    <row r="1024" spans="1:16" ht="15" customHeight="1" x14ac:dyDescent="0.25">
      <c r="A1024" s="10" t="s">
        <v>1858</v>
      </c>
      <c r="B1024" s="10" t="s">
        <v>1159</v>
      </c>
      <c r="C1024" s="10" t="s">
        <v>2342</v>
      </c>
      <c r="D1024" s="10" t="str">
        <f t="shared" si="60"/>
        <v>CedarRapids, Iowa, ABD</v>
      </c>
      <c r="E1024" s="10">
        <v>91</v>
      </c>
      <c r="F1024" s="10">
        <v>-1</v>
      </c>
      <c r="G1024" s="10">
        <v>40</v>
      </c>
      <c r="H1024" s="10">
        <v>41</v>
      </c>
      <c r="I1024" s="10">
        <v>1</v>
      </c>
      <c r="J1024" s="10">
        <v>59</v>
      </c>
      <c r="K1024" s="10">
        <v>-6</v>
      </c>
      <c r="L1024" s="10" t="s">
        <v>7</v>
      </c>
      <c r="M1024" s="12" t="s">
        <v>279</v>
      </c>
      <c r="N1024" s="10" t="str">
        <f t="shared" si="61"/>
        <v>new YerelData ("CedarRapids, Iowa, ABD",91,-1,40,41,1,59,-6,"Central Standard Time"),</v>
      </c>
      <c r="O1024" s="13" t="str">
        <f t="shared" si="62"/>
        <v>https://www.google.com/maps/search/41.98333, +91.66667</v>
      </c>
      <c r="P1024" s="5" t="str">
        <f t="shared" si="63"/>
        <v>{"Location": "CedarRapids, Iowa, ABD", "long_deg": "91", "ew": "-1", "long_min": "40", "lat_deg": "41", "ns": "1", "lat_min": "59", "GMT": "-6", "TimeZoneTag": "America/Chicago"},</v>
      </c>
    </row>
    <row r="1025" spans="1:16" ht="15" customHeight="1" x14ac:dyDescent="0.25">
      <c r="A1025" s="10" t="s">
        <v>1859</v>
      </c>
      <c r="B1025" s="10" t="s">
        <v>1159</v>
      </c>
      <c r="C1025" s="10" t="s">
        <v>2342</v>
      </c>
      <c r="D1025" s="10" t="str">
        <f t="shared" si="60"/>
        <v>Davenport, Iowa, ABD</v>
      </c>
      <c r="E1025" s="10">
        <v>90</v>
      </c>
      <c r="F1025" s="10">
        <v>-1</v>
      </c>
      <c r="G1025" s="10">
        <v>35</v>
      </c>
      <c r="H1025" s="10">
        <v>41</v>
      </c>
      <c r="I1025" s="10">
        <v>1</v>
      </c>
      <c r="J1025" s="10">
        <v>32</v>
      </c>
      <c r="K1025" s="10">
        <v>-6</v>
      </c>
      <c r="L1025" s="10" t="s">
        <v>7</v>
      </c>
      <c r="M1025" s="12" t="s">
        <v>279</v>
      </c>
      <c r="N1025" s="10" t="str">
        <f t="shared" si="61"/>
        <v>new YerelData ("Davenport, Iowa, ABD",90,-1,35,41,1,32,-6,"Central Standard Time"),</v>
      </c>
      <c r="O1025" s="13" t="str">
        <f t="shared" si="62"/>
        <v>https://www.google.com/maps/search/41.53333, +90.58333</v>
      </c>
      <c r="P1025" s="5" t="str">
        <f t="shared" si="63"/>
        <v>{"Location": "Davenport, Iowa, ABD", "long_deg": "90", "ew": "-1", "long_min": "35", "lat_deg": "41", "ns": "1", "lat_min": "32", "GMT": "-6", "TimeZoneTag": "America/Chicago"},</v>
      </c>
    </row>
    <row r="1026" spans="1:16" ht="15" customHeight="1" x14ac:dyDescent="0.25">
      <c r="A1026" s="10" t="s">
        <v>1860</v>
      </c>
      <c r="B1026" s="10" t="s">
        <v>1159</v>
      </c>
      <c r="C1026" s="10" t="s">
        <v>2342</v>
      </c>
      <c r="D1026" s="10" t="str">
        <f t="shared" ref="D1026:D1089" si="64">IF(A1026&lt;&gt;"",A1026&amp;", ","")&amp;B1026&amp;", "&amp;C1026</f>
        <v>DesMoines, Iowa, ABD</v>
      </c>
      <c r="E1026" s="10">
        <v>93</v>
      </c>
      <c r="F1026" s="10">
        <v>-1</v>
      </c>
      <c r="G1026" s="10">
        <v>37</v>
      </c>
      <c r="H1026" s="10">
        <v>41</v>
      </c>
      <c r="I1026" s="10">
        <v>1</v>
      </c>
      <c r="J1026" s="10">
        <v>35</v>
      </c>
      <c r="K1026" s="10">
        <v>-6</v>
      </c>
      <c r="L1026" s="10" t="s">
        <v>7</v>
      </c>
      <c r="M1026" s="12" t="s">
        <v>279</v>
      </c>
      <c r="N1026" s="10" t="str">
        <f t="shared" ref="N1026:N1089" si="65">"new YerelData ("""&amp;D1026&amp;""","&amp;E1026&amp;","&amp;F1026&amp;","&amp;G1026&amp;","&amp;H1026&amp;","&amp;I1026&amp;","&amp;J1026&amp;","&amp;K1026&amp;","""&amp;M1026&amp;"""),"</f>
        <v>new YerelData ("DesMoines, Iowa, ABD",93,-1,37,41,1,35,-6,"Central Standard Time"),</v>
      </c>
      <c r="O1026" s="13" t="str">
        <f t="shared" ref="O1026:O1089" si="66">HYPERLINK("https://www.google.com/maps/search/"&amp;ROUND(H1026+J1026/60,5)&amp;", +"&amp;ROUND(E1026+G1026/60,5))</f>
        <v>https://www.google.com/maps/search/41.58333, +93.61667</v>
      </c>
      <c r="P1026" s="5" t="str">
        <f t="shared" si="63"/>
        <v>{"Location": "DesMoines, Iowa, ABD", "long_deg": "93", "ew": "-1", "long_min": "37", "lat_deg": "41", "ns": "1", "lat_min": "35", "GMT": "-6", "TimeZoneTag": "America/Chicago"},</v>
      </c>
    </row>
    <row r="1027" spans="1:16" ht="15" customHeight="1" x14ac:dyDescent="0.25">
      <c r="A1027" s="10" t="s">
        <v>1861</v>
      </c>
      <c r="B1027" s="10" t="s">
        <v>1159</v>
      </c>
      <c r="C1027" s="10" t="s">
        <v>2342</v>
      </c>
      <c r="D1027" s="10" t="str">
        <f t="shared" si="64"/>
        <v>Dubuque, Iowa, ABD</v>
      </c>
      <c r="E1027" s="10">
        <v>90</v>
      </c>
      <c r="F1027" s="10">
        <v>-1</v>
      </c>
      <c r="G1027" s="10">
        <v>41</v>
      </c>
      <c r="H1027" s="10">
        <v>42</v>
      </c>
      <c r="I1027" s="10">
        <v>1</v>
      </c>
      <c r="J1027" s="10">
        <v>30</v>
      </c>
      <c r="K1027" s="10">
        <v>-6</v>
      </c>
      <c r="L1027" s="10" t="s">
        <v>7</v>
      </c>
      <c r="M1027" s="12" t="s">
        <v>279</v>
      </c>
      <c r="N1027" s="10" t="str">
        <f t="shared" si="65"/>
        <v>new YerelData ("Dubuque, Iowa, ABD",90,-1,41,42,1,30,-6,"Central Standard Time"),</v>
      </c>
      <c r="O1027" s="13" t="str">
        <f t="shared" si="66"/>
        <v>https://www.google.com/maps/search/42.5, +90.68333</v>
      </c>
      <c r="P1027" s="5" t="str">
        <f t="shared" ref="P1027:P1090" si="67">"{""Location"": """&amp;D1027&amp;""", ""long_deg"": """&amp;E1027&amp;""", ""ew"": """&amp;F1027&amp;""", ""long_min"": """&amp;G1027&amp;""", ""lat_deg"": """&amp;H1027&amp;""", ""ns"": """&amp;I1027&amp;""", ""lat_min"": """&amp;J1027&amp;""", ""GMT"": """&amp;K1027&amp;""", ""TimeZoneTag"": """&amp;L1027&amp;"""},"</f>
        <v>{"Location": "Dubuque, Iowa, ABD", "long_deg": "90", "ew": "-1", "long_min": "41", "lat_deg": "42", "ns": "1", "lat_min": "30", "GMT": "-6", "TimeZoneTag": "America/Chicago"},</v>
      </c>
    </row>
    <row r="1028" spans="1:16" ht="15" customHeight="1" x14ac:dyDescent="0.25">
      <c r="A1028" s="10" t="s">
        <v>1862</v>
      </c>
      <c r="B1028" s="10" t="s">
        <v>1159</v>
      </c>
      <c r="C1028" s="10" t="s">
        <v>2342</v>
      </c>
      <c r="D1028" s="10" t="str">
        <f t="shared" si="64"/>
        <v>IowaCity, Iowa, ABD</v>
      </c>
      <c r="E1028" s="10">
        <v>91</v>
      </c>
      <c r="F1028" s="10">
        <v>-1</v>
      </c>
      <c r="G1028" s="10">
        <v>32</v>
      </c>
      <c r="H1028" s="10">
        <v>41</v>
      </c>
      <c r="I1028" s="10">
        <v>1</v>
      </c>
      <c r="J1028" s="10">
        <v>40</v>
      </c>
      <c r="K1028" s="10">
        <v>-6</v>
      </c>
      <c r="L1028" s="10" t="s">
        <v>7</v>
      </c>
      <c r="M1028" s="12" t="s">
        <v>279</v>
      </c>
      <c r="N1028" s="10" t="str">
        <f t="shared" si="65"/>
        <v>new YerelData ("IowaCity, Iowa, ABD",91,-1,32,41,1,40,-6,"Central Standard Time"),</v>
      </c>
      <c r="O1028" s="13" t="str">
        <f t="shared" si="66"/>
        <v>https://www.google.com/maps/search/41.66667, +91.53333</v>
      </c>
      <c r="P1028" s="5" t="str">
        <f t="shared" si="67"/>
        <v>{"Location": "IowaCity, Iowa, ABD", "long_deg": "91", "ew": "-1", "long_min": "32", "lat_deg": "41", "ns": "1", "lat_min": "40", "GMT": "-6", "TimeZoneTag": "America/Chicago"},</v>
      </c>
    </row>
    <row r="1029" spans="1:16" ht="15" customHeight="1" x14ac:dyDescent="0.25">
      <c r="A1029" s="10" t="s">
        <v>1863</v>
      </c>
      <c r="B1029" s="10" t="s">
        <v>1159</v>
      </c>
      <c r="C1029" s="10" t="s">
        <v>2342</v>
      </c>
      <c r="D1029" s="10" t="str">
        <f t="shared" si="64"/>
        <v>SiouxCity, Iowa, ABD</v>
      </c>
      <c r="E1029" s="10">
        <v>96</v>
      </c>
      <c r="F1029" s="10">
        <v>-1</v>
      </c>
      <c r="G1029" s="10">
        <v>24</v>
      </c>
      <c r="H1029" s="10">
        <v>42</v>
      </c>
      <c r="I1029" s="10">
        <v>1</v>
      </c>
      <c r="J1029" s="10">
        <v>30</v>
      </c>
      <c r="K1029" s="10">
        <v>-6</v>
      </c>
      <c r="L1029" s="10" t="s">
        <v>7</v>
      </c>
      <c r="M1029" s="12" t="s">
        <v>279</v>
      </c>
      <c r="N1029" s="10" t="str">
        <f t="shared" si="65"/>
        <v>new YerelData ("SiouxCity, Iowa, ABD",96,-1,24,42,1,30,-6,"Central Standard Time"),</v>
      </c>
      <c r="O1029" s="13" t="str">
        <f t="shared" si="66"/>
        <v>https://www.google.com/maps/search/42.5, +96.4</v>
      </c>
      <c r="P1029" s="5" t="str">
        <f t="shared" si="67"/>
        <v>{"Location": "SiouxCity, Iowa, ABD", "long_deg": "96", "ew": "-1", "long_min": "24", "lat_deg": "42", "ns": "1", "lat_min": "30", "GMT": "-6", "TimeZoneTag": "America/Chicago"},</v>
      </c>
    </row>
    <row r="1030" spans="1:16" ht="15" customHeight="1" x14ac:dyDescent="0.25">
      <c r="A1030" s="10" t="s">
        <v>1649</v>
      </c>
      <c r="B1030" s="10" t="s">
        <v>1159</v>
      </c>
      <c r="C1030" s="10" t="s">
        <v>2342</v>
      </c>
      <c r="D1030" s="10" t="str">
        <f t="shared" si="64"/>
        <v>Waterloo, Iowa, ABD</v>
      </c>
      <c r="E1030" s="10">
        <v>92</v>
      </c>
      <c r="F1030" s="10">
        <v>-1</v>
      </c>
      <c r="G1030" s="10">
        <v>21</v>
      </c>
      <c r="H1030" s="10">
        <v>42</v>
      </c>
      <c r="I1030" s="10">
        <v>1</v>
      </c>
      <c r="J1030" s="10">
        <v>30</v>
      </c>
      <c r="K1030" s="10">
        <v>-6</v>
      </c>
      <c r="L1030" s="10" t="s">
        <v>7</v>
      </c>
      <c r="M1030" s="12" t="s">
        <v>279</v>
      </c>
      <c r="N1030" s="10" t="str">
        <f t="shared" si="65"/>
        <v>new YerelData ("Waterloo, Iowa, ABD",92,-1,21,42,1,30,-6,"Central Standard Time"),</v>
      </c>
      <c r="O1030" s="13" t="str">
        <f t="shared" si="66"/>
        <v>https://www.google.com/maps/search/42.5, +92.35</v>
      </c>
      <c r="P1030" s="5" t="str">
        <f t="shared" si="67"/>
        <v>{"Location": "Waterloo, Iowa, ABD", "long_deg": "92", "ew": "-1", "long_min": "21", "lat_deg": "42", "ns": "1", "lat_min": "30", "GMT": "-6", "TimeZoneTag": "America/Chicago"},</v>
      </c>
    </row>
    <row r="1031" spans="1:16" ht="15" customHeight="1" x14ac:dyDescent="0.25">
      <c r="A1031" s="10" t="s">
        <v>1864</v>
      </c>
      <c r="B1031" s="10" t="s">
        <v>1291</v>
      </c>
      <c r="C1031" s="10" t="s">
        <v>2342</v>
      </c>
      <c r="D1031" s="10" t="str">
        <f t="shared" si="64"/>
        <v>Bağdat, Irak, ABD</v>
      </c>
      <c r="E1031" s="10">
        <v>44</v>
      </c>
      <c r="F1031" s="10">
        <v>1</v>
      </c>
      <c r="G1031" s="10">
        <v>25</v>
      </c>
      <c r="H1031" s="10">
        <v>33</v>
      </c>
      <c r="I1031" s="10">
        <v>1</v>
      </c>
      <c r="J1031" s="10">
        <v>21</v>
      </c>
      <c r="K1031" s="10">
        <v>3</v>
      </c>
      <c r="L1031" s="10" t="s">
        <v>71</v>
      </c>
      <c r="M1031" s="12" t="s">
        <v>184</v>
      </c>
      <c r="N1031" s="10" t="str">
        <f t="shared" si="65"/>
        <v>new YerelData ("Bağdat, Irak, ABD",44,1,25,33,1,21,3,"Arab Standard Time"),</v>
      </c>
      <c r="O1031" s="13" t="str">
        <f t="shared" si="66"/>
        <v>https://www.google.com/maps/search/33.35, +44.41667</v>
      </c>
      <c r="P1031" s="5" t="str">
        <f t="shared" si="67"/>
        <v>{"Location": "Bağdat, Irak, ABD", "long_deg": "44", "ew": "1", "long_min": "25", "lat_deg": "33", "ns": "1", "lat_min": "21", "GMT": "3", "TimeZoneTag": "Asia/Baghdad"},</v>
      </c>
    </row>
    <row r="1032" spans="1:16" ht="15" customHeight="1" x14ac:dyDescent="0.25">
      <c r="A1032" s="10" t="s">
        <v>1865</v>
      </c>
      <c r="B1032" s="10" t="s">
        <v>1291</v>
      </c>
      <c r="C1032" s="10" t="s">
        <v>2342</v>
      </c>
      <c r="D1032" s="10" t="str">
        <f t="shared" si="64"/>
        <v>Basra, Irak, ABD</v>
      </c>
      <c r="E1032" s="10">
        <v>47</v>
      </c>
      <c r="F1032" s="10">
        <v>1</v>
      </c>
      <c r="G1032" s="10">
        <v>50</v>
      </c>
      <c r="H1032" s="10">
        <v>30</v>
      </c>
      <c r="I1032" s="10">
        <v>1</v>
      </c>
      <c r="J1032" s="10">
        <v>30</v>
      </c>
      <c r="K1032" s="10">
        <v>3</v>
      </c>
      <c r="L1032" s="10" t="s">
        <v>71</v>
      </c>
      <c r="M1032" s="12" t="s">
        <v>184</v>
      </c>
      <c r="N1032" s="10" t="str">
        <f t="shared" si="65"/>
        <v>new YerelData ("Basra, Irak, ABD",47,1,50,30,1,30,3,"Arab Standard Time"),</v>
      </c>
      <c r="O1032" s="13" t="str">
        <f t="shared" si="66"/>
        <v>https://www.google.com/maps/search/30.5, +47.83333</v>
      </c>
      <c r="P1032" s="5" t="str">
        <f t="shared" si="67"/>
        <v>{"Location": "Basra, Irak, ABD", "long_deg": "47", "ew": "1", "long_min": "50", "lat_deg": "30", "ns": "1", "lat_min": "30", "GMT": "3", "TimeZoneTag": "Asia/Baghdad"},</v>
      </c>
    </row>
    <row r="1033" spans="1:16" ht="15" customHeight="1" x14ac:dyDescent="0.25">
      <c r="A1033" s="10" t="s">
        <v>2020</v>
      </c>
      <c r="B1033" s="10" t="s">
        <v>1181</v>
      </c>
      <c r="C1033" s="10" t="s">
        <v>2342</v>
      </c>
      <c r="D1033" s="10" t="str">
        <f t="shared" si="64"/>
        <v>Lexington, Kentucky, ABD</v>
      </c>
      <c r="E1033" s="10">
        <v>84</v>
      </c>
      <c r="F1033" s="10">
        <v>-1</v>
      </c>
      <c r="G1033" s="10">
        <v>30</v>
      </c>
      <c r="H1033" s="10">
        <v>38</v>
      </c>
      <c r="I1033" s="10">
        <v>1</v>
      </c>
      <c r="J1033" s="10">
        <v>3</v>
      </c>
      <c r="K1033" s="10">
        <v>-5</v>
      </c>
      <c r="L1033" s="10" t="s">
        <v>7</v>
      </c>
      <c r="M1033" s="12" t="s">
        <v>278</v>
      </c>
      <c r="N1033" s="10" t="str">
        <f t="shared" si="65"/>
        <v>new YerelData ("Lexington, Kentucky, ABD",84,-1,30,38,1,3,-5,"US Eastern Standard Time"),</v>
      </c>
      <c r="O1033" s="13" t="str">
        <f t="shared" si="66"/>
        <v>https://www.google.com/maps/search/38.05, +84.5</v>
      </c>
      <c r="P1033" s="5" t="str">
        <f t="shared" si="67"/>
        <v>{"Location": "Lexington, Kentucky, ABD", "long_deg": "84", "ew": "-1", "long_min": "30", "lat_deg": "38", "ns": "1", "lat_min": "3", "GMT": "-5", "TimeZoneTag": "America/Chicago"},</v>
      </c>
    </row>
    <row r="1034" spans="1:16" ht="15" customHeight="1" x14ac:dyDescent="0.25">
      <c r="A1034" s="10" t="s">
        <v>2021</v>
      </c>
      <c r="B1034" s="10" t="s">
        <v>1181</v>
      </c>
      <c r="C1034" s="10" t="s">
        <v>2342</v>
      </c>
      <c r="D1034" s="10" t="str">
        <f t="shared" si="64"/>
        <v>Louisville, Kentucky, ABD</v>
      </c>
      <c r="E1034" s="10">
        <v>85</v>
      </c>
      <c r="F1034" s="10">
        <v>-1</v>
      </c>
      <c r="G1034" s="10">
        <v>46</v>
      </c>
      <c r="H1034" s="10">
        <v>38</v>
      </c>
      <c r="I1034" s="10">
        <v>1</v>
      </c>
      <c r="J1034" s="10">
        <v>15</v>
      </c>
      <c r="K1034" s="10">
        <v>-5</v>
      </c>
      <c r="L1034" s="10" t="s">
        <v>7</v>
      </c>
      <c r="M1034" s="12" t="s">
        <v>278</v>
      </c>
      <c r="N1034" s="10" t="str">
        <f t="shared" si="65"/>
        <v>new YerelData ("Louisville, Kentucky, ABD",85,-1,46,38,1,15,-5,"US Eastern Standard Time"),</v>
      </c>
      <c r="O1034" s="13" t="str">
        <f t="shared" si="66"/>
        <v>https://www.google.com/maps/search/38.25, +85.76667</v>
      </c>
      <c r="P1034" s="5" t="str">
        <f t="shared" si="67"/>
        <v>{"Location": "Louisville, Kentucky, ABD", "long_deg": "85", "ew": "-1", "long_min": "46", "lat_deg": "38", "ns": "1", "lat_min": "15", "GMT": "-5", "TimeZoneTag": "America/Chicago"},</v>
      </c>
    </row>
    <row r="1035" spans="1:16" ht="15" customHeight="1" x14ac:dyDescent="0.25">
      <c r="A1035" s="10" t="s">
        <v>2071</v>
      </c>
      <c r="B1035" s="10" t="s">
        <v>1163</v>
      </c>
      <c r="C1035" s="10" t="s">
        <v>2342</v>
      </c>
      <c r="D1035" s="10" t="str">
        <f t="shared" si="64"/>
        <v>BatonRouge, Louisiana, ABD</v>
      </c>
      <c r="E1035" s="10">
        <v>91</v>
      </c>
      <c r="F1035" s="10">
        <v>-1</v>
      </c>
      <c r="G1035" s="10">
        <v>11</v>
      </c>
      <c r="H1035" s="10">
        <v>30</v>
      </c>
      <c r="I1035" s="10">
        <v>1</v>
      </c>
      <c r="J1035" s="10">
        <v>27</v>
      </c>
      <c r="K1035" s="10">
        <v>-6</v>
      </c>
      <c r="L1035" s="10" t="s">
        <v>7</v>
      </c>
      <c r="M1035" s="12" t="s">
        <v>279</v>
      </c>
      <c r="N1035" s="10" t="str">
        <f t="shared" si="65"/>
        <v>new YerelData ("BatonRouge, Louisiana, ABD",91,-1,11,30,1,27,-6,"Central Standard Time"),</v>
      </c>
      <c r="O1035" s="13" t="str">
        <f t="shared" si="66"/>
        <v>https://www.google.com/maps/search/30.45, +91.18333</v>
      </c>
      <c r="P1035" s="5" t="str">
        <f t="shared" si="67"/>
        <v>{"Location": "BatonRouge, Louisiana, ABD", "long_deg": "91", "ew": "-1", "long_min": "11", "lat_deg": "30", "ns": "1", "lat_min": "27", "GMT": "-6", "TimeZoneTag": "America/Chicago"},</v>
      </c>
    </row>
    <row r="1036" spans="1:16" ht="15" customHeight="1" x14ac:dyDescent="0.25">
      <c r="A1036" s="10" t="s">
        <v>2072</v>
      </c>
      <c r="B1036" s="10" t="s">
        <v>1163</v>
      </c>
      <c r="C1036" s="10" t="s">
        <v>2342</v>
      </c>
      <c r="D1036" s="10" t="str">
        <f t="shared" si="64"/>
        <v>LakeCharles, Louisiana, ABD</v>
      </c>
      <c r="E1036" s="10">
        <v>93</v>
      </c>
      <c r="F1036" s="10">
        <v>-1</v>
      </c>
      <c r="G1036" s="10">
        <v>13</v>
      </c>
      <c r="H1036" s="10">
        <v>30</v>
      </c>
      <c r="I1036" s="10">
        <v>1</v>
      </c>
      <c r="J1036" s="10">
        <v>14</v>
      </c>
      <c r="K1036" s="10">
        <v>-6</v>
      </c>
      <c r="L1036" s="10" t="s">
        <v>7</v>
      </c>
      <c r="M1036" s="12" t="s">
        <v>279</v>
      </c>
      <c r="N1036" s="10" t="str">
        <f t="shared" si="65"/>
        <v>new YerelData ("LakeCharles, Louisiana, ABD",93,-1,13,30,1,14,-6,"Central Standard Time"),</v>
      </c>
      <c r="O1036" s="13" t="str">
        <f t="shared" si="66"/>
        <v>https://www.google.com/maps/search/30.23333, +93.21667</v>
      </c>
      <c r="P1036" s="5" t="str">
        <f t="shared" si="67"/>
        <v>{"Location": "LakeCharles, Louisiana, ABD", "long_deg": "93", "ew": "-1", "long_min": "13", "lat_deg": "30", "ns": "1", "lat_min": "14", "GMT": "-6", "TimeZoneTag": "America/Chicago"},</v>
      </c>
    </row>
    <row r="1037" spans="1:16" ht="15" customHeight="1" x14ac:dyDescent="0.25">
      <c r="A1037" s="10" t="s">
        <v>2073</v>
      </c>
      <c r="B1037" s="10" t="s">
        <v>1163</v>
      </c>
      <c r="C1037" s="10" t="s">
        <v>2342</v>
      </c>
      <c r="D1037" s="10" t="str">
        <f t="shared" si="64"/>
        <v>Monroe, Louisiana, ABD</v>
      </c>
      <c r="E1037" s="10">
        <v>92</v>
      </c>
      <c r="F1037" s="10">
        <v>-1</v>
      </c>
      <c r="G1037" s="10">
        <v>7</v>
      </c>
      <c r="H1037" s="10">
        <v>32</v>
      </c>
      <c r="I1037" s="10">
        <v>1</v>
      </c>
      <c r="J1037" s="10">
        <v>30</v>
      </c>
      <c r="K1037" s="10">
        <v>-6</v>
      </c>
      <c r="L1037" s="10" t="s">
        <v>7</v>
      </c>
      <c r="M1037" s="12" t="s">
        <v>279</v>
      </c>
      <c r="N1037" s="10" t="str">
        <f t="shared" si="65"/>
        <v>new YerelData ("Monroe, Louisiana, ABD",92,-1,7,32,1,30,-6,"Central Standard Time"),</v>
      </c>
      <c r="O1037" s="13" t="str">
        <f t="shared" si="66"/>
        <v>https://www.google.com/maps/search/32.5, +92.11667</v>
      </c>
      <c r="P1037" s="5" t="str">
        <f t="shared" si="67"/>
        <v>{"Location": "Monroe, Louisiana, ABD", "long_deg": "92", "ew": "-1", "long_min": "7", "lat_deg": "32", "ns": "1", "lat_min": "30", "GMT": "-6", "TimeZoneTag": "America/Chicago"},</v>
      </c>
    </row>
    <row r="1038" spans="1:16" ht="15" customHeight="1" x14ac:dyDescent="0.25">
      <c r="A1038" s="10" t="s">
        <v>2074</v>
      </c>
      <c r="B1038" s="10" t="s">
        <v>1163</v>
      </c>
      <c r="C1038" s="10" t="s">
        <v>2342</v>
      </c>
      <c r="D1038" s="10" t="str">
        <f t="shared" si="64"/>
        <v>NewOrleans, Louisiana, ABD</v>
      </c>
      <c r="E1038" s="10">
        <v>90</v>
      </c>
      <c r="F1038" s="10">
        <v>-1</v>
      </c>
      <c r="G1038" s="10">
        <v>24</v>
      </c>
      <c r="H1038" s="10">
        <v>29</v>
      </c>
      <c r="I1038" s="10">
        <v>1</v>
      </c>
      <c r="J1038" s="10">
        <v>58</v>
      </c>
      <c r="K1038" s="10">
        <v>-6</v>
      </c>
      <c r="L1038" s="10" t="s">
        <v>7</v>
      </c>
      <c r="M1038" s="12" t="s">
        <v>279</v>
      </c>
      <c r="N1038" s="10" t="str">
        <f t="shared" si="65"/>
        <v>new YerelData ("NewOrleans, Louisiana, ABD",90,-1,24,29,1,58,-6,"Central Standard Time"),</v>
      </c>
      <c r="O1038" s="13" t="str">
        <f t="shared" si="66"/>
        <v>https://www.google.com/maps/search/29.96667, +90.4</v>
      </c>
      <c r="P1038" s="5" t="str">
        <f t="shared" si="67"/>
        <v>{"Location": "NewOrleans, Louisiana, ABD", "long_deg": "90", "ew": "-1", "long_min": "24", "lat_deg": "29", "ns": "1", "lat_min": "58", "GMT": "-6", "TimeZoneTag": "America/Chicago"},</v>
      </c>
    </row>
    <row r="1039" spans="1:16" ht="15" customHeight="1" x14ac:dyDescent="0.25">
      <c r="A1039" s="10" t="s">
        <v>2075</v>
      </c>
      <c r="B1039" s="10" t="s">
        <v>1163</v>
      </c>
      <c r="C1039" s="10" t="s">
        <v>2342</v>
      </c>
      <c r="D1039" s="10" t="str">
        <f t="shared" si="64"/>
        <v>Shreveport, Louisiana, ABD</v>
      </c>
      <c r="E1039" s="10">
        <v>93</v>
      </c>
      <c r="F1039" s="10">
        <v>-1</v>
      </c>
      <c r="G1039" s="10">
        <v>45</v>
      </c>
      <c r="H1039" s="10">
        <v>32</v>
      </c>
      <c r="I1039" s="10">
        <v>1</v>
      </c>
      <c r="J1039" s="10">
        <v>31</v>
      </c>
      <c r="K1039" s="10">
        <v>-6</v>
      </c>
      <c r="L1039" s="10" t="s">
        <v>7</v>
      </c>
      <c r="M1039" s="12" t="s">
        <v>279</v>
      </c>
      <c r="N1039" s="10" t="str">
        <f t="shared" si="65"/>
        <v>new YerelData ("Shreveport, Louisiana, ABD",93,-1,45,32,1,31,-6,"Central Standard Time"),</v>
      </c>
      <c r="O1039" s="13" t="str">
        <f t="shared" si="66"/>
        <v>https://www.google.com/maps/search/32.51667, +93.75</v>
      </c>
      <c r="P1039" s="5" t="str">
        <f t="shared" si="67"/>
        <v>{"Location": "Shreveport, Louisiana, ABD", "long_deg": "93", "ew": "-1", "long_min": "45", "lat_deg": "32", "ns": "1", "lat_min": "31", "GMT": "-6", "TimeZoneTag": "America/Chicago"},</v>
      </c>
    </row>
    <row r="1040" spans="1:16" ht="15" customHeight="1" x14ac:dyDescent="0.25">
      <c r="A1040" s="10" t="s">
        <v>2088</v>
      </c>
      <c r="B1040" s="10" t="s">
        <v>1185</v>
      </c>
      <c r="C1040" s="10" t="s">
        <v>2342</v>
      </c>
      <c r="D1040" s="10" t="str">
        <f t="shared" si="64"/>
        <v>Baltimore, Maryland, ABD</v>
      </c>
      <c r="E1040" s="10">
        <v>76</v>
      </c>
      <c r="F1040" s="10">
        <v>-1</v>
      </c>
      <c r="G1040" s="10">
        <v>37</v>
      </c>
      <c r="H1040" s="10">
        <v>39</v>
      </c>
      <c r="I1040" s="10">
        <v>1</v>
      </c>
      <c r="J1040" s="10">
        <v>17</v>
      </c>
      <c r="K1040" s="10">
        <v>-5</v>
      </c>
      <c r="L1040" s="10" t="s">
        <v>43</v>
      </c>
      <c r="M1040" s="12" t="s">
        <v>278</v>
      </c>
      <c r="N1040" s="10" t="str">
        <f t="shared" si="65"/>
        <v>new YerelData ("Baltimore, Maryland, ABD",76,-1,37,39,1,17,-5,"US Eastern Standard Time"),</v>
      </c>
      <c r="O1040" s="13" t="str">
        <f t="shared" si="66"/>
        <v>https://www.google.com/maps/search/39.28333, +76.61667</v>
      </c>
      <c r="P1040" s="5" t="str">
        <f t="shared" si="67"/>
        <v>{"Location": "Baltimore, Maryland, ABD", "long_deg": "76", "ew": "-1", "long_min": "37", "lat_deg": "39", "ns": "1", "lat_min": "17", "GMT": "-5", "TimeZoneTag": "America/New_York"},</v>
      </c>
    </row>
    <row r="1041" spans="1:16" ht="15" customHeight="1" x14ac:dyDescent="0.25">
      <c r="A1041" s="10" t="s">
        <v>1872</v>
      </c>
      <c r="B1041" s="10" t="s">
        <v>1186</v>
      </c>
      <c r="C1041" s="10" t="s">
        <v>2342</v>
      </c>
      <c r="D1041" s="10" t="str">
        <f t="shared" si="64"/>
        <v>Cambridge, Massachusetts, ABD</v>
      </c>
      <c r="E1041" s="10">
        <v>71</v>
      </c>
      <c r="F1041" s="10">
        <v>-1</v>
      </c>
      <c r="G1041" s="10">
        <v>6</v>
      </c>
      <c r="H1041" s="10">
        <v>42</v>
      </c>
      <c r="I1041" s="10">
        <v>1</v>
      </c>
      <c r="J1041" s="10">
        <v>22</v>
      </c>
      <c r="K1041" s="10">
        <v>-5</v>
      </c>
      <c r="L1041" s="10" t="s">
        <v>43</v>
      </c>
      <c r="M1041" s="12" t="s">
        <v>278</v>
      </c>
      <c r="N1041" s="10" t="str">
        <f t="shared" si="65"/>
        <v>new YerelData ("Cambridge, Massachusetts, ABD",71,-1,6,42,1,22,-5,"US Eastern Standard Time"),</v>
      </c>
      <c r="O1041" s="13" t="str">
        <f t="shared" si="66"/>
        <v>https://www.google.com/maps/search/42.36667, +71.1</v>
      </c>
      <c r="P1041" s="5" t="str">
        <f t="shared" si="67"/>
        <v>{"Location": "Cambridge, Massachusetts, ABD", "long_deg": "71", "ew": "-1", "long_min": "6", "lat_deg": "42", "ns": "1", "lat_min": "22", "GMT": "-5", "TimeZoneTag": "America/New_York"},</v>
      </c>
    </row>
    <row r="1042" spans="1:16" ht="15" customHeight="1" x14ac:dyDescent="0.25">
      <c r="A1042" s="10" t="s">
        <v>2089</v>
      </c>
      <c r="B1042" s="10" t="s">
        <v>1186</v>
      </c>
      <c r="C1042" s="10" t="s">
        <v>2342</v>
      </c>
      <c r="D1042" s="10" t="str">
        <f t="shared" si="64"/>
        <v>FallRiver, Massachusetts, ABD</v>
      </c>
      <c r="E1042" s="10">
        <v>71</v>
      </c>
      <c r="F1042" s="10">
        <v>-1</v>
      </c>
      <c r="G1042" s="10">
        <v>10</v>
      </c>
      <c r="H1042" s="10">
        <v>41</v>
      </c>
      <c r="I1042" s="10">
        <v>1</v>
      </c>
      <c r="J1042" s="10">
        <v>43</v>
      </c>
      <c r="K1042" s="10">
        <v>-5</v>
      </c>
      <c r="L1042" s="10" t="s">
        <v>43</v>
      </c>
      <c r="M1042" s="12" t="s">
        <v>278</v>
      </c>
      <c r="N1042" s="10" t="str">
        <f t="shared" si="65"/>
        <v>new YerelData ("FallRiver, Massachusetts, ABD",71,-1,10,41,1,43,-5,"US Eastern Standard Time"),</v>
      </c>
      <c r="O1042" s="13" t="str">
        <f t="shared" si="66"/>
        <v>https://www.google.com/maps/search/41.71667, +71.16667</v>
      </c>
      <c r="P1042" s="5" t="str">
        <f t="shared" si="67"/>
        <v>{"Location": "FallRiver, Massachusetts, ABD", "long_deg": "71", "ew": "-1", "long_min": "10", "lat_deg": "41", "ns": "1", "lat_min": "43", "GMT": "-5", "TimeZoneTag": "America/New_York"},</v>
      </c>
    </row>
    <row r="1043" spans="1:16" ht="15" customHeight="1" x14ac:dyDescent="0.25">
      <c r="A1043" s="10" t="s">
        <v>2090</v>
      </c>
      <c r="B1043" s="10" t="s">
        <v>1186</v>
      </c>
      <c r="C1043" s="10" t="s">
        <v>2342</v>
      </c>
      <c r="D1043" s="10" t="str">
        <f t="shared" si="64"/>
        <v>Lawrence, Massachusetts, ABD</v>
      </c>
      <c r="E1043" s="10">
        <v>71</v>
      </c>
      <c r="F1043" s="10">
        <v>-1</v>
      </c>
      <c r="G1043" s="10">
        <v>10</v>
      </c>
      <c r="H1043" s="10">
        <v>42</v>
      </c>
      <c r="I1043" s="10">
        <v>1</v>
      </c>
      <c r="J1043" s="10">
        <v>43</v>
      </c>
      <c r="K1043" s="10">
        <v>-5</v>
      </c>
      <c r="L1043" s="10" t="s">
        <v>43</v>
      </c>
      <c r="M1043" s="12" t="s">
        <v>278</v>
      </c>
      <c r="N1043" s="10" t="str">
        <f t="shared" si="65"/>
        <v>new YerelData ("Lawrence, Massachusetts, ABD",71,-1,10,42,1,43,-5,"US Eastern Standard Time"),</v>
      </c>
      <c r="O1043" s="13" t="str">
        <f t="shared" si="66"/>
        <v>https://www.google.com/maps/search/42.71667, +71.16667</v>
      </c>
      <c r="P1043" s="5" t="str">
        <f t="shared" si="67"/>
        <v>{"Location": "Lawrence, Massachusetts, ABD", "long_deg": "71", "ew": "-1", "long_min": "10", "lat_deg": "42", "ns": "1", "lat_min": "43", "GMT": "-5", "TimeZoneTag": "America/New_York"},</v>
      </c>
    </row>
    <row r="1044" spans="1:16" ht="15" customHeight="1" x14ac:dyDescent="0.25">
      <c r="A1044" s="10" t="s">
        <v>2091</v>
      </c>
      <c r="B1044" s="10" t="s">
        <v>1186</v>
      </c>
      <c r="C1044" s="10" t="s">
        <v>2342</v>
      </c>
      <c r="D1044" s="10" t="str">
        <f t="shared" si="64"/>
        <v>Lowell, Massachusetts, ABD</v>
      </c>
      <c r="E1044" s="10">
        <v>71</v>
      </c>
      <c r="F1044" s="10">
        <v>-1</v>
      </c>
      <c r="G1044" s="10">
        <v>19</v>
      </c>
      <c r="H1044" s="10">
        <v>42</v>
      </c>
      <c r="I1044" s="10">
        <v>1</v>
      </c>
      <c r="J1044" s="10">
        <v>38</v>
      </c>
      <c r="K1044" s="10">
        <v>-5</v>
      </c>
      <c r="L1044" s="10" t="s">
        <v>43</v>
      </c>
      <c r="M1044" s="12" t="s">
        <v>278</v>
      </c>
      <c r="N1044" s="10" t="str">
        <f t="shared" si="65"/>
        <v>new YerelData ("Lowell, Massachusetts, ABD",71,-1,19,42,1,38,-5,"US Eastern Standard Time"),</v>
      </c>
      <c r="O1044" s="13" t="str">
        <f t="shared" si="66"/>
        <v>https://www.google.com/maps/search/42.63333, +71.31667</v>
      </c>
      <c r="P1044" s="5" t="str">
        <f t="shared" si="67"/>
        <v>{"Location": "Lowell, Massachusetts, ABD", "long_deg": "71", "ew": "-1", "long_min": "19", "lat_deg": "42", "ns": "1", "lat_min": "38", "GMT": "-5", "TimeZoneTag": "America/New_York"},</v>
      </c>
    </row>
    <row r="1045" spans="1:16" ht="15" customHeight="1" x14ac:dyDescent="0.25">
      <c r="A1045" s="10" t="s">
        <v>2092</v>
      </c>
      <c r="B1045" s="10" t="s">
        <v>1186</v>
      </c>
      <c r="C1045" s="10" t="s">
        <v>2342</v>
      </c>
      <c r="D1045" s="10" t="str">
        <f t="shared" si="64"/>
        <v>NewBedford, Massachusetts, ABD</v>
      </c>
      <c r="E1045" s="10">
        <v>70</v>
      </c>
      <c r="F1045" s="10">
        <v>-1</v>
      </c>
      <c r="G1045" s="10">
        <v>56</v>
      </c>
      <c r="H1045" s="10">
        <v>41</v>
      </c>
      <c r="I1045" s="10">
        <v>1</v>
      </c>
      <c r="J1045" s="10">
        <v>38</v>
      </c>
      <c r="K1045" s="10">
        <v>-5</v>
      </c>
      <c r="L1045" s="10" t="s">
        <v>43</v>
      </c>
      <c r="M1045" s="12" t="s">
        <v>278</v>
      </c>
      <c r="N1045" s="10" t="str">
        <f t="shared" si="65"/>
        <v>new YerelData ("NewBedford, Massachusetts, ABD",70,-1,56,41,1,38,-5,"US Eastern Standard Time"),</v>
      </c>
      <c r="O1045" s="13" t="str">
        <f t="shared" si="66"/>
        <v>https://www.google.com/maps/search/41.63333, +70.93333</v>
      </c>
      <c r="P1045" s="5" t="str">
        <f t="shared" si="67"/>
        <v>{"Location": "NewBedford, Massachusetts, ABD", "long_deg": "70", "ew": "-1", "long_min": "56", "lat_deg": "41", "ns": "1", "lat_min": "38", "GMT": "-5", "TimeZoneTag": "America/New_York"},</v>
      </c>
    </row>
    <row r="1046" spans="1:16" ht="15" customHeight="1" x14ac:dyDescent="0.25">
      <c r="A1046" s="10" t="s">
        <v>2093</v>
      </c>
      <c r="B1046" s="10" t="s">
        <v>1186</v>
      </c>
      <c r="C1046" s="10" t="s">
        <v>2342</v>
      </c>
      <c r="D1046" s="10" t="str">
        <f t="shared" si="64"/>
        <v>Springfield, Massachusetts, ABD</v>
      </c>
      <c r="E1046" s="10">
        <v>72</v>
      </c>
      <c r="F1046" s="10">
        <v>-1</v>
      </c>
      <c r="G1046" s="10">
        <v>35</v>
      </c>
      <c r="H1046" s="10">
        <v>42</v>
      </c>
      <c r="I1046" s="10">
        <v>1</v>
      </c>
      <c r="J1046" s="10">
        <v>6</v>
      </c>
      <c r="K1046" s="10">
        <v>-5</v>
      </c>
      <c r="L1046" s="10" t="s">
        <v>43</v>
      </c>
      <c r="M1046" s="12" t="s">
        <v>278</v>
      </c>
      <c r="N1046" s="10" t="str">
        <f t="shared" si="65"/>
        <v>new YerelData ("Springfield, Massachusetts, ABD",72,-1,35,42,1,6,-5,"US Eastern Standard Time"),</v>
      </c>
      <c r="O1046" s="13" t="str">
        <f t="shared" si="66"/>
        <v>https://www.google.com/maps/search/42.1, +72.58333</v>
      </c>
      <c r="P1046" s="5" t="str">
        <f t="shared" si="67"/>
        <v>{"Location": "Springfield, Massachusetts, ABD", "long_deg": "72", "ew": "-1", "long_min": "35", "lat_deg": "42", "ns": "1", "lat_min": "6", "GMT": "-5", "TimeZoneTag": "America/New_York"},</v>
      </c>
    </row>
    <row r="1047" spans="1:16" ht="15" customHeight="1" x14ac:dyDescent="0.25">
      <c r="A1047" s="10" t="s">
        <v>1928</v>
      </c>
      <c r="B1047" s="10" t="s">
        <v>1186</v>
      </c>
      <c r="C1047" s="10" t="s">
        <v>2342</v>
      </c>
      <c r="D1047" s="10" t="str">
        <f t="shared" si="64"/>
        <v>Worcester, Massachusetts, ABD</v>
      </c>
      <c r="E1047" s="10">
        <v>71</v>
      </c>
      <c r="F1047" s="10">
        <v>-1</v>
      </c>
      <c r="G1047" s="10">
        <v>48</v>
      </c>
      <c r="H1047" s="10">
        <v>42</v>
      </c>
      <c r="I1047" s="10">
        <v>1</v>
      </c>
      <c r="J1047" s="10">
        <v>16</v>
      </c>
      <c r="K1047" s="10">
        <v>-5</v>
      </c>
      <c r="L1047" s="10" t="s">
        <v>43</v>
      </c>
      <c r="M1047" s="12" t="s">
        <v>278</v>
      </c>
      <c r="N1047" s="10" t="str">
        <f t="shared" si="65"/>
        <v>new YerelData ("Worcester, Massachusetts, ABD",71,-1,48,42,1,16,-5,"US Eastern Standard Time"),</v>
      </c>
      <c r="O1047" s="13" t="str">
        <f t="shared" si="66"/>
        <v>https://www.google.com/maps/search/42.26667, +71.8</v>
      </c>
      <c r="P1047" s="5" t="str">
        <f t="shared" si="67"/>
        <v>{"Location": "Worcester, Massachusetts, ABD", "long_deg": "71", "ew": "-1", "long_min": "48", "lat_deg": "42", "ns": "1", "lat_min": "16", "GMT": "-5", "TimeZoneTag": "America/New_York"},</v>
      </c>
    </row>
    <row r="1048" spans="1:16" ht="15" customHeight="1" x14ac:dyDescent="0.25">
      <c r="A1048" s="10" t="s">
        <v>2110</v>
      </c>
      <c r="B1048" s="10" t="s">
        <v>1187</v>
      </c>
      <c r="C1048" s="10" t="s">
        <v>2342</v>
      </c>
      <c r="D1048" s="10" t="str">
        <f t="shared" si="64"/>
        <v>BayCity, Michigan, ABD</v>
      </c>
      <c r="E1048" s="10">
        <v>83</v>
      </c>
      <c r="F1048" s="10">
        <v>-1</v>
      </c>
      <c r="G1048" s="10">
        <v>54</v>
      </c>
      <c r="H1048" s="10">
        <v>43</v>
      </c>
      <c r="I1048" s="10">
        <v>1</v>
      </c>
      <c r="J1048" s="10">
        <v>36</v>
      </c>
      <c r="K1048" s="10">
        <v>-5</v>
      </c>
      <c r="L1048" s="10" t="s">
        <v>117</v>
      </c>
      <c r="M1048" s="12" t="s">
        <v>278</v>
      </c>
      <c r="N1048" s="10" t="str">
        <f t="shared" si="65"/>
        <v>new YerelData ("BayCity, Michigan, ABD",83,-1,54,43,1,36,-5,"US Eastern Standard Time"),</v>
      </c>
      <c r="O1048" s="13" t="str">
        <f t="shared" si="66"/>
        <v>https://www.google.com/maps/search/43.6, +83.9</v>
      </c>
      <c r="P1048" s="5" t="str">
        <f t="shared" si="67"/>
        <v>{"Location": "BayCity, Michigan, ABD", "long_deg": "83", "ew": "-1", "long_min": "54", "lat_deg": "43", "ns": "1", "lat_min": "36", "GMT": "-5", "TimeZoneTag": "America/Detroit"},</v>
      </c>
    </row>
    <row r="1049" spans="1:16" ht="15" customHeight="1" x14ac:dyDescent="0.25">
      <c r="A1049" s="10" t="s">
        <v>2111</v>
      </c>
      <c r="B1049" s="10" t="s">
        <v>1187</v>
      </c>
      <c r="C1049" s="10" t="s">
        <v>2342</v>
      </c>
      <c r="D1049" s="10" t="str">
        <f t="shared" si="64"/>
        <v>Detroit, Michigan, ABD</v>
      </c>
      <c r="E1049" s="10">
        <v>83</v>
      </c>
      <c r="F1049" s="10">
        <v>-1</v>
      </c>
      <c r="G1049" s="10">
        <v>3</v>
      </c>
      <c r="H1049" s="10">
        <v>42</v>
      </c>
      <c r="I1049" s="10">
        <v>1</v>
      </c>
      <c r="J1049" s="10">
        <v>20</v>
      </c>
      <c r="K1049" s="10">
        <v>-5</v>
      </c>
      <c r="L1049" s="10" t="s">
        <v>117</v>
      </c>
      <c r="M1049" s="12" t="s">
        <v>278</v>
      </c>
      <c r="N1049" s="10" t="str">
        <f t="shared" si="65"/>
        <v>new YerelData ("Detroit, Michigan, ABD",83,-1,3,42,1,20,-5,"US Eastern Standard Time"),</v>
      </c>
      <c r="O1049" s="13" t="str">
        <f t="shared" si="66"/>
        <v>https://www.google.com/maps/search/42.33333, +83.05</v>
      </c>
      <c r="P1049" s="5" t="str">
        <f t="shared" si="67"/>
        <v>{"Location": "Detroit, Michigan, ABD", "long_deg": "83", "ew": "-1", "long_min": "3", "lat_deg": "42", "ns": "1", "lat_min": "20", "GMT": "-5", "TimeZoneTag": "America/Detroit"},</v>
      </c>
    </row>
    <row r="1050" spans="1:16" ht="15" customHeight="1" x14ac:dyDescent="0.25">
      <c r="A1050" s="10" t="s">
        <v>2112</v>
      </c>
      <c r="B1050" s="10" t="s">
        <v>1187</v>
      </c>
      <c r="C1050" s="10" t="s">
        <v>2342</v>
      </c>
      <c r="D1050" s="10" t="str">
        <f t="shared" si="64"/>
        <v>Flint, Michigan, ABD</v>
      </c>
      <c r="E1050" s="10">
        <v>83</v>
      </c>
      <c r="F1050" s="10">
        <v>-1</v>
      </c>
      <c r="G1050" s="10">
        <v>41</v>
      </c>
      <c r="H1050" s="10">
        <v>43</v>
      </c>
      <c r="I1050" s="10">
        <v>1</v>
      </c>
      <c r="J1050" s="10">
        <v>1</v>
      </c>
      <c r="K1050" s="10">
        <v>-5</v>
      </c>
      <c r="L1050" s="10" t="s">
        <v>117</v>
      </c>
      <c r="M1050" s="12" t="s">
        <v>278</v>
      </c>
      <c r="N1050" s="10" t="str">
        <f t="shared" si="65"/>
        <v>new YerelData ("Flint, Michigan, ABD",83,-1,41,43,1,1,-5,"US Eastern Standard Time"),</v>
      </c>
      <c r="O1050" s="13" t="str">
        <f t="shared" si="66"/>
        <v>https://www.google.com/maps/search/43.01667, +83.68333</v>
      </c>
      <c r="P1050" s="5" t="str">
        <f t="shared" si="67"/>
        <v>{"Location": "Flint, Michigan, ABD", "long_deg": "83", "ew": "-1", "long_min": "41", "lat_deg": "43", "ns": "1", "lat_min": "1", "GMT": "-5", "TimeZoneTag": "America/Detroit"},</v>
      </c>
    </row>
    <row r="1051" spans="1:16" ht="15" customHeight="1" x14ac:dyDescent="0.25">
      <c r="A1051" s="10" t="s">
        <v>2113</v>
      </c>
      <c r="B1051" s="10" t="s">
        <v>1187</v>
      </c>
      <c r="C1051" s="10" t="s">
        <v>2342</v>
      </c>
      <c r="D1051" s="10" t="str">
        <f t="shared" si="64"/>
        <v>GrandRapids, Michigan, ABD</v>
      </c>
      <c r="E1051" s="10">
        <v>85</v>
      </c>
      <c r="F1051" s="10">
        <v>-1</v>
      </c>
      <c r="G1051" s="10">
        <v>40</v>
      </c>
      <c r="H1051" s="10">
        <v>42</v>
      </c>
      <c r="I1051" s="10">
        <v>1</v>
      </c>
      <c r="J1051" s="10">
        <v>58</v>
      </c>
      <c r="K1051" s="10">
        <v>-5</v>
      </c>
      <c r="L1051" s="10" t="s">
        <v>117</v>
      </c>
      <c r="M1051" s="12" t="s">
        <v>278</v>
      </c>
      <c r="N1051" s="10" t="str">
        <f t="shared" si="65"/>
        <v>new YerelData ("GrandRapids, Michigan, ABD",85,-1,40,42,1,58,-5,"US Eastern Standard Time"),</v>
      </c>
      <c r="O1051" s="13" t="str">
        <f t="shared" si="66"/>
        <v>https://www.google.com/maps/search/42.96667, +85.66667</v>
      </c>
      <c r="P1051" s="5" t="str">
        <f t="shared" si="67"/>
        <v>{"Location": "GrandRapids, Michigan, ABD", "long_deg": "85", "ew": "-1", "long_min": "40", "lat_deg": "42", "ns": "1", "lat_min": "58", "GMT": "-5", "TimeZoneTag": "America/Detroit"},</v>
      </c>
    </row>
    <row r="1052" spans="1:16" ht="15" customHeight="1" x14ac:dyDescent="0.25">
      <c r="A1052" s="10" t="s">
        <v>2114</v>
      </c>
      <c r="B1052" s="10" t="s">
        <v>1187</v>
      </c>
      <c r="C1052" s="10" t="s">
        <v>2342</v>
      </c>
      <c r="D1052" s="10" t="str">
        <f t="shared" si="64"/>
        <v>Kalamazoo, Michigan, ABD</v>
      </c>
      <c r="E1052" s="10">
        <v>85</v>
      </c>
      <c r="F1052" s="10">
        <v>-1</v>
      </c>
      <c r="G1052" s="10">
        <v>35</v>
      </c>
      <c r="H1052" s="10">
        <v>42</v>
      </c>
      <c r="I1052" s="10">
        <v>1</v>
      </c>
      <c r="J1052" s="10">
        <v>17</v>
      </c>
      <c r="K1052" s="10">
        <v>-5</v>
      </c>
      <c r="L1052" s="10" t="s">
        <v>117</v>
      </c>
      <c r="M1052" s="12" t="s">
        <v>278</v>
      </c>
      <c r="N1052" s="10" t="str">
        <f t="shared" si="65"/>
        <v>new YerelData ("Kalamazoo, Michigan, ABD",85,-1,35,42,1,17,-5,"US Eastern Standard Time"),</v>
      </c>
      <c r="O1052" s="13" t="str">
        <f t="shared" si="66"/>
        <v>https://www.google.com/maps/search/42.28333, +85.58333</v>
      </c>
      <c r="P1052" s="5" t="str">
        <f t="shared" si="67"/>
        <v>{"Location": "Kalamazoo, Michigan, ABD", "long_deg": "85", "ew": "-1", "long_min": "35", "lat_deg": "42", "ns": "1", "lat_min": "17", "GMT": "-5", "TimeZoneTag": "America/Detroit"},</v>
      </c>
    </row>
    <row r="1053" spans="1:16" ht="15" customHeight="1" x14ac:dyDescent="0.25">
      <c r="A1053" s="10" t="s">
        <v>2115</v>
      </c>
      <c r="B1053" s="10" t="s">
        <v>1187</v>
      </c>
      <c r="C1053" s="10" t="s">
        <v>2342</v>
      </c>
      <c r="D1053" s="10" t="str">
        <f t="shared" si="64"/>
        <v>Lansing, Michigan, ABD</v>
      </c>
      <c r="E1053" s="10">
        <v>84</v>
      </c>
      <c r="F1053" s="10">
        <v>-1</v>
      </c>
      <c r="G1053" s="10">
        <v>33</v>
      </c>
      <c r="H1053" s="10">
        <v>42</v>
      </c>
      <c r="I1053" s="10">
        <v>1</v>
      </c>
      <c r="J1053" s="10">
        <v>44</v>
      </c>
      <c r="K1053" s="10">
        <v>-5</v>
      </c>
      <c r="L1053" s="10" t="s">
        <v>117</v>
      </c>
      <c r="M1053" s="12" t="s">
        <v>278</v>
      </c>
      <c r="N1053" s="10" t="str">
        <f t="shared" si="65"/>
        <v>new YerelData ("Lansing, Michigan, ABD",84,-1,33,42,1,44,-5,"US Eastern Standard Time"),</v>
      </c>
      <c r="O1053" s="13" t="str">
        <f t="shared" si="66"/>
        <v>https://www.google.com/maps/search/42.73333, +84.55</v>
      </c>
      <c r="P1053" s="5" t="str">
        <f t="shared" si="67"/>
        <v>{"Location": "Lansing, Michigan, ABD", "long_deg": "84", "ew": "-1", "long_min": "33", "lat_deg": "42", "ns": "1", "lat_min": "44", "GMT": "-5", "TimeZoneTag": "America/Detroit"},</v>
      </c>
    </row>
    <row r="1054" spans="1:16" ht="15" customHeight="1" x14ac:dyDescent="0.25">
      <c r="A1054" s="10" t="s">
        <v>2116</v>
      </c>
      <c r="B1054" s="10" t="s">
        <v>1187</v>
      </c>
      <c r="C1054" s="10" t="s">
        <v>2342</v>
      </c>
      <c r="D1054" s="10" t="str">
        <f t="shared" si="64"/>
        <v>Muskegon, Michigan, ABD</v>
      </c>
      <c r="E1054" s="10">
        <v>86</v>
      </c>
      <c r="F1054" s="10">
        <v>-1</v>
      </c>
      <c r="G1054" s="10">
        <v>16</v>
      </c>
      <c r="H1054" s="10">
        <v>43</v>
      </c>
      <c r="I1054" s="10">
        <v>1</v>
      </c>
      <c r="J1054" s="10">
        <v>14</v>
      </c>
      <c r="K1054" s="10">
        <v>-5</v>
      </c>
      <c r="L1054" s="10" t="s">
        <v>117</v>
      </c>
      <c r="M1054" s="12" t="s">
        <v>278</v>
      </c>
      <c r="N1054" s="10" t="str">
        <f t="shared" si="65"/>
        <v>new YerelData ("Muskegon, Michigan, ABD",86,-1,16,43,1,14,-5,"US Eastern Standard Time"),</v>
      </c>
      <c r="O1054" s="13" t="str">
        <f t="shared" si="66"/>
        <v>https://www.google.com/maps/search/43.23333, +86.26667</v>
      </c>
      <c r="P1054" s="5" t="str">
        <f t="shared" si="67"/>
        <v>{"Location": "Muskegon, Michigan, ABD", "long_deg": "86", "ew": "-1", "long_min": "16", "lat_deg": "43", "ns": "1", "lat_min": "14", "GMT": "-5", "TimeZoneTag": "America/Detroit"},</v>
      </c>
    </row>
    <row r="1055" spans="1:16" ht="15" customHeight="1" x14ac:dyDescent="0.25">
      <c r="A1055" s="10" t="s">
        <v>2117</v>
      </c>
      <c r="B1055" s="10" t="s">
        <v>1187</v>
      </c>
      <c r="C1055" s="10" t="s">
        <v>2342</v>
      </c>
      <c r="D1055" s="10" t="str">
        <f t="shared" si="64"/>
        <v>Saginaw, Michigan, ABD</v>
      </c>
      <c r="E1055" s="10">
        <v>83</v>
      </c>
      <c r="F1055" s="10">
        <v>-1</v>
      </c>
      <c r="G1055" s="10">
        <v>57</v>
      </c>
      <c r="H1055" s="10">
        <v>43</v>
      </c>
      <c r="I1055" s="10">
        <v>1</v>
      </c>
      <c r="J1055" s="10">
        <v>25</v>
      </c>
      <c r="K1055" s="10">
        <v>-5</v>
      </c>
      <c r="L1055" s="10" t="s">
        <v>117</v>
      </c>
      <c r="M1055" s="12" t="s">
        <v>278</v>
      </c>
      <c r="N1055" s="10" t="str">
        <f t="shared" si="65"/>
        <v>new YerelData ("Saginaw, Michigan, ABD",83,-1,57,43,1,25,-5,"US Eastern Standard Time"),</v>
      </c>
      <c r="O1055" s="13" t="str">
        <f t="shared" si="66"/>
        <v>https://www.google.com/maps/search/43.41667, +83.95</v>
      </c>
      <c r="P1055" s="5" t="str">
        <f t="shared" si="67"/>
        <v>{"Location": "Saginaw, Michigan, ABD", "long_deg": "83", "ew": "-1", "long_min": "57", "lat_deg": "43", "ns": "1", "lat_min": "25", "GMT": "-5", "TimeZoneTag": "America/Detroit"},</v>
      </c>
    </row>
    <row r="1056" spans="1:16" ht="15" customHeight="1" x14ac:dyDescent="0.25">
      <c r="A1056" s="10" t="s">
        <v>2118</v>
      </c>
      <c r="B1056" s="10" t="s">
        <v>1164</v>
      </c>
      <c r="C1056" s="10" t="s">
        <v>2342</v>
      </c>
      <c r="D1056" s="10" t="str">
        <f t="shared" si="64"/>
        <v>Duluth, Minnesota, ABD</v>
      </c>
      <c r="E1056" s="10">
        <v>92</v>
      </c>
      <c r="F1056" s="10">
        <v>-1</v>
      </c>
      <c r="G1056" s="10">
        <v>7</v>
      </c>
      <c r="H1056" s="10">
        <v>46</v>
      </c>
      <c r="I1056" s="10">
        <v>1</v>
      </c>
      <c r="J1056" s="10">
        <v>47</v>
      </c>
      <c r="K1056" s="10">
        <v>-6</v>
      </c>
      <c r="L1056" s="10" t="s">
        <v>7</v>
      </c>
      <c r="M1056" s="12" t="s">
        <v>279</v>
      </c>
      <c r="N1056" s="10" t="str">
        <f t="shared" si="65"/>
        <v>new YerelData ("Duluth, Minnesota, ABD",92,-1,7,46,1,47,-6,"Central Standard Time"),</v>
      </c>
      <c r="O1056" s="13" t="str">
        <f t="shared" si="66"/>
        <v>https://www.google.com/maps/search/46.78333, +92.11667</v>
      </c>
      <c r="P1056" s="5" t="str">
        <f t="shared" si="67"/>
        <v>{"Location": "Duluth, Minnesota, ABD", "long_deg": "92", "ew": "-1", "long_min": "7", "lat_deg": "46", "ns": "1", "lat_min": "47", "GMT": "-6", "TimeZoneTag": "America/Chicago"},</v>
      </c>
    </row>
    <row r="1057" spans="1:16" ht="15" customHeight="1" x14ac:dyDescent="0.25">
      <c r="A1057" s="10" t="s">
        <v>2119</v>
      </c>
      <c r="B1057" s="10" t="s">
        <v>1164</v>
      </c>
      <c r="C1057" s="10" t="s">
        <v>2342</v>
      </c>
      <c r="D1057" s="10" t="str">
        <f t="shared" si="64"/>
        <v>Minneapolis, Minnesota, ABD</v>
      </c>
      <c r="E1057" s="10">
        <v>93</v>
      </c>
      <c r="F1057" s="10">
        <v>-1</v>
      </c>
      <c r="G1057" s="10">
        <v>16</v>
      </c>
      <c r="H1057" s="10">
        <v>44</v>
      </c>
      <c r="I1057" s="10">
        <v>1</v>
      </c>
      <c r="J1057" s="10">
        <v>59</v>
      </c>
      <c r="K1057" s="10">
        <v>-6</v>
      </c>
      <c r="L1057" s="10" t="s">
        <v>7</v>
      </c>
      <c r="M1057" s="12" t="s">
        <v>279</v>
      </c>
      <c r="N1057" s="10" t="str">
        <f t="shared" si="65"/>
        <v>new YerelData ("Minneapolis, Minnesota, ABD",93,-1,16,44,1,59,-6,"Central Standard Time"),</v>
      </c>
      <c r="O1057" s="13" t="str">
        <f t="shared" si="66"/>
        <v>https://www.google.com/maps/search/44.98333, +93.26667</v>
      </c>
      <c r="P1057" s="5" t="str">
        <f t="shared" si="67"/>
        <v>{"Location": "Minneapolis, Minnesota, ABD", "long_deg": "93", "ew": "-1", "long_min": "16", "lat_deg": "44", "ns": "1", "lat_min": "59", "GMT": "-6", "TimeZoneTag": "America/Chicago"},</v>
      </c>
    </row>
    <row r="1058" spans="1:16" ht="15" customHeight="1" x14ac:dyDescent="0.25">
      <c r="A1058" s="10" t="s">
        <v>1907</v>
      </c>
      <c r="B1058" s="10" t="s">
        <v>1164</v>
      </c>
      <c r="C1058" s="10" t="s">
        <v>2342</v>
      </c>
      <c r="D1058" s="10" t="str">
        <f t="shared" si="64"/>
        <v>Rochester, Minnesota, ABD</v>
      </c>
      <c r="E1058" s="10">
        <v>92</v>
      </c>
      <c r="F1058" s="10">
        <v>-1</v>
      </c>
      <c r="G1058" s="10">
        <v>28</v>
      </c>
      <c r="H1058" s="10">
        <v>44</v>
      </c>
      <c r="I1058" s="10">
        <v>1</v>
      </c>
      <c r="J1058" s="10">
        <v>1</v>
      </c>
      <c r="K1058" s="10">
        <v>-6</v>
      </c>
      <c r="L1058" s="10" t="s">
        <v>7</v>
      </c>
      <c r="M1058" s="12" t="s">
        <v>279</v>
      </c>
      <c r="N1058" s="10" t="str">
        <f t="shared" si="65"/>
        <v>new YerelData ("Rochester, Minnesota, ABD",92,-1,28,44,1,1,-6,"Central Standard Time"),</v>
      </c>
      <c r="O1058" s="13" t="str">
        <f t="shared" si="66"/>
        <v>https://www.google.com/maps/search/44.01667, +92.46667</v>
      </c>
      <c r="P1058" s="5" t="str">
        <f t="shared" si="67"/>
        <v>{"Location": "Rochester, Minnesota, ABD", "long_deg": "92", "ew": "-1", "long_min": "28", "lat_deg": "44", "ns": "1", "lat_min": "1", "GMT": "-6", "TimeZoneTag": "America/Chicago"},</v>
      </c>
    </row>
    <row r="1059" spans="1:16" ht="15" customHeight="1" x14ac:dyDescent="0.25">
      <c r="A1059" s="10" t="s">
        <v>2120</v>
      </c>
      <c r="B1059" s="10" t="s">
        <v>1164</v>
      </c>
      <c r="C1059" s="10" t="s">
        <v>2342</v>
      </c>
      <c r="D1059" s="10" t="str">
        <f t="shared" si="64"/>
        <v>SaintPaul, Minnesota, ABD</v>
      </c>
      <c r="E1059" s="10">
        <v>93</v>
      </c>
      <c r="F1059" s="10">
        <v>-1</v>
      </c>
      <c r="G1059" s="10">
        <v>6</v>
      </c>
      <c r="H1059" s="10">
        <v>44</v>
      </c>
      <c r="I1059" s="10">
        <v>1</v>
      </c>
      <c r="J1059" s="10">
        <v>57</v>
      </c>
      <c r="K1059" s="10">
        <v>-6</v>
      </c>
      <c r="L1059" s="10" t="s">
        <v>7</v>
      </c>
      <c r="M1059" s="12" t="s">
        <v>279</v>
      </c>
      <c r="N1059" s="10" t="str">
        <f t="shared" si="65"/>
        <v>new YerelData ("SaintPaul, Minnesota, ABD",93,-1,6,44,1,57,-6,"Central Standard Time"),</v>
      </c>
      <c r="O1059" s="13" t="str">
        <f t="shared" si="66"/>
        <v>https://www.google.com/maps/search/44.95, +93.1</v>
      </c>
      <c r="P1059" s="5" t="str">
        <f t="shared" si="67"/>
        <v>{"Location": "SaintPaul, Minnesota, ABD", "long_deg": "93", "ew": "-1", "long_min": "6", "lat_deg": "44", "ns": "1", "lat_min": "57", "GMT": "-6", "TimeZoneTag": "America/Chicago"},</v>
      </c>
    </row>
    <row r="1060" spans="1:16" ht="15" customHeight="1" x14ac:dyDescent="0.25">
      <c r="A1060" s="10" t="s">
        <v>2121</v>
      </c>
      <c r="B1060" s="10" t="s">
        <v>1165</v>
      </c>
      <c r="C1060" s="10" t="s">
        <v>2342</v>
      </c>
      <c r="D1060" s="10" t="str">
        <f t="shared" si="64"/>
        <v>SaintJoseph, Missouri, ABD</v>
      </c>
      <c r="E1060" s="10">
        <v>94</v>
      </c>
      <c r="F1060" s="10">
        <v>-1</v>
      </c>
      <c r="G1060" s="10">
        <v>50</v>
      </c>
      <c r="H1060" s="10">
        <v>39</v>
      </c>
      <c r="I1060" s="10">
        <v>1</v>
      </c>
      <c r="J1060" s="10">
        <v>46</v>
      </c>
      <c r="K1060" s="10">
        <v>-6</v>
      </c>
      <c r="L1060" s="10" t="s">
        <v>7</v>
      </c>
      <c r="M1060" s="12" t="s">
        <v>279</v>
      </c>
      <c r="N1060" s="10" t="str">
        <f t="shared" si="65"/>
        <v>new YerelData ("SaintJoseph, Missouri, ABD",94,-1,50,39,1,46,-6,"Central Standard Time"),</v>
      </c>
      <c r="O1060" s="13" t="str">
        <f t="shared" si="66"/>
        <v>https://www.google.com/maps/search/39.76667, +94.83333</v>
      </c>
      <c r="P1060" s="5" t="str">
        <f t="shared" si="67"/>
        <v>{"Location": "SaintJoseph, Missouri, ABD", "long_deg": "94", "ew": "-1", "long_min": "50", "lat_deg": "39", "ns": "1", "lat_min": "46", "GMT": "-6", "TimeZoneTag": "America/Chicago"},</v>
      </c>
    </row>
    <row r="1061" spans="1:16" ht="15" customHeight="1" x14ac:dyDescent="0.25">
      <c r="A1061" s="10" t="s">
        <v>2122</v>
      </c>
      <c r="B1061" s="10" t="s">
        <v>1165</v>
      </c>
      <c r="C1061" s="10" t="s">
        <v>2342</v>
      </c>
      <c r="D1061" s="10" t="str">
        <f t="shared" si="64"/>
        <v>SaintLouis, Missouri, ABD</v>
      </c>
      <c r="E1061" s="10">
        <v>90</v>
      </c>
      <c r="F1061" s="10">
        <v>-1</v>
      </c>
      <c r="G1061" s="10">
        <v>12</v>
      </c>
      <c r="H1061" s="10">
        <v>38</v>
      </c>
      <c r="I1061" s="10">
        <v>1</v>
      </c>
      <c r="J1061" s="10">
        <v>37</v>
      </c>
      <c r="K1061" s="10">
        <v>-6</v>
      </c>
      <c r="L1061" s="10" t="s">
        <v>7</v>
      </c>
      <c r="M1061" s="12" t="s">
        <v>279</v>
      </c>
      <c r="N1061" s="10" t="str">
        <f t="shared" si="65"/>
        <v>new YerelData ("SaintLouis, Missouri, ABD",90,-1,12,38,1,37,-6,"Central Standard Time"),</v>
      </c>
      <c r="O1061" s="13" t="str">
        <f t="shared" si="66"/>
        <v>https://www.google.com/maps/search/38.61667, +90.2</v>
      </c>
      <c r="P1061" s="5" t="str">
        <f t="shared" si="67"/>
        <v>{"Location": "SaintLouis, Missouri, ABD", "long_deg": "90", "ew": "-1", "long_min": "12", "lat_deg": "38", "ns": "1", "lat_min": "37", "GMT": "-6", "TimeZoneTag": "America/Chicago"},</v>
      </c>
    </row>
    <row r="1062" spans="1:16" ht="15" customHeight="1" x14ac:dyDescent="0.25">
      <c r="A1062" s="10" t="s">
        <v>2093</v>
      </c>
      <c r="B1062" s="10" t="s">
        <v>1165</v>
      </c>
      <c r="C1062" s="10" t="s">
        <v>2342</v>
      </c>
      <c r="D1062" s="10" t="str">
        <f t="shared" si="64"/>
        <v>Springfield, Missouri, ABD</v>
      </c>
      <c r="E1062" s="10">
        <v>93</v>
      </c>
      <c r="F1062" s="10">
        <v>-1</v>
      </c>
      <c r="G1062" s="10">
        <v>17</v>
      </c>
      <c r="H1062" s="10">
        <v>37</v>
      </c>
      <c r="I1062" s="10">
        <v>1</v>
      </c>
      <c r="J1062" s="10">
        <v>13</v>
      </c>
      <c r="K1062" s="10">
        <v>-6</v>
      </c>
      <c r="L1062" s="10" t="s">
        <v>7</v>
      </c>
      <c r="M1062" s="12" t="s">
        <v>279</v>
      </c>
      <c r="N1062" s="10" t="str">
        <f t="shared" si="65"/>
        <v>new YerelData ("Springfield, Missouri, ABD",93,-1,17,37,1,13,-6,"Central Standard Time"),</v>
      </c>
      <c r="O1062" s="13" t="str">
        <f t="shared" si="66"/>
        <v>https://www.google.com/maps/search/37.21667, +93.28333</v>
      </c>
      <c r="P1062" s="5" t="str">
        <f t="shared" si="67"/>
        <v>{"Location": "Springfield, Missouri, ABD", "long_deg": "93", "ew": "-1", "long_min": "17", "lat_deg": "37", "ns": "1", "lat_min": "13", "GMT": "-6", "TimeZoneTag": "America/Chicago"},</v>
      </c>
    </row>
    <row r="1063" spans="1:16" ht="15" customHeight="1" x14ac:dyDescent="0.25">
      <c r="A1063" s="10" t="s">
        <v>2123</v>
      </c>
      <c r="B1063" s="10" t="s">
        <v>1146</v>
      </c>
      <c r="C1063" s="10" t="s">
        <v>2342</v>
      </c>
      <c r="D1063" s="10" t="str">
        <f t="shared" si="64"/>
        <v>Billings, Montana, ABD</v>
      </c>
      <c r="E1063" s="10">
        <v>108</v>
      </c>
      <c r="F1063" s="10">
        <v>-1</v>
      </c>
      <c r="G1063" s="10">
        <v>30</v>
      </c>
      <c r="H1063" s="10">
        <v>45</v>
      </c>
      <c r="I1063" s="10">
        <v>1</v>
      </c>
      <c r="J1063" s="10">
        <v>47</v>
      </c>
      <c r="K1063" s="10">
        <v>-7</v>
      </c>
      <c r="L1063" s="10" t="s">
        <v>122</v>
      </c>
      <c r="M1063" s="12" t="s">
        <v>281</v>
      </c>
      <c r="N1063" s="10" t="str">
        <f t="shared" si="65"/>
        <v>new YerelData ("Billings, Montana, ABD",108,-1,30,45,1,47,-7,"US Mountain Standard Time"),</v>
      </c>
      <c r="O1063" s="13" t="str">
        <f t="shared" si="66"/>
        <v>https://www.google.com/maps/search/45.78333, +108.5</v>
      </c>
      <c r="P1063" s="5" t="str">
        <f t="shared" si="67"/>
        <v>{"Location": "Billings, Montana, ABD", "long_deg": "108", "ew": "-1", "long_min": "30", "lat_deg": "45", "ns": "1", "lat_min": "47", "GMT": "-7", "TimeZoneTag": "America/Denver"},</v>
      </c>
    </row>
    <row r="1064" spans="1:16" ht="15" customHeight="1" x14ac:dyDescent="0.25">
      <c r="A1064" s="10" t="s">
        <v>2124</v>
      </c>
      <c r="B1064" s="10" t="s">
        <v>1146</v>
      </c>
      <c r="C1064" s="10" t="s">
        <v>2342</v>
      </c>
      <c r="D1064" s="10" t="str">
        <f t="shared" si="64"/>
        <v>Butte, Montana, ABD</v>
      </c>
      <c r="E1064" s="10">
        <v>112</v>
      </c>
      <c r="F1064" s="10">
        <v>-1</v>
      </c>
      <c r="G1064" s="10">
        <v>32</v>
      </c>
      <c r="H1064" s="10">
        <v>46</v>
      </c>
      <c r="I1064" s="10">
        <v>1</v>
      </c>
      <c r="J1064" s="10">
        <v>0</v>
      </c>
      <c r="K1064" s="10">
        <v>-7</v>
      </c>
      <c r="L1064" s="10" t="s">
        <v>122</v>
      </c>
      <c r="M1064" s="12" t="s">
        <v>281</v>
      </c>
      <c r="N1064" s="10" t="str">
        <f t="shared" si="65"/>
        <v>new YerelData ("Butte, Montana, ABD",112,-1,32,46,1,0,-7,"US Mountain Standard Time"),</v>
      </c>
      <c r="O1064" s="13" t="str">
        <f t="shared" si="66"/>
        <v>https://www.google.com/maps/search/46, +112.53333</v>
      </c>
      <c r="P1064" s="5" t="str">
        <f t="shared" si="67"/>
        <v>{"Location": "Butte, Montana, ABD", "long_deg": "112", "ew": "-1", "long_min": "32", "lat_deg": "46", "ns": "1", "lat_min": "0", "GMT": "-7", "TimeZoneTag": "America/Denver"},</v>
      </c>
    </row>
    <row r="1065" spans="1:16" ht="15" customHeight="1" x14ac:dyDescent="0.25">
      <c r="A1065" s="10" t="s">
        <v>2125</v>
      </c>
      <c r="B1065" s="10" t="s">
        <v>1146</v>
      </c>
      <c r="C1065" s="10" t="s">
        <v>2342</v>
      </c>
      <c r="D1065" s="10" t="str">
        <f t="shared" si="64"/>
        <v>GreatFalls, Montana, ABD</v>
      </c>
      <c r="E1065" s="10">
        <v>111</v>
      </c>
      <c r="F1065" s="10">
        <v>-1</v>
      </c>
      <c r="G1065" s="10">
        <v>17</v>
      </c>
      <c r="H1065" s="10">
        <v>47</v>
      </c>
      <c r="I1065" s="10">
        <v>1</v>
      </c>
      <c r="J1065" s="10">
        <v>30</v>
      </c>
      <c r="K1065" s="10">
        <v>-7</v>
      </c>
      <c r="L1065" s="10" t="s">
        <v>122</v>
      </c>
      <c r="M1065" s="12" t="s">
        <v>281</v>
      </c>
      <c r="N1065" s="10" t="str">
        <f t="shared" si="65"/>
        <v>new YerelData ("GreatFalls, Montana, ABD",111,-1,17,47,1,30,-7,"US Mountain Standard Time"),</v>
      </c>
      <c r="O1065" s="13" t="str">
        <f t="shared" si="66"/>
        <v>https://www.google.com/maps/search/47.5, +111.28333</v>
      </c>
      <c r="P1065" s="5" t="str">
        <f t="shared" si="67"/>
        <v>{"Location": "GreatFalls, Montana, ABD", "long_deg": "111", "ew": "-1", "long_min": "17", "lat_deg": "47", "ns": "1", "lat_min": "30", "GMT": "-7", "TimeZoneTag": "America/Denver"},</v>
      </c>
    </row>
    <row r="1066" spans="1:16" ht="15" customHeight="1" x14ac:dyDescent="0.25">
      <c r="A1066" s="10" t="s">
        <v>2130</v>
      </c>
      <c r="B1066" s="10" t="s">
        <v>1166</v>
      </c>
      <c r="C1066" s="10" t="s">
        <v>2342</v>
      </c>
      <c r="D1066" s="10" t="str">
        <f t="shared" si="64"/>
        <v>Lincoln, Nebraska, ABD</v>
      </c>
      <c r="E1066" s="10">
        <v>96</v>
      </c>
      <c r="F1066" s="10">
        <v>-1</v>
      </c>
      <c r="G1066" s="10">
        <v>41</v>
      </c>
      <c r="H1066" s="10">
        <v>40</v>
      </c>
      <c r="I1066" s="10">
        <v>1</v>
      </c>
      <c r="J1066" s="10">
        <v>49</v>
      </c>
      <c r="K1066" s="10">
        <v>-6</v>
      </c>
      <c r="L1066" s="10" t="s">
        <v>7</v>
      </c>
      <c r="M1066" s="12" t="s">
        <v>279</v>
      </c>
      <c r="N1066" s="10" t="str">
        <f t="shared" si="65"/>
        <v>new YerelData ("Lincoln, Nebraska, ABD",96,-1,41,40,1,49,-6,"Central Standard Time"),</v>
      </c>
      <c r="O1066" s="13" t="str">
        <f t="shared" si="66"/>
        <v>https://www.google.com/maps/search/40.81667, +96.68333</v>
      </c>
      <c r="P1066" s="5" t="str">
        <f t="shared" si="67"/>
        <v>{"Location": "Lincoln, Nebraska, ABD", "long_deg": "96", "ew": "-1", "long_min": "41", "lat_deg": "40", "ns": "1", "lat_min": "49", "GMT": "-6", "TimeZoneTag": "America/Chicago"},</v>
      </c>
    </row>
    <row r="1067" spans="1:16" ht="15" customHeight="1" x14ac:dyDescent="0.25">
      <c r="A1067" s="10" t="s">
        <v>2131</v>
      </c>
      <c r="B1067" s="10" t="s">
        <v>1166</v>
      </c>
      <c r="C1067" s="10" t="s">
        <v>2342</v>
      </c>
      <c r="D1067" s="10" t="str">
        <f t="shared" si="64"/>
        <v>Omaha, Nebraska, ABD</v>
      </c>
      <c r="E1067" s="10">
        <v>96</v>
      </c>
      <c r="F1067" s="10">
        <v>-1</v>
      </c>
      <c r="G1067" s="10">
        <v>1</v>
      </c>
      <c r="H1067" s="10">
        <v>41</v>
      </c>
      <c r="I1067" s="10">
        <v>1</v>
      </c>
      <c r="J1067" s="10">
        <v>17</v>
      </c>
      <c r="K1067" s="10">
        <v>-6</v>
      </c>
      <c r="L1067" s="10" t="s">
        <v>7</v>
      </c>
      <c r="M1067" s="12" t="s">
        <v>279</v>
      </c>
      <c r="N1067" s="10" t="str">
        <f t="shared" si="65"/>
        <v>new YerelData ("Omaha, Nebraska, ABD",96,-1,1,41,1,17,-6,"Central Standard Time"),</v>
      </c>
      <c r="O1067" s="13" t="str">
        <f t="shared" si="66"/>
        <v>https://www.google.com/maps/search/41.28333, +96.01667</v>
      </c>
      <c r="P1067" s="5" t="str">
        <f t="shared" si="67"/>
        <v>{"Location": "Omaha, Nebraska, ABD", "long_deg": "96", "ew": "-1", "long_min": "1", "lat_deg": "41", "ns": "1", "lat_min": "17", "GMT": "-6", "TimeZoneTag": "America/Chicago"},</v>
      </c>
    </row>
    <row r="1068" spans="1:16" ht="15" customHeight="1" x14ac:dyDescent="0.25">
      <c r="A1068" s="10" t="s">
        <v>2133</v>
      </c>
      <c r="B1068" s="10" t="s">
        <v>1139</v>
      </c>
      <c r="C1068" s="10" t="s">
        <v>2342</v>
      </c>
      <c r="D1068" s="10" t="str">
        <f t="shared" si="64"/>
        <v>LasVegas, Nevada, ABD</v>
      </c>
      <c r="E1068" s="10">
        <v>115</v>
      </c>
      <c r="F1068" s="10">
        <v>-1</v>
      </c>
      <c r="G1068" s="10">
        <v>9</v>
      </c>
      <c r="H1068" s="10">
        <v>36</v>
      </c>
      <c r="I1068" s="10">
        <v>1</v>
      </c>
      <c r="J1068" s="10">
        <v>10</v>
      </c>
      <c r="K1068" s="10">
        <v>-8</v>
      </c>
      <c r="L1068" s="10" t="s">
        <v>40</v>
      </c>
      <c r="M1068" s="12" t="s">
        <v>228</v>
      </c>
      <c r="N1068" s="10" t="str">
        <f t="shared" si="65"/>
        <v>new YerelData ("LasVegas, Nevada, ABD",115,-1,9,36,1,10,-8,"Pacific Standard Time"),</v>
      </c>
      <c r="O1068" s="13" t="str">
        <f t="shared" si="66"/>
        <v>https://www.google.com/maps/search/36.16667, +115.15</v>
      </c>
      <c r="P1068" s="5" t="str">
        <f t="shared" si="67"/>
        <v>{"Location": "LasVegas, Nevada, ABD", "long_deg": "115", "ew": "-1", "long_min": "9", "lat_deg": "36", "ns": "1", "lat_min": "10", "GMT": "-8", "TimeZoneTag": "America/Los_Angeles"},</v>
      </c>
    </row>
    <row r="1069" spans="1:16" ht="15" customHeight="1" x14ac:dyDescent="0.25">
      <c r="A1069" s="10" t="s">
        <v>2134</v>
      </c>
      <c r="B1069" s="10" t="s">
        <v>1139</v>
      </c>
      <c r="C1069" s="10" t="s">
        <v>2342</v>
      </c>
      <c r="D1069" s="10" t="str">
        <f t="shared" si="64"/>
        <v>Reno, Nevada, ABD</v>
      </c>
      <c r="E1069" s="10">
        <v>119</v>
      </c>
      <c r="F1069" s="10">
        <v>-1</v>
      </c>
      <c r="G1069" s="10">
        <v>48</v>
      </c>
      <c r="H1069" s="10">
        <v>39</v>
      </c>
      <c r="I1069" s="10">
        <v>1</v>
      </c>
      <c r="J1069" s="10">
        <v>31</v>
      </c>
      <c r="K1069" s="10">
        <v>-8</v>
      </c>
      <c r="L1069" s="10" t="s">
        <v>40</v>
      </c>
      <c r="M1069" s="12" t="s">
        <v>228</v>
      </c>
      <c r="N1069" s="10" t="str">
        <f t="shared" si="65"/>
        <v>new YerelData ("Reno, Nevada, ABD",119,-1,48,39,1,31,-8,"Pacific Standard Time"),</v>
      </c>
      <c r="O1069" s="13" t="str">
        <f t="shared" si="66"/>
        <v>https://www.google.com/maps/search/39.51667, +119.8</v>
      </c>
      <c r="P1069" s="5" t="str">
        <f t="shared" si="67"/>
        <v>{"Location": "Reno, Nevada, ABD", "long_deg": "119", "ew": "-1", "long_min": "48", "lat_deg": "39", "ns": "1", "lat_min": "31", "GMT": "-8", "TimeZoneTag": "America/Los_Angeles"},</v>
      </c>
    </row>
    <row r="1070" spans="1:16" ht="15" customHeight="1" x14ac:dyDescent="0.25">
      <c r="A1070" s="10" t="s">
        <v>1899</v>
      </c>
      <c r="B1070" s="10" t="s">
        <v>2346</v>
      </c>
      <c r="C1070" s="10" t="s">
        <v>2342</v>
      </c>
      <c r="D1070" s="10" t="str">
        <f t="shared" si="64"/>
        <v>Manchester, NewHampshire, ABD</v>
      </c>
      <c r="E1070" s="10">
        <v>71</v>
      </c>
      <c r="F1070" s="10">
        <v>-1</v>
      </c>
      <c r="G1070" s="10">
        <v>28</v>
      </c>
      <c r="H1070" s="10">
        <v>43</v>
      </c>
      <c r="I1070" s="10">
        <v>1</v>
      </c>
      <c r="J1070" s="10">
        <v>0</v>
      </c>
      <c r="K1070" s="10">
        <v>-5</v>
      </c>
      <c r="L1070" s="10" t="s">
        <v>43</v>
      </c>
      <c r="M1070" s="12" t="s">
        <v>278</v>
      </c>
      <c r="N1070" s="10" t="str">
        <f t="shared" si="65"/>
        <v>new YerelData ("Manchester, NewHampshire, ABD",71,-1,28,43,1,0,-5,"US Eastern Standard Time"),</v>
      </c>
      <c r="O1070" s="13" t="str">
        <f t="shared" si="66"/>
        <v>https://www.google.com/maps/search/43, +71.46667</v>
      </c>
      <c r="P1070" s="5" t="str">
        <f t="shared" si="67"/>
        <v>{"Location": "Manchester, NewHampshire, ABD", "long_deg": "71", "ew": "-1", "long_min": "28", "lat_deg": "43", "ns": "1", "lat_min": "0", "GMT": "-5", "TimeZoneTag": "America/New_York"},</v>
      </c>
    </row>
    <row r="1071" spans="1:16" ht="15" customHeight="1" x14ac:dyDescent="0.25">
      <c r="A1071" s="10" t="s">
        <v>2135</v>
      </c>
      <c r="B1071" s="10" t="s">
        <v>1189</v>
      </c>
      <c r="C1071" s="10" t="s">
        <v>2342</v>
      </c>
      <c r="D1071" s="10" t="str">
        <f t="shared" si="64"/>
        <v>AtlanticCity, NewJersey, ABD</v>
      </c>
      <c r="E1071" s="10">
        <v>74</v>
      </c>
      <c r="F1071" s="10">
        <v>-1</v>
      </c>
      <c r="G1071" s="10">
        <v>27</v>
      </c>
      <c r="H1071" s="10">
        <v>39</v>
      </c>
      <c r="I1071" s="10">
        <v>1</v>
      </c>
      <c r="J1071" s="10">
        <v>21</v>
      </c>
      <c r="K1071" s="10">
        <v>-5</v>
      </c>
      <c r="L1071" s="10" t="s">
        <v>43</v>
      </c>
      <c r="M1071" s="12" t="s">
        <v>278</v>
      </c>
      <c r="N1071" s="10" t="str">
        <f t="shared" si="65"/>
        <v>new YerelData ("AtlanticCity, NewJersey, ABD",74,-1,27,39,1,21,-5,"US Eastern Standard Time"),</v>
      </c>
      <c r="O1071" s="13" t="str">
        <f t="shared" si="66"/>
        <v>https://www.google.com/maps/search/39.35, +74.45</v>
      </c>
      <c r="P1071" s="5" t="str">
        <f t="shared" si="67"/>
        <v>{"Location": "AtlanticCity, NewJersey, ABD", "long_deg": "74", "ew": "-1", "long_min": "27", "lat_deg": "39", "ns": "1", "lat_min": "21", "GMT": "-5", "TimeZoneTag": "America/New_York"},</v>
      </c>
    </row>
    <row r="1072" spans="1:16" ht="15" customHeight="1" x14ac:dyDescent="0.25">
      <c r="A1072" s="10" t="s">
        <v>2136</v>
      </c>
      <c r="B1072" s="10" t="s">
        <v>1189</v>
      </c>
      <c r="C1072" s="10" t="s">
        <v>2342</v>
      </c>
      <c r="D1072" s="10" t="str">
        <f t="shared" si="64"/>
        <v>Camden, NewJersey, ABD</v>
      </c>
      <c r="E1072" s="10">
        <v>75</v>
      </c>
      <c r="F1072" s="10">
        <v>-1</v>
      </c>
      <c r="G1072" s="10">
        <v>7</v>
      </c>
      <c r="H1072" s="10">
        <v>39</v>
      </c>
      <c r="I1072" s="10">
        <v>1</v>
      </c>
      <c r="J1072" s="10">
        <v>56</v>
      </c>
      <c r="K1072" s="10">
        <v>-5</v>
      </c>
      <c r="L1072" s="10" t="s">
        <v>43</v>
      </c>
      <c r="M1072" s="12" t="s">
        <v>278</v>
      </c>
      <c r="N1072" s="10" t="str">
        <f t="shared" si="65"/>
        <v>new YerelData ("Camden, NewJersey, ABD",75,-1,7,39,1,56,-5,"US Eastern Standard Time"),</v>
      </c>
      <c r="O1072" s="13" t="str">
        <f t="shared" si="66"/>
        <v>https://www.google.com/maps/search/39.93333, +75.11667</v>
      </c>
      <c r="P1072" s="5" t="str">
        <f t="shared" si="67"/>
        <v>{"Location": "Camden, NewJersey, ABD", "long_deg": "75", "ew": "-1", "long_min": "7", "lat_deg": "39", "ns": "1", "lat_min": "56", "GMT": "-5", "TimeZoneTag": "America/New_York"},</v>
      </c>
    </row>
    <row r="1073" spans="1:16" ht="15" customHeight="1" x14ac:dyDescent="0.25">
      <c r="A1073" s="10" t="s">
        <v>2137</v>
      </c>
      <c r="B1073" s="10" t="s">
        <v>1189</v>
      </c>
      <c r="C1073" s="10" t="s">
        <v>2342</v>
      </c>
      <c r="D1073" s="10" t="str">
        <f t="shared" si="64"/>
        <v>Newark, NewJersey, ABD</v>
      </c>
      <c r="E1073" s="10">
        <v>74</v>
      </c>
      <c r="F1073" s="10">
        <v>-1</v>
      </c>
      <c r="G1073" s="10">
        <v>10</v>
      </c>
      <c r="H1073" s="10">
        <v>40</v>
      </c>
      <c r="I1073" s="10">
        <v>1</v>
      </c>
      <c r="J1073" s="10">
        <v>44</v>
      </c>
      <c r="K1073" s="10">
        <v>-5</v>
      </c>
      <c r="L1073" s="10" t="s">
        <v>43</v>
      </c>
      <c r="M1073" s="12" t="s">
        <v>278</v>
      </c>
      <c r="N1073" s="10" t="str">
        <f t="shared" si="65"/>
        <v>new YerelData ("Newark, NewJersey, ABD",74,-1,10,40,1,44,-5,"US Eastern Standard Time"),</v>
      </c>
      <c r="O1073" s="13" t="str">
        <f t="shared" si="66"/>
        <v>https://www.google.com/maps/search/40.73333, +74.16667</v>
      </c>
      <c r="P1073" s="5" t="str">
        <f t="shared" si="67"/>
        <v>{"Location": "Newark, NewJersey, ABD", "long_deg": "74", "ew": "-1", "long_min": "10", "lat_deg": "40", "ns": "1", "lat_min": "44", "GMT": "-5", "TimeZoneTag": "America/New_York"},</v>
      </c>
    </row>
    <row r="1074" spans="1:16" ht="15" customHeight="1" x14ac:dyDescent="0.25">
      <c r="A1074" s="10" t="s">
        <v>2138</v>
      </c>
      <c r="B1074" s="10" t="s">
        <v>1189</v>
      </c>
      <c r="C1074" s="10" t="s">
        <v>2342</v>
      </c>
      <c r="D1074" s="10" t="str">
        <f t="shared" si="64"/>
        <v>Paterson, NewJersey, ABD</v>
      </c>
      <c r="E1074" s="10">
        <v>74</v>
      </c>
      <c r="F1074" s="10">
        <v>-1</v>
      </c>
      <c r="G1074" s="10">
        <v>11</v>
      </c>
      <c r="H1074" s="10">
        <v>40</v>
      </c>
      <c r="I1074" s="10">
        <v>1</v>
      </c>
      <c r="J1074" s="10">
        <v>55</v>
      </c>
      <c r="K1074" s="10">
        <v>-5</v>
      </c>
      <c r="L1074" s="10" t="s">
        <v>43</v>
      </c>
      <c r="M1074" s="12" t="s">
        <v>278</v>
      </c>
      <c r="N1074" s="10" t="str">
        <f t="shared" si="65"/>
        <v>new YerelData ("Paterson, NewJersey, ABD",74,-1,11,40,1,55,-5,"US Eastern Standard Time"),</v>
      </c>
      <c r="O1074" s="13" t="str">
        <f t="shared" si="66"/>
        <v>https://www.google.com/maps/search/40.91667, +74.18333</v>
      </c>
      <c r="P1074" s="5" t="str">
        <f t="shared" si="67"/>
        <v>{"Location": "Paterson, NewJersey, ABD", "long_deg": "74", "ew": "-1", "long_min": "11", "lat_deg": "40", "ns": "1", "lat_min": "55", "GMT": "-5", "TimeZoneTag": "America/New_York"},</v>
      </c>
    </row>
    <row r="1075" spans="1:16" ht="15" customHeight="1" x14ac:dyDescent="0.25">
      <c r="A1075" s="10" t="s">
        <v>2139</v>
      </c>
      <c r="B1075" s="10" t="s">
        <v>1189</v>
      </c>
      <c r="C1075" s="10" t="s">
        <v>2342</v>
      </c>
      <c r="D1075" s="10" t="str">
        <f t="shared" si="64"/>
        <v>Trenton, NewJersey, ABD</v>
      </c>
      <c r="E1075" s="10">
        <v>74</v>
      </c>
      <c r="F1075" s="10">
        <v>-1</v>
      </c>
      <c r="G1075" s="10">
        <v>46</v>
      </c>
      <c r="H1075" s="10">
        <v>40</v>
      </c>
      <c r="I1075" s="10">
        <v>1</v>
      </c>
      <c r="J1075" s="10">
        <v>14</v>
      </c>
      <c r="K1075" s="10">
        <v>-5</v>
      </c>
      <c r="L1075" s="10" t="s">
        <v>43</v>
      </c>
      <c r="M1075" s="12" t="s">
        <v>278</v>
      </c>
      <c r="N1075" s="10" t="str">
        <f t="shared" si="65"/>
        <v>new YerelData ("Trenton, NewJersey, ABD",74,-1,46,40,1,14,-5,"US Eastern Standard Time"),</v>
      </c>
      <c r="O1075" s="13" t="str">
        <f t="shared" si="66"/>
        <v>https://www.google.com/maps/search/40.23333, +74.76667</v>
      </c>
      <c r="P1075" s="5" t="str">
        <f t="shared" si="67"/>
        <v>{"Location": "Trenton, NewJersey, ABD", "long_deg": "74", "ew": "-1", "long_min": "46", "lat_deg": "40", "ns": "1", "lat_min": "14", "GMT": "-5", "TimeZoneTag": "America/New_York"},</v>
      </c>
    </row>
    <row r="1076" spans="1:16" ht="15" customHeight="1" x14ac:dyDescent="0.25">
      <c r="A1076" s="10" t="s">
        <v>2140</v>
      </c>
      <c r="B1076" s="10" t="s">
        <v>1147</v>
      </c>
      <c r="C1076" s="10" t="s">
        <v>2342</v>
      </c>
      <c r="D1076" s="10" t="str">
        <f t="shared" si="64"/>
        <v>Albuquerque, NewMexico, ABD</v>
      </c>
      <c r="E1076" s="10">
        <v>106</v>
      </c>
      <c r="F1076" s="10">
        <v>-1</v>
      </c>
      <c r="G1076" s="10">
        <v>39</v>
      </c>
      <c r="H1076" s="10">
        <v>35</v>
      </c>
      <c r="I1076" s="10">
        <v>1</v>
      </c>
      <c r="J1076" s="10">
        <v>5</v>
      </c>
      <c r="K1076" s="10">
        <v>-7</v>
      </c>
      <c r="L1076" s="10" t="s">
        <v>122</v>
      </c>
      <c r="M1076" s="12" t="s">
        <v>281</v>
      </c>
      <c r="N1076" s="10" t="str">
        <f t="shared" si="65"/>
        <v>new YerelData ("Albuquerque, NewMexico, ABD",106,-1,39,35,1,5,-7,"US Mountain Standard Time"),</v>
      </c>
      <c r="O1076" s="13" t="str">
        <f t="shared" si="66"/>
        <v>https://www.google.com/maps/search/35.08333, +106.65</v>
      </c>
      <c r="P1076" s="5" t="str">
        <f t="shared" si="67"/>
        <v>{"Location": "Albuquerque, NewMexico, ABD", "long_deg": "106", "ew": "-1", "long_min": "39", "lat_deg": "35", "ns": "1", "lat_min": "5", "GMT": "-7", "TimeZoneTag": "America/Denver"},</v>
      </c>
    </row>
    <row r="1077" spans="1:16" ht="15" customHeight="1" x14ac:dyDescent="0.25">
      <c r="A1077" s="10" t="s">
        <v>1635</v>
      </c>
      <c r="B1077" s="10" t="s">
        <v>1147</v>
      </c>
      <c r="C1077" s="10" t="s">
        <v>2342</v>
      </c>
      <c r="D1077" s="10" t="str">
        <f t="shared" si="64"/>
        <v>SantaFe, NewMexico, ABD</v>
      </c>
      <c r="E1077" s="10">
        <v>105</v>
      </c>
      <c r="F1077" s="10">
        <v>-1</v>
      </c>
      <c r="G1077" s="10">
        <v>57</v>
      </c>
      <c r="H1077" s="10">
        <v>35</v>
      </c>
      <c r="I1077" s="10">
        <v>1</v>
      </c>
      <c r="J1077" s="10">
        <v>41</v>
      </c>
      <c r="K1077" s="10">
        <v>-7</v>
      </c>
      <c r="L1077" s="10" t="s">
        <v>122</v>
      </c>
      <c r="M1077" s="12" t="s">
        <v>281</v>
      </c>
      <c r="N1077" s="10" t="str">
        <f t="shared" si="65"/>
        <v>new YerelData ("SantaFe, NewMexico, ABD",105,-1,57,35,1,41,-7,"US Mountain Standard Time"),</v>
      </c>
      <c r="O1077" s="13" t="str">
        <f t="shared" si="66"/>
        <v>https://www.google.com/maps/search/35.68333, +105.95</v>
      </c>
      <c r="P1077" s="5" t="str">
        <f t="shared" si="67"/>
        <v>{"Location": "SantaFe, NewMexico, ABD", "long_deg": "105", "ew": "-1", "long_min": "57", "lat_deg": "35", "ns": "1", "lat_min": "41", "GMT": "-7", "TimeZoneTag": "America/Denver"},</v>
      </c>
    </row>
    <row r="1078" spans="1:16" ht="15" customHeight="1" x14ac:dyDescent="0.25">
      <c r="A1078" s="10" t="s">
        <v>2141</v>
      </c>
      <c r="B1078" s="10" t="s">
        <v>1190</v>
      </c>
      <c r="C1078" s="10" t="s">
        <v>2342</v>
      </c>
      <c r="D1078" s="10" t="str">
        <f t="shared" si="64"/>
        <v>Albany, NewYork, ABD</v>
      </c>
      <c r="E1078" s="10">
        <v>73</v>
      </c>
      <c r="F1078" s="10">
        <v>-1</v>
      </c>
      <c r="G1078" s="10">
        <v>45</v>
      </c>
      <c r="H1078" s="10">
        <v>42</v>
      </c>
      <c r="I1078" s="10">
        <v>1</v>
      </c>
      <c r="J1078" s="10">
        <v>39</v>
      </c>
      <c r="K1078" s="10">
        <v>-5</v>
      </c>
      <c r="L1078" s="10" t="s">
        <v>43</v>
      </c>
      <c r="M1078" s="12" t="s">
        <v>278</v>
      </c>
      <c r="N1078" s="10" t="str">
        <f t="shared" si="65"/>
        <v>new YerelData ("Albany, NewYork, ABD",73,-1,45,42,1,39,-5,"US Eastern Standard Time"),</v>
      </c>
      <c r="O1078" s="13" t="str">
        <f t="shared" si="66"/>
        <v>https://www.google.com/maps/search/42.65, +73.75</v>
      </c>
      <c r="P1078" s="5" t="str">
        <f t="shared" si="67"/>
        <v>{"Location": "Albany, NewYork, ABD", "long_deg": "73", "ew": "-1", "long_min": "45", "lat_deg": "42", "ns": "1", "lat_min": "39", "GMT": "-5", "TimeZoneTag": "America/New_York"},</v>
      </c>
    </row>
    <row r="1079" spans="1:16" ht="15" customHeight="1" x14ac:dyDescent="0.25">
      <c r="A1079" s="10" t="s">
        <v>2142</v>
      </c>
      <c r="B1079" s="10" t="s">
        <v>1190</v>
      </c>
      <c r="C1079" s="10" t="s">
        <v>2342</v>
      </c>
      <c r="D1079" s="10" t="str">
        <f t="shared" si="64"/>
        <v>Binghamton, NewYork, ABD</v>
      </c>
      <c r="E1079" s="10">
        <v>75</v>
      </c>
      <c r="F1079" s="10">
        <v>-1</v>
      </c>
      <c r="G1079" s="10">
        <v>55</v>
      </c>
      <c r="H1079" s="10">
        <v>42</v>
      </c>
      <c r="I1079" s="10">
        <v>1</v>
      </c>
      <c r="J1079" s="10">
        <v>6</v>
      </c>
      <c r="K1079" s="10">
        <v>-5</v>
      </c>
      <c r="L1079" s="10" t="s">
        <v>43</v>
      </c>
      <c r="M1079" s="12" t="s">
        <v>278</v>
      </c>
      <c r="N1079" s="10" t="str">
        <f t="shared" si="65"/>
        <v>new YerelData ("Binghamton, NewYork, ABD",75,-1,55,42,1,6,-5,"US Eastern Standard Time"),</v>
      </c>
      <c r="O1079" s="13" t="str">
        <f t="shared" si="66"/>
        <v>https://www.google.com/maps/search/42.1, +75.91667</v>
      </c>
      <c r="P1079" s="5" t="str">
        <f t="shared" si="67"/>
        <v>{"Location": "Binghamton, NewYork, ABD", "long_deg": "75", "ew": "-1", "long_min": "55", "lat_deg": "42", "ns": "1", "lat_min": "6", "GMT": "-5", "TimeZoneTag": "America/New_York"},</v>
      </c>
    </row>
    <row r="1080" spans="1:16" ht="15" customHeight="1" x14ac:dyDescent="0.25">
      <c r="A1080" s="10" t="s">
        <v>2143</v>
      </c>
      <c r="B1080" s="10" t="s">
        <v>1190</v>
      </c>
      <c r="C1080" s="10" t="s">
        <v>2342</v>
      </c>
      <c r="D1080" s="10" t="str">
        <f t="shared" si="64"/>
        <v>Buffalo, NewYork, ABD</v>
      </c>
      <c r="E1080" s="10">
        <v>78</v>
      </c>
      <c r="F1080" s="10">
        <v>-1</v>
      </c>
      <c r="G1080" s="10">
        <v>53</v>
      </c>
      <c r="H1080" s="10">
        <v>42</v>
      </c>
      <c r="I1080" s="10">
        <v>1</v>
      </c>
      <c r="J1080" s="10">
        <v>53</v>
      </c>
      <c r="K1080" s="10">
        <v>-5</v>
      </c>
      <c r="L1080" s="10" t="s">
        <v>43</v>
      </c>
      <c r="M1080" s="12" t="s">
        <v>278</v>
      </c>
      <c r="N1080" s="10" t="str">
        <f t="shared" si="65"/>
        <v>new YerelData ("Buffalo, NewYork, ABD",78,-1,53,42,1,53,-5,"US Eastern Standard Time"),</v>
      </c>
      <c r="O1080" s="13" t="str">
        <f t="shared" si="66"/>
        <v>https://www.google.com/maps/search/42.88333, +78.88333</v>
      </c>
      <c r="P1080" s="5" t="str">
        <f t="shared" si="67"/>
        <v>{"Location": "Buffalo, NewYork, ABD", "long_deg": "78", "ew": "-1", "long_min": "53", "lat_deg": "42", "ns": "1", "lat_min": "53", "GMT": "-5", "TimeZoneTag": "America/New_York"},</v>
      </c>
    </row>
    <row r="1081" spans="1:16" ht="15" customHeight="1" x14ac:dyDescent="0.25">
      <c r="A1081" s="10" t="s">
        <v>2144</v>
      </c>
      <c r="B1081" s="10" t="s">
        <v>1190</v>
      </c>
      <c r="C1081" s="10" t="s">
        <v>2342</v>
      </c>
      <c r="D1081" s="10" t="str">
        <f t="shared" si="64"/>
        <v>Elmira, NewYork, ABD</v>
      </c>
      <c r="E1081" s="10">
        <v>76</v>
      </c>
      <c r="F1081" s="10">
        <v>-1</v>
      </c>
      <c r="G1081" s="10">
        <v>48</v>
      </c>
      <c r="H1081" s="10">
        <v>42</v>
      </c>
      <c r="I1081" s="10">
        <v>1</v>
      </c>
      <c r="J1081" s="10">
        <v>6</v>
      </c>
      <c r="K1081" s="10">
        <v>-5</v>
      </c>
      <c r="L1081" s="10" t="s">
        <v>43</v>
      </c>
      <c r="M1081" s="12" t="s">
        <v>278</v>
      </c>
      <c r="N1081" s="10" t="str">
        <f t="shared" si="65"/>
        <v>new YerelData ("Elmira, NewYork, ABD",76,-1,48,42,1,6,-5,"US Eastern Standard Time"),</v>
      </c>
      <c r="O1081" s="13" t="str">
        <f t="shared" si="66"/>
        <v>https://www.google.com/maps/search/42.1, +76.8</v>
      </c>
      <c r="P1081" s="5" t="str">
        <f t="shared" si="67"/>
        <v>{"Location": "Elmira, NewYork, ABD", "long_deg": "76", "ew": "-1", "long_min": "48", "lat_deg": "42", "ns": "1", "lat_min": "6", "GMT": "-5", "TimeZoneTag": "America/New_York"},</v>
      </c>
    </row>
    <row r="1082" spans="1:16" ht="15" customHeight="1" x14ac:dyDescent="0.25">
      <c r="A1082" s="10" t="s">
        <v>1190</v>
      </c>
      <c r="B1082" s="10" t="s">
        <v>1190</v>
      </c>
      <c r="C1082" s="10" t="s">
        <v>2342</v>
      </c>
      <c r="D1082" s="10" t="str">
        <f t="shared" si="64"/>
        <v>NewYork, NewYork, ABD</v>
      </c>
      <c r="E1082" s="10">
        <v>73</v>
      </c>
      <c r="F1082" s="10">
        <v>-1</v>
      </c>
      <c r="G1082" s="10">
        <v>57</v>
      </c>
      <c r="H1082" s="10">
        <v>40</v>
      </c>
      <c r="I1082" s="10">
        <v>1</v>
      </c>
      <c r="J1082" s="10">
        <v>45</v>
      </c>
      <c r="K1082" s="10">
        <v>-5</v>
      </c>
      <c r="L1082" s="10" t="s">
        <v>43</v>
      </c>
      <c r="M1082" s="12" t="s">
        <v>278</v>
      </c>
      <c r="N1082" s="10" t="str">
        <f t="shared" si="65"/>
        <v>new YerelData ("NewYork, NewYork, ABD",73,-1,57,40,1,45,-5,"US Eastern Standard Time"),</v>
      </c>
      <c r="O1082" s="13" t="str">
        <f t="shared" si="66"/>
        <v>https://www.google.com/maps/search/40.75, +73.95</v>
      </c>
      <c r="P1082" s="5" t="str">
        <f t="shared" si="67"/>
        <v>{"Location": "NewYork, NewYork, ABD", "long_deg": "73", "ew": "-1", "long_min": "57", "lat_deg": "40", "ns": "1", "lat_min": "45", "GMT": "-5", "TimeZoneTag": "America/New_York"},</v>
      </c>
    </row>
    <row r="1083" spans="1:16" ht="15" customHeight="1" x14ac:dyDescent="0.25">
      <c r="A1083" s="10" t="s">
        <v>2145</v>
      </c>
      <c r="B1083" s="10" t="s">
        <v>1190</v>
      </c>
      <c r="C1083" s="10" t="s">
        <v>2342</v>
      </c>
      <c r="D1083" s="10" t="str">
        <f t="shared" si="64"/>
        <v>NiagaraFalls, NewYork, ABD</v>
      </c>
      <c r="E1083" s="10">
        <v>79</v>
      </c>
      <c r="F1083" s="10">
        <v>-1</v>
      </c>
      <c r="G1083" s="10">
        <v>3</v>
      </c>
      <c r="H1083" s="10">
        <v>43</v>
      </c>
      <c r="I1083" s="10">
        <v>1</v>
      </c>
      <c r="J1083" s="10">
        <v>6</v>
      </c>
      <c r="K1083" s="10">
        <v>-5</v>
      </c>
      <c r="L1083" s="10" t="s">
        <v>43</v>
      </c>
      <c r="M1083" s="12" t="s">
        <v>278</v>
      </c>
      <c r="N1083" s="10" t="str">
        <f t="shared" si="65"/>
        <v>new YerelData ("NiagaraFalls, NewYork, ABD",79,-1,3,43,1,6,-5,"US Eastern Standard Time"),</v>
      </c>
      <c r="O1083" s="13" t="str">
        <f t="shared" si="66"/>
        <v>https://www.google.com/maps/search/43.1, +79.05</v>
      </c>
      <c r="P1083" s="5" t="str">
        <f t="shared" si="67"/>
        <v>{"Location": "NiagaraFalls, NewYork, ABD", "long_deg": "79", "ew": "-1", "long_min": "3", "lat_deg": "43", "ns": "1", "lat_min": "6", "GMT": "-5", "TimeZoneTag": "America/New_York"},</v>
      </c>
    </row>
    <row r="1084" spans="1:16" ht="15" customHeight="1" x14ac:dyDescent="0.25">
      <c r="A1084" s="10" t="s">
        <v>2146</v>
      </c>
      <c r="B1084" s="10" t="s">
        <v>1190</v>
      </c>
      <c r="C1084" s="10" t="s">
        <v>2342</v>
      </c>
      <c r="D1084" s="10" t="str">
        <f t="shared" si="64"/>
        <v>Poughkeepsie, NewYork, ABD</v>
      </c>
      <c r="E1084" s="10">
        <v>73</v>
      </c>
      <c r="F1084" s="10">
        <v>-1</v>
      </c>
      <c r="G1084" s="10">
        <v>56</v>
      </c>
      <c r="H1084" s="10">
        <v>41</v>
      </c>
      <c r="I1084" s="10">
        <v>1</v>
      </c>
      <c r="J1084" s="10">
        <v>42</v>
      </c>
      <c r="K1084" s="10">
        <v>-5</v>
      </c>
      <c r="L1084" s="10" t="s">
        <v>43</v>
      </c>
      <c r="M1084" s="12" t="s">
        <v>278</v>
      </c>
      <c r="N1084" s="10" t="str">
        <f t="shared" si="65"/>
        <v>new YerelData ("Poughkeepsie, NewYork, ABD",73,-1,56,41,1,42,-5,"US Eastern Standard Time"),</v>
      </c>
      <c r="O1084" s="13" t="str">
        <f t="shared" si="66"/>
        <v>https://www.google.com/maps/search/41.7, +73.93333</v>
      </c>
      <c r="P1084" s="5" t="str">
        <f t="shared" si="67"/>
        <v>{"Location": "Poughkeepsie, NewYork, ABD", "long_deg": "73", "ew": "-1", "long_min": "56", "lat_deg": "41", "ns": "1", "lat_min": "42", "GMT": "-5", "TimeZoneTag": "America/New_York"},</v>
      </c>
    </row>
    <row r="1085" spans="1:16" ht="15" customHeight="1" x14ac:dyDescent="0.25">
      <c r="A1085" s="10" t="s">
        <v>1907</v>
      </c>
      <c r="B1085" s="10" t="s">
        <v>1190</v>
      </c>
      <c r="C1085" s="10" t="s">
        <v>2342</v>
      </c>
      <c r="D1085" s="10" t="str">
        <f t="shared" si="64"/>
        <v>Rochester, NewYork, ABD</v>
      </c>
      <c r="E1085" s="10">
        <v>77</v>
      </c>
      <c r="F1085" s="10">
        <v>-1</v>
      </c>
      <c r="G1085" s="10">
        <v>37</v>
      </c>
      <c r="H1085" s="10">
        <v>43</v>
      </c>
      <c r="I1085" s="10">
        <v>1</v>
      </c>
      <c r="J1085" s="10">
        <v>10</v>
      </c>
      <c r="K1085" s="10">
        <v>-5</v>
      </c>
      <c r="L1085" s="10" t="s">
        <v>43</v>
      </c>
      <c r="M1085" s="12" t="s">
        <v>278</v>
      </c>
      <c r="N1085" s="10" t="str">
        <f t="shared" si="65"/>
        <v>new YerelData ("Rochester, NewYork, ABD",77,-1,37,43,1,10,-5,"US Eastern Standard Time"),</v>
      </c>
      <c r="O1085" s="13" t="str">
        <f t="shared" si="66"/>
        <v>https://www.google.com/maps/search/43.16667, +77.61667</v>
      </c>
      <c r="P1085" s="5" t="str">
        <f t="shared" si="67"/>
        <v>{"Location": "Rochester, NewYork, ABD", "long_deg": "77", "ew": "-1", "long_min": "37", "lat_deg": "43", "ns": "1", "lat_min": "10", "GMT": "-5", "TimeZoneTag": "America/New_York"},</v>
      </c>
    </row>
    <row r="1086" spans="1:16" ht="15" customHeight="1" x14ac:dyDescent="0.25">
      <c r="A1086" s="10" t="s">
        <v>2147</v>
      </c>
      <c r="B1086" s="10" t="s">
        <v>1190</v>
      </c>
      <c r="C1086" s="10" t="s">
        <v>2342</v>
      </c>
      <c r="D1086" s="10" t="str">
        <f t="shared" si="64"/>
        <v>Schenectady, NewYork, ABD</v>
      </c>
      <c r="E1086" s="10">
        <v>73</v>
      </c>
      <c r="F1086" s="10">
        <v>-1</v>
      </c>
      <c r="G1086" s="10">
        <v>57</v>
      </c>
      <c r="H1086" s="10">
        <v>42</v>
      </c>
      <c r="I1086" s="10">
        <v>1</v>
      </c>
      <c r="J1086" s="10">
        <v>49</v>
      </c>
      <c r="K1086" s="10">
        <v>-5</v>
      </c>
      <c r="L1086" s="10" t="s">
        <v>43</v>
      </c>
      <c r="M1086" s="12" t="s">
        <v>278</v>
      </c>
      <c r="N1086" s="10" t="str">
        <f t="shared" si="65"/>
        <v>new YerelData ("Schenectady, NewYork, ABD",73,-1,57,42,1,49,-5,"US Eastern Standard Time"),</v>
      </c>
      <c r="O1086" s="13" t="str">
        <f t="shared" si="66"/>
        <v>https://www.google.com/maps/search/42.81667, +73.95</v>
      </c>
      <c r="P1086" s="5" t="str">
        <f t="shared" si="67"/>
        <v>{"Location": "Schenectady, NewYork, ABD", "long_deg": "73", "ew": "-1", "long_min": "57", "lat_deg": "42", "ns": "1", "lat_min": "49", "GMT": "-5", "TimeZoneTag": "America/New_York"},</v>
      </c>
    </row>
    <row r="1087" spans="1:16" ht="15" customHeight="1" x14ac:dyDescent="0.25">
      <c r="A1087" s="10" t="s">
        <v>2148</v>
      </c>
      <c r="B1087" s="10" t="s">
        <v>1190</v>
      </c>
      <c r="C1087" s="10" t="s">
        <v>2342</v>
      </c>
      <c r="D1087" s="10" t="str">
        <f t="shared" si="64"/>
        <v>Syracuse, NewYork, ABD</v>
      </c>
      <c r="E1087" s="10">
        <v>76</v>
      </c>
      <c r="F1087" s="10">
        <v>-1</v>
      </c>
      <c r="G1087" s="10">
        <v>9</v>
      </c>
      <c r="H1087" s="10">
        <v>43</v>
      </c>
      <c r="I1087" s="10">
        <v>1</v>
      </c>
      <c r="J1087" s="10">
        <v>3</v>
      </c>
      <c r="K1087" s="10">
        <v>-5</v>
      </c>
      <c r="L1087" s="10" t="s">
        <v>43</v>
      </c>
      <c r="M1087" s="12" t="s">
        <v>278</v>
      </c>
      <c r="N1087" s="10" t="str">
        <f t="shared" si="65"/>
        <v>new YerelData ("Syracuse, NewYork, ABD",76,-1,9,43,1,3,-5,"US Eastern Standard Time"),</v>
      </c>
      <c r="O1087" s="13" t="str">
        <f t="shared" si="66"/>
        <v>https://www.google.com/maps/search/43.05, +76.15</v>
      </c>
      <c r="P1087" s="5" t="str">
        <f t="shared" si="67"/>
        <v>{"Location": "Syracuse, NewYork, ABD", "long_deg": "76", "ew": "-1", "long_min": "9", "lat_deg": "43", "ns": "1", "lat_min": "3", "GMT": "-5", "TimeZoneTag": "America/New_York"},</v>
      </c>
    </row>
    <row r="1088" spans="1:16" ht="15" customHeight="1" x14ac:dyDescent="0.25">
      <c r="A1088" s="10" t="s">
        <v>2149</v>
      </c>
      <c r="B1088" s="10" t="s">
        <v>1190</v>
      </c>
      <c r="C1088" s="10" t="s">
        <v>2342</v>
      </c>
      <c r="D1088" s="10" t="str">
        <f t="shared" si="64"/>
        <v>Troy, NewYork, ABD</v>
      </c>
      <c r="E1088" s="10">
        <v>73</v>
      </c>
      <c r="F1088" s="10">
        <v>-1</v>
      </c>
      <c r="G1088" s="10">
        <v>41</v>
      </c>
      <c r="H1088" s="10">
        <v>42</v>
      </c>
      <c r="I1088" s="10">
        <v>1</v>
      </c>
      <c r="J1088" s="10">
        <v>44</v>
      </c>
      <c r="K1088" s="10">
        <v>-5</v>
      </c>
      <c r="L1088" s="10" t="s">
        <v>43</v>
      </c>
      <c r="M1088" s="12" t="s">
        <v>278</v>
      </c>
      <c r="N1088" s="10" t="str">
        <f t="shared" si="65"/>
        <v>new YerelData ("Troy, NewYork, ABD",73,-1,41,42,1,44,-5,"US Eastern Standard Time"),</v>
      </c>
      <c r="O1088" s="13" t="str">
        <f t="shared" si="66"/>
        <v>https://www.google.com/maps/search/42.73333, +73.68333</v>
      </c>
      <c r="P1088" s="5" t="str">
        <f t="shared" si="67"/>
        <v>{"Location": "Troy, NewYork, ABD", "long_deg": "73", "ew": "-1", "long_min": "41", "lat_deg": "42", "ns": "1", "lat_min": "44", "GMT": "-5", "TimeZoneTag": "America/New_York"},</v>
      </c>
    </row>
    <row r="1089" spans="1:16" ht="15" customHeight="1" x14ac:dyDescent="0.25">
      <c r="A1089" s="10" t="s">
        <v>2150</v>
      </c>
      <c r="B1089" s="10" t="s">
        <v>1190</v>
      </c>
      <c r="C1089" s="10" t="s">
        <v>2342</v>
      </c>
      <c r="D1089" s="10" t="str">
        <f t="shared" si="64"/>
        <v>Utica, NewYork, ABD</v>
      </c>
      <c r="E1089" s="10">
        <v>75</v>
      </c>
      <c r="F1089" s="10">
        <v>-1</v>
      </c>
      <c r="G1089" s="10">
        <v>14</v>
      </c>
      <c r="H1089" s="10">
        <v>43</v>
      </c>
      <c r="I1089" s="10">
        <v>1</v>
      </c>
      <c r="J1089" s="10">
        <v>6</v>
      </c>
      <c r="K1089" s="10">
        <v>-5</v>
      </c>
      <c r="L1089" s="10" t="s">
        <v>43</v>
      </c>
      <c r="M1089" s="12" t="s">
        <v>278</v>
      </c>
      <c r="N1089" s="10" t="str">
        <f t="shared" si="65"/>
        <v>new YerelData ("Utica, NewYork, ABD",75,-1,14,43,1,6,-5,"US Eastern Standard Time"),</v>
      </c>
      <c r="O1089" s="13" t="str">
        <f t="shared" si="66"/>
        <v>https://www.google.com/maps/search/43.1, +75.23333</v>
      </c>
      <c r="P1089" s="5" t="str">
        <f t="shared" si="67"/>
        <v>{"Location": "Utica, NewYork, ABD", "long_deg": "75", "ew": "-1", "long_min": "14", "lat_deg": "43", "ns": "1", "lat_min": "6", "GMT": "-5", "TimeZoneTag": "America/New_York"},</v>
      </c>
    </row>
    <row r="1090" spans="1:16" ht="15" customHeight="1" x14ac:dyDescent="0.25">
      <c r="A1090" s="10" t="s">
        <v>2156</v>
      </c>
      <c r="B1090" s="10" t="s">
        <v>2347</v>
      </c>
      <c r="C1090" s="10" t="s">
        <v>2342</v>
      </c>
      <c r="D1090" s="10" t="str">
        <f t="shared" ref="D1090:D1153" si="68">IF(A1090&lt;&gt;"",A1090&amp;", ","")&amp;B1090&amp;", "&amp;C1090</f>
        <v>Asheville, NorthCarolina, ABD</v>
      </c>
      <c r="E1090" s="10">
        <v>82</v>
      </c>
      <c r="F1090" s="10">
        <v>-1</v>
      </c>
      <c r="G1090" s="10">
        <v>33</v>
      </c>
      <c r="H1090" s="10">
        <v>35</v>
      </c>
      <c r="I1090" s="10">
        <v>1</v>
      </c>
      <c r="J1090" s="10">
        <v>36</v>
      </c>
      <c r="K1090" s="10">
        <v>-5</v>
      </c>
      <c r="L1090" s="10" t="s">
        <v>43</v>
      </c>
      <c r="M1090" s="12" t="s">
        <v>278</v>
      </c>
      <c r="N1090" s="10" t="str">
        <f t="shared" ref="N1090:N1153" si="69">"new YerelData ("""&amp;D1090&amp;""","&amp;E1090&amp;","&amp;F1090&amp;","&amp;G1090&amp;","&amp;H1090&amp;","&amp;I1090&amp;","&amp;J1090&amp;","&amp;K1090&amp;","""&amp;M1090&amp;"""),"</f>
        <v>new YerelData ("Asheville, NorthCarolina, ABD",82,-1,33,35,1,36,-5,"US Eastern Standard Time"),</v>
      </c>
      <c r="O1090" s="13" t="str">
        <f t="shared" ref="O1090:O1153" si="70">HYPERLINK("https://www.google.com/maps/search/"&amp;ROUND(H1090+J1090/60,5)&amp;", +"&amp;ROUND(E1090+G1090/60,5))</f>
        <v>https://www.google.com/maps/search/35.6, +82.55</v>
      </c>
      <c r="P1090" s="5" t="str">
        <f t="shared" si="67"/>
        <v>{"Location": "Asheville, NorthCarolina, ABD", "long_deg": "82", "ew": "-1", "long_min": "33", "lat_deg": "35", "ns": "1", "lat_min": "36", "GMT": "-5", "TimeZoneTag": "America/New_York"},</v>
      </c>
    </row>
    <row r="1091" spans="1:16" ht="15" customHeight="1" x14ac:dyDescent="0.25">
      <c r="A1091" s="10" t="s">
        <v>2157</v>
      </c>
      <c r="B1091" s="10" t="s">
        <v>2347</v>
      </c>
      <c r="C1091" s="10" t="s">
        <v>2342</v>
      </c>
      <c r="D1091" s="10" t="str">
        <f t="shared" si="68"/>
        <v>Charlotte, NorthCarolina, ABD</v>
      </c>
      <c r="E1091" s="10">
        <v>80</v>
      </c>
      <c r="F1091" s="10">
        <v>-1</v>
      </c>
      <c r="G1091" s="10">
        <v>51</v>
      </c>
      <c r="H1091" s="10">
        <v>35</v>
      </c>
      <c r="I1091" s="10">
        <v>1</v>
      </c>
      <c r="J1091" s="10">
        <v>13</v>
      </c>
      <c r="K1091" s="10">
        <v>-5</v>
      </c>
      <c r="L1091" s="10" t="s">
        <v>43</v>
      </c>
      <c r="M1091" s="12" t="s">
        <v>278</v>
      </c>
      <c r="N1091" s="10" t="str">
        <f t="shared" si="69"/>
        <v>new YerelData ("Charlotte, NorthCarolina, ABD",80,-1,51,35,1,13,-5,"US Eastern Standard Time"),</v>
      </c>
      <c r="O1091" s="13" t="str">
        <f t="shared" si="70"/>
        <v>https://www.google.com/maps/search/35.21667, +80.85</v>
      </c>
      <c r="P1091" s="5" t="str">
        <f t="shared" ref="P1091:P1154" si="71">"{""Location"": """&amp;D1091&amp;""", ""long_deg"": """&amp;E1091&amp;""", ""ew"": """&amp;F1091&amp;""", ""long_min"": """&amp;G1091&amp;""", ""lat_deg"": """&amp;H1091&amp;""", ""ns"": """&amp;I1091&amp;""", ""lat_min"": """&amp;J1091&amp;""", ""GMT"": """&amp;K1091&amp;""", ""TimeZoneTag"": """&amp;L1091&amp;"""},"</f>
        <v>{"Location": "Charlotte, NorthCarolina, ABD", "long_deg": "80", "ew": "-1", "long_min": "51", "lat_deg": "35", "ns": "1", "lat_min": "13", "GMT": "-5", "TimeZoneTag": "America/New_York"},</v>
      </c>
    </row>
    <row r="1092" spans="1:16" ht="15" customHeight="1" x14ac:dyDescent="0.25">
      <c r="A1092" s="10" t="s">
        <v>1879</v>
      </c>
      <c r="B1092" s="10" t="s">
        <v>2347</v>
      </c>
      <c r="C1092" s="10" t="s">
        <v>2342</v>
      </c>
      <c r="D1092" s="10" t="str">
        <f t="shared" si="68"/>
        <v>Durham, NorthCarolina, ABD</v>
      </c>
      <c r="E1092" s="10">
        <v>78</v>
      </c>
      <c r="F1092" s="10">
        <v>-1</v>
      </c>
      <c r="G1092" s="10">
        <v>54</v>
      </c>
      <c r="H1092" s="10">
        <v>36</v>
      </c>
      <c r="I1092" s="10">
        <v>1</v>
      </c>
      <c r="J1092" s="10">
        <v>0</v>
      </c>
      <c r="K1092" s="10">
        <v>-5</v>
      </c>
      <c r="L1092" s="10" t="s">
        <v>43</v>
      </c>
      <c r="M1092" s="12" t="s">
        <v>278</v>
      </c>
      <c r="N1092" s="10" t="str">
        <f t="shared" si="69"/>
        <v>new YerelData ("Durham, NorthCarolina, ABD",78,-1,54,36,1,0,-5,"US Eastern Standard Time"),</v>
      </c>
      <c r="O1092" s="13" t="str">
        <f t="shared" si="70"/>
        <v>https://www.google.com/maps/search/36, +78.9</v>
      </c>
      <c r="P1092" s="5" t="str">
        <f t="shared" si="71"/>
        <v>{"Location": "Durham, NorthCarolina, ABD", "long_deg": "78", "ew": "-1", "long_min": "54", "lat_deg": "36", "ns": "1", "lat_min": "0", "GMT": "-5", "TimeZoneTag": "America/New_York"},</v>
      </c>
    </row>
    <row r="1093" spans="1:16" ht="15" customHeight="1" x14ac:dyDescent="0.25">
      <c r="A1093" s="10" t="s">
        <v>2158</v>
      </c>
      <c r="B1093" s="10" t="s">
        <v>2347</v>
      </c>
      <c r="C1093" s="10" t="s">
        <v>2342</v>
      </c>
      <c r="D1093" s="10" t="str">
        <f t="shared" si="68"/>
        <v>Fayetteville, NorthCarolina, ABD</v>
      </c>
      <c r="E1093" s="10">
        <v>78</v>
      </c>
      <c r="F1093" s="10">
        <v>-1</v>
      </c>
      <c r="G1093" s="10">
        <v>53</v>
      </c>
      <c r="H1093" s="10">
        <v>35</v>
      </c>
      <c r="I1093" s="10">
        <v>1</v>
      </c>
      <c r="J1093" s="10">
        <v>3</v>
      </c>
      <c r="K1093" s="10">
        <v>-5</v>
      </c>
      <c r="L1093" s="10" t="s">
        <v>43</v>
      </c>
      <c r="M1093" s="12" t="s">
        <v>278</v>
      </c>
      <c r="N1093" s="10" t="str">
        <f t="shared" si="69"/>
        <v>new YerelData ("Fayetteville, NorthCarolina, ABD",78,-1,53,35,1,3,-5,"US Eastern Standard Time"),</v>
      </c>
      <c r="O1093" s="13" t="str">
        <f t="shared" si="70"/>
        <v>https://www.google.com/maps/search/35.05, +78.88333</v>
      </c>
      <c r="P1093" s="5" t="str">
        <f t="shared" si="71"/>
        <v>{"Location": "Fayetteville, NorthCarolina, ABD", "long_deg": "78", "ew": "-1", "long_min": "53", "lat_deg": "35", "ns": "1", "lat_min": "3", "GMT": "-5", "TimeZoneTag": "America/New_York"},</v>
      </c>
    </row>
    <row r="1094" spans="1:16" ht="15" customHeight="1" x14ac:dyDescent="0.25">
      <c r="A1094" s="10" t="s">
        <v>2159</v>
      </c>
      <c r="B1094" s="10" t="s">
        <v>2347</v>
      </c>
      <c r="C1094" s="10" t="s">
        <v>2342</v>
      </c>
      <c r="D1094" s="10" t="str">
        <f t="shared" si="68"/>
        <v>Greensboro, NorthCarolina, ABD</v>
      </c>
      <c r="E1094" s="10">
        <v>79</v>
      </c>
      <c r="F1094" s="10">
        <v>-1</v>
      </c>
      <c r="G1094" s="10">
        <v>48</v>
      </c>
      <c r="H1094" s="10">
        <v>36</v>
      </c>
      <c r="I1094" s="10">
        <v>1</v>
      </c>
      <c r="J1094" s="10">
        <v>4</v>
      </c>
      <c r="K1094" s="10">
        <v>-5</v>
      </c>
      <c r="L1094" s="10" t="s">
        <v>43</v>
      </c>
      <c r="M1094" s="12" t="s">
        <v>278</v>
      </c>
      <c r="N1094" s="10" t="str">
        <f t="shared" si="69"/>
        <v>new YerelData ("Greensboro, NorthCarolina, ABD",79,-1,48,36,1,4,-5,"US Eastern Standard Time"),</v>
      </c>
      <c r="O1094" s="13" t="str">
        <f t="shared" si="70"/>
        <v>https://www.google.com/maps/search/36.06667, +79.8</v>
      </c>
      <c r="P1094" s="5" t="str">
        <f t="shared" si="71"/>
        <v>{"Location": "Greensboro, NorthCarolina, ABD", "long_deg": "79", "ew": "-1", "long_min": "48", "lat_deg": "36", "ns": "1", "lat_min": "4", "GMT": "-5", "TimeZoneTag": "America/New_York"},</v>
      </c>
    </row>
    <row r="1095" spans="1:16" ht="15" customHeight="1" x14ac:dyDescent="0.25">
      <c r="A1095" s="10" t="s">
        <v>2160</v>
      </c>
      <c r="B1095" s="10" t="s">
        <v>2347</v>
      </c>
      <c r="C1095" s="10" t="s">
        <v>2342</v>
      </c>
      <c r="D1095" s="10" t="str">
        <f t="shared" si="68"/>
        <v>Raleigh, NorthCarolina, ABD</v>
      </c>
      <c r="E1095" s="10">
        <v>78</v>
      </c>
      <c r="F1095" s="10">
        <v>-1</v>
      </c>
      <c r="G1095" s="10">
        <v>38</v>
      </c>
      <c r="H1095" s="10">
        <v>35</v>
      </c>
      <c r="I1095" s="10">
        <v>1</v>
      </c>
      <c r="J1095" s="10">
        <v>46</v>
      </c>
      <c r="K1095" s="10">
        <v>-5</v>
      </c>
      <c r="L1095" s="10" t="s">
        <v>43</v>
      </c>
      <c r="M1095" s="12" t="s">
        <v>278</v>
      </c>
      <c r="N1095" s="10" t="str">
        <f t="shared" si="69"/>
        <v>new YerelData ("Raleigh, NorthCarolina, ABD",78,-1,38,35,1,46,-5,"US Eastern Standard Time"),</v>
      </c>
      <c r="O1095" s="13" t="str">
        <f t="shared" si="70"/>
        <v>https://www.google.com/maps/search/35.76667, +78.63333</v>
      </c>
      <c r="P1095" s="5" t="str">
        <f t="shared" si="71"/>
        <v>{"Location": "Raleigh, NorthCarolina, ABD", "long_deg": "78", "ew": "-1", "long_min": "38", "lat_deg": "35", "ns": "1", "lat_min": "46", "GMT": "-5", "TimeZoneTag": "America/New_York"},</v>
      </c>
    </row>
    <row r="1096" spans="1:16" ht="15" customHeight="1" x14ac:dyDescent="0.25">
      <c r="A1096" s="10" t="s">
        <v>2161</v>
      </c>
      <c r="B1096" s="10" t="s">
        <v>2347</v>
      </c>
      <c r="C1096" s="10" t="s">
        <v>2342</v>
      </c>
      <c r="D1096" s="10" t="str">
        <f t="shared" si="68"/>
        <v>WinstonSalem, NorthCarolina, ABD</v>
      </c>
      <c r="E1096" s="10">
        <v>80</v>
      </c>
      <c r="F1096" s="10">
        <v>-1</v>
      </c>
      <c r="G1096" s="10">
        <v>15</v>
      </c>
      <c r="H1096" s="10">
        <v>36</v>
      </c>
      <c r="I1096" s="10">
        <v>1</v>
      </c>
      <c r="J1096" s="10">
        <v>6</v>
      </c>
      <c r="K1096" s="10">
        <v>-5</v>
      </c>
      <c r="L1096" s="10" t="s">
        <v>43</v>
      </c>
      <c r="M1096" s="12" t="s">
        <v>278</v>
      </c>
      <c r="N1096" s="10" t="str">
        <f t="shared" si="69"/>
        <v>new YerelData ("WinstonSalem, NorthCarolina, ABD",80,-1,15,36,1,6,-5,"US Eastern Standard Time"),</v>
      </c>
      <c r="O1096" s="13" t="str">
        <f t="shared" si="70"/>
        <v>https://www.google.com/maps/search/36.1, +80.25</v>
      </c>
      <c r="P1096" s="5" t="str">
        <f t="shared" si="71"/>
        <v>{"Location": "WinstonSalem, NorthCarolina, ABD", "long_deg": "80", "ew": "-1", "long_min": "15", "lat_deg": "36", "ns": "1", "lat_min": "6", "GMT": "-5", "TimeZoneTag": "America/New_York"},</v>
      </c>
    </row>
    <row r="1097" spans="1:16" ht="15" customHeight="1" x14ac:dyDescent="0.25">
      <c r="A1097" s="10" t="s">
        <v>2162</v>
      </c>
      <c r="B1097" s="10" t="s">
        <v>2348</v>
      </c>
      <c r="C1097" s="10" t="s">
        <v>2342</v>
      </c>
      <c r="D1097" s="10" t="str">
        <f t="shared" si="68"/>
        <v>Fargo, NorthDakota, ABD</v>
      </c>
      <c r="E1097" s="10">
        <v>96</v>
      </c>
      <c r="F1097" s="10">
        <v>-1</v>
      </c>
      <c r="G1097" s="10">
        <v>48</v>
      </c>
      <c r="H1097" s="10">
        <v>46</v>
      </c>
      <c r="I1097" s="10">
        <v>1</v>
      </c>
      <c r="J1097" s="10">
        <v>53</v>
      </c>
      <c r="K1097" s="10">
        <v>-6</v>
      </c>
      <c r="L1097" s="10" t="s">
        <v>7</v>
      </c>
      <c r="M1097" s="12" t="s">
        <v>279</v>
      </c>
      <c r="N1097" s="10" t="str">
        <f t="shared" si="69"/>
        <v>new YerelData ("Fargo, NorthDakota, ABD",96,-1,48,46,1,53,-6,"Central Standard Time"),</v>
      </c>
      <c r="O1097" s="13" t="str">
        <f t="shared" si="70"/>
        <v>https://www.google.com/maps/search/46.88333, +96.8</v>
      </c>
      <c r="P1097" s="5" t="str">
        <f t="shared" si="71"/>
        <v>{"Location": "Fargo, NorthDakota, ABD", "long_deg": "96", "ew": "-1", "long_min": "48", "lat_deg": "46", "ns": "1", "lat_min": "53", "GMT": "-6", "TimeZoneTag": "America/Chicago"},</v>
      </c>
    </row>
    <row r="1098" spans="1:16" ht="15" customHeight="1" x14ac:dyDescent="0.25">
      <c r="A1098" s="10" t="s">
        <v>2199</v>
      </c>
      <c r="B1098" s="10" t="s">
        <v>1192</v>
      </c>
      <c r="C1098" s="10" t="s">
        <v>2342</v>
      </c>
      <c r="D1098" s="10" t="str">
        <f t="shared" si="68"/>
        <v>Canton, Ohio, ABD</v>
      </c>
      <c r="E1098" s="10">
        <v>81</v>
      </c>
      <c r="F1098" s="10">
        <v>-1</v>
      </c>
      <c r="G1098" s="10">
        <v>23</v>
      </c>
      <c r="H1098" s="10">
        <v>40</v>
      </c>
      <c r="I1098" s="10">
        <v>1</v>
      </c>
      <c r="J1098" s="10">
        <v>48</v>
      </c>
      <c r="K1098" s="10">
        <v>-5</v>
      </c>
      <c r="L1098" s="10" t="s">
        <v>43</v>
      </c>
      <c r="M1098" s="12" t="s">
        <v>278</v>
      </c>
      <c r="N1098" s="10" t="str">
        <f t="shared" si="69"/>
        <v>new YerelData ("Canton, Ohio, ABD",81,-1,23,40,1,48,-5,"US Eastern Standard Time"),</v>
      </c>
      <c r="O1098" s="13" t="str">
        <f t="shared" si="70"/>
        <v>https://www.google.com/maps/search/40.8, +81.38333</v>
      </c>
      <c r="P1098" s="5" t="str">
        <f t="shared" si="71"/>
        <v>{"Location": "Canton, Ohio, ABD", "long_deg": "81", "ew": "-1", "long_min": "23", "lat_deg": "40", "ns": "1", "lat_min": "48", "GMT": "-5", "TimeZoneTag": "America/New_York"},</v>
      </c>
    </row>
    <row r="1099" spans="1:16" ht="15" customHeight="1" x14ac:dyDescent="0.25">
      <c r="A1099" s="10" t="s">
        <v>2200</v>
      </c>
      <c r="B1099" s="10" t="s">
        <v>1192</v>
      </c>
      <c r="C1099" s="10" t="s">
        <v>2342</v>
      </c>
      <c r="D1099" s="10" t="str">
        <f t="shared" si="68"/>
        <v>Cincinnati, Ohio, ABD</v>
      </c>
      <c r="E1099" s="10">
        <v>84</v>
      </c>
      <c r="F1099" s="10">
        <v>-1</v>
      </c>
      <c r="G1099" s="10">
        <v>31</v>
      </c>
      <c r="H1099" s="10">
        <v>39</v>
      </c>
      <c r="I1099" s="10">
        <v>1</v>
      </c>
      <c r="J1099" s="10">
        <v>6</v>
      </c>
      <c r="K1099" s="10">
        <v>-5</v>
      </c>
      <c r="L1099" s="10" t="s">
        <v>43</v>
      </c>
      <c r="M1099" s="12" t="s">
        <v>278</v>
      </c>
      <c r="N1099" s="10" t="str">
        <f t="shared" si="69"/>
        <v>new YerelData ("Cincinnati, Ohio, ABD",84,-1,31,39,1,6,-5,"US Eastern Standard Time"),</v>
      </c>
      <c r="O1099" s="13" t="str">
        <f t="shared" si="70"/>
        <v>https://www.google.com/maps/search/39.1, +84.51667</v>
      </c>
      <c r="P1099" s="5" t="str">
        <f t="shared" si="71"/>
        <v>{"Location": "Cincinnati, Ohio, ABD", "long_deg": "84", "ew": "-1", "long_min": "31", "lat_deg": "39", "ns": "1", "lat_min": "6", "GMT": "-5", "TimeZoneTag": "America/New_York"},</v>
      </c>
    </row>
    <row r="1100" spans="1:16" ht="15" customHeight="1" x14ac:dyDescent="0.25">
      <c r="A1100" s="10" t="s">
        <v>2201</v>
      </c>
      <c r="B1100" s="10" t="s">
        <v>1192</v>
      </c>
      <c r="C1100" s="10" t="s">
        <v>2342</v>
      </c>
      <c r="D1100" s="10" t="str">
        <f t="shared" si="68"/>
        <v>Cleveland, Ohio, ABD</v>
      </c>
      <c r="E1100" s="10">
        <v>81</v>
      </c>
      <c r="F1100" s="10">
        <v>-1</v>
      </c>
      <c r="G1100" s="10">
        <v>42</v>
      </c>
      <c r="H1100" s="10">
        <v>41</v>
      </c>
      <c r="I1100" s="10">
        <v>1</v>
      </c>
      <c r="J1100" s="10">
        <v>30</v>
      </c>
      <c r="K1100" s="10">
        <v>-5</v>
      </c>
      <c r="L1100" s="10" t="s">
        <v>43</v>
      </c>
      <c r="M1100" s="12" t="s">
        <v>278</v>
      </c>
      <c r="N1100" s="10" t="str">
        <f t="shared" si="69"/>
        <v>new YerelData ("Cleveland, Ohio, ABD",81,-1,42,41,1,30,-5,"US Eastern Standard Time"),</v>
      </c>
      <c r="O1100" s="13" t="str">
        <f t="shared" si="70"/>
        <v>https://www.google.com/maps/search/41.5, +81.7</v>
      </c>
      <c r="P1100" s="5" t="str">
        <f t="shared" si="71"/>
        <v>{"Location": "Cleveland, Ohio, ABD", "long_deg": "81", "ew": "-1", "long_min": "42", "lat_deg": "41", "ns": "1", "lat_min": "30", "GMT": "-5", "TimeZoneTag": "America/New_York"},</v>
      </c>
    </row>
    <row r="1101" spans="1:16" ht="15" customHeight="1" x14ac:dyDescent="0.25">
      <c r="A1101" s="10" t="s">
        <v>1799</v>
      </c>
      <c r="B1101" s="10" t="s">
        <v>1192</v>
      </c>
      <c r="C1101" s="10" t="s">
        <v>2342</v>
      </c>
      <c r="D1101" s="10" t="str">
        <f t="shared" si="68"/>
        <v>Columbus, Ohio, ABD</v>
      </c>
      <c r="E1101" s="10">
        <v>83</v>
      </c>
      <c r="F1101" s="10">
        <v>-1</v>
      </c>
      <c r="G1101" s="10">
        <v>0</v>
      </c>
      <c r="H1101" s="10">
        <v>39</v>
      </c>
      <c r="I1101" s="10">
        <v>1</v>
      </c>
      <c r="J1101" s="10">
        <v>58</v>
      </c>
      <c r="K1101" s="10">
        <v>-5</v>
      </c>
      <c r="L1101" s="10" t="s">
        <v>43</v>
      </c>
      <c r="M1101" s="12" t="s">
        <v>278</v>
      </c>
      <c r="N1101" s="10" t="str">
        <f t="shared" si="69"/>
        <v>new YerelData ("Columbus, Ohio, ABD",83,-1,0,39,1,58,-5,"US Eastern Standard Time"),</v>
      </c>
      <c r="O1101" s="13" t="str">
        <f t="shared" si="70"/>
        <v>https://www.google.com/maps/search/39.96667, +83</v>
      </c>
      <c r="P1101" s="5" t="str">
        <f t="shared" si="71"/>
        <v>{"Location": "Columbus, Ohio, ABD", "long_deg": "83", "ew": "-1", "long_min": "0", "lat_deg": "39", "ns": "1", "lat_min": "58", "GMT": "-5", "TimeZoneTag": "America/New_York"},</v>
      </c>
    </row>
    <row r="1102" spans="1:16" ht="15" customHeight="1" x14ac:dyDescent="0.25">
      <c r="A1102" s="10" t="s">
        <v>2202</v>
      </c>
      <c r="B1102" s="10" t="s">
        <v>1192</v>
      </c>
      <c r="C1102" s="10" t="s">
        <v>2342</v>
      </c>
      <c r="D1102" s="10" t="str">
        <f t="shared" si="68"/>
        <v>Dayton, Ohio, ABD</v>
      </c>
      <c r="E1102" s="10">
        <v>84</v>
      </c>
      <c r="F1102" s="10">
        <v>-1</v>
      </c>
      <c r="G1102" s="10">
        <v>12</v>
      </c>
      <c r="H1102" s="10">
        <v>39</v>
      </c>
      <c r="I1102" s="10">
        <v>1</v>
      </c>
      <c r="J1102" s="10">
        <v>45</v>
      </c>
      <c r="K1102" s="10">
        <v>-5</v>
      </c>
      <c r="L1102" s="10" t="s">
        <v>43</v>
      </c>
      <c r="M1102" s="12" t="s">
        <v>278</v>
      </c>
      <c r="N1102" s="10" t="str">
        <f t="shared" si="69"/>
        <v>new YerelData ("Dayton, Ohio, ABD",84,-1,12,39,1,45,-5,"US Eastern Standard Time"),</v>
      </c>
      <c r="O1102" s="13" t="str">
        <f t="shared" si="70"/>
        <v>https://www.google.com/maps/search/39.75, +84.2</v>
      </c>
      <c r="P1102" s="5" t="str">
        <f t="shared" si="71"/>
        <v>{"Location": "Dayton, Ohio, ABD", "long_deg": "84", "ew": "-1", "long_min": "12", "lat_deg": "39", "ns": "1", "lat_min": "45", "GMT": "-5", "TimeZoneTag": "America/New_York"},</v>
      </c>
    </row>
    <row r="1103" spans="1:16" ht="15" customHeight="1" x14ac:dyDescent="0.25">
      <c r="A1103" s="10" t="s">
        <v>2203</v>
      </c>
      <c r="B1103" s="10" t="s">
        <v>1192</v>
      </c>
      <c r="C1103" s="10" t="s">
        <v>2342</v>
      </c>
      <c r="D1103" s="10" t="str">
        <f t="shared" si="68"/>
        <v>Lima, Ohio, ABD</v>
      </c>
      <c r="E1103" s="10">
        <v>84</v>
      </c>
      <c r="F1103" s="10">
        <v>-1</v>
      </c>
      <c r="G1103" s="10">
        <v>6</v>
      </c>
      <c r="H1103" s="10">
        <v>40</v>
      </c>
      <c r="I1103" s="10">
        <v>1</v>
      </c>
      <c r="J1103" s="10">
        <v>44</v>
      </c>
      <c r="K1103" s="10">
        <v>-5</v>
      </c>
      <c r="L1103" s="10" t="s">
        <v>43</v>
      </c>
      <c r="M1103" s="12" t="s">
        <v>278</v>
      </c>
      <c r="N1103" s="10" t="str">
        <f t="shared" si="69"/>
        <v>new YerelData ("Lima, Ohio, ABD",84,-1,6,40,1,44,-5,"US Eastern Standard Time"),</v>
      </c>
      <c r="O1103" s="13" t="str">
        <f t="shared" si="70"/>
        <v>https://www.google.com/maps/search/40.73333, +84.1</v>
      </c>
      <c r="P1103" s="5" t="str">
        <f t="shared" si="71"/>
        <v>{"Location": "Lima, Ohio, ABD", "long_deg": "84", "ew": "-1", "long_min": "6", "lat_deg": "40", "ns": "1", "lat_min": "44", "GMT": "-5", "TimeZoneTag": "America/New_York"},</v>
      </c>
    </row>
    <row r="1104" spans="1:16" ht="15" customHeight="1" x14ac:dyDescent="0.25">
      <c r="A1104" s="10" t="s">
        <v>2093</v>
      </c>
      <c r="B1104" s="10" t="s">
        <v>1192</v>
      </c>
      <c r="C1104" s="10" t="s">
        <v>2342</v>
      </c>
      <c r="D1104" s="10" t="str">
        <f t="shared" si="68"/>
        <v>Springfield, Ohio, ABD</v>
      </c>
      <c r="E1104" s="10">
        <v>83</v>
      </c>
      <c r="F1104" s="10">
        <v>-1</v>
      </c>
      <c r="G1104" s="10">
        <v>49</v>
      </c>
      <c r="H1104" s="10">
        <v>39</v>
      </c>
      <c r="I1104" s="10">
        <v>1</v>
      </c>
      <c r="J1104" s="10">
        <v>55</v>
      </c>
      <c r="K1104" s="10">
        <v>-5</v>
      </c>
      <c r="L1104" s="10" t="s">
        <v>43</v>
      </c>
      <c r="M1104" s="12" t="s">
        <v>278</v>
      </c>
      <c r="N1104" s="10" t="str">
        <f t="shared" si="69"/>
        <v>new YerelData ("Springfield, Ohio, ABD",83,-1,49,39,1,55,-5,"US Eastern Standard Time"),</v>
      </c>
      <c r="O1104" s="13" t="str">
        <f t="shared" si="70"/>
        <v>https://www.google.com/maps/search/39.91667, +83.81667</v>
      </c>
      <c r="P1104" s="5" t="str">
        <f t="shared" si="71"/>
        <v>{"Location": "Springfield, Ohio, ABD", "long_deg": "83", "ew": "-1", "long_min": "49", "lat_deg": "39", "ns": "1", "lat_min": "55", "GMT": "-5", "TimeZoneTag": "America/New_York"},</v>
      </c>
    </row>
    <row r="1105" spans="1:16" ht="15" customHeight="1" x14ac:dyDescent="0.25">
      <c r="A1105" s="10" t="s">
        <v>2204</v>
      </c>
      <c r="B1105" s="10" t="s">
        <v>1192</v>
      </c>
      <c r="C1105" s="10" t="s">
        <v>2342</v>
      </c>
      <c r="D1105" s="10" t="str">
        <f t="shared" si="68"/>
        <v>Steubenville, Ohio, ABD</v>
      </c>
      <c r="E1105" s="10">
        <v>80</v>
      </c>
      <c r="F1105" s="10">
        <v>-1</v>
      </c>
      <c r="G1105" s="10">
        <v>37</v>
      </c>
      <c r="H1105" s="10">
        <v>40</v>
      </c>
      <c r="I1105" s="10">
        <v>1</v>
      </c>
      <c r="J1105" s="10">
        <v>22</v>
      </c>
      <c r="K1105" s="10">
        <v>-5</v>
      </c>
      <c r="L1105" s="10" t="s">
        <v>43</v>
      </c>
      <c r="M1105" s="12" t="s">
        <v>278</v>
      </c>
      <c r="N1105" s="10" t="str">
        <f t="shared" si="69"/>
        <v>new YerelData ("Steubenville, Ohio, ABD",80,-1,37,40,1,22,-5,"US Eastern Standard Time"),</v>
      </c>
      <c r="O1105" s="13" t="str">
        <f t="shared" si="70"/>
        <v>https://www.google.com/maps/search/40.36667, +80.61667</v>
      </c>
      <c r="P1105" s="5" t="str">
        <f t="shared" si="71"/>
        <v>{"Location": "Steubenville, Ohio, ABD", "long_deg": "80", "ew": "-1", "long_min": "37", "lat_deg": "40", "ns": "1", "lat_min": "22", "GMT": "-5", "TimeZoneTag": "America/New_York"},</v>
      </c>
    </row>
    <row r="1106" spans="1:16" ht="15" customHeight="1" x14ac:dyDescent="0.25">
      <c r="A1106" s="10" t="s">
        <v>2205</v>
      </c>
      <c r="B1106" s="10" t="s">
        <v>1192</v>
      </c>
      <c r="C1106" s="10" t="s">
        <v>2342</v>
      </c>
      <c r="D1106" s="10" t="str">
        <f t="shared" si="68"/>
        <v>Toledo, Ohio, ABD</v>
      </c>
      <c r="E1106" s="10">
        <v>83</v>
      </c>
      <c r="F1106" s="10">
        <v>-1</v>
      </c>
      <c r="G1106" s="10">
        <v>33</v>
      </c>
      <c r="H1106" s="10">
        <v>41</v>
      </c>
      <c r="I1106" s="10">
        <v>1</v>
      </c>
      <c r="J1106" s="10">
        <v>39</v>
      </c>
      <c r="K1106" s="10">
        <v>-5</v>
      </c>
      <c r="L1106" s="10" t="s">
        <v>43</v>
      </c>
      <c r="M1106" s="12" t="s">
        <v>278</v>
      </c>
      <c r="N1106" s="10" t="str">
        <f t="shared" si="69"/>
        <v>new YerelData ("Toledo, Ohio, ABD",83,-1,33,41,1,39,-5,"US Eastern Standard Time"),</v>
      </c>
      <c r="O1106" s="13" t="str">
        <f t="shared" si="70"/>
        <v>https://www.google.com/maps/search/41.65, +83.55</v>
      </c>
      <c r="P1106" s="5" t="str">
        <f t="shared" si="71"/>
        <v>{"Location": "Toledo, Ohio, ABD", "long_deg": "83", "ew": "-1", "long_min": "33", "lat_deg": "41", "ns": "1", "lat_min": "39", "GMT": "-5", "TimeZoneTag": "America/New_York"},</v>
      </c>
    </row>
    <row r="1107" spans="1:16" ht="15" customHeight="1" x14ac:dyDescent="0.25">
      <c r="A1107" s="10" t="s">
        <v>2206</v>
      </c>
      <c r="B1107" s="10" t="s">
        <v>1192</v>
      </c>
      <c r="C1107" s="10" t="s">
        <v>2342</v>
      </c>
      <c r="D1107" s="10" t="str">
        <f t="shared" si="68"/>
        <v>Youngstown, Ohio, ABD</v>
      </c>
      <c r="E1107" s="10">
        <v>80</v>
      </c>
      <c r="F1107" s="10">
        <v>-1</v>
      </c>
      <c r="G1107" s="10">
        <v>39</v>
      </c>
      <c r="H1107" s="10">
        <v>41</v>
      </c>
      <c r="I1107" s="10">
        <v>1</v>
      </c>
      <c r="J1107" s="10">
        <v>6</v>
      </c>
      <c r="K1107" s="10">
        <v>-5</v>
      </c>
      <c r="L1107" s="10" t="s">
        <v>43</v>
      </c>
      <c r="M1107" s="12" t="s">
        <v>278</v>
      </c>
      <c r="N1107" s="10" t="str">
        <f t="shared" si="69"/>
        <v>new YerelData ("Youngstown, Ohio, ABD",80,-1,39,41,1,6,-5,"US Eastern Standard Time"),</v>
      </c>
      <c r="O1107" s="13" t="str">
        <f t="shared" si="70"/>
        <v>https://www.google.com/maps/search/41.1, +80.65</v>
      </c>
      <c r="P1107" s="5" t="str">
        <f t="shared" si="71"/>
        <v>{"Location": "Youngstown, Ohio, ABD", "long_deg": "80", "ew": "-1", "long_min": "39", "lat_deg": "41", "ns": "1", "lat_min": "6", "GMT": "-5", "TimeZoneTag": "America/New_York"},</v>
      </c>
    </row>
    <row r="1108" spans="1:16" ht="15" customHeight="1" x14ac:dyDescent="0.25">
      <c r="A1108" s="10" t="s">
        <v>2207</v>
      </c>
      <c r="B1108" s="10" t="s">
        <v>1169</v>
      </c>
      <c r="C1108" s="10" t="s">
        <v>2342</v>
      </c>
      <c r="D1108" s="10" t="str">
        <f t="shared" si="68"/>
        <v>Lawton, Oklahoma, ABD</v>
      </c>
      <c r="E1108" s="10">
        <v>98</v>
      </c>
      <c r="F1108" s="10">
        <v>-1</v>
      </c>
      <c r="G1108" s="10">
        <v>25</v>
      </c>
      <c r="H1108" s="10">
        <v>34</v>
      </c>
      <c r="I1108" s="10">
        <v>1</v>
      </c>
      <c r="J1108" s="10">
        <v>37</v>
      </c>
      <c r="K1108" s="10">
        <v>-6</v>
      </c>
      <c r="L1108" s="10" t="s">
        <v>7</v>
      </c>
      <c r="M1108" s="12" t="s">
        <v>279</v>
      </c>
      <c r="N1108" s="10" t="str">
        <f t="shared" si="69"/>
        <v>new YerelData ("Lawton, Oklahoma, ABD",98,-1,25,34,1,37,-6,"Central Standard Time"),</v>
      </c>
      <c r="O1108" s="13" t="str">
        <f t="shared" si="70"/>
        <v>https://www.google.com/maps/search/34.61667, +98.41667</v>
      </c>
      <c r="P1108" s="5" t="str">
        <f t="shared" si="71"/>
        <v>{"Location": "Lawton, Oklahoma, ABD", "long_deg": "98", "ew": "-1", "long_min": "25", "lat_deg": "34", "ns": "1", "lat_min": "37", "GMT": "-6", "TimeZoneTag": "America/Chicago"},</v>
      </c>
    </row>
    <row r="1109" spans="1:16" ht="15" customHeight="1" x14ac:dyDescent="0.25">
      <c r="A1109" s="10" t="s">
        <v>1169</v>
      </c>
      <c r="B1109" s="10" t="s">
        <v>1169</v>
      </c>
      <c r="C1109" s="10" t="s">
        <v>2342</v>
      </c>
      <c r="D1109" s="10" t="str">
        <f t="shared" si="68"/>
        <v>Oklahoma, Oklahoma, ABD</v>
      </c>
      <c r="E1109" s="10">
        <v>97</v>
      </c>
      <c r="F1109" s="10">
        <v>-1</v>
      </c>
      <c r="G1109" s="10">
        <v>30</v>
      </c>
      <c r="H1109" s="10">
        <v>35</v>
      </c>
      <c r="I1109" s="10">
        <v>1</v>
      </c>
      <c r="J1109" s="10">
        <v>30</v>
      </c>
      <c r="K1109" s="10">
        <v>-6</v>
      </c>
      <c r="L1109" s="10" t="s">
        <v>7</v>
      </c>
      <c r="M1109" s="12" t="s">
        <v>279</v>
      </c>
      <c r="N1109" s="10" t="str">
        <f t="shared" si="69"/>
        <v>new YerelData ("Oklahoma, Oklahoma, ABD",97,-1,30,35,1,30,-6,"Central Standard Time"),</v>
      </c>
      <c r="O1109" s="13" t="str">
        <f t="shared" si="70"/>
        <v>https://www.google.com/maps/search/35.5, +97.5</v>
      </c>
      <c r="P1109" s="5" t="str">
        <f t="shared" si="71"/>
        <v>{"Location": "Oklahoma, Oklahoma, ABD", "long_deg": "97", "ew": "-1", "long_min": "30", "lat_deg": "35", "ns": "1", "lat_min": "30", "GMT": "-6", "TimeZoneTag": "America/Chicago"},</v>
      </c>
    </row>
    <row r="1110" spans="1:16" ht="15" customHeight="1" x14ac:dyDescent="0.25">
      <c r="A1110" s="10" t="s">
        <v>2208</v>
      </c>
      <c r="B1110" s="10" t="s">
        <v>1169</v>
      </c>
      <c r="C1110" s="10" t="s">
        <v>2342</v>
      </c>
      <c r="D1110" s="10" t="str">
        <f t="shared" si="68"/>
        <v>Tulsa, Oklahoma, ABD</v>
      </c>
      <c r="E1110" s="10">
        <v>95</v>
      </c>
      <c r="F1110" s="10">
        <v>-1</v>
      </c>
      <c r="G1110" s="10">
        <v>55</v>
      </c>
      <c r="H1110" s="10">
        <v>36</v>
      </c>
      <c r="I1110" s="10">
        <v>1</v>
      </c>
      <c r="J1110" s="10">
        <v>10</v>
      </c>
      <c r="K1110" s="10">
        <v>-6</v>
      </c>
      <c r="L1110" s="10" t="s">
        <v>7</v>
      </c>
      <c r="M1110" s="12" t="s">
        <v>279</v>
      </c>
      <c r="N1110" s="10" t="str">
        <f t="shared" si="69"/>
        <v>new YerelData ("Tulsa, Oklahoma, ABD",95,-1,55,36,1,10,-6,"Central Standard Time"),</v>
      </c>
      <c r="O1110" s="13" t="str">
        <f t="shared" si="70"/>
        <v>https://www.google.com/maps/search/36.16667, +95.91667</v>
      </c>
      <c r="P1110" s="5" t="str">
        <f t="shared" si="71"/>
        <v>{"Location": "Tulsa, Oklahoma, ABD", "long_deg": "95", "ew": "-1", "long_min": "55", "lat_deg": "36", "ns": "1", "lat_min": "10", "GMT": "-6", "TimeZoneTag": "America/Chicago"},</v>
      </c>
    </row>
    <row r="1111" spans="1:16" ht="15" customHeight="1" x14ac:dyDescent="0.25">
      <c r="A1111" s="10" t="s">
        <v>2209</v>
      </c>
      <c r="B1111" s="10" t="s">
        <v>1140</v>
      </c>
      <c r="C1111" s="10" t="s">
        <v>2342</v>
      </c>
      <c r="D1111" s="10" t="str">
        <f t="shared" si="68"/>
        <v>Eugene, Oregon, ABD</v>
      </c>
      <c r="E1111" s="10">
        <v>123</v>
      </c>
      <c r="F1111" s="10">
        <v>-1</v>
      </c>
      <c r="G1111" s="10">
        <v>4</v>
      </c>
      <c r="H1111" s="10">
        <v>44</v>
      </c>
      <c r="I1111" s="10">
        <v>1</v>
      </c>
      <c r="J1111" s="10">
        <v>5</v>
      </c>
      <c r="K1111" s="10">
        <v>-8</v>
      </c>
      <c r="L1111" s="10" t="s">
        <v>7</v>
      </c>
      <c r="M1111" s="12" t="s">
        <v>228</v>
      </c>
      <c r="N1111" s="10" t="str">
        <f t="shared" si="69"/>
        <v>new YerelData ("Eugene, Oregon, ABD",123,-1,4,44,1,5,-8,"Pacific Standard Time"),</v>
      </c>
      <c r="O1111" s="13" t="str">
        <f t="shared" si="70"/>
        <v>https://www.google.com/maps/search/44.08333, +123.06667</v>
      </c>
      <c r="P1111" s="5" t="str">
        <f t="shared" si="71"/>
        <v>{"Location": "Eugene, Oregon, ABD", "long_deg": "123", "ew": "-1", "long_min": "4", "lat_deg": "44", "ns": "1", "lat_min": "5", "GMT": "-8", "TimeZoneTag": "America/Chicago"},</v>
      </c>
    </row>
    <row r="1112" spans="1:16" ht="15" customHeight="1" x14ac:dyDescent="0.25">
      <c r="A1112" s="10" t="s">
        <v>2081</v>
      </c>
      <c r="B1112" s="10" t="s">
        <v>1140</v>
      </c>
      <c r="C1112" s="10" t="s">
        <v>2342</v>
      </c>
      <c r="D1112" s="10" t="str">
        <f t="shared" si="68"/>
        <v>Portland, Oregon, ABD</v>
      </c>
      <c r="E1112" s="10">
        <v>122</v>
      </c>
      <c r="F1112" s="10">
        <v>-1</v>
      </c>
      <c r="G1112" s="10">
        <v>37</v>
      </c>
      <c r="H1112" s="10">
        <v>45</v>
      </c>
      <c r="I1112" s="10">
        <v>1</v>
      </c>
      <c r="J1112" s="10">
        <v>32</v>
      </c>
      <c r="K1112" s="10">
        <v>-8</v>
      </c>
      <c r="L1112" s="10" t="s">
        <v>40</v>
      </c>
      <c r="M1112" s="12" t="s">
        <v>228</v>
      </c>
      <c r="N1112" s="10" t="str">
        <f t="shared" si="69"/>
        <v>new YerelData ("Portland, Oregon, ABD",122,-1,37,45,1,32,-8,"Pacific Standard Time"),</v>
      </c>
      <c r="O1112" s="13" t="str">
        <f t="shared" si="70"/>
        <v>https://www.google.com/maps/search/45.53333, +122.61667</v>
      </c>
      <c r="P1112" s="5" t="str">
        <f t="shared" si="71"/>
        <v>{"Location": "Portland, Oregon, ABD", "long_deg": "122", "ew": "-1", "long_min": "37", "lat_deg": "45", "ns": "1", "lat_min": "32", "GMT": "-8", "TimeZoneTag": "America/Los_Angeles"},</v>
      </c>
    </row>
    <row r="1113" spans="1:16" ht="15" customHeight="1" x14ac:dyDescent="0.25">
      <c r="A1113" s="10" t="s">
        <v>2215</v>
      </c>
      <c r="B1113" s="10" t="s">
        <v>1194</v>
      </c>
      <c r="C1113" s="10" t="s">
        <v>2342</v>
      </c>
      <c r="D1113" s="10" t="str">
        <f t="shared" si="68"/>
        <v>Allentown, Pennsylvania, ABD</v>
      </c>
      <c r="E1113" s="10">
        <v>75</v>
      </c>
      <c r="F1113" s="10">
        <v>-1</v>
      </c>
      <c r="G1113" s="10">
        <v>29</v>
      </c>
      <c r="H1113" s="10">
        <v>40</v>
      </c>
      <c r="I1113" s="10">
        <v>1</v>
      </c>
      <c r="J1113" s="10">
        <v>37</v>
      </c>
      <c r="K1113" s="10">
        <v>-5</v>
      </c>
      <c r="L1113" s="10" t="s">
        <v>43</v>
      </c>
      <c r="M1113" s="12" t="s">
        <v>278</v>
      </c>
      <c r="N1113" s="10" t="str">
        <f t="shared" si="69"/>
        <v>new YerelData ("Allentown, Pennsylvania, ABD",75,-1,29,40,1,37,-5,"US Eastern Standard Time"),</v>
      </c>
      <c r="O1113" s="13" t="str">
        <f t="shared" si="70"/>
        <v>https://www.google.com/maps/search/40.61667, +75.48333</v>
      </c>
      <c r="P1113" s="5" t="str">
        <f t="shared" si="71"/>
        <v>{"Location": "Allentown, Pennsylvania, ABD", "long_deg": "75", "ew": "-1", "long_min": "29", "lat_deg": "40", "ns": "1", "lat_min": "37", "GMT": "-5", "TimeZoneTag": "America/New_York"},</v>
      </c>
    </row>
    <row r="1114" spans="1:16" ht="15" customHeight="1" x14ac:dyDescent="0.25">
      <c r="A1114" s="10" t="s">
        <v>2216</v>
      </c>
      <c r="B1114" s="10" t="s">
        <v>1194</v>
      </c>
      <c r="C1114" s="10" t="s">
        <v>2342</v>
      </c>
      <c r="D1114" s="10" t="str">
        <f t="shared" si="68"/>
        <v>Altoona, Pennsylvania, ABD</v>
      </c>
      <c r="E1114" s="10">
        <v>78</v>
      </c>
      <c r="F1114" s="10">
        <v>-1</v>
      </c>
      <c r="G1114" s="10">
        <v>24</v>
      </c>
      <c r="H1114" s="10">
        <v>40</v>
      </c>
      <c r="I1114" s="10">
        <v>1</v>
      </c>
      <c r="J1114" s="10">
        <v>31</v>
      </c>
      <c r="K1114" s="10">
        <v>-5</v>
      </c>
      <c r="L1114" s="10" t="s">
        <v>43</v>
      </c>
      <c r="M1114" s="12" t="s">
        <v>278</v>
      </c>
      <c r="N1114" s="10" t="str">
        <f t="shared" si="69"/>
        <v>new YerelData ("Altoona, Pennsylvania, ABD",78,-1,24,40,1,31,-5,"US Eastern Standard Time"),</v>
      </c>
      <c r="O1114" s="13" t="str">
        <f t="shared" si="70"/>
        <v>https://www.google.com/maps/search/40.51667, +78.4</v>
      </c>
      <c r="P1114" s="5" t="str">
        <f t="shared" si="71"/>
        <v>{"Location": "Altoona, Pennsylvania, ABD", "long_deg": "78", "ew": "-1", "long_min": "24", "lat_deg": "40", "ns": "1", "lat_min": "31", "GMT": "-5", "TimeZoneTag": "America/New_York"},</v>
      </c>
    </row>
    <row r="1115" spans="1:16" ht="15" customHeight="1" x14ac:dyDescent="0.25">
      <c r="A1115" s="10" t="s">
        <v>2217</v>
      </c>
      <c r="B1115" s="10" t="s">
        <v>1194</v>
      </c>
      <c r="C1115" s="10" t="s">
        <v>2342</v>
      </c>
      <c r="D1115" s="10" t="str">
        <f t="shared" si="68"/>
        <v>Harrisburg, Pennsylvania, ABD</v>
      </c>
      <c r="E1115" s="10">
        <v>76</v>
      </c>
      <c r="F1115" s="10">
        <v>-1</v>
      </c>
      <c r="G1115" s="10">
        <v>23</v>
      </c>
      <c r="H1115" s="10">
        <v>40</v>
      </c>
      <c r="I1115" s="10">
        <v>1</v>
      </c>
      <c r="J1115" s="10">
        <v>16</v>
      </c>
      <c r="K1115" s="10">
        <v>-5</v>
      </c>
      <c r="L1115" s="10" t="s">
        <v>43</v>
      </c>
      <c r="M1115" s="12" t="s">
        <v>278</v>
      </c>
      <c r="N1115" s="10" t="str">
        <f t="shared" si="69"/>
        <v>new YerelData ("Harrisburg, Pennsylvania, ABD",76,-1,23,40,1,16,-5,"US Eastern Standard Time"),</v>
      </c>
      <c r="O1115" s="13" t="str">
        <f t="shared" si="70"/>
        <v>https://www.google.com/maps/search/40.26667, +76.38333</v>
      </c>
      <c r="P1115" s="5" t="str">
        <f t="shared" si="71"/>
        <v>{"Location": "Harrisburg, Pennsylvania, ABD", "long_deg": "76", "ew": "-1", "long_min": "23", "lat_deg": "40", "ns": "1", "lat_min": "16", "GMT": "-5", "TimeZoneTag": "America/New_York"},</v>
      </c>
    </row>
    <row r="1116" spans="1:16" ht="15" customHeight="1" x14ac:dyDescent="0.25">
      <c r="A1116" s="10" t="s">
        <v>2218</v>
      </c>
      <c r="B1116" s="10" t="s">
        <v>1194</v>
      </c>
      <c r="C1116" s="10" t="s">
        <v>2342</v>
      </c>
      <c r="D1116" s="10" t="str">
        <f t="shared" si="68"/>
        <v>Philadelphia, Pennsylvania, ABD</v>
      </c>
      <c r="E1116" s="10">
        <v>75</v>
      </c>
      <c r="F1116" s="10">
        <v>-1</v>
      </c>
      <c r="G1116" s="10">
        <v>10</v>
      </c>
      <c r="H1116" s="10">
        <v>39</v>
      </c>
      <c r="I1116" s="10">
        <v>1</v>
      </c>
      <c r="J1116" s="10">
        <v>57</v>
      </c>
      <c r="K1116" s="10">
        <v>-5</v>
      </c>
      <c r="L1116" s="10" t="s">
        <v>43</v>
      </c>
      <c r="M1116" s="12" t="s">
        <v>278</v>
      </c>
      <c r="N1116" s="10" t="str">
        <f t="shared" si="69"/>
        <v>new YerelData ("Philadelphia, Pennsylvania, ABD",75,-1,10,39,1,57,-5,"US Eastern Standard Time"),</v>
      </c>
      <c r="O1116" s="13" t="str">
        <f t="shared" si="70"/>
        <v>https://www.google.com/maps/search/39.95, +75.16667</v>
      </c>
      <c r="P1116" s="5" t="str">
        <f t="shared" si="71"/>
        <v>{"Location": "Philadelphia, Pennsylvania, ABD", "long_deg": "75", "ew": "-1", "long_min": "10", "lat_deg": "39", "ns": "1", "lat_min": "57", "GMT": "-5", "TimeZoneTag": "America/New_York"},</v>
      </c>
    </row>
    <row r="1117" spans="1:16" ht="15" customHeight="1" x14ac:dyDescent="0.25">
      <c r="A1117" s="10" t="s">
        <v>2219</v>
      </c>
      <c r="B1117" s="10" t="s">
        <v>1194</v>
      </c>
      <c r="C1117" s="10" t="s">
        <v>2342</v>
      </c>
      <c r="D1117" s="10" t="str">
        <f t="shared" si="68"/>
        <v>Pittsburgh, Pennsylvania, ABD</v>
      </c>
      <c r="E1117" s="10">
        <v>80</v>
      </c>
      <c r="F1117" s="10">
        <v>-1</v>
      </c>
      <c r="G1117" s="10">
        <v>1</v>
      </c>
      <c r="H1117" s="10">
        <v>40</v>
      </c>
      <c r="I1117" s="10">
        <v>1</v>
      </c>
      <c r="J1117" s="10">
        <v>26</v>
      </c>
      <c r="K1117" s="10">
        <v>-5</v>
      </c>
      <c r="L1117" s="10" t="s">
        <v>43</v>
      </c>
      <c r="M1117" s="12" t="s">
        <v>278</v>
      </c>
      <c r="N1117" s="10" t="str">
        <f t="shared" si="69"/>
        <v>new YerelData ("Pittsburgh, Pennsylvania, ABD",80,-1,1,40,1,26,-5,"US Eastern Standard Time"),</v>
      </c>
      <c r="O1117" s="13" t="str">
        <f t="shared" si="70"/>
        <v>https://www.google.com/maps/search/40.43333, +80.01667</v>
      </c>
      <c r="P1117" s="5" t="str">
        <f t="shared" si="71"/>
        <v>{"Location": "Pittsburgh, Pennsylvania, ABD", "long_deg": "80", "ew": "-1", "long_min": "1", "lat_deg": "40", "ns": "1", "lat_min": "26", "GMT": "-5", "TimeZoneTag": "America/New_York"},</v>
      </c>
    </row>
    <row r="1118" spans="1:16" ht="15" customHeight="1" x14ac:dyDescent="0.25">
      <c r="A1118" s="10" t="s">
        <v>1906</v>
      </c>
      <c r="B1118" s="10" t="s">
        <v>1194</v>
      </c>
      <c r="C1118" s="10" t="s">
        <v>2342</v>
      </c>
      <c r="D1118" s="10" t="str">
        <f t="shared" si="68"/>
        <v>Reading, Pennsylvania, ABD</v>
      </c>
      <c r="E1118" s="10">
        <v>75</v>
      </c>
      <c r="F1118" s="10">
        <v>-1</v>
      </c>
      <c r="G1118" s="10">
        <v>56</v>
      </c>
      <c r="H1118" s="10">
        <v>40</v>
      </c>
      <c r="I1118" s="10">
        <v>1</v>
      </c>
      <c r="J1118" s="10">
        <v>20</v>
      </c>
      <c r="K1118" s="10">
        <v>-5</v>
      </c>
      <c r="L1118" s="10" t="s">
        <v>43</v>
      </c>
      <c r="M1118" s="12" t="s">
        <v>278</v>
      </c>
      <c r="N1118" s="10" t="str">
        <f t="shared" si="69"/>
        <v>new YerelData ("Reading, Pennsylvania, ABD",75,-1,56,40,1,20,-5,"US Eastern Standard Time"),</v>
      </c>
      <c r="O1118" s="13" t="str">
        <f t="shared" si="70"/>
        <v>https://www.google.com/maps/search/40.33333, +75.93333</v>
      </c>
      <c r="P1118" s="5" t="str">
        <f t="shared" si="71"/>
        <v>{"Location": "Reading, Pennsylvania, ABD", "long_deg": "75", "ew": "-1", "long_min": "56", "lat_deg": "40", "ns": "1", "lat_min": "20", "GMT": "-5", "TimeZoneTag": "America/New_York"},</v>
      </c>
    </row>
    <row r="1119" spans="1:16" ht="15" x14ac:dyDescent="0.25">
      <c r="A1119" s="10" t="s">
        <v>2220</v>
      </c>
      <c r="B1119" s="10" t="s">
        <v>1194</v>
      </c>
      <c r="C1119" s="10" t="s">
        <v>2342</v>
      </c>
      <c r="D1119" s="10" t="str">
        <f t="shared" si="68"/>
        <v>WilkesBarre, Pennsylvania, ABD</v>
      </c>
      <c r="E1119" s="10">
        <v>75</v>
      </c>
      <c r="F1119" s="10">
        <v>-1</v>
      </c>
      <c r="G1119" s="10">
        <v>53</v>
      </c>
      <c r="H1119" s="10">
        <v>41</v>
      </c>
      <c r="I1119" s="10">
        <v>1</v>
      </c>
      <c r="J1119" s="10">
        <v>15</v>
      </c>
      <c r="K1119" s="10">
        <v>-5</v>
      </c>
      <c r="L1119" s="10" t="s">
        <v>43</v>
      </c>
      <c r="M1119" s="12" t="s">
        <v>278</v>
      </c>
      <c r="N1119" s="10" t="str">
        <f t="shared" si="69"/>
        <v>new YerelData ("WilkesBarre, Pennsylvania, ABD",75,-1,53,41,1,15,-5,"US Eastern Standard Time"),</v>
      </c>
      <c r="O1119" s="13" t="str">
        <f t="shared" si="70"/>
        <v>https://www.google.com/maps/search/41.25, +75.88333</v>
      </c>
      <c r="P1119" s="5" t="str">
        <f t="shared" si="71"/>
        <v>{"Location": "WilkesBarre, Pennsylvania, ABD", "long_deg": "75", "ew": "-1", "long_min": "53", "lat_deg": "41", "ns": "1", "lat_min": "15", "GMT": "-5", "TimeZoneTag": "America/New_York"},</v>
      </c>
    </row>
    <row r="1120" spans="1:16" ht="15" customHeight="1" x14ac:dyDescent="0.25">
      <c r="A1120" s="10" t="s">
        <v>1929</v>
      </c>
      <c r="B1120" s="10" t="s">
        <v>1194</v>
      </c>
      <c r="C1120" s="10" t="s">
        <v>2342</v>
      </c>
      <c r="D1120" s="10" t="str">
        <f t="shared" si="68"/>
        <v>York, Pennsylvania, ABD</v>
      </c>
      <c r="E1120" s="10">
        <v>76</v>
      </c>
      <c r="F1120" s="10">
        <v>-1</v>
      </c>
      <c r="G1120" s="10">
        <v>44</v>
      </c>
      <c r="H1120" s="10">
        <v>39</v>
      </c>
      <c r="I1120" s="10">
        <v>1</v>
      </c>
      <c r="J1120" s="10">
        <v>58</v>
      </c>
      <c r="K1120" s="10">
        <v>-5</v>
      </c>
      <c r="L1120" s="10" t="s">
        <v>43</v>
      </c>
      <c r="M1120" s="12" t="s">
        <v>278</v>
      </c>
      <c r="N1120" s="10" t="str">
        <f t="shared" si="69"/>
        <v>new YerelData ("York, Pennsylvania, ABD",76,-1,44,39,1,58,-5,"US Eastern Standard Time"),</v>
      </c>
      <c r="O1120" s="13" t="str">
        <f t="shared" si="70"/>
        <v>https://www.google.com/maps/search/39.96667, +76.73333</v>
      </c>
      <c r="P1120" s="5" t="str">
        <f t="shared" si="71"/>
        <v>{"Location": "York, Pennsylvania, ABD", "long_deg": "76", "ew": "-1", "long_min": "44", "lat_deg": "39", "ns": "1", "lat_min": "58", "GMT": "-5", "TimeZoneTag": "America/New_York"},</v>
      </c>
    </row>
    <row r="1121" spans="1:16" ht="15" customHeight="1" x14ac:dyDescent="0.25">
      <c r="A1121" s="10" t="s">
        <v>2233</v>
      </c>
      <c r="B1121" s="10" t="s">
        <v>2349</v>
      </c>
      <c r="C1121" s="10" t="s">
        <v>2342</v>
      </c>
      <c r="D1121" s="10" t="str">
        <f t="shared" si="68"/>
        <v>Providence, RhodeIsland, ABD</v>
      </c>
      <c r="E1121" s="10">
        <v>71</v>
      </c>
      <c r="F1121" s="10">
        <v>-1</v>
      </c>
      <c r="G1121" s="10">
        <v>24</v>
      </c>
      <c r="H1121" s="10">
        <v>41</v>
      </c>
      <c r="I1121" s="10">
        <v>1</v>
      </c>
      <c r="J1121" s="10">
        <v>49</v>
      </c>
      <c r="K1121" s="10">
        <v>-5</v>
      </c>
      <c r="L1121" s="10" t="s">
        <v>43</v>
      </c>
      <c r="M1121" s="12" t="s">
        <v>278</v>
      </c>
      <c r="N1121" s="10" t="str">
        <f t="shared" si="69"/>
        <v>new YerelData ("Providence, RhodeIsland, ABD",71,-1,24,41,1,49,-5,"US Eastern Standard Time"),</v>
      </c>
      <c r="O1121" s="13" t="str">
        <f t="shared" si="70"/>
        <v>https://www.google.com/maps/search/41.81667, +71.4</v>
      </c>
      <c r="P1121" s="5" t="str">
        <f t="shared" si="71"/>
        <v>{"Location": "Providence, RhodeIsland, ABD", "long_deg": "71", "ew": "-1", "long_min": "24", "lat_deg": "41", "ns": "1", "lat_min": "49", "GMT": "-5", "TimeZoneTag": "America/New_York"},</v>
      </c>
    </row>
    <row r="1122" spans="1:16" ht="15" customHeight="1" x14ac:dyDescent="0.25">
      <c r="A1122" s="10" t="s">
        <v>2258</v>
      </c>
      <c r="B1122" s="10" t="s">
        <v>2350</v>
      </c>
      <c r="C1122" s="10" t="s">
        <v>2342</v>
      </c>
      <c r="D1122" s="10" t="str">
        <f t="shared" si="68"/>
        <v>Charleston, SouthCarolina, ABD</v>
      </c>
      <c r="E1122" s="10">
        <v>79</v>
      </c>
      <c r="F1122" s="10">
        <v>-1</v>
      </c>
      <c r="G1122" s="10">
        <v>56</v>
      </c>
      <c r="H1122" s="10">
        <v>32</v>
      </c>
      <c r="I1122" s="10">
        <v>1</v>
      </c>
      <c r="J1122" s="10">
        <v>46</v>
      </c>
      <c r="K1122" s="10">
        <v>-5</v>
      </c>
      <c r="L1122" s="10" t="s">
        <v>43</v>
      </c>
      <c r="M1122" s="12" t="s">
        <v>278</v>
      </c>
      <c r="N1122" s="10" t="str">
        <f t="shared" si="69"/>
        <v>new YerelData ("Charleston, SouthCarolina, ABD",79,-1,56,32,1,46,-5,"US Eastern Standard Time"),</v>
      </c>
      <c r="O1122" s="13" t="str">
        <f t="shared" si="70"/>
        <v>https://www.google.com/maps/search/32.76667, +79.93333</v>
      </c>
      <c r="P1122" s="5" t="str">
        <f t="shared" si="71"/>
        <v>{"Location": "Charleston, SouthCarolina, ABD", "long_deg": "79", "ew": "-1", "long_min": "56", "lat_deg": "32", "ns": "1", "lat_min": "46", "GMT": "-5", "TimeZoneTag": "America/New_York"},</v>
      </c>
    </row>
    <row r="1123" spans="1:16" ht="15" customHeight="1" x14ac:dyDescent="0.25">
      <c r="A1123" s="10" t="s">
        <v>2259</v>
      </c>
      <c r="B1123" s="10" t="s">
        <v>2350</v>
      </c>
      <c r="C1123" s="10" t="s">
        <v>2342</v>
      </c>
      <c r="D1123" s="10" t="str">
        <f t="shared" si="68"/>
        <v>Columbia, SouthCarolina, ABD</v>
      </c>
      <c r="E1123" s="10">
        <v>81</v>
      </c>
      <c r="F1123" s="10">
        <v>-1</v>
      </c>
      <c r="G1123" s="10">
        <v>3</v>
      </c>
      <c r="H1123" s="10">
        <v>34</v>
      </c>
      <c r="I1123" s="10">
        <v>1</v>
      </c>
      <c r="J1123" s="10">
        <v>0</v>
      </c>
      <c r="K1123" s="10">
        <v>-5</v>
      </c>
      <c r="L1123" s="10" t="s">
        <v>43</v>
      </c>
      <c r="M1123" s="12" t="s">
        <v>278</v>
      </c>
      <c r="N1123" s="10" t="str">
        <f t="shared" si="69"/>
        <v>new YerelData ("Columbia, SouthCarolina, ABD",81,-1,3,34,1,0,-5,"US Eastern Standard Time"),</v>
      </c>
      <c r="O1123" s="13" t="str">
        <f t="shared" si="70"/>
        <v>https://www.google.com/maps/search/34, +81.05</v>
      </c>
      <c r="P1123" s="5" t="str">
        <f t="shared" si="71"/>
        <v>{"Location": "Columbia, SouthCarolina, ABD", "long_deg": "81", "ew": "-1", "long_min": "3", "lat_deg": "34", "ns": "1", "lat_min": "0", "GMT": "-5", "TimeZoneTag": "America/New_York"},</v>
      </c>
    </row>
    <row r="1124" spans="1:16" ht="15" customHeight="1" x14ac:dyDescent="0.25">
      <c r="A1124" s="10" t="s">
        <v>2260</v>
      </c>
      <c r="B1124" s="10" t="s">
        <v>2350</v>
      </c>
      <c r="C1124" s="10" t="s">
        <v>2342</v>
      </c>
      <c r="D1124" s="10" t="str">
        <f t="shared" si="68"/>
        <v>Greenville, SouthCarolina, ABD</v>
      </c>
      <c r="E1124" s="10">
        <v>82</v>
      </c>
      <c r="F1124" s="10">
        <v>-1</v>
      </c>
      <c r="G1124" s="10">
        <v>24</v>
      </c>
      <c r="H1124" s="10">
        <v>34</v>
      </c>
      <c r="I1124" s="10">
        <v>1</v>
      </c>
      <c r="J1124" s="10">
        <v>51</v>
      </c>
      <c r="K1124" s="10">
        <v>-5</v>
      </c>
      <c r="L1124" s="10" t="s">
        <v>43</v>
      </c>
      <c r="M1124" s="12" t="s">
        <v>278</v>
      </c>
      <c r="N1124" s="10" t="str">
        <f t="shared" si="69"/>
        <v>new YerelData ("Greenville, SouthCarolina, ABD",82,-1,24,34,1,51,-5,"US Eastern Standard Time"),</v>
      </c>
      <c r="O1124" s="13" t="str">
        <f t="shared" si="70"/>
        <v>https://www.google.com/maps/search/34.85, +82.4</v>
      </c>
      <c r="P1124" s="5" t="str">
        <f t="shared" si="71"/>
        <v>{"Location": "Greenville, SouthCarolina, ABD", "long_deg": "82", "ew": "-1", "long_min": "24", "lat_deg": "34", "ns": "1", "lat_min": "51", "GMT": "-5", "TimeZoneTag": "America/New_York"},</v>
      </c>
    </row>
    <row r="1125" spans="1:16" ht="15" customHeight="1" x14ac:dyDescent="0.25">
      <c r="A1125" s="10" t="s">
        <v>2261</v>
      </c>
      <c r="B1125" s="10" t="s">
        <v>2351</v>
      </c>
      <c r="C1125" s="10" t="s">
        <v>2342</v>
      </c>
      <c r="D1125" s="10" t="str">
        <f t="shared" si="68"/>
        <v>RapidCity, SouthDakota, ABD</v>
      </c>
      <c r="E1125" s="10">
        <v>103</v>
      </c>
      <c r="F1125" s="10">
        <v>-1</v>
      </c>
      <c r="G1125" s="10">
        <v>14</v>
      </c>
      <c r="H1125" s="10">
        <v>44</v>
      </c>
      <c r="I1125" s="10">
        <v>1</v>
      </c>
      <c r="J1125" s="10">
        <v>5</v>
      </c>
      <c r="K1125" s="10">
        <v>-7</v>
      </c>
      <c r="L1125" s="10" t="s">
        <v>7</v>
      </c>
      <c r="M1125" s="12" t="s">
        <v>281</v>
      </c>
      <c r="N1125" s="10" t="str">
        <f t="shared" si="69"/>
        <v>new YerelData ("RapidCity, SouthDakota, ABD",103,-1,14,44,1,5,-7,"US Mountain Standard Time"),</v>
      </c>
      <c r="O1125" s="13" t="str">
        <f t="shared" si="70"/>
        <v>https://www.google.com/maps/search/44.08333, +103.23333</v>
      </c>
      <c r="P1125" s="5" t="str">
        <f t="shared" si="71"/>
        <v>{"Location": "RapidCity, SouthDakota, ABD", "long_deg": "103", "ew": "-1", "long_min": "14", "lat_deg": "44", "ns": "1", "lat_min": "5", "GMT": "-7", "TimeZoneTag": "America/Chicago"},</v>
      </c>
    </row>
    <row r="1126" spans="1:16" ht="15" customHeight="1" x14ac:dyDescent="0.25">
      <c r="A1126" s="10" t="s">
        <v>2262</v>
      </c>
      <c r="B1126" s="10" t="s">
        <v>2351</v>
      </c>
      <c r="C1126" s="10" t="s">
        <v>2342</v>
      </c>
      <c r="D1126" s="10" t="str">
        <f t="shared" si="68"/>
        <v>SiouxFalls, SouthDakota, ABD</v>
      </c>
      <c r="E1126" s="10">
        <v>96</v>
      </c>
      <c r="F1126" s="10">
        <v>-1</v>
      </c>
      <c r="G1126" s="10">
        <v>44</v>
      </c>
      <c r="H1126" s="10">
        <v>43</v>
      </c>
      <c r="I1126" s="10">
        <v>1</v>
      </c>
      <c r="J1126" s="10">
        <v>33</v>
      </c>
      <c r="K1126" s="10">
        <v>-6</v>
      </c>
      <c r="L1126" s="10" t="s">
        <v>7</v>
      </c>
      <c r="M1126" s="12" t="s">
        <v>279</v>
      </c>
      <c r="N1126" s="10" t="str">
        <f t="shared" si="69"/>
        <v>new YerelData ("SiouxFalls, SouthDakota, ABD",96,-1,44,43,1,33,-6,"Central Standard Time"),</v>
      </c>
      <c r="O1126" s="13" t="str">
        <f t="shared" si="70"/>
        <v>https://www.google.com/maps/search/43.55, +96.73333</v>
      </c>
      <c r="P1126" s="5" t="str">
        <f t="shared" si="71"/>
        <v>{"Location": "SiouxFalls, SouthDakota, ABD", "long_deg": "96", "ew": "-1", "long_min": "44", "lat_deg": "43", "ns": "1", "lat_min": "33", "GMT": "-6", "TimeZoneTag": "America/Chicago"},</v>
      </c>
    </row>
    <row r="1127" spans="1:16" ht="15" customHeight="1" x14ac:dyDescent="0.25">
      <c r="A1127" s="10" t="s">
        <v>2275</v>
      </c>
      <c r="B1127" s="10" t="s">
        <v>1170</v>
      </c>
      <c r="C1127" s="10" t="s">
        <v>2342</v>
      </c>
      <c r="D1127" s="10" t="str">
        <f t="shared" si="68"/>
        <v>Chattanooga, Tennessee, ABD</v>
      </c>
      <c r="E1127" s="10">
        <v>85</v>
      </c>
      <c r="F1127" s="10">
        <v>-1</v>
      </c>
      <c r="G1127" s="10">
        <v>19</v>
      </c>
      <c r="H1127" s="10">
        <v>35</v>
      </c>
      <c r="I1127" s="10">
        <v>1</v>
      </c>
      <c r="J1127" s="10">
        <v>3</v>
      </c>
      <c r="K1127" s="10">
        <v>-6</v>
      </c>
      <c r="L1127" s="10" t="s">
        <v>43</v>
      </c>
      <c r="M1127" s="12" t="s">
        <v>279</v>
      </c>
      <c r="N1127" s="10" t="str">
        <f t="shared" si="69"/>
        <v>new YerelData ("Chattanooga, Tennessee, ABD",85,-1,19,35,1,3,-6,"Central Standard Time"),</v>
      </c>
      <c r="O1127" s="13" t="str">
        <f t="shared" si="70"/>
        <v>https://www.google.com/maps/search/35.05, +85.31667</v>
      </c>
      <c r="P1127" s="5" t="str">
        <f t="shared" si="71"/>
        <v>{"Location": "Chattanooga, Tennessee, ABD", "long_deg": "85", "ew": "-1", "long_min": "19", "lat_deg": "35", "ns": "1", "lat_min": "3", "GMT": "-6", "TimeZoneTag": "America/New_York"},</v>
      </c>
    </row>
    <row r="1128" spans="1:16" ht="15" customHeight="1" x14ac:dyDescent="0.25">
      <c r="A1128" s="10" t="s">
        <v>2276</v>
      </c>
      <c r="B1128" s="10" t="s">
        <v>1170</v>
      </c>
      <c r="C1128" s="10" t="s">
        <v>2342</v>
      </c>
      <c r="D1128" s="10" t="str">
        <f t="shared" si="68"/>
        <v>Knoxville, Tennessee, ABD</v>
      </c>
      <c r="E1128" s="10">
        <v>83</v>
      </c>
      <c r="F1128" s="10">
        <v>-1</v>
      </c>
      <c r="G1128" s="10">
        <v>55</v>
      </c>
      <c r="H1128" s="10">
        <v>35</v>
      </c>
      <c r="I1128" s="10">
        <v>1</v>
      </c>
      <c r="J1128" s="10">
        <v>58</v>
      </c>
      <c r="K1128" s="10">
        <v>-6</v>
      </c>
      <c r="L1128" s="10" t="s">
        <v>43</v>
      </c>
      <c r="M1128" s="12" t="s">
        <v>279</v>
      </c>
      <c r="N1128" s="10" t="str">
        <f t="shared" si="69"/>
        <v>new YerelData ("Knoxville, Tennessee, ABD",83,-1,55,35,1,58,-6,"Central Standard Time"),</v>
      </c>
      <c r="O1128" s="13" t="str">
        <f t="shared" si="70"/>
        <v>https://www.google.com/maps/search/35.96667, +83.91667</v>
      </c>
      <c r="P1128" s="5" t="str">
        <f t="shared" si="71"/>
        <v>{"Location": "Knoxville, Tennessee, ABD", "long_deg": "83", "ew": "-1", "long_min": "55", "lat_deg": "35", "ns": "1", "lat_min": "58", "GMT": "-6", "TimeZoneTag": "America/New_York"},</v>
      </c>
    </row>
    <row r="1129" spans="1:16" ht="15" customHeight="1" x14ac:dyDescent="0.25">
      <c r="A1129" s="10" t="s">
        <v>2277</v>
      </c>
      <c r="B1129" s="10" t="s">
        <v>1170</v>
      </c>
      <c r="C1129" s="10" t="s">
        <v>2342</v>
      </c>
      <c r="D1129" s="10" t="str">
        <f t="shared" si="68"/>
        <v>Memphis, Tennessee, ABD</v>
      </c>
      <c r="E1129" s="10">
        <v>90</v>
      </c>
      <c r="F1129" s="10">
        <v>-1</v>
      </c>
      <c r="G1129" s="10">
        <v>3</v>
      </c>
      <c r="H1129" s="10">
        <v>35</v>
      </c>
      <c r="I1129" s="10">
        <v>1</v>
      </c>
      <c r="J1129" s="10">
        <v>8</v>
      </c>
      <c r="K1129" s="10">
        <v>-6</v>
      </c>
      <c r="L1129" s="10" t="s">
        <v>43</v>
      </c>
      <c r="M1129" s="12" t="s">
        <v>279</v>
      </c>
      <c r="N1129" s="10" t="str">
        <f t="shared" si="69"/>
        <v>new YerelData ("Memphis, Tennessee, ABD",90,-1,3,35,1,8,-6,"Central Standard Time"),</v>
      </c>
      <c r="O1129" s="13" t="str">
        <f t="shared" si="70"/>
        <v>https://www.google.com/maps/search/35.13333, +90.05</v>
      </c>
      <c r="P1129" s="5" t="str">
        <f t="shared" si="71"/>
        <v>{"Location": "Memphis, Tennessee, ABD", "long_deg": "90", "ew": "-1", "long_min": "3", "lat_deg": "35", "ns": "1", "lat_min": "8", "GMT": "-6", "TimeZoneTag": "America/New_York"},</v>
      </c>
    </row>
    <row r="1130" spans="1:16" ht="15" customHeight="1" x14ac:dyDescent="0.25">
      <c r="A1130" s="10" t="s">
        <v>2278</v>
      </c>
      <c r="B1130" s="10" t="s">
        <v>1170</v>
      </c>
      <c r="C1130" s="10" t="s">
        <v>2342</v>
      </c>
      <c r="D1130" s="10" t="str">
        <f t="shared" si="68"/>
        <v>Nashville, Tennessee, ABD</v>
      </c>
      <c r="E1130" s="10">
        <v>86</v>
      </c>
      <c r="F1130" s="10">
        <v>-1</v>
      </c>
      <c r="G1130" s="10">
        <v>47</v>
      </c>
      <c r="H1130" s="10">
        <v>36</v>
      </c>
      <c r="I1130" s="10">
        <v>1</v>
      </c>
      <c r="J1130" s="10">
        <v>10</v>
      </c>
      <c r="K1130" s="10">
        <v>-6</v>
      </c>
      <c r="L1130" s="10" t="s">
        <v>43</v>
      </c>
      <c r="M1130" s="12" t="s">
        <v>279</v>
      </c>
      <c r="N1130" s="10" t="str">
        <f t="shared" si="69"/>
        <v>new YerelData ("Nashville, Tennessee, ABD",86,-1,47,36,1,10,-6,"Central Standard Time"),</v>
      </c>
      <c r="O1130" s="13" t="str">
        <f t="shared" si="70"/>
        <v>https://www.google.com/maps/search/36.16667, +86.78333</v>
      </c>
      <c r="P1130" s="5" t="str">
        <f t="shared" si="71"/>
        <v>{"Location": "Nashville, Tennessee, ABD", "long_deg": "86", "ew": "-1", "long_min": "47", "lat_deg": "36", "ns": "1", "lat_min": "10", "GMT": "-6", "TimeZoneTag": "America/New_York"},</v>
      </c>
    </row>
    <row r="1131" spans="1:16" ht="15" customHeight="1" x14ac:dyDescent="0.25">
      <c r="A1131" s="10" t="s">
        <v>2279</v>
      </c>
      <c r="B1131" s="10" t="s">
        <v>1171</v>
      </c>
      <c r="C1131" s="10" t="s">
        <v>2342</v>
      </c>
      <c r="D1131" s="10" t="str">
        <f t="shared" si="68"/>
        <v>Abilene, Texas, ABD</v>
      </c>
      <c r="E1131" s="10">
        <v>99</v>
      </c>
      <c r="F1131" s="10">
        <v>-1</v>
      </c>
      <c r="G1131" s="10">
        <v>43</v>
      </c>
      <c r="H1131" s="10">
        <v>32</v>
      </c>
      <c r="I1131" s="10">
        <v>1</v>
      </c>
      <c r="J1131" s="10">
        <v>28</v>
      </c>
      <c r="K1131" s="10">
        <v>-6</v>
      </c>
      <c r="L1131" s="10" t="s">
        <v>7</v>
      </c>
      <c r="M1131" s="12" t="s">
        <v>279</v>
      </c>
      <c r="N1131" s="10" t="str">
        <f t="shared" si="69"/>
        <v>new YerelData ("Abilene, Texas, ABD",99,-1,43,32,1,28,-6,"Central Standard Time"),</v>
      </c>
      <c r="O1131" s="13" t="str">
        <f t="shared" si="70"/>
        <v>https://www.google.com/maps/search/32.46667, +99.71667</v>
      </c>
      <c r="P1131" s="5" t="str">
        <f t="shared" si="71"/>
        <v>{"Location": "Abilene, Texas, ABD", "long_deg": "99", "ew": "-1", "long_min": "43", "lat_deg": "32", "ns": "1", "lat_min": "28", "GMT": "-6", "TimeZoneTag": "America/Chicago"},</v>
      </c>
    </row>
    <row r="1132" spans="1:16" ht="15" customHeight="1" x14ac:dyDescent="0.25">
      <c r="A1132" s="10" t="s">
        <v>2280</v>
      </c>
      <c r="B1132" s="10" t="s">
        <v>1171</v>
      </c>
      <c r="C1132" s="10" t="s">
        <v>2342</v>
      </c>
      <c r="D1132" s="10" t="str">
        <f t="shared" si="68"/>
        <v>Amarillo, Texas, ABD</v>
      </c>
      <c r="E1132" s="10">
        <v>101</v>
      </c>
      <c r="F1132" s="10">
        <v>-1</v>
      </c>
      <c r="G1132" s="10">
        <v>50</v>
      </c>
      <c r="H1132" s="10">
        <v>35</v>
      </c>
      <c r="I1132" s="10">
        <v>1</v>
      </c>
      <c r="J1132" s="10">
        <v>13</v>
      </c>
      <c r="K1132" s="10">
        <v>-6</v>
      </c>
      <c r="L1132" s="10" t="s">
        <v>7</v>
      </c>
      <c r="M1132" s="12" t="s">
        <v>279</v>
      </c>
      <c r="N1132" s="10" t="str">
        <f t="shared" si="69"/>
        <v>new YerelData ("Amarillo, Texas, ABD",101,-1,50,35,1,13,-6,"Central Standard Time"),</v>
      </c>
      <c r="O1132" s="13" t="str">
        <f t="shared" si="70"/>
        <v>https://www.google.com/maps/search/35.21667, +101.83333</v>
      </c>
      <c r="P1132" s="5" t="str">
        <f t="shared" si="71"/>
        <v>{"Location": "Amarillo, Texas, ABD", "long_deg": "101", "ew": "-1", "long_min": "50", "lat_deg": "35", "ns": "1", "lat_min": "13", "GMT": "-6", "TimeZoneTag": "America/Chicago"},</v>
      </c>
    </row>
    <row r="1133" spans="1:16" ht="15" customHeight="1" x14ac:dyDescent="0.25">
      <c r="A1133" s="10" t="s">
        <v>2281</v>
      </c>
      <c r="B1133" s="10" t="s">
        <v>1171</v>
      </c>
      <c r="C1133" s="10" t="s">
        <v>2342</v>
      </c>
      <c r="D1133" s="10" t="str">
        <f t="shared" si="68"/>
        <v>Austin, Texas, ABD</v>
      </c>
      <c r="E1133" s="10">
        <v>97</v>
      </c>
      <c r="F1133" s="10">
        <v>-1</v>
      </c>
      <c r="G1133" s="10">
        <v>45</v>
      </c>
      <c r="H1133" s="10">
        <v>30</v>
      </c>
      <c r="I1133" s="10">
        <v>1</v>
      </c>
      <c r="J1133" s="10">
        <v>17</v>
      </c>
      <c r="K1133" s="10">
        <v>-6</v>
      </c>
      <c r="L1133" s="10" t="s">
        <v>7</v>
      </c>
      <c r="M1133" s="12" t="s">
        <v>279</v>
      </c>
      <c r="N1133" s="10" t="str">
        <f t="shared" si="69"/>
        <v>new YerelData ("Austin, Texas, ABD",97,-1,45,30,1,17,-6,"Central Standard Time"),</v>
      </c>
      <c r="O1133" s="13" t="str">
        <f t="shared" si="70"/>
        <v>https://www.google.com/maps/search/30.28333, +97.75</v>
      </c>
      <c r="P1133" s="5" t="str">
        <f t="shared" si="71"/>
        <v>{"Location": "Austin, Texas, ABD", "long_deg": "97", "ew": "-1", "long_min": "45", "lat_deg": "30", "ns": "1", "lat_min": "17", "GMT": "-6", "TimeZoneTag": "America/Chicago"},</v>
      </c>
    </row>
    <row r="1134" spans="1:16" ht="15" customHeight="1" x14ac:dyDescent="0.25">
      <c r="A1134" s="10" t="s">
        <v>2282</v>
      </c>
      <c r="B1134" s="10" t="s">
        <v>1171</v>
      </c>
      <c r="C1134" s="10" t="s">
        <v>2342</v>
      </c>
      <c r="D1134" s="10" t="str">
        <f t="shared" si="68"/>
        <v>Beaumont, Texas, ABD</v>
      </c>
      <c r="E1134" s="10">
        <v>94</v>
      </c>
      <c r="F1134" s="10">
        <v>-1</v>
      </c>
      <c r="G1134" s="10">
        <v>6</v>
      </c>
      <c r="H1134" s="10">
        <v>30</v>
      </c>
      <c r="I1134" s="10">
        <v>1</v>
      </c>
      <c r="J1134" s="10">
        <v>5</v>
      </c>
      <c r="K1134" s="10">
        <v>-6</v>
      </c>
      <c r="L1134" s="10" t="s">
        <v>7</v>
      </c>
      <c r="M1134" s="12" t="s">
        <v>279</v>
      </c>
      <c r="N1134" s="10" t="str">
        <f t="shared" si="69"/>
        <v>new YerelData ("Beaumont, Texas, ABD",94,-1,6,30,1,5,-6,"Central Standard Time"),</v>
      </c>
      <c r="O1134" s="13" t="str">
        <f t="shared" si="70"/>
        <v>https://www.google.com/maps/search/30.08333, +94.1</v>
      </c>
      <c r="P1134" s="5" t="str">
        <f t="shared" si="71"/>
        <v>{"Location": "Beaumont, Texas, ABD", "long_deg": "94", "ew": "-1", "long_min": "6", "lat_deg": "30", "ns": "1", "lat_min": "5", "GMT": "-6", "TimeZoneTag": "America/Chicago"},</v>
      </c>
    </row>
    <row r="1135" spans="1:16" ht="15" customHeight="1" x14ac:dyDescent="0.25">
      <c r="A1135" s="10" t="s">
        <v>2283</v>
      </c>
      <c r="B1135" s="10" t="s">
        <v>1171</v>
      </c>
      <c r="C1135" s="10" t="s">
        <v>2342</v>
      </c>
      <c r="D1135" s="10" t="str">
        <f t="shared" si="68"/>
        <v>CorpusChristi, Texas, ABD</v>
      </c>
      <c r="E1135" s="10">
        <v>97</v>
      </c>
      <c r="F1135" s="10">
        <v>-1</v>
      </c>
      <c r="G1135" s="10">
        <v>24</v>
      </c>
      <c r="H1135" s="10">
        <v>27</v>
      </c>
      <c r="I1135" s="10">
        <v>1</v>
      </c>
      <c r="J1135" s="10">
        <v>47</v>
      </c>
      <c r="K1135" s="10">
        <v>-6</v>
      </c>
      <c r="L1135" s="10" t="s">
        <v>7</v>
      </c>
      <c r="M1135" s="12" t="s">
        <v>279</v>
      </c>
      <c r="N1135" s="10" t="str">
        <f t="shared" si="69"/>
        <v>new YerelData ("CorpusChristi, Texas, ABD",97,-1,24,27,1,47,-6,"Central Standard Time"),</v>
      </c>
      <c r="O1135" s="13" t="str">
        <f t="shared" si="70"/>
        <v>https://www.google.com/maps/search/27.78333, +97.4</v>
      </c>
      <c r="P1135" s="5" t="str">
        <f t="shared" si="71"/>
        <v>{"Location": "CorpusChristi, Texas, ABD", "long_deg": "97", "ew": "-1", "long_min": "24", "lat_deg": "27", "ns": "1", "lat_min": "47", "GMT": "-6", "TimeZoneTag": "America/Chicago"},</v>
      </c>
    </row>
    <row r="1136" spans="1:16" ht="15" customHeight="1" x14ac:dyDescent="0.25">
      <c r="A1136" s="10" t="s">
        <v>2284</v>
      </c>
      <c r="B1136" s="10" t="s">
        <v>1171</v>
      </c>
      <c r="C1136" s="10" t="s">
        <v>2342</v>
      </c>
      <c r="D1136" s="10" t="str">
        <f t="shared" si="68"/>
        <v>Dallas, Texas, ABD</v>
      </c>
      <c r="E1136" s="10">
        <v>96</v>
      </c>
      <c r="F1136" s="10">
        <v>-1</v>
      </c>
      <c r="G1136" s="10">
        <v>49</v>
      </c>
      <c r="H1136" s="10">
        <v>32</v>
      </c>
      <c r="I1136" s="10">
        <v>1</v>
      </c>
      <c r="J1136" s="10">
        <v>47</v>
      </c>
      <c r="K1136" s="10">
        <v>-6</v>
      </c>
      <c r="L1136" s="10" t="s">
        <v>7</v>
      </c>
      <c r="M1136" s="12" t="s">
        <v>279</v>
      </c>
      <c r="N1136" s="10" t="str">
        <f t="shared" si="69"/>
        <v>new YerelData ("Dallas, Texas, ABD",96,-1,49,32,1,47,-6,"Central Standard Time"),</v>
      </c>
      <c r="O1136" s="13" t="str">
        <f t="shared" si="70"/>
        <v>https://www.google.com/maps/search/32.78333, +96.81667</v>
      </c>
      <c r="P1136" s="5" t="str">
        <f t="shared" si="71"/>
        <v>{"Location": "Dallas, Texas, ABD", "long_deg": "96", "ew": "-1", "long_min": "49", "lat_deg": "32", "ns": "1", "lat_min": "47", "GMT": "-6", "TimeZoneTag": "America/Chicago"},</v>
      </c>
    </row>
    <row r="1137" spans="1:16" ht="15" customHeight="1" x14ac:dyDescent="0.25">
      <c r="A1137" s="10" t="s">
        <v>2285</v>
      </c>
      <c r="B1137" s="10" t="s">
        <v>1171</v>
      </c>
      <c r="C1137" s="10" t="s">
        <v>2342</v>
      </c>
      <c r="D1137" s="10" t="str">
        <f t="shared" si="68"/>
        <v>ElPaso, Texas, ABD</v>
      </c>
      <c r="E1137" s="10">
        <v>106</v>
      </c>
      <c r="F1137" s="10">
        <v>-1</v>
      </c>
      <c r="G1137" s="10">
        <v>29</v>
      </c>
      <c r="H1137" s="10">
        <v>31</v>
      </c>
      <c r="I1137" s="10">
        <v>1</v>
      </c>
      <c r="J1137" s="10">
        <v>45</v>
      </c>
      <c r="K1137" s="10">
        <v>-6</v>
      </c>
      <c r="L1137" s="10" t="s">
        <v>7</v>
      </c>
      <c r="M1137" s="12" t="s">
        <v>279</v>
      </c>
      <c r="N1137" s="10" t="str">
        <f t="shared" si="69"/>
        <v>new YerelData ("ElPaso, Texas, ABD",106,-1,29,31,1,45,-6,"Central Standard Time"),</v>
      </c>
      <c r="O1137" s="13" t="str">
        <f t="shared" si="70"/>
        <v>https://www.google.com/maps/search/31.75, +106.48333</v>
      </c>
      <c r="P1137" s="5" t="str">
        <f t="shared" si="71"/>
        <v>{"Location": "ElPaso, Texas, ABD", "long_deg": "106", "ew": "-1", "long_min": "29", "lat_deg": "31", "ns": "1", "lat_min": "45", "GMT": "-6", "TimeZoneTag": "America/Chicago"},</v>
      </c>
    </row>
    <row r="1138" spans="1:16" ht="15" customHeight="1" x14ac:dyDescent="0.25">
      <c r="A1138" s="10" t="s">
        <v>2286</v>
      </c>
      <c r="B1138" s="10" t="s">
        <v>1171</v>
      </c>
      <c r="C1138" s="10" t="s">
        <v>2342</v>
      </c>
      <c r="D1138" s="10" t="str">
        <f t="shared" si="68"/>
        <v>FortWorth, Texas, ABD</v>
      </c>
      <c r="E1138" s="10">
        <v>97</v>
      </c>
      <c r="F1138" s="10">
        <v>-1</v>
      </c>
      <c r="G1138" s="10">
        <v>18</v>
      </c>
      <c r="H1138" s="10">
        <v>32</v>
      </c>
      <c r="I1138" s="10">
        <v>1</v>
      </c>
      <c r="J1138" s="10">
        <v>45</v>
      </c>
      <c r="K1138" s="10">
        <v>-6</v>
      </c>
      <c r="L1138" s="10" t="s">
        <v>7</v>
      </c>
      <c r="M1138" s="12" t="s">
        <v>279</v>
      </c>
      <c r="N1138" s="10" t="str">
        <f t="shared" si="69"/>
        <v>new YerelData ("FortWorth, Texas, ABD",97,-1,18,32,1,45,-6,"Central Standard Time"),</v>
      </c>
      <c r="O1138" s="13" t="str">
        <f t="shared" si="70"/>
        <v>https://www.google.com/maps/search/32.75, +97.3</v>
      </c>
      <c r="P1138" s="5" t="str">
        <f t="shared" si="71"/>
        <v>{"Location": "FortWorth, Texas, ABD", "long_deg": "97", "ew": "-1", "long_min": "18", "lat_deg": "32", "ns": "1", "lat_min": "45", "GMT": "-6", "TimeZoneTag": "America/Chicago"},</v>
      </c>
    </row>
    <row r="1139" spans="1:16" ht="15" customHeight="1" x14ac:dyDescent="0.25">
      <c r="A1139" s="10" t="s">
        <v>2287</v>
      </c>
      <c r="B1139" s="10" t="s">
        <v>1171</v>
      </c>
      <c r="C1139" s="10" t="s">
        <v>2342</v>
      </c>
      <c r="D1139" s="10" t="str">
        <f t="shared" si="68"/>
        <v>Galveston, Texas, ABD</v>
      </c>
      <c r="E1139" s="10">
        <v>94</v>
      </c>
      <c r="F1139" s="10">
        <v>-1</v>
      </c>
      <c r="G1139" s="10">
        <v>48</v>
      </c>
      <c r="H1139" s="10">
        <v>29</v>
      </c>
      <c r="I1139" s="10">
        <v>1</v>
      </c>
      <c r="J1139" s="10">
        <v>18</v>
      </c>
      <c r="K1139" s="10">
        <v>-6</v>
      </c>
      <c r="L1139" s="10" t="s">
        <v>7</v>
      </c>
      <c r="M1139" s="12" t="s">
        <v>279</v>
      </c>
      <c r="N1139" s="10" t="str">
        <f t="shared" si="69"/>
        <v>new YerelData ("Galveston, Texas, ABD",94,-1,48,29,1,18,-6,"Central Standard Time"),</v>
      </c>
      <c r="O1139" s="13" t="str">
        <f t="shared" si="70"/>
        <v>https://www.google.com/maps/search/29.3, +94.8</v>
      </c>
      <c r="P1139" s="5" t="str">
        <f t="shared" si="71"/>
        <v>{"Location": "Galveston, Texas, ABD", "long_deg": "94", "ew": "-1", "long_min": "48", "lat_deg": "29", "ns": "1", "lat_min": "18", "GMT": "-6", "TimeZoneTag": "America/Chicago"},</v>
      </c>
    </row>
    <row r="1140" spans="1:16" ht="15" customHeight="1" x14ac:dyDescent="0.25">
      <c r="A1140" s="10" t="s">
        <v>2288</v>
      </c>
      <c r="B1140" s="10" t="s">
        <v>1171</v>
      </c>
      <c r="C1140" s="10" t="s">
        <v>2342</v>
      </c>
      <c r="D1140" s="10" t="str">
        <f t="shared" si="68"/>
        <v>Houston, Texas, ABD</v>
      </c>
      <c r="E1140" s="10">
        <v>95</v>
      </c>
      <c r="F1140" s="10">
        <v>-1</v>
      </c>
      <c r="G1140" s="10">
        <v>22</v>
      </c>
      <c r="H1140" s="10">
        <v>29</v>
      </c>
      <c r="I1140" s="10">
        <v>1</v>
      </c>
      <c r="J1140" s="10">
        <v>46</v>
      </c>
      <c r="K1140" s="10">
        <v>-6</v>
      </c>
      <c r="L1140" s="10" t="s">
        <v>7</v>
      </c>
      <c r="M1140" s="12" t="s">
        <v>279</v>
      </c>
      <c r="N1140" s="10" t="str">
        <f t="shared" si="69"/>
        <v>new YerelData ("Houston, Texas, ABD",95,-1,22,29,1,46,-6,"Central Standard Time"),</v>
      </c>
      <c r="O1140" s="13" t="str">
        <f t="shared" si="70"/>
        <v>https://www.google.com/maps/search/29.76667, +95.36667</v>
      </c>
      <c r="P1140" s="5" t="str">
        <f t="shared" si="71"/>
        <v>{"Location": "Houston, Texas, ABD", "long_deg": "95", "ew": "-1", "long_min": "22", "lat_deg": "29", "ns": "1", "lat_min": "46", "GMT": "-6", "TimeZoneTag": "America/Chicago"},</v>
      </c>
    </row>
    <row r="1141" spans="1:16" ht="15" customHeight="1" x14ac:dyDescent="0.25">
      <c r="A1141" s="10" t="s">
        <v>2289</v>
      </c>
      <c r="B1141" s="10" t="s">
        <v>1171</v>
      </c>
      <c r="C1141" s="10" t="s">
        <v>2342</v>
      </c>
      <c r="D1141" s="10" t="str">
        <f t="shared" si="68"/>
        <v>Laredo, Texas, ABD</v>
      </c>
      <c r="E1141" s="10">
        <v>99</v>
      </c>
      <c r="F1141" s="10">
        <v>-1</v>
      </c>
      <c r="G1141" s="10">
        <v>30</v>
      </c>
      <c r="H1141" s="10">
        <v>27</v>
      </c>
      <c r="I1141" s="10">
        <v>1</v>
      </c>
      <c r="J1141" s="10">
        <v>30</v>
      </c>
      <c r="K1141" s="10">
        <v>-6</v>
      </c>
      <c r="L1141" s="10" t="s">
        <v>7</v>
      </c>
      <c r="M1141" s="12" t="s">
        <v>279</v>
      </c>
      <c r="N1141" s="10" t="str">
        <f t="shared" si="69"/>
        <v>new YerelData ("Laredo, Texas, ABD",99,-1,30,27,1,30,-6,"Central Standard Time"),</v>
      </c>
      <c r="O1141" s="13" t="str">
        <f t="shared" si="70"/>
        <v>https://www.google.com/maps/search/27.5, +99.5</v>
      </c>
      <c r="P1141" s="5" t="str">
        <f t="shared" si="71"/>
        <v>{"Location": "Laredo, Texas, ABD", "long_deg": "99", "ew": "-1", "long_min": "30", "lat_deg": "27", "ns": "1", "lat_min": "30", "GMT": "-6", "TimeZoneTag": "America/Chicago"},</v>
      </c>
    </row>
    <row r="1142" spans="1:16" ht="15" customHeight="1" x14ac:dyDescent="0.25">
      <c r="A1142" s="10" t="s">
        <v>2290</v>
      </c>
      <c r="B1142" s="10" t="s">
        <v>1171</v>
      </c>
      <c r="C1142" s="10" t="s">
        <v>2342</v>
      </c>
      <c r="D1142" s="10" t="str">
        <f t="shared" si="68"/>
        <v>Lubbock, Texas, ABD</v>
      </c>
      <c r="E1142" s="10">
        <v>101</v>
      </c>
      <c r="F1142" s="10">
        <v>-1</v>
      </c>
      <c r="G1142" s="10">
        <v>51</v>
      </c>
      <c r="H1142" s="10">
        <v>33</v>
      </c>
      <c r="I1142" s="10">
        <v>1</v>
      </c>
      <c r="J1142" s="10">
        <v>35</v>
      </c>
      <c r="K1142" s="10">
        <v>-6</v>
      </c>
      <c r="L1142" s="10" t="s">
        <v>7</v>
      </c>
      <c r="M1142" s="12" t="s">
        <v>279</v>
      </c>
      <c r="N1142" s="10" t="str">
        <f t="shared" si="69"/>
        <v>new YerelData ("Lubbock, Texas, ABD",101,-1,51,33,1,35,-6,"Central Standard Time"),</v>
      </c>
      <c r="O1142" s="13" t="str">
        <f t="shared" si="70"/>
        <v>https://www.google.com/maps/search/33.58333, +101.85</v>
      </c>
      <c r="P1142" s="5" t="str">
        <f t="shared" si="71"/>
        <v>{"Location": "Lubbock, Texas, ABD", "long_deg": "101", "ew": "-1", "long_min": "51", "lat_deg": "33", "ns": "1", "lat_min": "35", "GMT": "-6", "TimeZoneTag": "America/Chicago"},</v>
      </c>
    </row>
    <row r="1143" spans="1:16" ht="15" customHeight="1" x14ac:dyDescent="0.25">
      <c r="A1143" s="10" t="s">
        <v>2291</v>
      </c>
      <c r="B1143" s="10" t="s">
        <v>1171</v>
      </c>
      <c r="C1143" s="10" t="s">
        <v>2342</v>
      </c>
      <c r="D1143" s="10" t="str">
        <f t="shared" si="68"/>
        <v>Midland, Texas, ABD</v>
      </c>
      <c r="E1143" s="10">
        <v>102</v>
      </c>
      <c r="F1143" s="10">
        <v>-1</v>
      </c>
      <c r="G1143" s="10">
        <v>5</v>
      </c>
      <c r="H1143" s="10">
        <v>32</v>
      </c>
      <c r="I1143" s="10">
        <v>1</v>
      </c>
      <c r="J1143" s="10">
        <v>0</v>
      </c>
      <c r="K1143" s="10">
        <v>-6</v>
      </c>
      <c r="L1143" s="10" t="s">
        <v>7</v>
      </c>
      <c r="M1143" s="12" t="s">
        <v>279</v>
      </c>
      <c r="N1143" s="10" t="str">
        <f t="shared" si="69"/>
        <v>new YerelData ("Midland, Texas, ABD",102,-1,5,32,1,0,-6,"Central Standard Time"),</v>
      </c>
      <c r="O1143" s="13" t="str">
        <f t="shared" si="70"/>
        <v>https://www.google.com/maps/search/32, +102.08333</v>
      </c>
      <c r="P1143" s="5" t="str">
        <f t="shared" si="71"/>
        <v>{"Location": "Midland, Texas, ABD", "long_deg": "102", "ew": "-1", "long_min": "5", "lat_deg": "32", "ns": "1", "lat_min": "0", "GMT": "-6", "TimeZoneTag": "America/Chicago"},</v>
      </c>
    </row>
    <row r="1144" spans="1:16" ht="15" customHeight="1" x14ac:dyDescent="0.25">
      <c r="A1144" s="10" t="s">
        <v>2292</v>
      </c>
      <c r="B1144" s="10" t="s">
        <v>1171</v>
      </c>
      <c r="C1144" s="10" t="s">
        <v>2342</v>
      </c>
      <c r="D1144" s="10" t="str">
        <f t="shared" si="68"/>
        <v>Odessa, Texas, ABD</v>
      </c>
      <c r="E1144" s="10">
        <v>102</v>
      </c>
      <c r="F1144" s="10">
        <v>-1</v>
      </c>
      <c r="G1144" s="10">
        <v>23</v>
      </c>
      <c r="H1144" s="10">
        <v>31</v>
      </c>
      <c r="I1144" s="10">
        <v>1</v>
      </c>
      <c r="J1144" s="10">
        <v>52</v>
      </c>
      <c r="K1144" s="10">
        <v>-6</v>
      </c>
      <c r="L1144" s="10" t="s">
        <v>7</v>
      </c>
      <c r="M1144" s="12" t="s">
        <v>279</v>
      </c>
      <c r="N1144" s="10" t="str">
        <f t="shared" si="69"/>
        <v>new YerelData ("Odessa, Texas, ABD",102,-1,23,31,1,52,-6,"Central Standard Time"),</v>
      </c>
      <c r="O1144" s="13" t="str">
        <f t="shared" si="70"/>
        <v>https://www.google.com/maps/search/31.86667, +102.38333</v>
      </c>
      <c r="P1144" s="5" t="str">
        <f t="shared" si="71"/>
        <v>{"Location": "Odessa, Texas, ABD", "long_deg": "102", "ew": "-1", "long_min": "23", "lat_deg": "31", "ns": "1", "lat_min": "52", "GMT": "-6", "TimeZoneTag": "America/Chicago"},</v>
      </c>
    </row>
    <row r="1145" spans="1:16" ht="15" customHeight="1" x14ac:dyDescent="0.25">
      <c r="A1145" s="10" t="s">
        <v>2293</v>
      </c>
      <c r="B1145" s="10" t="s">
        <v>1171</v>
      </c>
      <c r="C1145" s="10" t="s">
        <v>2342</v>
      </c>
      <c r="D1145" s="10" t="str">
        <f t="shared" si="68"/>
        <v>PortArthur, Texas, ABD</v>
      </c>
      <c r="E1145" s="10">
        <v>93</v>
      </c>
      <c r="F1145" s="10">
        <v>-1</v>
      </c>
      <c r="G1145" s="10">
        <v>56</v>
      </c>
      <c r="H1145" s="10">
        <v>29</v>
      </c>
      <c r="I1145" s="10">
        <v>1</v>
      </c>
      <c r="J1145" s="10">
        <v>54</v>
      </c>
      <c r="K1145" s="10">
        <v>-6</v>
      </c>
      <c r="L1145" s="10" t="s">
        <v>7</v>
      </c>
      <c r="M1145" s="12" t="s">
        <v>279</v>
      </c>
      <c r="N1145" s="10" t="str">
        <f t="shared" si="69"/>
        <v>new YerelData ("PortArthur, Texas, ABD",93,-1,56,29,1,54,-6,"Central Standard Time"),</v>
      </c>
      <c r="O1145" s="13" t="str">
        <f t="shared" si="70"/>
        <v>https://www.google.com/maps/search/29.9, +93.93333</v>
      </c>
      <c r="P1145" s="5" t="str">
        <f t="shared" si="71"/>
        <v>{"Location": "PortArthur, Texas, ABD", "long_deg": "93", "ew": "-1", "long_min": "56", "lat_deg": "29", "ns": "1", "lat_min": "54", "GMT": "-6", "TimeZoneTag": "America/Chicago"},</v>
      </c>
    </row>
    <row r="1146" spans="1:16" ht="15" customHeight="1" x14ac:dyDescent="0.25">
      <c r="A1146" s="10" t="s">
        <v>2294</v>
      </c>
      <c r="B1146" s="10" t="s">
        <v>1171</v>
      </c>
      <c r="C1146" s="10" t="s">
        <v>2342</v>
      </c>
      <c r="D1146" s="10" t="str">
        <f t="shared" si="68"/>
        <v>SanAntonio, Texas, ABD</v>
      </c>
      <c r="E1146" s="10">
        <v>98</v>
      </c>
      <c r="F1146" s="10">
        <v>-1</v>
      </c>
      <c r="G1146" s="10">
        <v>30</v>
      </c>
      <c r="H1146" s="10">
        <v>29</v>
      </c>
      <c r="I1146" s="10">
        <v>1</v>
      </c>
      <c r="J1146" s="10">
        <v>25</v>
      </c>
      <c r="K1146" s="10">
        <v>-6</v>
      </c>
      <c r="L1146" s="10" t="s">
        <v>7</v>
      </c>
      <c r="M1146" s="12" t="s">
        <v>279</v>
      </c>
      <c r="N1146" s="10" t="str">
        <f t="shared" si="69"/>
        <v>new YerelData ("SanAntonio, Texas, ABD",98,-1,30,29,1,25,-6,"Central Standard Time"),</v>
      </c>
      <c r="O1146" s="13" t="str">
        <f t="shared" si="70"/>
        <v>https://www.google.com/maps/search/29.41667, +98.5</v>
      </c>
      <c r="P1146" s="5" t="str">
        <f t="shared" si="71"/>
        <v>{"Location": "SanAntonio, Texas, ABD", "long_deg": "98", "ew": "-1", "long_min": "30", "lat_deg": "29", "ns": "1", "lat_min": "25", "GMT": "-6", "TimeZoneTag": "America/Chicago"},</v>
      </c>
    </row>
    <row r="1147" spans="1:16" ht="15" customHeight="1" x14ac:dyDescent="0.25">
      <c r="A1147" s="10" t="s">
        <v>2295</v>
      </c>
      <c r="B1147" s="10" t="s">
        <v>1171</v>
      </c>
      <c r="C1147" s="10" t="s">
        <v>2342</v>
      </c>
      <c r="D1147" s="10" t="str">
        <f t="shared" si="68"/>
        <v>Waco, Texas, ABD</v>
      </c>
      <c r="E1147" s="10">
        <v>97</v>
      </c>
      <c r="F1147" s="10">
        <v>-1</v>
      </c>
      <c r="G1147" s="10">
        <v>9</v>
      </c>
      <c r="H1147" s="10">
        <v>31</v>
      </c>
      <c r="I1147" s="10">
        <v>1</v>
      </c>
      <c r="J1147" s="10">
        <v>33</v>
      </c>
      <c r="K1147" s="10">
        <v>-6</v>
      </c>
      <c r="L1147" s="10" t="s">
        <v>7</v>
      </c>
      <c r="M1147" s="12" t="s">
        <v>279</v>
      </c>
      <c r="N1147" s="10" t="str">
        <f t="shared" si="69"/>
        <v>new YerelData ("Waco, Texas, ABD",97,-1,9,31,1,33,-6,"Central Standard Time"),</v>
      </c>
      <c r="O1147" s="13" t="str">
        <f t="shared" si="70"/>
        <v>https://www.google.com/maps/search/31.55, +97.15</v>
      </c>
      <c r="P1147" s="5" t="str">
        <f t="shared" si="71"/>
        <v>{"Location": "Waco, Texas, ABD", "long_deg": "97", "ew": "-1", "long_min": "9", "lat_deg": "31", "ns": "1", "lat_min": "33", "GMT": "-6", "TimeZoneTag": "America/Chicago"},</v>
      </c>
    </row>
    <row r="1148" spans="1:16" ht="15" customHeight="1" x14ac:dyDescent="0.25">
      <c r="A1148" s="10" t="s">
        <v>2296</v>
      </c>
      <c r="B1148" s="10" t="s">
        <v>1171</v>
      </c>
      <c r="C1148" s="10" t="s">
        <v>2342</v>
      </c>
      <c r="D1148" s="10" t="str">
        <f t="shared" si="68"/>
        <v>WichitaFalls, Texas, ABD</v>
      </c>
      <c r="E1148" s="10">
        <v>98</v>
      </c>
      <c r="F1148" s="10">
        <v>-1</v>
      </c>
      <c r="G1148" s="10">
        <v>30</v>
      </c>
      <c r="H1148" s="10">
        <v>33</v>
      </c>
      <c r="I1148" s="10">
        <v>1</v>
      </c>
      <c r="J1148" s="10">
        <v>54</v>
      </c>
      <c r="K1148" s="10">
        <v>-6</v>
      </c>
      <c r="L1148" s="10" t="s">
        <v>7</v>
      </c>
      <c r="M1148" s="12" t="s">
        <v>279</v>
      </c>
      <c r="N1148" s="10" t="str">
        <f t="shared" si="69"/>
        <v>new YerelData ("WichitaFalls, Texas, ABD",98,-1,30,33,1,54,-6,"Central Standard Time"),</v>
      </c>
      <c r="O1148" s="13" t="str">
        <f t="shared" si="70"/>
        <v>https://www.google.com/maps/search/33.9, +98.5</v>
      </c>
      <c r="P1148" s="5" t="str">
        <f t="shared" si="71"/>
        <v>{"Location": "WichitaFalls, Texas, ABD", "long_deg": "98", "ew": "-1", "long_min": "30", "lat_deg": "33", "ns": "1", "lat_min": "54", "GMT": "-6", "TimeZoneTag": "America/Chicago"},</v>
      </c>
    </row>
    <row r="1149" spans="1:16" ht="15" customHeight="1" x14ac:dyDescent="0.25">
      <c r="A1149" s="10" t="s">
        <v>2306</v>
      </c>
      <c r="B1149" s="10" t="s">
        <v>1150</v>
      </c>
      <c r="C1149" s="10" t="s">
        <v>2342</v>
      </c>
      <c r="D1149" s="10" t="str">
        <f t="shared" si="68"/>
        <v>Ogden, Utah, ABD</v>
      </c>
      <c r="E1149" s="10">
        <v>111</v>
      </c>
      <c r="F1149" s="10">
        <v>-1</v>
      </c>
      <c r="G1149" s="10">
        <v>58</v>
      </c>
      <c r="H1149" s="10">
        <v>41</v>
      </c>
      <c r="I1149" s="10">
        <v>1</v>
      </c>
      <c r="J1149" s="10">
        <v>13</v>
      </c>
      <c r="K1149" s="10">
        <v>-7</v>
      </c>
      <c r="L1149" s="10" t="s">
        <v>122</v>
      </c>
      <c r="M1149" s="12" t="s">
        <v>281</v>
      </c>
      <c r="N1149" s="10" t="str">
        <f t="shared" si="69"/>
        <v>new YerelData ("Ogden, Utah, ABD",111,-1,58,41,1,13,-7,"US Mountain Standard Time"),</v>
      </c>
      <c r="O1149" s="13" t="str">
        <f t="shared" si="70"/>
        <v>https://www.google.com/maps/search/41.21667, +111.96667</v>
      </c>
      <c r="P1149" s="5" t="str">
        <f t="shared" si="71"/>
        <v>{"Location": "Ogden, Utah, ABD", "long_deg": "111", "ew": "-1", "long_min": "58", "lat_deg": "41", "ns": "1", "lat_min": "13", "GMT": "-7", "TimeZoneTag": "America/Denver"},</v>
      </c>
    </row>
    <row r="1150" spans="1:16" ht="15" customHeight="1" x14ac:dyDescent="0.25">
      <c r="A1150" s="10" t="s">
        <v>2307</v>
      </c>
      <c r="B1150" s="10" t="s">
        <v>1150</v>
      </c>
      <c r="C1150" s="10" t="s">
        <v>2342</v>
      </c>
      <c r="D1150" s="10" t="str">
        <f t="shared" si="68"/>
        <v>Provo, Utah, ABD</v>
      </c>
      <c r="E1150" s="10">
        <v>111</v>
      </c>
      <c r="F1150" s="10">
        <v>-1</v>
      </c>
      <c r="G1150" s="10">
        <v>39</v>
      </c>
      <c r="H1150" s="10">
        <v>40</v>
      </c>
      <c r="I1150" s="10">
        <v>1</v>
      </c>
      <c r="J1150" s="10">
        <v>14</v>
      </c>
      <c r="K1150" s="10">
        <v>-7</v>
      </c>
      <c r="L1150" s="10" t="s">
        <v>122</v>
      </c>
      <c r="M1150" s="12" t="s">
        <v>281</v>
      </c>
      <c r="N1150" s="10" t="str">
        <f t="shared" si="69"/>
        <v>new YerelData ("Provo, Utah, ABD",111,-1,39,40,1,14,-7,"US Mountain Standard Time"),</v>
      </c>
      <c r="O1150" s="13" t="str">
        <f t="shared" si="70"/>
        <v>https://www.google.com/maps/search/40.23333, +111.65</v>
      </c>
      <c r="P1150" s="5" t="str">
        <f t="shared" si="71"/>
        <v>{"Location": "Provo, Utah, ABD", "long_deg": "111", "ew": "-1", "long_min": "39", "lat_deg": "40", "ns": "1", "lat_min": "14", "GMT": "-7", "TimeZoneTag": "America/Denver"},</v>
      </c>
    </row>
    <row r="1151" spans="1:16" ht="15" customHeight="1" x14ac:dyDescent="0.25">
      <c r="A1151" s="10" t="s">
        <v>2308</v>
      </c>
      <c r="B1151" s="10" t="s">
        <v>1150</v>
      </c>
      <c r="C1151" s="10" t="s">
        <v>2342</v>
      </c>
      <c r="D1151" s="10" t="str">
        <f t="shared" si="68"/>
        <v>SaltLakeCity, Utah, ABD</v>
      </c>
      <c r="E1151" s="10">
        <v>111</v>
      </c>
      <c r="F1151" s="10">
        <v>-1</v>
      </c>
      <c r="G1151" s="10">
        <v>53</v>
      </c>
      <c r="H1151" s="10">
        <v>40</v>
      </c>
      <c r="I1151" s="10">
        <v>1</v>
      </c>
      <c r="J1151" s="10">
        <v>45</v>
      </c>
      <c r="K1151" s="10">
        <v>-7</v>
      </c>
      <c r="L1151" s="10" t="s">
        <v>122</v>
      </c>
      <c r="M1151" s="12" t="s">
        <v>281</v>
      </c>
      <c r="N1151" s="10" t="str">
        <f t="shared" si="69"/>
        <v>new YerelData ("SaltLakeCity, Utah, ABD",111,-1,53,40,1,45,-7,"US Mountain Standard Time"),</v>
      </c>
      <c r="O1151" s="13" t="str">
        <f t="shared" si="70"/>
        <v>https://www.google.com/maps/search/40.75, +111.88333</v>
      </c>
      <c r="P1151" s="5" t="str">
        <f t="shared" si="71"/>
        <v>{"Location": "SaltLakeCity, Utah, ABD", "long_deg": "111", "ew": "-1", "long_min": "53", "lat_deg": "40", "ns": "1", "lat_min": "45", "GMT": "-7", "TimeZoneTag": "America/Denver"},</v>
      </c>
    </row>
    <row r="1152" spans="1:16" ht="15" customHeight="1" x14ac:dyDescent="0.25">
      <c r="A1152" s="10" t="s">
        <v>1857</v>
      </c>
      <c r="B1152" s="10" t="s">
        <v>1198</v>
      </c>
      <c r="C1152" s="10" t="s">
        <v>2342</v>
      </c>
      <c r="D1152" s="10" t="str">
        <f t="shared" si="68"/>
        <v>Burlington, Vermont, ABD</v>
      </c>
      <c r="E1152" s="10">
        <v>73</v>
      </c>
      <c r="F1152" s="10">
        <v>-1</v>
      </c>
      <c r="G1152" s="10">
        <v>12</v>
      </c>
      <c r="H1152" s="10">
        <v>44</v>
      </c>
      <c r="I1152" s="10">
        <v>1</v>
      </c>
      <c r="J1152" s="10">
        <v>29</v>
      </c>
      <c r="K1152" s="10">
        <v>-5</v>
      </c>
      <c r="L1152" s="10" t="s">
        <v>85</v>
      </c>
      <c r="M1152" s="12" t="s">
        <v>278</v>
      </c>
      <c r="N1152" s="10" t="str">
        <f t="shared" si="69"/>
        <v>new YerelData ("Burlington, Vermont, ABD",73,-1,12,44,1,29,-5,"US Eastern Standard Time"),</v>
      </c>
      <c r="O1152" s="13" t="str">
        <f t="shared" si="70"/>
        <v>https://www.google.com/maps/search/44.48333, +73.2</v>
      </c>
      <c r="P1152" s="5" t="str">
        <f t="shared" si="71"/>
        <v>{"Location": "Burlington, Vermont, ABD", "long_deg": "73", "ew": "-1", "long_min": "12", "lat_deg": "44", "ns": "1", "lat_min": "29", "GMT": "-5", "TimeZoneTag": "America/Toronto"},</v>
      </c>
    </row>
    <row r="1153" spans="1:16" ht="15" customHeight="1" x14ac:dyDescent="0.25">
      <c r="A1153" s="10" t="s">
        <v>2313</v>
      </c>
      <c r="B1153" s="10" t="s">
        <v>1199</v>
      </c>
      <c r="C1153" s="10" t="s">
        <v>2342</v>
      </c>
      <c r="D1153" s="10" t="str">
        <f t="shared" si="68"/>
        <v>NewportNews, Virginia, ABD</v>
      </c>
      <c r="E1153" s="10">
        <v>76</v>
      </c>
      <c r="F1153" s="10">
        <v>-1</v>
      </c>
      <c r="G1153" s="10">
        <v>25</v>
      </c>
      <c r="H1153" s="10">
        <v>36</v>
      </c>
      <c r="I1153" s="10">
        <v>1</v>
      </c>
      <c r="J1153" s="10">
        <v>59</v>
      </c>
      <c r="K1153" s="10">
        <v>-5</v>
      </c>
      <c r="L1153" s="10" t="s">
        <v>43</v>
      </c>
      <c r="M1153" s="12" t="s">
        <v>278</v>
      </c>
      <c r="N1153" s="10" t="str">
        <f t="shared" si="69"/>
        <v>new YerelData ("NewportNews, Virginia, ABD",76,-1,25,36,1,59,-5,"US Eastern Standard Time"),</v>
      </c>
      <c r="O1153" s="13" t="str">
        <f t="shared" si="70"/>
        <v>https://www.google.com/maps/search/36.98333, +76.41667</v>
      </c>
      <c r="P1153" s="5" t="str">
        <f t="shared" si="71"/>
        <v>{"Location": "NewportNews, Virginia, ABD", "long_deg": "76", "ew": "-1", "long_min": "25", "lat_deg": "36", "ns": "1", "lat_min": "59", "GMT": "-5", "TimeZoneTag": "America/New_York"},</v>
      </c>
    </row>
    <row r="1154" spans="1:16" ht="15" customHeight="1" x14ac:dyDescent="0.25">
      <c r="A1154" s="10" t="s">
        <v>2314</v>
      </c>
      <c r="B1154" s="10" t="s">
        <v>1199</v>
      </c>
      <c r="C1154" s="10" t="s">
        <v>2342</v>
      </c>
      <c r="D1154" s="10" t="str">
        <f t="shared" ref="D1154:D1217" si="72">IF(A1154&lt;&gt;"",A1154&amp;", ","")&amp;B1154&amp;", "&amp;C1154</f>
        <v>Norfolk, Virginia, ABD</v>
      </c>
      <c r="E1154" s="10">
        <v>76</v>
      </c>
      <c r="F1154" s="10">
        <v>-1</v>
      </c>
      <c r="G1154" s="10">
        <v>17</v>
      </c>
      <c r="H1154" s="10">
        <v>36</v>
      </c>
      <c r="I1154" s="10">
        <v>1</v>
      </c>
      <c r="J1154" s="10">
        <v>51</v>
      </c>
      <c r="K1154" s="10">
        <v>-5</v>
      </c>
      <c r="L1154" s="10" t="s">
        <v>43</v>
      </c>
      <c r="M1154" s="12" t="s">
        <v>278</v>
      </c>
      <c r="N1154" s="10" t="str">
        <f t="shared" ref="N1154:N1217" si="73">"new YerelData ("""&amp;D1154&amp;""","&amp;E1154&amp;","&amp;F1154&amp;","&amp;G1154&amp;","&amp;H1154&amp;","&amp;I1154&amp;","&amp;J1154&amp;","&amp;K1154&amp;","""&amp;M1154&amp;"""),"</f>
        <v>new YerelData ("Norfolk, Virginia, ABD",76,-1,17,36,1,51,-5,"US Eastern Standard Time"),</v>
      </c>
      <c r="O1154" s="13" t="str">
        <f t="shared" ref="O1154:O1217" si="74">HYPERLINK("https://www.google.com/maps/search/"&amp;ROUND(H1154+J1154/60,5)&amp;", +"&amp;ROUND(E1154+G1154/60,5))</f>
        <v>https://www.google.com/maps/search/36.85, +76.28333</v>
      </c>
      <c r="P1154" s="5" t="str">
        <f t="shared" si="71"/>
        <v>{"Location": "Norfolk, Virginia, ABD", "long_deg": "76", "ew": "-1", "long_min": "17", "lat_deg": "36", "ns": "1", "lat_min": "51", "GMT": "-5", "TimeZoneTag": "America/New_York"},</v>
      </c>
    </row>
    <row r="1155" spans="1:16" ht="15" customHeight="1" x14ac:dyDescent="0.25">
      <c r="A1155" s="10" t="s">
        <v>2315</v>
      </c>
      <c r="B1155" s="10" t="s">
        <v>1199</v>
      </c>
      <c r="C1155" s="10" t="s">
        <v>2342</v>
      </c>
      <c r="D1155" s="10" t="str">
        <f t="shared" si="72"/>
        <v>Petersburg, Virginia, ABD</v>
      </c>
      <c r="E1155" s="10">
        <v>77</v>
      </c>
      <c r="F1155" s="10">
        <v>-1</v>
      </c>
      <c r="G1155" s="10">
        <v>24</v>
      </c>
      <c r="H1155" s="10">
        <v>37</v>
      </c>
      <c r="I1155" s="10">
        <v>1</v>
      </c>
      <c r="J1155" s="10">
        <v>14</v>
      </c>
      <c r="K1155" s="10">
        <v>-5</v>
      </c>
      <c r="L1155" s="10" t="s">
        <v>43</v>
      </c>
      <c r="M1155" s="12" t="s">
        <v>278</v>
      </c>
      <c r="N1155" s="10" t="str">
        <f t="shared" si="73"/>
        <v>new YerelData ("Petersburg, Virginia, ABD",77,-1,24,37,1,14,-5,"US Eastern Standard Time"),</v>
      </c>
      <c r="O1155" s="13" t="str">
        <f t="shared" si="74"/>
        <v>https://www.google.com/maps/search/37.23333, +77.4</v>
      </c>
      <c r="P1155" s="5" t="str">
        <f t="shared" ref="P1155:P1218" si="75">"{""Location"": """&amp;D1155&amp;""", ""long_deg"": """&amp;E1155&amp;""", ""ew"": """&amp;F1155&amp;""", ""long_min"": """&amp;G1155&amp;""", ""lat_deg"": """&amp;H1155&amp;""", ""ns"": """&amp;I1155&amp;""", ""lat_min"": """&amp;J1155&amp;""", ""GMT"": """&amp;K1155&amp;""", ""TimeZoneTag"": """&amp;L1155&amp;"""},"</f>
        <v>{"Location": "Petersburg, Virginia, ABD", "long_deg": "77", "ew": "-1", "long_min": "24", "lat_deg": "37", "ns": "1", "lat_min": "14", "GMT": "-5", "TimeZoneTag": "America/New_York"},</v>
      </c>
    </row>
    <row r="1156" spans="1:16" ht="15" customHeight="1" x14ac:dyDescent="0.25">
      <c r="A1156" s="10" t="s">
        <v>2316</v>
      </c>
      <c r="B1156" s="10" t="s">
        <v>1199</v>
      </c>
      <c r="C1156" s="10" t="s">
        <v>2342</v>
      </c>
      <c r="D1156" s="10" t="str">
        <f t="shared" si="72"/>
        <v>Richmond, Virginia, ABD</v>
      </c>
      <c r="E1156" s="10">
        <v>77</v>
      </c>
      <c r="F1156" s="10">
        <v>-1</v>
      </c>
      <c r="G1156" s="10">
        <v>27</v>
      </c>
      <c r="H1156" s="10">
        <v>37</v>
      </c>
      <c r="I1156" s="10">
        <v>1</v>
      </c>
      <c r="J1156" s="10">
        <v>33</v>
      </c>
      <c r="K1156" s="10">
        <v>-5</v>
      </c>
      <c r="L1156" s="10" t="s">
        <v>43</v>
      </c>
      <c r="M1156" s="12" t="s">
        <v>278</v>
      </c>
      <c r="N1156" s="10" t="str">
        <f t="shared" si="73"/>
        <v>new YerelData ("Richmond, Virginia, ABD",77,-1,27,37,1,33,-5,"US Eastern Standard Time"),</v>
      </c>
      <c r="O1156" s="13" t="str">
        <f t="shared" si="74"/>
        <v>https://www.google.com/maps/search/37.55, +77.45</v>
      </c>
      <c r="P1156" s="5" t="str">
        <f t="shared" si="75"/>
        <v>{"Location": "Richmond, Virginia, ABD", "long_deg": "77", "ew": "-1", "long_min": "27", "lat_deg": "37", "ns": "1", "lat_min": "33", "GMT": "-5", "TimeZoneTag": "America/New_York"},</v>
      </c>
    </row>
    <row r="1157" spans="1:16" ht="15" customHeight="1" x14ac:dyDescent="0.25">
      <c r="A1157" s="10" t="s">
        <v>2317</v>
      </c>
      <c r="B1157" s="10" t="s">
        <v>1199</v>
      </c>
      <c r="C1157" s="10" t="s">
        <v>2342</v>
      </c>
      <c r="D1157" s="10" t="str">
        <f t="shared" si="72"/>
        <v>Roanoke, Virginia, ABD</v>
      </c>
      <c r="E1157" s="10">
        <v>79</v>
      </c>
      <c r="F1157" s="10">
        <v>-1</v>
      </c>
      <c r="G1157" s="10">
        <v>56</v>
      </c>
      <c r="H1157" s="10">
        <v>37</v>
      </c>
      <c r="I1157" s="10">
        <v>1</v>
      </c>
      <c r="J1157" s="10">
        <v>16</v>
      </c>
      <c r="K1157" s="10">
        <v>-5</v>
      </c>
      <c r="L1157" s="10" t="s">
        <v>43</v>
      </c>
      <c r="M1157" s="12" t="s">
        <v>278</v>
      </c>
      <c r="N1157" s="10" t="str">
        <f t="shared" si="73"/>
        <v>new YerelData ("Roanoke, Virginia, ABD",79,-1,56,37,1,16,-5,"US Eastern Standard Time"),</v>
      </c>
      <c r="O1157" s="13" t="str">
        <f t="shared" si="74"/>
        <v>https://www.google.com/maps/search/37.26667, +79.93333</v>
      </c>
      <c r="P1157" s="5" t="str">
        <f t="shared" si="75"/>
        <v>{"Location": "Roanoke, Virginia, ABD", "long_deg": "79", "ew": "-1", "long_min": "56", "lat_deg": "37", "ns": "1", "lat_min": "16", "GMT": "-5", "TimeZoneTag": "America/New_York"},</v>
      </c>
    </row>
    <row r="1158" spans="1:16" ht="15" customHeight="1" x14ac:dyDescent="0.25">
      <c r="A1158" s="10" t="s">
        <v>2318</v>
      </c>
      <c r="B1158" s="10" t="s">
        <v>1142</v>
      </c>
      <c r="C1158" s="10" t="s">
        <v>2342</v>
      </c>
      <c r="D1158" s="10" t="str">
        <f t="shared" si="72"/>
        <v>Seattle, Washington, ABD</v>
      </c>
      <c r="E1158" s="10">
        <v>122</v>
      </c>
      <c r="F1158" s="10">
        <v>-1</v>
      </c>
      <c r="G1158" s="10">
        <v>20</v>
      </c>
      <c r="H1158" s="10">
        <v>47</v>
      </c>
      <c r="I1158" s="10">
        <v>1</v>
      </c>
      <c r="J1158" s="10">
        <v>36</v>
      </c>
      <c r="K1158" s="10">
        <v>-8</v>
      </c>
      <c r="L1158" s="10" t="s">
        <v>40</v>
      </c>
      <c r="M1158" s="12" t="s">
        <v>228</v>
      </c>
      <c r="N1158" s="10" t="str">
        <f t="shared" si="73"/>
        <v>new YerelData ("Seattle, Washington, ABD",122,-1,20,47,1,36,-8,"Pacific Standard Time"),</v>
      </c>
      <c r="O1158" s="13" t="str">
        <f t="shared" si="74"/>
        <v>https://www.google.com/maps/search/47.6, +122.33333</v>
      </c>
      <c r="P1158" s="5" t="str">
        <f t="shared" si="75"/>
        <v>{"Location": "Seattle, Washington, ABD", "long_deg": "122", "ew": "-1", "long_min": "20", "lat_deg": "47", "ns": "1", "lat_min": "36", "GMT": "-8", "TimeZoneTag": "America/Los_Angeles"},</v>
      </c>
    </row>
    <row r="1159" spans="1:16" ht="15" customHeight="1" x14ac:dyDescent="0.25">
      <c r="A1159" s="10" t="s">
        <v>2319</v>
      </c>
      <c r="B1159" s="10" t="s">
        <v>1142</v>
      </c>
      <c r="C1159" s="10" t="s">
        <v>2342</v>
      </c>
      <c r="D1159" s="10" t="str">
        <f t="shared" si="72"/>
        <v>Spokane, Washington, ABD</v>
      </c>
      <c r="E1159" s="10">
        <v>117</v>
      </c>
      <c r="F1159" s="10">
        <v>-1</v>
      </c>
      <c r="G1159" s="10">
        <v>24</v>
      </c>
      <c r="H1159" s="10">
        <v>47</v>
      </c>
      <c r="I1159" s="10">
        <v>1</v>
      </c>
      <c r="J1159" s="10">
        <v>40</v>
      </c>
      <c r="K1159" s="10">
        <v>-8</v>
      </c>
      <c r="L1159" s="10" t="s">
        <v>40</v>
      </c>
      <c r="M1159" s="12" t="s">
        <v>228</v>
      </c>
      <c r="N1159" s="10" t="str">
        <f t="shared" si="73"/>
        <v>new YerelData ("Spokane, Washington, ABD",117,-1,24,47,1,40,-8,"Pacific Standard Time"),</v>
      </c>
      <c r="O1159" s="13" t="str">
        <f t="shared" si="74"/>
        <v>https://www.google.com/maps/search/47.66667, +117.4</v>
      </c>
      <c r="P1159" s="5" t="str">
        <f t="shared" si="75"/>
        <v>{"Location": "Spokane, Washington, ABD", "long_deg": "117", "ew": "-1", "long_min": "24", "lat_deg": "47", "ns": "1", "lat_min": "40", "GMT": "-8", "TimeZoneTag": "America/Los_Angeles"},</v>
      </c>
    </row>
    <row r="1160" spans="1:16" ht="15" customHeight="1" x14ac:dyDescent="0.25">
      <c r="A1160" s="10" t="s">
        <v>2320</v>
      </c>
      <c r="B1160" s="10" t="s">
        <v>1142</v>
      </c>
      <c r="C1160" s="10" t="s">
        <v>2342</v>
      </c>
      <c r="D1160" s="10" t="str">
        <f t="shared" si="72"/>
        <v>Tacoma, Washington, ABD</v>
      </c>
      <c r="E1160" s="10">
        <v>122</v>
      </c>
      <c r="F1160" s="10">
        <v>-1</v>
      </c>
      <c r="G1160" s="10">
        <v>26</v>
      </c>
      <c r="H1160" s="10">
        <v>47</v>
      </c>
      <c r="I1160" s="10">
        <v>1</v>
      </c>
      <c r="J1160" s="10">
        <v>14</v>
      </c>
      <c r="K1160" s="10">
        <v>-8</v>
      </c>
      <c r="L1160" s="10" t="s">
        <v>40</v>
      </c>
      <c r="M1160" s="12" t="s">
        <v>228</v>
      </c>
      <c r="N1160" s="10" t="str">
        <f t="shared" si="73"/>
        <v>new YerelData ("Tacoma, Washington, ABD",122,-1,26,47,1,14,-8,"Pacific Standard Time"),</v>
      </c>
      <c r="O1160" s="13" t="str">
        <f t="shared" si="74"/>
        <v>https://www.google.com/maps/search/47.23333, +122.43333</v>
      </c>
      <c r="P1160" s="5" t="str">
        <f t="shared" si="75"/>
        <v>{"Location": "Tacoma, Washington, ABD", "long_deg": "122", "ew": "-1", "long_min": "26", "lat_deg": "47", "ns": "1", "lat_min": "14", "GMT": "-8", "TimeZoneTag": "America/Los_Angeles"},</v>
      </c>
    </row>
    <row r="1161" spans="1:16" ht="15" customHeight="1" x14ac:dyDescent="0.25">
      <c r="A1161" s="10" t="s">
        <v>2321</v>
      </c>
      <c r="B1161" s="10" t="s">
        <v>1142</v>
      </c>
      <c r="C1161" s="10" t="s">
        <v>2342</v>
      </c>
      <c r="D1161" s="10" t="str">
        <f t="shared" si="72"/>
        <v>Yakima, Washington, ABD</v>
      </c>
      <c r="E1161" s="10">
        <v>120</v>
      </c>
      <c r="F1161" s="10">
        <v>-1</v>
      </c>
      <c r="G1161" s="10">
        <v>30</v>
      </c>
      <c r="H1161" s="10">
        <v>46</v>
      </c>
      <c r="I1161" s="10">
        <v>1</v>
      </c>
      <c r="J1161" s="10">
        <v>37</v>
      </c>
      <c r="K1161" s="10">
        <v>-8</v>
      </c>
      <c r="L1161" s="10" t="s">
        <v>40</v>
      </c>
      <c r="M1161" s="12" t="s">
        <v>228</v>
      </c>
      <c r="N1161" s="10" t="str">
        <f t="shared" si="73"/>
        <v>new YerelData ("Yakima, Washington, ABD",120,-1,30,46,1,37,-8,"Pacific Standard Time"),</v>
      </c>
      <c r="O1161" s="13" t="str">
        <f t="shared" si="74"/>
        <v>https://www.google.com/maps/search/46.61667, +120.5</v>
      </c>
      <c r="P1161" s="5" t="str">
        <f t="shared" si="75"/>
        <v>{"Location": "Yakima, Washington, ABD", "long_deg": "120", "ew": "-1", "long_min": "30", "lat_deg": "46", "ns": "1", "lat_min": "37", "GMT": "-8", "TimeZoneTag": "America/Los_Angeles"},</v>
      </c>
    </row>
    <row r="1162" spans="1:16" ht="15" customHeight="1" x14ac:dyDescent="0.25">
      <c r="B1162" s="10" t="s">
        <v>1142</v>
      </c>
      <c r="C1162" s="10" t="s">
        <v>2342</v>
      </c>
      <c r="D1162" s="10" t="str">
        <f t="shared" si="72"/>
        <v>Washington, ABD</v>
      </c>
      <c r="E1162" s="10">
        <v>77</v>
      </c>
      <c r="F1162" s="10">
        <v>-1</v>
      </c>
      <c r="G1162" s="10">
        <v>2</v>
      </c>
      <c r="H1162" s="10">
        <v>38</v>
      </c>
      <c r="I1162" s="10">
        <v>1</v>
      </c>
      <c r="J1162" s="10">
        <v>54</v>
      </c>
      <c r="K1162" s="10">
        <v>-5</v>
      </c>
      <c r="L1162" s="10" t="s">
        <v>40</v>
      </c>
      <c r="M1162" s="12" t="s">
        <v>278</v>
      </c>
      <c r="N1162" s="10" t="str">
        <f t="shared" si="73"/>
        <v>new YerelData ("Washington, ABD",77,-1,2,38,1,54,-5,"US Eastern Standard Time"),</v>
      </c>
      <c r="O1162" s="13" t="str">
        <f t="shared" si="74"/>
        <v>https://www.google.com/maps/search/38.9, +77.03333</v>
      </c>
      <c r="P1162" s="5" t="str">
        <f t="shared" si="75"/>
        <v>{"Location": "Washington, ABD", "long_deg": "77", "ew": "-1", "long_min": "2", "lat_deg": "38", "ns": "1", "lat_min": "54", "GMT": "-5", "TimeZoneTag": "America/Los_Angeles"},</v>
      </c>
    </row>
    <row r="1163" spans="1:16" ht="15" customHeight="1" x14ac:dyDescent="0.25">
      <c r="A1163" s="10" t="s">
        <v>2258</v>
      </c>
      <c r="B1163" s="10" t="s">
        <v>2352</v>
      </c>
      <c r="C1163" s="10" t="s">
        <v>2342</v>
      </c>
      <c r="D1163" s="10" t="str">
        <f t="shared" si="72"/>
        <v>Charleston, WestVirginia, ABD</v>
      </c>
      <c r="E1163" s="10">
        <v>81</v>
      </c>
      <c r="F1163" s="10">
        <v>-1</v>
      </c>
      <c r="G1163" s="10">
        <v>38</v>
      </c>
      <c r="H1163" s="10">
        <v>38</v>
      </c>
      <c r="I1163" s="10">
        <v>1</v>
      </c>
      <c r="J1163" s="10">
        <v>21</v>
      </c>
      <c r="K1163" s="10">
        <v>-5</v>
      </c>
      <c r="L1163" s="10" t="s">
        <v>43</v>
      </c>
      <c r="M1163" s="12" t="s">
        <v>278</v>
      </c>
      <c r="N1163" s="10" t="str">
        <f t="shared" si="73"/>
        <v>new YerelData ("Charleston, WestVirginia, ABD",81,-1,38,38,1,21,-5,"US Eastern Standard Time"),</v>
      </c>
      <c r="O1163" s="13" t="str">
        <f t="shared" si="74"/>
        <v>https://www.google.com/maps/search/38.35, +81.63333</v>
      </c>
      <c r="P1163" s="5" t="str">
        <f t="shared" si="75"/>
        <v>{"Location": "Charleston, WestVirginia, ABD", "long_deg": "81", "ew": "-1", "long_min": "38", "lat_deg": "38", "ns": "1", "lat_min": "21", "GMT": "-5", "TimeZoneTag": "America/New_York"},</v>
      </c>
    </row>
    <row r="1164" spans="1:16" ht="15" customHeight="1" x14ac:dyDescent="0.25">
      <c r="A1164" s="10" t="s">
        <v>2322</v>
      </c>
      <c r="B1164" s="10" t="s">
        <v>2352</v>
      </c>
      <c r="C1164" s="10" t="s">
        <v>2342</v>
      </c>
      <c r="D1164" s="10" t="str">
        <f t="shared" si="72"/>
        <v>Huntington, WestVirginia, ABD</v>
      </c>
      <c r="E1164" s="10">
        <v>82</v>
      </c>
      <c r="F1164" s="10">
        <v>-1</v>
      </c>
      <c r="G1164" s="10">
        <v>27</v>
      </c>
      <c r="H1164" s="10">
        <v>38</v>
      </c>
      <c r="I1164" s="10">
        <v>1</v>
      </c>
      <c r="J1164" s="10">
        <v>25</v>
      </c>
      <c r="K1164" s="10">
        <v>-5</v>
      </c>
      <c r="L1164" s="10" t="s">
        <v>43</v>
      </c>
      <c r="M1164" s="12" t="s">
        <v>278</v>
      </c>
      <c r="N1164" s="10" t="str">
        <f t="shared" si="73"/>
        <v>new YerelData ("Huntington, WestVirginia, ABD",82,-1,27,38,1,25,-5,"US Eastern Standard Time"),</v>
      </c>
      <c r="O1164" s="13" t="str">
        <f t="shared" si="74"/>
        <v>https://www.google.com/maps/search/38.41667, +82.45</v>
      </c>
      <c r="P1164" s="5" t="str">
        <f t="shared" si="75"/>
        <v>{"Location": "Huntington, WestVirginia, ABD", "long_deg": "82", "ew": "-1", "long_min": "27", "lat_deg": "38", "ns": "1", "lat_min": "25", "GMT": "-5", "TimeZoneTag": "America/New_York"},</v>
      </c>
    </row>
    <row r="1165" spans="1:16" ht="15" customHeight="1" x14ac:dyDescent="0.25">
      <c r="A1165" s="10" t="s">
        <v>2323</v>
      </c>
      <c r="B1165" s="10" t="s">
        <v>2352</v>
      </c>
      <c r="C1165" s="10" t="s">
        <v>2342</v>
      </c>
      <c r="D1165" s="10" t="str">
        <f t="shared" si="72"/>
        <v>Wheeling, WestVirginia, ABD</v>
      </c>
      <c r="E1165" s="10">
        <v>80</v>
      </c>
      <c r="F1165" s="10">
        <v>-1</v>
      </c>
      <c r="G1165" s="10">
        <v>43</v>
      </c>
      <c r="H1165" s="10">
        <v>40</v>
      </c>
      <c r="I1165" s="10">
        <v>1</v>
      </c>
      <c r="J1165" s="10">
        <v>4</v>
      </c>
      <c r="K1165" s="10">
        <v>-5</v>
      </c>
      <c r="L1165" s="10" t="s">
        <v>43</v>
      </c>
      <c r="M1165" s="12" t="s">
        <v>278</v>
      </c>
      <c r="N1165" s="10" t="str">
        <f t="shared" si="73"/>
        <v>new YerelData ("Wheeling, WestVirginia, ABD",80,-1,43,40,1,4,-5,"US Eastern Standard Time"),</v>
      </c>
      <c r="O1165" s="13" t="str">
        <f t="shared" si="74"/>
        <v>https://www.google.com/maps/search/40.06667, +80.71667</v>
      </c>
      <c r="P1165" s="5" t="str">
        <f t="shared" si="75"/>
        <v>{"Location": "Wheeling, WestVirginia, ABD", "long_deg": "80", "ew": "-1", "long_min": "43", "lat_deg": "40", "ns": "1", "lat_min": "4", "GMT": "-5", "TimeZoneTag": "America/New_York"},</v>
      </c>
    </row>
    <row r="1166" spans="1:16" ht="15" customHeight="1" x14ac:dyDescent="0.25">
      <c r="A1166" s="10" t="s">
        <v>2324</v>
      </c>
      <c r="B1166" s="10" t="s">
        <v>1172</v>
      </c>
      <c r="C1166" s="10" t="s">
        <v>2342</v>
      </c>
      <c r="D1166" s="10" t="str">
        <f t="shared" si="72"/>
        <v>Appleton, Wisconsin, ABD</v>
      </c>
      <c r="E1166" s="10">
        <v>88</v>
      </c>
      <c r="F1166" s="10">
        <v>-1</v>
      </c>
      <c r="G1166" s="10">
        <v>25</v>
      </c>
      <c r="H1166" s="10">
        <v>44</v>
      </c>
      <c r="I1166" s="10">
        <v>1</v>
      </c>
      <c r="J1166" s="10">
        <v>16</v>
      </c>
      <c r="K1166" s="10">
        <v>-6</v>
      </c>
      <c r="L1166" s="10" t="s">
        <v>7</v>
      </c>
      <c r="M1166" s="12" t="s">
        <v>279</v>
      </c>
      <c r="N1166" s="10" t="str">
        <f t="shared" si="73"/>
        <v>new YerelData ("Appleton, Wisconsin, ABD",88,-1,25,44,1,16,-6,"Central Standard Time"),</v>
      </c>
      <c r="O1166" s="13" t="str">
        <f t="shared" si="74"/>
        <v>https://www.google.com/maps/search/44.26667, +88.41667</v>
      </c>
      <c r="P1166" s="5" t="str">
        <f t="shared" si="75"/>
        <v>{"Location": "Appleton, Wisconsin, ABD", "long_deg": "88", "ew": "-1", "long_min": "25", "lat_deg": "44", "ns": "1", "lat_min": "16", "GMT": "-6", "TimeZoneTag": "America/Chicago"},</v>
      </c>
    </row>
    <row r="1167" spans="1:16" ht="15" customHeight="1" x14ac:dyDescent="0.25">
      <c r="A1167" s="10" t="s">
        <v>2325</v>
      </c>
      <c r="B1167" s="10" t="s">
        <v>1172</v>
      </c>
      <c r="C1167" s="10" t="s">
        <v>2342</v>
      </c>
      <c r="D1167" s="10" t="str">
        <f t="shared" si="72"/>
        <v>GreenBay, Wisconsin, ABD</v>
      </c>
      <c r="E1167" s="10">
        <v>88</v>
      </c>
      <c r="F1167" s="10">
        <v>-1</v>
      </c>
      <c r="G1167" s="10">
        <v>0</v>
      </c>
      <c r="H1167" s="10">
        <v>44</v>
      </c>
      <c r="I1167" s="10">
        <v>1</v>
      </c>
      <c r="J1167" s="10">
        <v>31</v>
      </c>
      <c r="K1167" s="10">
        <v>-6</v>
      </c>
      <c r="L1167" s="10" t="s">
        <v>7</v>
      </c>
      <c r="M1167" s="12" t="s">
        <v>279</v>
      </c>
      <c r="N1167" s="10" t="str">
        <f t="shared" si="73"/>
        <v>new YerelData ("GreenBay, Wisconsin, ABD",88,-1,0,44,1,31,-6,"Central Standard Time"),</v>
      </c>
      <c r="O1167" s="13" t="str">
        <f t="shared" si="74"/>
        <v>https://www.google.com/maps/search/44.51667, +88</v>
      </c>
      <c r="P1167" s="5" t="str">
        <f t="shared" si="75"/>
        <v>{"Location": "GreenBay, Wisconsin, ABD", "long_deg": "88", "ew": "-1", "long_min": "0", "lat_deg": "44", "ns": "1", "lat_min": "31", "GMT": "-6", "TimeZoneTag": "America/Chicago"},</v>
      </c>
    </row>
    <row r="1168" spans="1:16" ht="15" customHeight="1" x14ac:dyDescent="0.25">
      <c r="A1168" s="10" t="s">
        <v>2326</v>
      </c>
      <c r="B1168" s="10" t="s">
        <v>1172</v>
      </c>
      <c r="C1168" s="10" t="s">
        <v>2342</v>
      </c>
      <c r="D1168" s="10" t="str">
        <f t="shared" si="72"/>
        <v>LaCrosse, Wisconsin, ABD</v>
      </c>
      <c r="E1168" s="10">
        <v>91</v>
      </c>
      <c r="F1168" s="10">
        <v>-1</v>
      </c>
      <c r="G1168" s="10">
        <v>15</v>
      </c>
      <c r="H1168" s="10">
        <v>43</v>
      </c>
      <c r="I1168" s="10">
        <v>1</v>
      </c>
      <c r="J1168" s="10">
        <v>48</v>
      </c>
      <c r="K1168" s="10">
        <v>-6</v>
      </c>
      <c r="L1168" s="10" t="s">
        <v>7</v>
      </c>
      <c r="M1168" s="12" t="s">
        <v>279</v>
      </c>
      <c r="N1168" s="10" t="str">
        <f t="shared" si="73"/>
        <v>new YerelData ("LaCrosse, Wisconsin, ABD",91,-1,15,43,1,48,-6,"Central Standard Time"),</v>
      </c>
      <c r="O1168" s="13" t="str">
        <f t="shared" si="74"/>
        <v>https://www.google.com/maps/search/43.8, +91.25</v>
      </c>
      <c r="P1168" s="5" t="str">
        <f t="shared" si="75"/>
        <v>{"Location": "LaCrosse, Wisconsin, ABD", "long_deg": "91", "ew": "-1", "long_min": "15", "lat_deg": "43", "ns": "1", "lat_min": "48", "GMT": "-6", "TimeZoneTag": "America/Chicago"},</v>
      </c>
    </row>
    <row r="1169" spans="1:16" ht="15" customHeight="1" x14ac:dyDescent="0.25">
      <c r="A1169" s="10" t="s">
        <v>2327</v>
      </c>
      <c r="B1169" s="10" t="s">
        <v>1172</v>
      </c>
      <c r="C1169" s="10" t="s">
        <v>2342</v>
      </c>
      <c r="D1169" s="10" t="str">
        <f t="shared" si="72"/>
        <v>Madison, Wisconsin, ABD</v>
      </c>
      <c r="E1169" s="10">
        <v>89</v>
      </c>
      <c r="F1169" s="10">
        <v>-1</v>
      </c>
      <c r="G1169" s="10">
        <v>24</v>
      </c>
      <c r="H1169" s="10">
        <v>43</v>
      </c>
      <c r="I1169" s="10">
        <v>1</v>
      </c>
      <c r="J1169" s="10">
        <v>4</v>
      </c>
      <c r="K1169" s="10">
        <v>-6</v>
      </c>
      <c r="L1169" s="10" t="s">
        <v>7</v>
      </c>
      <c r="M1169" s="12" t="s">
        <v>279</v>
      </c>
      <c r="N1169" s="10" t="str">
        <f t="shared" si="73"/>
        <v>new YerelData ("Madison, Wisconsin, ABD",89,-1,24,43,1,4,-6,"Central Standard Time"),</v>
      </c>
      <c r="O1169" s="13" t="str">
        <f t="shared" si="74"/>
        <v>https://www.google.com/maps/search/43.06667, +89.4</v>
      </c>
      <c r="P1169" s="5" t="str">
        <f t="shared" si="75"/>
        <v>{"Location": "Madison, Wisconsin, ABD", "long_deg": "89", "ew": "-1", "long_min": "24", "lat_deg": "43", "ns": "1", "lat_min": "4", "GMT": "-6", "TimeZoneTag": "America/Chicago"},</v>
      </c>
    </row>
    <row r="1170" spans="1:16" ht="15" customHeight="1" x14ac:dyDescent="0.25">
      <c r="A1170" s="10" t="s">
        <v>2328</v>
      </c>
      <c r="B1170" s="10" t="s">
        <v>1172</v>
      </c>
      <c r="C1170" s="10" t="s">
        <v>2342</v>
      </c>
      <c r="D1170" s="10" t="str">
        <f t="shared" si="72"/>
        <v>Milwauke, Wisconsin, ABD</v>
      </c>
      <c r="E1170" s="10">
        <v>87</v>
      </c>
      <c r="F1170" s="10">
        <v>-1</v>
      </c>
      <c r="G1170" s="10">
        <v>55</v>
      </c>
      <c r="H1170" s="10">
        <v>43</v>
      </c>
      <c r="I1170" s="10">
        <v>1</v>
      </c>
      <c r="J1170" s="10">
        <v>2</v>
      </c>
      <c r="K1170" s="10">
        <v>-6</v>
      </c>
      <c r="L1170" s="10" t="s">
        <v>7</v>
      </c>
      <c r="M1170" s="12" t="s">
        <v>279</v>
      </c>
      <c r="N1170" s="10" t="str">
        <f t="shared" si="73"/>
        <v>new YerelData ("Milwauke, Wisconsin, ABD",87,-1,55,43,1,2,-6,"Central Standard Time"),</v>
      </c>
      <c r="O1170" s="13" t="str">
        <f t="shared" si="74"/>
        <v>https://www.google.com/maps/search/43.03333, +87.91667</v>
      </c>
      <c r="P1170" s="5" t="str">
        <f t="shared" si="75"/>
        <v>{"Location": "Milwauke, Wisconsin, ABD", "long_deg": "87", "ew": "-1", "long_min": "55", "lat_deg": "43", "ns": "1", "lat_min": "2", "GMT": "-6", "TimeZoneTag": "America/Chicago"},</v>
      </c>
    </row>
    <row r="1171" spans="1:16" ht="15" customHeight="1" x14ac:dyDescent="0.25">
      <c r="A1171" s="10" t="s">
        <v>2329</v>
      </c>
      <c r="B1171" s="10" t="s">
        <v>1172</v>
      </c>
      <c r="C1171" s="10" t="s">
        <v>2342</v>
      </c>
      <c r="D1171" s="10" t="str">
        <f t="shared" si="72"/>
        <v>Oshkosh, Wisconsin, ABD</v>
      </c>
      <c r="E1171" s="10">
        <v>88</v>
      </c>
      <c r="F1171" s="10">
        <v>-1</v>
      </c>
      <c r="G1171" s="10">
        <v>33</v>
      </c>
      <c r="H1171" s="10">
        <v>44</v>
      </c>
      <c r="I1171" s="10">
        <v>1</v>
      </c>
      <c r="J1171" s="10">
        <v>1</v>
      </c>
      <c r="K1171" s="10">
        <v>-6</v>
      </c>
      <c r="L1171" s="10" t="s">
        <v>7</v>
      </c>
      <c r="M1171" s="12" t="s">
        <v>279</v>
      </c>
      <c r="N1171" s="10" t="str">
        <f t="shared" si="73"/>
        <v>new YerelData ("Oshkosh, Wisconsin, ABD",88,-1,33,44,1,1,-6,"Central Standard Time"),</v>
      </c>
      <c r="O1171" s="13" t="str">
        <f t="shared" si="74"/>
        <v>https://www.google.com/maps/search/44.01667, +88.55</v>
      </c>
      <c r="P1171" s="5" t="str">
        <f t="shared" si="75"/>
        <v>{"Location": "Oshkosh, Wisconsin, ABD", "long_deg": "88", "ew": "-1", "long_min": "33", "lat_deg": "44", "ns": "1", "lat_min": "1", "GMT": "-6", "TimeZoneTag": "America/Chicago"},</v>
      </c>
    </row>
    <row r="1172" spans="1:16" ht="15" customHeight="1" x14ac:dyDescent="0.25">
      <c r="A1172" s="10" t="s">
        <v>2330</v>
      </c>
      <c r="B1172" s="10" t="s">
        <v>1151</v>
      </c>
      <c r="C1172" s="10" t="s">
        <v>2342</v>
      </c>
      <c r="D1172" s="10" t="str">
        <f t="shared" si="72"/>
        <v>Casper, Wyoming, ABD</v>
      </c>
      <c r="E1172" s="10">
        <v>106</v>
      </c>
      <c r="F1172" s="10">
        <v>-1</v>
      </c>
      <c r="G1172" s="10">
        <v>19</v>
      </c>
      <c r="H1172" s="10">
        <v>42</v>
      </c>
      <c r="I1172" s="10">
        <v>1</v>
      </c>
      <c r="J1172" s="10">
        <v>51</v>
      </c>
      <c r="K1172" s="10">
        <v>-7</v>
      </c>
      <c r="L1172" s="10" t="s">
        <v>122</v>
      </c>
      <c r="M1172" s="12" t="s">
        <v>281</v>
      </c>
      <c r="N1172" s="10" t="str">
        <f t="shared" si="73"/>
        <v>new YerelData ("Casper, Wyoming, ABD",106,-1,19,42,1,51,-7,"US Mountain Standard Time"),</v>
      </c>
      <c r="O1172" s="13" t="str">
        <f t="shared" si="74"/>
        <v>https://www.google.com/maps/search/42.85, +106.31667</v>
      </c>
      <c r="P1172" s="5" t="str">
        <f t="shared" si="75"/>
        <v>{"Location": "Casper, Wyoming, ABD", "long_deg": "106", "ew": "-1", "long_min": "19", "lat_deg": "42", "ns": "1", "lat_min": "51", "GMT": "-7", "TimeZoneTag": "America/Denver"},</v>
      </c>
    </row>
    <row r="1173" spans="1:16" ht="15" customHeight="1" x14ac:dyDescent="0.25">
      <c r="B1173" s="10" t="s">
        <v>1583</v>
      </c>
      <c r="C1173" s="10" t="s">
        <v>1303</v>
      </c>
      <c r="D1173" s="10" t="str">
        <f t="shared" si="72"/>
        <v>Kabul, Afganistan</v>
      </c>
      <c r="E1173" s="10">
        <v>69</v>
      </c>
      <c r="F1173" s="10">
        <v>1</v>
      </c>
      <c r="G1173" s="10">
        <v>13</v>
      </c>
      <c r="H1173" s="10">
        <v>34</v>
      </c>
      <c r="I1173" s="10">
        <v>1</v>
      </c>
      <c r="J1173" s="10">
        <v>30</v>
      </c>
      <c r="K1173" s="10">
        <v>4.5</v>
      </c>
      <c r="L1173" s="10" t="s">
        <v>6</v>
      </c>
      <c r="M1173" s="12" t="s">
        <v>172</v>
      </c>
      <c r="N1173" s="10" t="str">
        <f t="shared" si="73"/>
        <v>new YerelData ("Kabul, Afganistan",69,1,13,34,1,30,4.5,"Afghanistan Standard Time"),</v>
      </c>
      <c r="O1173" s="13" t="str">
        <f t="shared" si="74"/>
        <v>https://www.google.com/maps/search/34.5, +69.21667</v>
      </c>
      <c r="P1173" s="5" t="str">
        <f t="shared" si="75"/>
        <v>{"Location": "Kabul, Afganistan", "long_deg": "69", "ew": "1", "long_min": "13", "lat_deg": "34", "ns": "1", "lat_min": "30", "GMT": "4.5", "TimeZoneTag": "Asia/Kabul"},</v>
      </c>
    </row>
    <row r="1174" spans="1:16" ht="15" customHeight="1" x14ac:dyDescent="0.25">
      <c r="B1174" s="10" t="s">
        <v>1584</v>
      </c>
      <c r="C1174" s="10" t="s">
        <v>1234</v>
      </c>
      <c r="D1174" s="10" t="str">
        <f t="shared" si="72"/>
        <v>Berlin, Almanya</v>
      </c>
      <c r="E1174" s="10">
        <v>13</v>
      </c>
      <c r="F1174" s="10">
        <v>1</v>
      </c>
      <c r="G1174" s="10">
        <v>24</v>
      </c>
      <c r="H1174" s="10">
        <v>52</v>
      </c>
      <c r="I1174" s="10">
        <v>1</v>
      </c>
      <c r="J1174" s="10">
        <v>31</v>
      </c>
      <c r="K1174" s="10">
        <v>1</v>
      </c>
      <c r="L1174" s="10" t="s">
        <v>9</v>
      </c>
      <c r="M1174" s="10" t="s">
        <v>176</v>
      </c>
      <c r="N1174" s="10" t="str">
        <f t="shared" si="73"/>
        <v>new YerelData ("Berlin, Almanya",13,1,24,52,1,31,1,"W. Europe Standard Time"),</v>
      </c>
      <c r="O1174" s="13" t="str">
        <f t="shared" si="74"/>
        <v>https://www.google.com/maps/search/52.51667, +13.4</v>
      </c>
      <c r="P1174" s="5" t="str">
        <f t="shared" si="75"/>
        <v>{"Location": "Berlin, Almanya", "long_deg": "13", "ew": "1", "long_min": "24", "lat_deg": "52", "ns": "1", "lat_min": "31", "GMT": "1", "TimeZoneTag": "Europe/Berlin"},</v>
      </c>
    </row>
    <row r="1175" spans="1:16" ht="15" customHeight="1" x14ac:dyDescent="0.25">
      <c r="B1175" s="10" t="s">
        <v>1585</v>
      </c>
      <c r="C1175" s="10" t="s">
        <v>1234</v>
      </c>
      <c r="D1175" s="10" t="str">
        <f t="shared" si="72"/>
        <v>Bonn, Almanya</v>
      </c>
      <c r="E1175" s="10">
        <v>7</v>
      </c>
      <c r="F1175" s="10">
        <v>1</v>
      </c>
      <c r="G1175" s="10">
        <v>5</v>
      </c>
      <c r="H1175" s="10">
        <v>50</v>
      </c>
      <c r="I1175" s="10">
        <v>1</v>
      </c>
      <c r="J1175" s="10">
        <v>44</v>
      </c>
      <c r="K1175" s="10">
        <v>1</v>
      </c>
      <c r="L1175" s="10" t="s">
        <v>9</v>
      </c>
      <c r="M1175" s="10" t="s">
        <v>176</v>
      </c>
      <c r="N1175" s="10" t="str">
        <f t="shared" si="73"/>
        <v>new YerelData ("Bonn, Almanya",7,1,5,50,1,44,1,"W. Europe Standard Time"),</v>
      </c>
      <c r="O1175" s="13" t="str">
        <f t="shared" si="74"/>
        <v>https://www.google.com/maps/search/50.73333, +7.08333</v>
      </c>
      <c r="P1175" s="5" t="str">
        <f t="shared" si="75"/>
        <v>{"Location": "Bonn, Almanya", "long_deg": "7", "ew": "1", "long_min": "5", "lat_deg": "50", "ns": "1", "lat_min": "44", "GMT": "1", "TimeZoneTag": "Europe/Berlin"},</v>
      </c>
    </row>
    <row r="1176" spans="1:16" ht="15" customHeight="1" x14ac:dyDescent="0.25">
      <c r="B1176" s="10" t="s">
        <v>1586</v>
      </c>
      <c r="C1176" s="10" t="s">
        <v>1234</v>
      </c>
      <c r="D1176" s="10" t="str">
        <f t="shared" si="72"/>
        <v>Bremen, Almanya</v>
      </c>
      <c r="E1176" s="10">
        <v>8</v>
      </c>
      <c r="F1176" s="10">
        <v>1</v>
      </c>
      <c r="G1176" s="10">
        <v>49</v>
      </c>
      <c r="H1176" s="10">
        <v>53</v>
      </c>
      <c r="I1176" s="10">
        <v>1</v>
      </c>
      <c r="J1176" s="10">
        <v>4</v>
      </c>
      <c r="K1176" s="10">
        <v>1</v>
      </c>
      <c r="L1176" s="10" t="s">
        <v>9</v>
      </c>
      <c r="M1176" s="10" t="s">
        <v>176</v>
      </c>
      <c r="N1176" s="10" t="str">
        <f t="shared" si="73"/>
        <v>new YerelData ("Bremen, Almanya",8,1,49,53,1,4,1,"W. Europe Standard Time"),</v>
      </c>
      <c r="O1176" s="13" t="str">
        <f t="shared" si="74"/>
        <v>https://www.google.com/maps/search/53.06667, +8.81667</v>
      </c>
      <c r="P1176" s="5" t="str">
        <f t="shared" si="75"/>
        <v>{"Location": "Bremen, Almanya", "long_deg": "8", "ew": "1", "long_min": "49", "lat_deg": "53", "ns": "1", "lat_min": "4", "GMT": "1", "TimeZoneTag": "Europe/Berlin"},</v>
      </c>
    </row>
    <row r="1177" spans="1:16" ht="15" customHeight="1" x14ac:dyDescent="0.25">
      <c r="B1177" s="10" t="s">
        <v>1587</v>
      </c>
      <c r="C1177" s="10" t="s">
        <v>1234</v>
      </c>
      <c r="D1177" s="10" t="str">
        <f t="shared" si="72"/>
        <v>Chemnitz, Almanya</v>
      </c>
      <c r="E1177" s="10">
        <v>12</v>
      </c>
      <c r="F1177" s="10">
        <v>1</v>
      </c>
      <c r="G1177" s="10">
        <v>55</v>
      </c>
      <c r="H1177" s="10">
        <v>50</v>
      </c>
      <c r="I1177" s="10">
        <v>1</v>
      </c>
      <c r="J1177" s="10">
        <v>50</v>
      </c>
      <c r="K1177" s="10">
        <v>1</v>
      </c>
      <c r="L1177" s="10" t="s">
        <v>9</v>
      </c>
      <c r="M1177" s="10" t="s">
        <v>176</v>
      </c>
      <c r="N1177" s="10" t="str">
        <f t="shared" si="73"/>
        <v>new YerelData ("Chemnitz, Almanya",12,1,55,50,1,50,1,"W. Europe Standard Time"),</v>
      </c>
      <c r="O1177" s="13" t="str">
        <f t="shared" si="74"/>
        <v>https://www.google.com/maps/search/50.83333, +12.91667</v>
      </c>
      <c r="P1177" s="5" t="str">
        <f t="shared" si="75"/>
        <v>{"Location": "Chemnitz, Almanya", "long_deg": "12", "ew": "1", "long_min": "55", "lat_deg": "50", "ns": "1", "lat_min": "50", "GMT": "1", "TimeZoneTag": "Europe/Berlin"},</v>
      </c>
    </row>
    <row r="1178" spans="1:16" ht="15" customHeight="1" x14ac:dyDescent="0.25">
      <c r="B1178" s="10" t="s">
        <v>1588</v>
      </c>
      <c r="C1178" s="10" t="s">
        <v>1234</v>
      </c>
      <c r="D1178" s="10" t="str">
        <f t="shared" si="72"/>
        <v>Dortmund, Almanya</v>
      </c>
      <c r="E1178" s="10">
        <v>7</v>
      </c>
      <c r="F1178" s="10">
        <v>1</v>
      </c>
      <c r="G1178" s="10">
        <v>28</v>
      </c>
      <c r="H1178" s="10">
        <v>51</v>
      </c>
      <c r="I1178" s="10">
        <v>1</v>
      </c>
      <c r="J1178" s="10">
        <v>31</v>
      </c>
      <c r="K1178" s="10">
        <v>1</v>
      </c>
      <c r="L1178" s="10" t="s">
        <v>9</v>
      </c>
      <c r="M1178" s="10" t="s">
        <v>176</v>
      </c>
      <c r="N1178" s="10" t="str">
        <f t="shared" si="73"/>
        <v>new YerelData ("Dortmund, Almanya",7,1,28,51,1,31,1,"W. Europe Standard Time"),</v>
      </c>
      <c r="O1178" s="13" t="str">
        <f t="shared" si="74"/>
        <v>https://www.google.com/maps/search/51.51667, +7.46667</v>
      </c>
      <c r="P1178" s="5" t="str">
        <f t="shared" si="75"/>
        <v>{"Location": "Dortmund, Almanya", "long_deg": "7", "ew": "1", "long_min": "28", "lat_deg": "51", "ns": "1", "lat_min": "31", "GMT": "1", "TimeZoneTag": "Europe/Berlin"},</v>
      </c>
    </row>
    <row r="1179" spans="1:16" ht="15" customHeight="1" x14ac:dyDescent="0.25">
      <c r="B1179" s="10" t="s">
        <v>1589</v>
      </c>
      <c r="C1179" s="10" t="s">
        <v>1234</v>
      </c>
      <c r="D1179" s="10" t="str">
        <f t="shared" si="72"/>
        <v>Dresden, Almanya</v>
      </c>
      <c r="E1179" s="10">
        <v>13</v>
      </c>
      <c r="F1179" s="10">
        <v>1</v>
      </c>
      <c r="G1179" s="10">
        <v>44</v>
      </c>
      <c r="H1179" s="10">
        <v>51</v>
      </c>
      <c r="I1179" s="10">
        <v>1</v>
      </c>
      <c r="J1179" s="10">
        <v>3</v>
      </c>
      <c r="K1179" s="10">
        <v>1</v>
      </c>
      <c r="L1179" s="10" t="s">
        <v>9</v>
      </c>
      <c r="M1179" s="10" t="s">
        <v>176</v>
      </c>
      <c r="N1179" s="10" t="str">
        <f t="shared" si="73"/>
        <v>new YerelData ("Dresden, Almanya",13,1,44,51,1,3,1,"W. Europe Standard Time"),</v>
      </c>
      <c r="O1179" s="13" t="str">
        <f t="shared" si="74"/>
        <v>https://www.google.com/maps/search/51.05, +13.73333</v>
      </c>
      <c r="P1179" s="5" t="str">
        <f t="shared" si="75"/>
        <v>{"Location": "Dresden, Almanya", "long_deg": "13", "ew": "1", "long_min": "44", "lat_deg": "51", "ns": "1", "lat_min": "3", "GMT": "1", "TimeZoneTag": "Europe/Berlin"},</v>
      </c>
    </row>
    <row r="1180" spans="1:16" ht="15" customHeight="1" x14ac:dyDescent="0.25">
      <c r="B1180" s="10" t="s">
        <v>1590</v>
      </c>
      <c r="C1180" s="10" t="s">
        <v>1234</v>
      </c>
      <c r="D1180" s="10" t="str">
        <f t="shared" si="72"/>
        <v>Duisburg, Almanya</v>
      </c>
      <c r="E1180" s="10">
        <v>6</v>
      </c>
      <c r="F1180" s="10">
        <v>1</v>
      </c>
      <c r="G1180" s="10">
        <v>46</v>
      </c>
      <c r="H1180" s="10">
        <v>51</v>
      </c>
      <c r="I1180" s="10">
        <v>1</v>
      </c>
      <c r="J1180" s="10">
        <v>25</v>
      </c>
      <c r="K1180" s="10">
        <v>1</v>
      </c>
      <c r="L1180" s="10" t="s">
        <v>9</v>
      </c>
      <c r="M1180" s="10" t="s">
        <v>176</v>
      </c>
      <c r="N1180" s="10" t="str">
        <f t="shared" si="73"/>
        <v>new YerelData ("Duisburg, Almanya",6,1,46,51,1,25,1,"W. Europe Standard Time"),</v>
      </c>
      <c r="O1180" s="13" t="str">
        <f t="shared" si="74"/>
        <v>https://www.google.com/maps/search/51.41667, +6.76667</v>
      </c>
      <c r="P1180" s="5" t="str">
        <f t="shared" si="75"/>
        <v>{"Location": "Duisburg, Almanya", "long_deg": "6", "ew": "1", "long_min": "46", "lat_deg": "51", "ns": "1", "lat_min": "25", "GMT": "1", "TimeZoneTag": "Europe/Berlin"},</v>
      </c>
    </row>
    <row r="1181" spans="1:16" ht="15" customHeight="1" x14ac:dyDescent="0.25">
      <c r="B1181" s="10" t="s">
        <v>1591</v>
      </c>
      <c r="C1181" s="10" t="s">
        <v>1234</v>
      </c>
      <c r="D1181" s="10" t="str">
        <f t="shared" si="72"/>
        <v>Düsseldorf, Almanya</v>
      </c>
      <c r="E1181" s="10">
        <v>6</v>
      </c>
      <c r="F1181" s="10">
        <v>1</v>
      </c>
      <c r="G1181" s="10">
        <v>47</v>
      </c>
      <c r="H1181" s="10">
        <v>51</v>
      </c>
      <c r="I1181" s="10">
        <v>1</v>
      </c>
      <c r="J1181" s="10">
        <v>12</v>
      </c>
      <c r="K1181" s="10">
        <v>1</v>
      </c>
      <c r="L1181" s="10" t="s">
        <v>9</v>
      </c>
      <c r="M1181" s="10" t="s">
        <v>176</v>
      </c>
      <c r="N1181" s="10" t="str">
        <f t="shared" si="73"/>
        <v>new YerelData ("Düsseldorf, Almanya",6,1,47,51,1,12,1,"W. Europe Standard Time"),</v>
      </c>
      <c r="O1181" s="13" t="str">
        <f t="shared" si="74"/>
        <v>https://www.google.com/maps/search/51.2, +6.78333</v>
      </c>
      <c r="P1181" s="5" t="str">
        <f t="shared" si="75"/>
        <v>{"Location": "Düsseldorf, Almanya", "long_deg": "6", "ew": "1", "long_min": "47", "lat_deg": "51", "ns": "1", "lat_min": "12", "GMT": "1", "TimeZoneTag": "Europe/Berlin"},</v>
      </c>
    </row>
    <row r="1182" spans="1:16" ht="15" customHeight="1" x14ac:dyDescent="0.25">
      <c r="B1182" s="10" t="s">
        <v>1592</v>
      </c>
      <c r="C1182" s="10" t="s">
        <v>1234</v>
      </c>
      <c r="D1182" s="10" t="str">
        <f t="shared" si="72"/>
        <v>Essen, Almanya</v>
      </c>
      <c r="E1182" s="10">
        <v>7</v>
      </c>
      <c r="F1182" s="10">
        <v>1</v>
      </c>
      <c r="G1182" s="10">
        <v>1</v>
      </c>
      <c r="H1182" s="10">
        <v>51</v>
      </c>
      <c r="I1182" s="10">
        <v>1</v>
      </c>
      <c r="J1182" s="10">
        <v>28</v>
      </c>
      <c r="K1182" s="10">
        <v>1</v>
      </c>
      <c r="L1182" s="10" t="s">
        <v>9</v>
      </c>
      <c r="M1182" s="10" t="s">
        <v>176</v>
      </c>
      <c r="N1182" s="10" t="str">
        <f t="shared" si="73"/>
        <v>new YerelData ("Essen, Almanya",7,1,1,51,1,28,1,"W. Europe Standard Time"),</v>
      </c>
      <c r="O1182" s="13" t="str">
        <f t="shared" si="74"/>
        <v>https://www.google.com/maps/search/51.46667, +7.01667</v>
      </c>
      <c r="P1182" s="5" t="str">
        <f t="shared" si="75"/>
        <v>{"Location": "Essen, Almanya", "long_deg": "7", "ew": "1", "long_min": "1", "lat_deg": "51", "ns": "1", "lat_min": "28", "GMT": "1", "TimeZoneTag": "Europe/Berlin"},</v>
      </c>
    </row>
    <row r="1183" spans="1:16" ht="15" customHeight="1" x14ac:dyDescent="0.25">
      <c r="B1183" s="10" t="s">
        <v>1593</v>
      </c>
      <c r="C1183" s="10" t="s">
        <v>1234</v>
      </c>
      <c r="D1183" s="10" t="str">
        <f t="shared" si="72"/>
        <v>Frankfurt, Almanya</v>
      </c>
      <c r="E1183" s="10">
        <v>8</v>
      </c>
      <c r="F1183" s="10">
        <v>1</v>
      </c>
      <c r="G1183" s="10">
        <v>40</v>
      </c>
      <c r="H1183" s="10">
        <v>50</v>
      </c>
      <c r="I1183" s="10">
        <v>1</v>
      </c>
      <c r="J1183" s="10">
        <v>7</v>
      </c>
      <c r="K1183" s="10">
        <v>1</v>
      </c>
      <c r="L1183" s="10" t="s">
        <v>9</v>
      </c>
      <c r="M1183" s="10" t="s">
        <v>176</v>
      </c>
      <c r="N1183" s="10" t="str">
        <f t="shared" si="73"/>
        <v>new YerelData ("Frankfurt, Almanya",8,1,40,50,1,7,1,"W. Europe Standard Time"),</v>
      </c>
      <c r="O1183" s="13" t="str">
        <f t="shared" si="74"/>
        <v>https://www.google.com/maps/search/50.11667, +8.66667</v>
      </c>
      <c r="P1183" s="5" t="str">
        <f t="shared" si="75"/>
        <v>{"Location": "Frankfurt, Almanya", "long_deg": "8", "ew": "1", "long_min": "40", "lat_deg": "50", "ns": "1", "lat_min": "7", "GMT": "1", "TimeZoneTag": "Europe/Berlin"},</v>
      </c>
    </row>
    <row r="1184" spans="1:16" ht="15" customHeight="1" x14ac:dyDescent="0.25">
      <c r="B1184" s="10" t="s">
        <v>1594</v>
      </c>
      <c r="C1184" s="10" t="s">
        <v>1234</v>
      </c>
      <c r="D1184" s="10" t="str">
        <f t="shared" si="72"/>
        <v>Hamburg, Almanya</v>
      </c>
      <c r="E1184" s="10">
        <v>9</v>
      </c>
      <c r="F1184" s="10">
        <v>1</v>
      </c>
      <c r="G1184" s="10">
        <v>59</v>
      </c>
      <c r="H1184" s="10">
        <v>53</v>
      </c>
      <c r="I1184" s="10">
        <v>1</v>
      </c>
      <c r="J1184" s="10">
        <v>33</v>
      </c>
      <c r="K1184" s="10">
        <v>1</v>
      </c>
      <c r="L1184" s="10" t="s">
        <v>9</v>
      </c>
      <c r="M1184" s="10" t="s">
        <v>176</v>
      </c>
      <c r="N1184" s="10" t="str">
        <f t="shared" si="73"/>
        <v>new YerelData ("Hamburg, Almanya",9,1,59,53,1,33,1,"W. Europe Standard Time"),</v>
      </c>
      <c r="O1184" s="13" t="str">
        <f t="shared" si="74"/>
        <v>https://www.google.com/maps/search/53.55, +9.98333</v>
      </c>
      <c r="P1184" s="5" t="str">
        <f t="shared" si="75"/>
        <v>{"Location": "Hamburg, Almanya", "long_deg": "9", "ew": "1", "long_min": "59", "lat_deg": "53", "ns": "1", "lat_min": "33", "GMT": "1", "TimeZoneTag": "Europe/Berlin"},</v>
      </c>
    </row>
    <row r="1185" spans="2:16" ht="15" customHeight="1" x14ac:dyDescent="0.25">
      <c r="B1185" s="10" t="s">
        <v>1595</v>
      </c>
      <c r="C1185" s="10" t="s">
        <v>1234</v>
      </c>
      <c r="D1185" s="10" t="str">
        <f t="shared" si="72"/>
        <v>Hanover, Almanya</v>
      </c>
      <c r="E1185" s="10">
        <v>9</v>
      </c>
      <c r="F1185" s="10">
        <v>1</v>
      </c>
      <c r="G1185" s="10">
        <v>44</v>
      </c>
      <c r="H1185" s="10">
        <v>52</v>
      </c>
      <c r="I1185" s="10">
        <v>1</v>
      </c>
      <c r="J1185" s="10">
        <v>24</v>
      </c>
      <c r="K1185" s="10">
        <v>1</v>
      </c>
      <c r="L1185" s="10" t="s">
        <v>9</v>
      </c>
      <c r="M1185" s="10" t="s">
        <v>176</v>
      </c>
      <c r="N1185" s="10" t="str">
        <f t="shared" si="73"/>
        <v>new YerelData ("Hanover, Almanya",9,1,44,52,1,24,1,"W. Europe Standard Time"),</v>
      </c>
      <c r="O1185" s="13" t="str">
        <f t="shared" si="74"/>
        <v>https://www.google.com/maps/search/52.4, +9.73333</v>
      </c>
      <c r="P1185" s="5" t="str">
        <f t="shared" si="75"/>
        <v>{"Location": "Hanover, Almanya", "long_deg": "9", "ew": "1", "long_min": "44", "lat_deg": "52", "ns": "1", "lat_min": "24", "GMT": "1", "TimeZoneTag": "Europe/Berlin"},</v>
      </c>
    </row>
    <row r="1186" spans="2:16" ht="15" customHeight="1" x14ac:dyDescent="0.25">
      <c r="B1186" s="10" t="s">
        <v>1596</v>
      </c>
      <c r="C1186" s="10" t="s">
        <v>1234</v>
      </c>
      <c r="D1186" s="10" t="str">
        <f t="shared" si="72"/>
        <v>Kiel, Almanya</v>
      </c>
      <c r="E1186" s="10">
        <v>10</v>
      </c>
      <c r="F1186" s="10">
        <v>1</v>
      </c>
      <c r="G1186" s="10">
        <v>8</v>
      </c>
      <c r="H1186" s="10">
        <v>54</v>
      </c>
      <c r="I1186" s="10">
        <v>1</v>
      </c>
      <c r="J1186" s="10">
        <v>20</v>
      </c>
      <c r="K1186" s="10">
        <v>1</v>
      </c>
      <c r="L1186" s="10" t="s">
        <v>9</v>
      </c>
      <c r="M1186" s="10" t="s">
        <v>176</v>
      </c>
      <c r="N1186" s="10" t="str">
        <f t="shared" si="73"/>
        <v>new YerelData ("Kiel, Almanya",10,1,8,54,1,20,1,"W. Europe Standard Time"),</v>
      </c>
      <c r="O1186" s="13" t="str">
        <f t="shared" si="74"/>
        <v>https://www.google.com/maps/search/54.33333, +10.13333</v>
      </c>
      <c r="P1186" s="5" t="str">
        <f t="shared" si="75"/>
        <v>{"Location": "Kiel, Almanya", "long_deg": "10", "ew": "1", "long_min": "8", "lat_deg": "54", "ns": "1", "lat_min": "20", "GMT": "1", "TimeZoneTag": "Europe/Berlin"},</v>
      </c>
    </row>
    <row r="1187" spans="2:16" ht="15" customHeight="1" x14ac:dyDescent="0.25">
      <c r="B1187" s="10" t="s">
        <v>1597</v>
      </c>
      <c r="C1187" s="10" t="s">
        <v>1234</v>
      </c>
      <c r="D1187" s="10" t="str">
        <f t="shared" si="72"/>
        <v>Köln, Almanya</v>
      </c>
      <c r="E1187" s="10">
        <v>6</v>
      </c>
      <c r="F1187" s="10">
        <v>1</v>
      </c>
      <c r="G1187" s="10">
        <v>59</v>
      </c>
      <c r="H1187" s="10">
        <v>50</v>
      </c>
      <c r="I1187" s="10">
        <v>1</v>
      </c>
      <c r="J1187" s="10">
        <v>56</v>
      </c>
      <c r="K1187" s="10">
        <v>1</v>
      </c>
      <c r="L1187" s="10" t="s">
        <v>9</v>
      </c>
      <c r="M1187" s="10" t="s">
        <v>176</v>
      </c>
      <c r="N1187" s="10" t="str">
        <f t="shared" si="73"/>
        <v>new YerelData ("Köln, Almanya",6,1,59,50,1,56,1,"W. Europe Standard Time"),</v>
      </c>
      <c r="O1187" s="13" t="str">
        <f t="shared" si="74"/>
        <v>https://www.google.com/maps/search/50.93333, +6.98333</v>
      </c>
      <c r="P1187" s="5" t="str">
        <f t="shared" si="75"/>
        <v>{"Location": "Köln, Almanya", "long_deg": "6", "ew": "1", "long_min": "59", "lat_deg": "50", "ns": "1", "lat_min": "56", "GMT": "1", "TimeZoneTag": "Europe/Berlin"},</v>
      </c>
    </row>
    <row r="1188" spans="2:16" ht="15" customHeight="1" x14ac:dyDescent="0.25">
      <c r="B1188" s="10" t="s">
        <v>1598</v>
      </c>
      <c r="C1188" s="10" t="s">
        <v>1234</v>
      </c>
      <c r="D1188" s="10" t="str">
        <f t="shared" si="72"/>
        <v>Leipzig, Almanya</v>
      </c>
      <c r="E1188" s="10">
        <v>12</v>
      </c>
      <c r="F1188" s="10">
        <v>1</v>
      </c>
      <c r="G1188" s="10">
        <v>20</v>
      </c>
      <c r="H1188" s="10">
        <v>51</v>
      </c>
      <c r="I1188" s="10">
        <v>1</v>
      </c>
      <c r="J1188" s="10">
        <v>19</v>
      </c>
      <c r="K1188" s="10">
        <v>1</v>
      </c>
      <c r="L1188" s="10" t="s">
        <v>9</v>
      </c>
      <c r="M1188" s="10" t="s">
        <v>176</v>
      </c>
      <c r="N1188" s="10" t="str">
        <f t="shared" si="73"/>
        <v>new YerelData ("Leipzig, Almanya",12,1,20,51,1,19,1,"W. Europe Standard Time"),</v>
      </c>
      <c r="O1188" s="13" t="str">
        <f t="shared" si="74"/>
        <v>https://www.google.com/maps/search/51.31667, +12.33333</v>
      </c>
      <c r="P1188" s="5" t="str">
        <f t="shared" si="75"/>
        <v>{"Location": "Leipzig, Almanya", "long_deg": "12", "ew": "1", "long_min": "20", "lat_deg": "51", "ns": "1", "lat_min": "19", "GMT": "1", "TimeZoneTag": "Europe/Berlin"},</v>
      </c>
    </row>
    <row r="1189" spans="2:16" ht="15" customHeight="1" x14ac:dyDescent="0.25">
      <c r="B1189" s="10" t="s">
        <v>1599</v>
      </c>
      <c r="C1189" s="10" t="s">
        <v>1234</v>
      </c>
      <c r="D1189" s="10" t="str">
        <f t="shared" si="72"/>
        <v>Lübeck, Almanya</v>
      </c>
      <c r="E1189" s="10">
        <v>10</v>
      </c>
      <c r="F1189" s="10">
        <v>1</v>
      </c>
      <c r="G1189" s="10">
        <v>41</v>
      </c>
      <c r="H1189" s="10">
        <v>53</v>
      </c>
      <c r="I1189" s="10">
        <v>1</v>
      </c>
      <c r="J1189" s="10">
        <v>52</v>
      </c>
      <c r="K1189" s="10">
        <v>1</v>
      </c>
      <c r="L1189" s="10" t="s">
        <v>9</v>
      </c>
      <c r="M1189" s="10" t="s">
        <v>176</v>
      </c>
      <c r="N1189" s="10" t="str">
        <f t="shared" si="73"/>
        <v>new YerelData ("Lübeck, Almanya",10,1,41,53,1,52,1,"W. Europe Standard Time"),</v>
      </c>
      <c r="O1189" s="13" t="str">
        <f t="shared" si="74"/>
        <v>https://www.google.com/maps/search/53.86667, +10.68333</v>
      </c>
      <c r="P1189" s="5" t="str">
        <f t="shared" si="75"/>
        <v>{"Location": "Lübeck, Almanya", "long_deg": "10", "ew": "1", "long_min": "41", "lat_deg": "53", "ns": "1", "lat_min": "52", "GMT": "1", "TimeZoneTag": "Europe/Berlin"},</v>
      </c>
    </row>
    <row r="1190" spans="2:16" ht="15" customHeight="1" x14ac:dyDescent="0.25">
      <c r="B1190" s="10" t="s">
        <v>1600</v>
      </c>
      <c r="C1190" s="10" t="s">
        <v>1234</v>
      </c>
      <c r="D1190" s="10" t="str">
        <f t="shared" si="72"/>
        <v>Magdeburg, Almanya</v>
      </c>
      <c r="E1190" s="10">
        <v>11</v>
      </c>
      <c r="F1190" s="10">
        <v>1</v>
      </c>
      <c r="G1190" s="10">
        <v>38</v>
      </c>
      <c r="H1190" s="10">
        <v>52</v>
      </c>
      <c r="I1190" s="10">
        <v>1</v>
      </c>
      <c r="J1190" s="10">
        <v>7</v>
      </c>
      <c r="K1190" s="10">
        <v>1</v>
      </c>
      <c r="L1190" s="10" t="s">
        <v>9</v>
      </c>
      <c r="M1190" s="10" t="s">
        <v>176</v>
      </c>
      <c r="N1190" s="10" t="str">
        <f t="shared" si="73"/>
        <v>new YerelData ("Magdeburg, Almanya",11,1,38,52,1,7,1,"W. Europe Standard Time"),</v>
      </c>
      <c r="O1190" s="13" t="str">
        <f t="shared" si="74"/>
        <v>https://www.google.com/maps/search/52.11667, +11.63333</v>
      </c>
      <c r="P1190" s="5" t="str">
        <f t="shared" si="75"/>
        <v>{"Location": "Magdeburg, Almanya", "long_deg": "11", "ew": "1", "long_min": "38", "lat_deg": "52", "ns": "1", "lat_min": "7", "GMT": "1", "TimeZoneTag": "Europe/Berlin"},</v>
      </c>
    </row>
    <row r="1191" spans="2:16" ht="15" customHeight="1" x14ac:dyDescent="0.25">
      <c r="B1191" s="10" t="s">
        <v>1601</v>
      </c>
      <c r="C1191" s="10" t="s">
        <v>1234</v>
      </c>
      <c r="D1191" s="10" t="str">
        <f t="shared" si="72"/>
        <v>Mannheim, Almanya</v>
      </c>
      <c r="E1191" s="10">
        <v>8</v>
      </c>
      <c r="F1191" s="10">
        <v>1</v>
      </c>
      <c r="G1191" s="10">
        <v>29</v>
      </c>
      <c r="H1191" s="10">
        <v>49</v>
      </c>
      <c r="I1191" s="10">
        <v>1</v>
      </c>
      <c r="J1191" s="10">
        <v>29</v>
      </c>
      <c r="K1191" s="10">
        <v>1</v>
      </c>
      <c r="L1191" s="10" t="s">
        <v>9</v>
      </c>
      <c r="M1191" s="10" t="s">
        <v>176</v>
      </c>
      <c r="N1191" s="10" t="str">
        <f t="shared" si="73"/>
        <v>new YerelData ("Mannheim, Almanya",8,1,29,49,1,29,1,"W. Europe Standard Time"),</v>
      </c>
      <c r="O1191" s="13" t="str">
        <f t="shared" si="74"/>
        <v>https://www.google.com/maps/search/49.48333, +8.48333</v>
      </c>
      <c r="P1191" s="5" t="str">
        <f t="shared" si="75"/>
        <v>{"Location": "Mannheim, Almanya", "long_deg": "8", "ew": "1", "long_min": "29", "lat_deg": "49", "ns": "1", "lat_min": "29", "GMT": "1", "TimeZoneTag": "Europe/Berlin"},</v>
      </c>
    </row>
    <row r="1192" spans="2:16" ht="15" customHeight="1" x14ac:dyDescent="0.25">
      <c r="B1192" s="10" t="s">
        <v>1602</v>
      </c>
      <c r="C1192" s="10" t="s">
        <v>1234</v>
      </c>
      <c r="D1192" s="10" t="str">
        <f t="shared" si="72"/>
        <v>Münih, Almanya</v>
      </c>
      <c r="E1192" s="10">
        <v>11</v>
      </c>
      <c r="F1192" s="10">
        <v>1</v>
      </c>
      <c r="G1192" s="10">
        <v>34</v>
      </c>
      <c r="H1192" s="10">
        <v>48</v>
      </c>
      <c r="I1192" s="10">
        <v>1</v>
      </c>
      <c r="J1192" s="10">
        <v>8</v>
      </c>
      <c r="K1192" s="10">
        <v>1</v>
      </c>
      <c r="L1192" s="10" t="s">
        <v>9</v>
      </c>
      <c r="M1192" s="10" t="s">
        <v>176</v>
      </c>
      <c r="N1192" s="10" t="str">
        <f t="shared" si="73"/>
        <v>new YerelData ("Münih, Almanya",11,1,34,48,1,8,1,"W. Europe Standard Time"),</v>
      </c>
      <c r="O1192" s="13" t="str">
        <f t="shared" si="74"/>
        <v>https://www.google.com/maps/search/48.13333, +11.56667</v>
      </c>
      <c r="P1192" s="5" t="str">
        <f t="shared" si="75"/>
        <v>{"Location": "Münih, Almanya", "long_deg": "11", "ew": "1", "long_min": "34", "lat_deg": "48", "ns": "1", "lat_min": "8", "GMT": "1", "TimeZoneTag": "Europe/Berlin"},</v>
      </c>
    </row>
    <row r="1193" spans="2:16" ht="15" customHeight="1" x14ac:dyDescent="0.25">
      <c r="B1193" s="10" t="s">
        <v>1603</v>
      </c>
      <c r="C1193" s="10" t="s">
        <v>1234</v>
      </c>
      <c r="D1193" s="10" t="str">
        <f t="shared" si="72"/>
        <v>Nürnberg, Almanya</v>
      </c>
      <c r="E1193" s="10">
        <v>11</v>
      </c>
      <c r="F1193" s="10">
        <v>1</v>
      </c>
      <c r="G1193" s="10">
        <v>4</v>
      </c>
      <c r="H1193" s="10">
        <v>49</v>
      </c>
      <c r="I1193" s="10">
        <v>1</v>
      </c>
      <c r="J1193" s="10">
        <v>27</v>
      </c>
      <c r="K1193" s="10">
        <v>1</v>
      </c>
      <c r="L1193" s="10" t="s">
        <v>9</v>
      </c>
      <c r="M1193" s="10" t="s">
        <v>176</v>
      </c>
      <c r="N1193" s="10" t="str">
        <f t="shared" si="73"/>
        <v>new YerelData ("Nürnberg, Almanya",11,1,4,49,1,27,1,"W. Europe Standard Time"),</v>
      </c>
      <c r="O1193" s="13" t="str">
        <f t="shared" si="74"/>
        <v>https://www.google.com/maps/search/49.45, +11.06667</v>
      </c>
      <c r="P1193" s="5" t="str">
        <f t="shared" si="75"/>
        <v>{"Location": "Nürnberg, Almanya", "long_deg": "11", "ew": "1", "long_min": "4", "lat_deg": "49", "ns": "1", "lat_min": "27", "GMT": "1", "TimeZoneTag": "Europe/Berlin"},</v>
      </c>
    </row>
    <row r="1194" spans="2:16" ht="15" customHeight="1" x14ac:dyDescent="0.25">
      <c r="B1194" s="10" t="s">
        <v>1604</v>
      </c>
      <c r="C1194" s="10" t="s">
        <v>1234</v>
      </c>
      <c r="D1194" s="10" t="str">
        <f t="shared" si="72"/>
        <v>Stuttgart, Almanya</v>
      </c>
      <c r="E1194" s="10">
        <v>9</v>
      </c>
      <c r="F1194" s="10">
        <v>1</v>
      </c>
      <c r="G1194" s="10">
        <v>11</v>
      </c>
      <c r="H1194" s="10">
        <v>48</v>
      </c>
      <c r="I1194" s="10">
        <v>1</v>
      </c>
      <c r="J1194" s="10">
        <v>46</v>
      </c>
      <c r="K1194" s="10">
        <v>1</v>
      </c>
      <c r="L1194" s="10" t="s">
        <v>9</v>
      </c>
      <c r="M1194" s="10" t="s">
        <v>176</v>
      </c>
      <c r="N1194" s="10" t="str">
        <f t="shared" si="73"/>
        <v>new YerelData ("Stuttgart, Almanya",9,1,11,48,1,46,1,"W. Europe Standard Time"),</v>
      </c>
      <c r="O1194" s="13" t="str">
        <f t="shared" si="74"/>
        <v>https://www.google.com/maps/search/48.76667, +9.18333</v>
      </c>
      <c r="P1194" s="5" t="str">
        <f t="shared" si="75"/>
        <v>{"Location": "Stuttgart, Almanya", "long_deg": "9", "ew": "1", "long_min": "11", "lat_deg": "48", "ns": "1", "lat_min": "46", "GMT": "1", "TimeZoneTag": "Europe/Berlin"},</v>
      </c>
    </row>
    <row r="1195" spans="2:16" ht="15" customHeight="1" x14ac:dyDescent="0.25">
      <c r="B1195" s="10" t="s">
        <v>1605</v>
      </c>
      <c r="C1195" s="10" t="s">
        <v>1234</v>
      </c>
      <c r="D1195" s="10" t="str">
        <f t="shared" si="72"/>
        <v>Wiesbaden, Almanya</v>
      </c>
      <c r="E1195" s="10">
        <v>8</v>
      </c>
      <c r="F1195" s="10">
        <v>1</v>
      </c>
      <c r="G1195" s="10">
        <v>14</v>
      </c>
      <c r="H1195" s="10">
        <v>50</v>
      </c>
      <c r="I1195" s="10">
        <v>1</v>
      </c>
      <c r="J1195" s="10">
        <v>5</v>
      </c>
      <c r="K1195" s="10">
        <v>1</v>
      </c>
      <c r="L1195" s="10" t="s">
        <v>9</v>
      </c>
      <c r="M1195" s="10" t="s">
        <v>176</v>
      </c>
      <c r="N1195" s="10" t="str">
        <f t="shared" si="73"/>
        <v>new YerelData ("Wiesbaden, Almanya",8,1,14,50,1,5,1,"W. Europe Standard Time"),</v>
      </c>
      <c r="O1195" s="13" t="str">
        <f t="shared" si="74"/>
        <v>https://www.google.com/maps/search/50.08333, +8.23333</v>
      </c>
      <c r="P1195" s="5" t="str">
        <f t="shared" si="75"/>
        <v>{"Location": "Wiesbaden, Almanya", "long_deg": "8", "ew": "1", "long_min": "14", "lat_deg": "50", "ns": "1", "lat_min": "5", "GMT": "1", "TimeZoneTag": "Europe/Berlin"},</v>
      </c>
    </row>
    <row r="1196" spans="2:16" ht="15" customHeight="1" x14ac:dyDescent="0.25">
      <c r="B1196" s="10" t="s">
        <v>1606</v>
      </c>
      <c r="C1196" s="10" t="s">
        <v>1234</v>
      </c>
      <c r="D1196" s="10" t="str">
        <f t="shared" si="72"/>
        <v>Wuppertal, Almanya</v>
      </c>
      <c r="E1196" s="10">
        <v>7</v>
      </c>
      <c r="F1196" s="10">
        <v>1</v>
      </c>
      <c r="G1196" s="10">
        <v>11</v>
      </c>
      <c r="H1196" s="10">
        <v>51</v>
      </c>
      <c r="I1196" s="10">
        <v>1</v>
      </c>
      <c r="J1196" s="10">
        <v>16</v>
      </c>
      <c r="K1196" s="10">
        <v>1</v>
      </c>
      <c r="L1196" s="10" t="s">
        <v>9</v>
      </c>
      <c r="M1196" s="10" t="s">
        <v>176</v>
      </c>
      <c r="N1196" s="10" t="str">
        <f t="shared" si="73"/>
        <v>new YerelData ("Wuppertal, Almanya",7,1,11,51,1,16,1,"W. Europe Standard Time"),</v>
      </c>
      <c r="O1196" s="13" t="str">
        <f t="shared" si="74"/>
        <v>https://www.google.com/maps/search/51.26667, +7.18333</v>
      </c>
      <c r="P1196" s="5" t="str">
        <f t="shared" si="75"/>
        <v>{"Location": "Wuppertal, Almanya", "long_deg": "7", "ew": "1", "long_min": "11", "lat_deg": "51", "ns": "1", "lat_min": "16", "GMT": "1", "TimeZoneTag": "Europe/Berlin"},</v>
      </c>
    </row>
    <row r="1197" spans="2:16" ht="15" customHeight="1" x14ac:dyDescent="0.25">
      <c r="B1197" s="10" t="s">
        <v>1624</v>
      </c>
      <c r="C1197" s="10" t="s">
        <v>1307</v>
      </c>
      <c r="D1197" s="10" t="str">
        <f t="shared" si="72"/>
        <v>PortBlair, Andaman Adaları</v>
      </c>
      <c r="E1197" s="10">
        <v>92</v>
      </c>
      <c r="F1197" s="10">
        <v>1</v>
      </c>
      <c r="G1197" s="10">
        <v>46</v>
      </c>
      <c r="H1197" s="10">
        <v>11</v>
      </c>
      <c r="I1197" s="10">
        <v>1</v>
      </c>
      <c r="J1197" s="10">
        <v>42</v>
      </c>
      <c r="K1197" s="10">
        <v>5.5</v>
      </c>
      <c r="L1197" s="10" t="s">
        <v>10</v>
      </c>
      <c r="M1197" s="12" t="s">
        <v>213</v>
      </c>
      <c r="N1197" s="10" t="str">
        <f t="shared" si="73"/>
        <v>new YerelData ("PortBlair, Andaman Adaları",92,1,46,11,1,42,5.5,"India Standard Time"),</v>
      </c>
      <c r="O1197" s="13" t="str">
        <f t="shared" si="74"/>
        <v>https://www.google.com/maps/search/11.7, +92.76667</v>
      </c>
      <c r="P1197" s="5" t="str">
        <f t="shared" si="75"/>
        <v>{"Location": "PortBlair, Andaman Adaları", "long_deg": "92", "ew": "1", "long_min": "46", "lat_deg": "11", "ns": "1", "lat_min": "42", "GMT": "5.5", "TimeZoneTag": "Asia/Calcutta"},</v>
      </c>
    </row>
    <row r="1198" spans="2:16" ht="15" customHeight="1" x14ac:dyDescent="0.25">
      <c r="B1198" s="10" t="s">
        <v>1235</v>
      </c>
      <c r="C1198" s="10" t="s">
        <v>1235</v>
      </c>
      <c r="D1198" s="10" t="str">
        <f t="shared" si="72"/>
        <v>Andorra, Andorra</v>
      </c>
      <c r="E1198" s="10">
        <v>1</v>
      </c>
      <c r="F1198" s="10">
        <v>1</v>
      </c>
      <c r="G1198" s="10">
        <v>30</v>
      </c>
      <c r="H1198" s="10">
        <v>42</v>
      </c>
      <c r="I1198" s="10">
        <v>1</v>
      </c>
      <c r="J1198" s="10">
        <v>31</v>
      </c>
      <c r="K1198" s="10">
        <v>1</v>
      </c>
      <c r="L1198" s="10" t="s">
        <v>11</v>
      </c>
      <c r="M1198" s="12" t="s">
        <v>171</v>
      </c>
      <c r="N1198" s="10" t="str">
        <f t="shared" si="73"/>
        <v>new YerelData ("Andorra, Andorra",1,1,30,42,1,31,1,"Greenwich Standard Time"),</v>
      </c>
      <c r="O1198" s="13" t="str">
        <f t="shared" si="74"/>
        <v>https://www.google.com/maps/search/42.51667, +1.5</v>
      </c>
      <c r="P1198" s="5" t="str">
        <f t="shared" si="75"/>
        <v>{"Location": "Andorra, Andorra", "long_deg": "1", "ew": "1", "long_min": "30", "lat_deg": "42", "ns": "1", "lat_min": "31", "GMT": "1", "TimeZoneTag": "Europe/Andorra"},</v>
      </c>
    </row>
    <row r="1199" spans="2:16" ht="15" customHeight="1" x14ac:dyDescent="0.25">
      <c r="B1199" s="10" t="s">
        <v>1625</v>
      </c>
      <c r="C1199" s="10" t="s">
        <v>1236</v>
      </c>
      <c r="D1199" s="10" t="str">
        <f t="shared" si="72"/>
        <v>Luanda, Angola</v>
      </c>
      <c r="E1199" s="10">
        <v>13</v>
      </c>
      <c r="F1199" s="10">
        <v>1</v>
      </c>
      <c r="G1199" s="10">
        <v>14</v>
      </c>
      <c r="H1199" s="10">
        <v>8</v>
      </c>
      <c r="I1199" s="10">
        <v>-1</v>
      </c>
      <c r="J1199" s="10">
        <v>49</v>
      </c>
      <c r="K1199" s="10">
        <v>1</v>
      </c>
      <c r="L1199" s="10" t="s">
        <v>12</v>
      </c>
      <c r="M1199" s="12" t="s">
        <v>175</v>
      </c>
      <c r="N1199" s="10" t="str">
        <f t="shared" si="73"/>
        <v>new YerelData ("Luanda, Angola",13,1,14,8,-1,49,1,"W. Central Africa Standard Time"),</v>
      </c>
      <c r="O1199" s="13" t="str">
        <f t="shared" si="74"/>
        <v>https://www.google.com/maps/search/8.81667, +13.23333</v>
      </c>
      <c r="P1199" s="5" t="str">
        <f t="shared" si="75"/>
        <v>{"Location": "Luanda, Angola", "long_deg": "13", "ew": "1", "long_min": "14", "lat_deg": "8", "ns": "-1", "lat_min": "49", "GMT": "1", "TimeZoneTag": "Africa/Luanda"},</v>
      </c>
    </row>
    <row r="1200" spans="2:16" ht="15" customHeight="1" x14ac:dyDescent="0.25">
      <c r="B1200" s="10" t="s">
        <v>1628</v>
      </c>
      <c r="C1200" s="10" t="s">
        <v>1214</v>
      </c>
      <c r="D1200" s="10" t="str">
        <f t="shared" si="72"/>
        <v>BahiaBlanca, Arjantin</v>
      </c>
      <c r="E1200" s="10">
        <v>62</v>
      </c>
      <c r="F1200" s="10">
        <v>-1</v>
      </c>
      <c r="G1200" s="10">
        <v>17</v>
      </c>
      <c r="H1200" s="10">
        <v>38</v>
      </c>
      <c r="I1200" s="10">
        <v>-1</v>
      </c>
      <c r="J1200" s="10">
        <v>43</v>
      </c>
      <c r="K1200" s="10">
        <v>-3</v>
      </c>
      <c r="L1200" s="10" t="s">
        <v>14</v>
      </c>
      <c r="M1200" s="12" t="s">
        <v>179</v>
      </c>
      <c r="N1200" s="10" t="str">
        <f t="shared" si="73"/>
        <v>new YerelData ("BahiaBlanca, Arjantin",62,-1,17,38,-1,43,-3,"Argentina Standard Time"),</v>
      </c>
      <c r="O1200" s="13" t="str">
        <f t="shared" si="74"/>
        <v>https://www.google.com/maps/search/38.71667, +62.28333</v>
      </c>
      <c r="P1200" s="5" t="str">
        <f t="shared" si="75"/>
        <v>{"Location": "BahiaBlanca, Arjantin", "long_deg": "62", "ew": "-1", "long_min": "17", "lat_deg": "38", "ns": "-1", "lat_min": "43", "GMT": "-3", "TimeZoneTag": "America/Argentina/Buenos_Aires"},</v>
      </c>
    </row>
    <row r="1201" spans="2:16" ht="15" customHeight="1" x14ac:dyDescent="0.25">
      <c r="B1201" s="10" t="s">
        <v>1629</v>
      </c>
      <c r="C1201" s="10" t="s">
        <v>1214</v>
      </c>
      <c r="D1201" s="10" t="str">
        <f t="shared" si="72"/>
        <v>BuenosAires, Arjantin</v>
      </c>
      <c r="E1201" s="10">
        <v>58</v>
      </c>
      <c r="F1201" s="10">
        <v>-1</v>
      </c>
      <c r="G1201" s="10">
        <v>27</v>
      </c>
      <c r="H1201" s="10">
        <v>34</v>
      </c>
      <c r="I1201" s="10">
        <v>-1</v>
      </c>
      <c r="J1201" s="10">
        <v>36</v>
      </c>
      <c r="K1201" s="10">
        <v>-3</v>
      </c>
      <c r="L1201" s="10" t="s">
        <v>14</v>
      </c>
      <c r="M1201" s="12" t="s">
        <v>179</v>
      </c>
      <c r="N1201" s="10" t="str">
        <f t="shared" si="73"/>
        <v>new YerelData ("BuenosAires, Arjantin",58,-1,27,34,-1,36,-3,"Argentina Standard Time"),</v>
      </c>
      <c r="O1201" s="13" t="str">
        <f t="shared" si="74"/>
        <v>https://www.google.com/maps/search/34.6, +58.45</v>
      </c>
      <c r="P1201" s="5" t="str">
        <f t="shared" si="75"/>
        <v>{"Location": "BuenosAires, Arjantin", "long_deg": "58", "ew": "-1", "long_min": "27", "lat_deg": "34", "ns": "-1", "lat_min": "36", "GMT": "-3", "TimeZoneTag": "America/Argentina/Buenos_Aires"},</v>
      </c>
    </row>
    <row r="1202" spans="2:16" ht="15" customHeight="1" x14ac:dyDescent="0.25">
      <c r="B1202" s="10" t="s">
        <v>1630</v>
      </c>
      <c r="C1202" s="10" t="s">
        <v>1214</v>
      </c>
      <c r="D1202" s="10" t="str">
        <f t="shared" si="72"/>
        <v>Cordoba, Arjantin</v>
      </c>
      <c r="E1202" s="10">
        <v>64</v>
      </c>
      <c r="F1202" s="10">
        <v>-1</v>
      </c>
      <c r="G1202" s="10">
        <v>11</v>
      </c>
      <c r="H1202" s="10">
        <v>31</v>
      </c>
      <c r="I1202" s="10">
        <v>-1</v>
      </c>
      <c r="J1202" s="10">
        <v>24</v>
      </c>
      <c r="K1202" s="10">
        <v>-3</v>
      </c>
      <c r="L1202" s="10" t="s">
        <v>15</v>
      </c>
      <c r="M1202" s="12" t="s">
        <v>179</v>
      </c>
      <c r="N1202" s="10" t="str">
        <f t="shared" si="73"/>
        <v>new YerelData ("Cordoba, Arjantin",64,-1,11,31,-1,24,-3,"Argentina Standard Time"),</v>
      </c>
      <c r="O1202" s="13" t="str">
        <f t="shared" si="74"/>
        <v>https://www.google.com/maps/search/31.4, +64.18333</v>
      </c>
      <c r="P1202" s="5" t="str">
        <f t="shared" si="75"/>
        <v>{"Location": "Cordoba, Arjantin", "long_deg": "64", "ew": "-1", "long_min": "11", "lat_deg": "31", "ns": "-1", "lat_min": "24", "GMT": "-3", "TimeZoneTag": "America/Argentina/Cordoba"},</v>
      </c>
    </row>
    <row r="1203" spans="2:16" ht="15" customHeight="1" x14ac:dyDescent="0.25">
      <c r="B1203" s="10" t="s">
        <v>1631</v>
      </c>
      <c r="C1203" s="10" t="s">
        <v>1214</v>
      </c>
      <c r="D1203" s="10" t="str">
        <f t="shared" si="72"/>
        <v>LaPlata, Arjantin</v>
      </c>
      <c r="E1203" s="10">
        <v>57</v>
      </c>
      <c r="F1203" s="10">
        <v>-1</v>
      </c>
      <c r="G1203" s="10">
        <v>57</v>
      </c>
      <c r="H1203" s="10">
        <v>34</v>
      </c>
      <c r="I1203" s="10">
        <v>-1</v>
      </c>
      <c r="J1203" s="10">
        <v>55</v>
      </c>
      <c r="K1203" s="10">
        <v>-3</v>
      </c>
      <c r="L1203" s="10" t="s">
        <v>14</v>
      </c>
      <c r="M1203" s="12" t="s">
        <v>179</v>
      </c>
      <c r="N1203" s="10" t="str">
        <f t="shared" si="73"/>
        <v>new YerelData ("LaPlata, Arjantin",57,-1,57,34,-1,55,-3,"Argentina Standard Time"),</v>
      </c>
      <c r="O1203" s="13" t="str">
        <f t="shared" si="74"/>
        <v>https://www.google.com/maps/search/34.91667, +57.95</v>
      </c>
      <c r="P1203" s="5" t="str">
        <f t="shared" si="75"/>
        <v>{"Location": "LaPlata, Arjantin", "long_deg": "57", "ew": "-1", "long_min": "57", "lat_deg": "34", "ns": "-1", "lat_min": "55", "GMT": "-3", "TimeZoneTag": "America/Argentina/Buenos_Aires"},</v>
      </c>
    </row>
    <row r="1204" spans="2:16" ht="15" customHeight="1" x14ac:dyDescent="0.25">
      <c r="B1204" s="10" t="s">
        <v>1632</v>
      </c>
      <c r="C1204" s="10" t="s">
        <v>1214</v>
      </c>
      <c r="D1204" s="10" t="str">
        <f t="shared" si="72"/>
        <v>Mendoza, Arjantin</v>
      </c>
      <c r="E1204" s="10">
        <v>68</v>
      </c>
      <c r="F1204" s="10">
        <v>-1</v>
      </c>
      <c r="G1204" s="10">
        <v>49</v>
      </c>
      <c r="H1204" s="10">
        <v>33</v>
      </c>
      <c r="I1204" s="10">
        <v>-1</v>
      </c>
      <c r="J1204" s="10">
        <v>53</v>
      </c>
      <c r="K1204" s="10">
        <v>-3</v>
      </c>
      <c r="L1204" s="10" t="s">
        <v>16</v>
      </c>
      <c r="M1204" s="12" t="s">
        <v>179</v>
      </c>
      <c r="N1204" s="10" t="str">
        <f t="shared" si="73"/>
        <v>new YerelData ("Mendoza, Arjantin",68,-1,49,33,-1,53,-3,"Argentina Standard Time"),</v>
      </c>
      <c r="O1204" s="13" t="str">
        <f t="shared" si="74"/>
        <v>https://www.google.com/maps/search/33.88333, +68.81667</v>
      </c>
      <c r="P1204" s="5" t="str">
        <f t="shared" si="75"/>
        <v>{"Location": "Mendoza, Arjantin", "long_deg": "68", "ew": "-1", "long_min": "49", "lat_deg": "33", "ns": "-1", "lat_min": "53", "GMT": "-3", "TimeZoneTag": "America/Argentina/Mendoza"},</v>
      </c>
    </row>
    <row r="1205" spans="2:16" ht="15" customHeight="1" x14ac:dyDescent="0.25">
      <c r="B1205" s="10" t="s">
        <v>1633</v>
      </c>
      <c r="C1205" s="10" t="s">
        <v>1214</v>
      </c>
      <c r="D1205" s="10" t="str">
        <f t="shared" si="72"/>
        <v>Rosario, Arjantin</v>
      </c>
      <c r="E1205" s="10">
        <v>60</v>
      </c>
      <c r="F1205" s="10">
        <v>-1</v>
      </c>
      <c r="G1205" s="10">
        <v>40</v>
      </c>
      <c r="H1205" s="10">
        <v>32</v>
      </c>
      <c r="I1205" s="10">
        <v>-1</v>
      </c>
      <c r="J1205" s="10">
        <v>57</v>
      </c>
      <c r="K1205" s="10">
        <v>-3</v>
      </c>
      <c r="L1205" s="10" t="s">
        <v>14</v>
      </c>
      <c r="M1205" s="12" t="s">
        <v>179</v>
      </c>
      <c r="N1205" s="10" t="str">
        <f t="shared" si="73"/>
        <v>new YerelData ("Rosario, Arjantin",60,-1,40,32,-1,57,-3,"Argentina Standard Time"),</v>
      </c>
      <c r="O1205" s="13" t="str">
        <f t="shared" si="74"/>
        <v>https://www.google.com/maps/search/32.95, +60.66667</v>
      </c>
      <c r="P1205" s="5" t="str">
        <f t="shared" si="75"/>
        <v>{"Location": "Rosario, Arjantin", "long_deg": "60", "ew": "-1", "long_min": "40", "lat_deg": "32", "ns": "-1", "lat_min": "57", "GMT": "-3", "TimeZoneTag": "America/Argentina/Buenos_Aires"},</v>
      </c>
    </row>
    <row r="1206" spans="2:16" ht="15" customHeight="1" x14ac:dyDescent="0.25">
      <c r="B1206" s="10" t="s">
        <v>1634</v>
      </c>
      <c r="C1206" s="10" t="s">
        <v>1214</v>
      </c>
      <c r="D1206" s="10" t="str">
        <f t="shared" si="72"/>
        <v>Salvador, Arjantin</v>
      </c>
      <c r="E1206" s="10">
        <v>38</v>
      </c>
      <c r="F1206" s="10">
        <v>-1</v>
      </c>
      <c r="G1206" s="10">
        <v>31</v>
      </c>
      <c r="H1206" s="10">
        <v>12</v>
      </c>
      <c r="I1206" s="10">
        <v>-1</v>
      </c>
      <c r="J1206" s="10">
        <v>59</v>
      </c>
      <c r="K1206" s="10">
        <v>-3</v>
      </c>
      <c r="L1206" s="10" t="s">
        <v>17</v>
      </c>
      <c r="M1206" s="12" t="s">
        <v>179</v>
      </c>
      <c r="N1206" s="10" t="str">
        <f t="shared" si="73"/>
        <v>new YerelData ("Salvador, Arjantin",38,-1,31,12,-1,59,-3,"Argentina Standard Time"),</v>
      </c>
      <c r="O1206" s="13" t="str">
        <f t="shared" si="74"/>
        <v>https://www.google.com/maps/search/12.98333, +38.51667</v>
      </c>
      <c r="P1206" s="5" t="str">
        <f t="shared" si="75"/>
        <v>{"Location": "Salvador, Arjantin", "long_deg": "38", "ew": "-1", "long_min": "31", "lat_deg": "12", "ns": "-1", "lat_min": "59", "GMT": "-3", "TimeZoneTag": "America/Argentina/Jujuy"},</v>
      </c>
    </row>
    <row r="1207" spans="2:16" ht="15" customHeight="1" x14ac:dyDescent="0.25">
      <c r="B1207" s="10" t="s">
        <v>1635</v>
      </c>
      <c r="C1207" s="10" t="s">
        <v>1214</v>
      </c>
      <c r="D1207" s="10" t="str">
        <f t="shared" si="72"/>
        <v>SantaFe, Arjantin</v>
      </c>
      <c r="E1207" s="10">
        <v>60</v>
      </c>
      <c r="F1207" s="10">
        <v>-1</v>
      </c>
      <c r="G1207" s="10">
        <v>42</v>
      </c>
      <c r="H1207" s="10">
        <v>31</v>
      </c>
      <c r="I1207" s="10">
        <v>-1</v>
      </c>
      <c r="J1207" s="10">
        <v>39</v>
      </c>
      <c r="K1207" s="10">
        <v>-3</v>
      </c>
      <c r="L1207" s="10" t="s">
        <v>14</v>
      </c>
      <c r="M1207" s="12" t="s">
        <v>179</v>
      </c>
      <c r="N1207" s="10" t="str">
        <f t="shared" si="73"/>
        <v>new YerelData ("SantaFe, Arjantin",60,-1,42,31,-1,39,-3,"Argentina Standard Time"),</v>
      </c>
      <c r="O1207" s="13" t="str">
        <f t="shared" si="74"/>
        <v>https://www.google.com/maps/search/31.65, +60.7</v>
      </c>
      <c r="P1207" s="5" t="str">
        <f t="shared" si="75"/>
        <v>{"Location": "SantaFe, Arjantin", "long_deg": "60", "ew": "-1", "long_min": "42", "lat_deg": "31", "ns": "-1", "lat_min": "39", "GMT": "-3", "TimeZoneTag": "America/Argentina/Buenos_Aires"},</v>
      </c>
    </row>
    <row r="1208" spans="2:16" ht="15" customHeight="1" x14ac:dyDescent="0.25">
      <c r="B1208" s="10" t="s">
        <v>1636</v>
      </c>
      <c r="C1208" s="10" t="s">
        <v>1214</v>
      </c>
      <c r="D1208" s="10" t="str">
        <f t="shared" si="72"/>
        <v>Tucuman, Arjantin</v>
      </c>
      <c r="E1208" s="10">
        <v>65</v>
      </c>
      <c r="F1208" s="10">
        <v>-1</v>
      </c>
      <c r="G1208" s="10">
        <v>13</v>
      </c>
      <c r="H1208" s="10">
        <v>26</v>
      </c>
      <c r="I1208" s="10">
        <v>-1</v>
      </c>
      <c r="J1208" s="10">
        <v>49</v>
      </c>
      <c r="K1208" s="10">
        <v>-3</v>
      </c>
      <c r="L1208" s="10" t="s">
        <v>18</v>
      </c>
      <c r="M1208" s="12" t="s">
        <v>179</v>
      </c>
      <c r="N1208" s="10" t="str">
        <f t="shared" si="73"/>
        <v>new YerelData ("Tucuman, Arjantin",65,-1,13,26,-1,49,-3,"Argentina Standard Time"),</v>
      </c>
      <c r="O1208" s="13" t="str">
        <f t="shared" si="74"/>
        <v>https://www.google.com/maps/search/26.81667, +65.21667</v>
      </c>
      <c r="P1208" s="5" t="str">
        <f t="shared" si="75"/>
        <v>{"Location": "Tucuman, Arjantin", "long_deg": "65", "ew": "-1", "long_min": "13", "lat_deg": "26", "ns": "-1", "lat_min": "49", "GMT": "-3", "TimeZoneTag": "America/Argentina/Tucuman"},</v>
      </c>
    </row>
    <row r="1209" spans="2:16" ht="15" customHeight="1" x14ac:dyDescent="0.25">
      <c r="B1209" s="10" t="s">
        <v>1639</v>
      </c>
      <c r="C1209" s="10" t="s">
        <v>1331</v>
      </c>
      <c r="D1209" s="10" t="str">
        <f t="shared" si="72"/>
        <v>Tiran, Arnavutluk</v>
      </c>
      <c r="E1209" s="10">
        <v>19</v>
      </c>
      <c r="F1209" s="10">
        <v>1</v>
      </c>
      <c r="G1209" s="10">
        <v>50</v>
      </c>
      <c r="H1209" s="10">
        <v>41</v>
      </c>
      <c r="I1209" s="10">
        <v>1</v>
      </c>
      <c r="J1209" s="10">
        <v>20</v>
      </c>
      <c r="K1209" s="10">
        <v>10</v>
      </c>
      <c r="L1209" s="10" t="s">
        <v>19</v>
      </c>
      <c r="M1209" s="12" t="s">
        <v>273</v>
      </c>
      <c r="N1209" s="10" t="str">
        <f t="shared" si="73"/>
        <v>new YerelData ("Tiran, Arnavutluk",19,1,50,41,1,20,10,"Vladivostok Standard Time"),</v>
      </c>
      <c r="O1209" s="13" t="str">
        <f t="shared" si="74"/>
        <v>https://www.google.com/maps/search/41.33333, +19.83333</v>
      </c>
      <c r="P1209" s="5" t="str">
        <f t="shared" si="75"/>
        <v>{"Location": "Tiran, Arnavutluk", "long_deg": "19", "ew": "1", "long_min": "50", "lat_deg": "41", "ns": "1", "lat_min": "20", "GMT": "10", "TimeZoneTag": "Europe/Tirane"},</v>
      </c>
    </row>
    <row r="1210" spans="2:16" ht="15" customHeight="1" x14ac:dyDescent="0.25">
      <c r="B1210" s="10" t="s">
        <v>1607</v>
      </c>
      <c r="C1210" s="10" t="s">
        <v>1322</v>
      </c>
      <c r="D1210" s="10" t="str">
        <f t="shared" si="72"/>
        <v>Adelaide, Avustralya</v>
      </c>
      <c r="E1210" s="10">
        <v>138</v>
      </c>
      <c r="F1210" s="10">
        <v>1</v>
      </c>
      <c r="G1210" s="10">
        <v>35</v>
      </c>
      <c r="H1210" s="10">
        <v>34</v>
      </c>
      <c r="I1210" s="10">
        <v>-1</v>
      </c>
      <c r="J1210" s="10">
        <v>55</v>
      </c>
      <c r="K1210" s="10">
        <v>9.5</v>
      </c>
      <c r="L1210" s="10" t="s">
        <v>20</v>
      </c>
      <c r="M1210" s="12" t="s">
        <v>270</v>
      </c>
      <c r="N1210" s="10" t="str">
        <f t="shared" si="73"/>
        <v>new YerelData ("Adelaide, Avustralya",138,1,35,34,-1,55,9.5,"AUS Central Standard Time"),</v>
      </c>
      <c r="O1210" s="13" t="str">
        <f t="shared" si="74"/>
        <v>https://www.google.com/maps/search/34.91667, +138.58333</v>
      </c>
      <c r="P1210" s="5" t="str">
        <f t="shared" si="75"/>
        <v>{"Location": "Adelaide, Avustralya", "long_deg": "138", "ew": "1", "long_min": "35", "lat_deg": "34", "ns": "-1", "lat_min": "55", "GMT": "9.5", "TimeZoneTag": "Australia/North"},</v>
      </c>
    </row>
    <row r="1211" spans="2:16" ht="15" customHeight="1" x14ac:dyDescent="0.25">
      <c r="B1211" s="10" t="s">
        <v>1608</v>
      </c>
      <c r="C1211" s="10" t="s">
        <v>1322</v>
      </c>
      <c r="D1211" s="10" t="str">
        <f t="shared" si="72"/>
        <v>Brisbane, Avustralya</v>
      </c>
      <c r="E1211" s="10">
        <v>153</v>
      </c>
      <c r="F1211" s="10">
        <v>1</v>
      </c>
      <c r="G1211" s="10">
        <v>2</v>
      </c>
      <c r="H1211" s="10">
        <v>27</v>
      </c>
      <c r="I1211" s="10">
        <v>-1</v>
      </c>
      <c r="J1211" s="10">
        <v>28</v>
      </c>
      <c r="K1211" s="10">
        <v>10</v>
      </c>
      <c r="L1211" s="10" t="s">
        <v>21</v>
      </c>
      <c r="M1211" s="12" t="s">
        <v>271</v>
      </c>
      <c r="N1211" s="10" t="str">
        <f t="shared" si="73"/>
        <v>new YerelData ("Brisbane, Avustralya",153,1,2,27,-1,28,10,"E. Australia Standard Time"),</v>
      </c>
      <c r="O1211" s="13" t="str">
        <f t="shared" si="74"/>
        <v>https://www.google.com/maps/search/27.46667, +153.03333</v>
      </c>
      <c r="P1211" s="5" t="str">
        <f t="shared" si="75"/>
        <v>{"Location": "Brisbane, Avustralya", "long_deg": "153", "ew": "1", "long_min": "2", "lat_deg": "27", "ns": "-1", "lat_min": "28", "GMT": "10", "TimeZoneTag": "Australia/Queensland"},</v>
      </c>
    </row>
    <row r="1212" spans="2:16" ht="15" customHeight="1" x14ac:dyDescent="0.25">
      <c r="B1212" s="10" t="s">
        <v>1609</v>
      </c>
      <c r="C1212" s="10" t="s">
        <v>1322</v>
      </c>
      <c r="D1212" s="10" t="str">
        <f t="shared" si="72"/>
        <v>Canberra, Avustralya</v>
      </c>
      <c r="E1212" s="10">
        <v>149</v>
      </c>
      <c r="F1212" s="10">
        <v>1</v>
      </c>
      <c r="G1212" s="10">
        <v>8</v>
      </c>
      <c r="H1212" s="10">
        <v>35</v>
      </c>
      <c r="I1212" s="10">
        <v>-1</v>
      </c>
      <c r="J1212" s="10">
        <v>19</v>
      </c>
      <c r="K1212" s="10">
        <v>10</v>
      </c>
      <c r="L1212" s="10" t="s">
        <v>21</v>
      </c>
      <c r="M1212" s="12" t="s">
        <v>181</v>
      </c>
      <c r="N1212" s="10" t="str">
        <f t="shared" si="73"/>
        <v>new YerelData ("Canberra, Avustralya",149,1,8,35,-1,19,10,"AUS Eastern Standard Time"),</v>
      </c>
      <c r="O1212" s="13" t="str">
        <f t="shared" si="74"/>
        <v>https://www.google.com/maps/search/35.31667, +149.13333</v>
      </c>
      <c r="P1212" s="5" t="str">
        <f t="shared" si="75"/>
        <v>{"Location": "Canberra, Avustralya", "long_deg": "149", "ew": "1", "long_min": "8", "lat_deg": "35", "ns": "-1", "lat_min": "19", "GMT": "10", "TimeZoneTag": "Australia/Queensland"},</v>
      </c>
    </row>
    <row r="1213" spans="2:16" ht="15" customHeight="1" x14ac:dyDescent="0.25">
      <c r="B1213" s="10" t="s">
        <v>1610</v>
      </c>
      <c r="C1213" s="10" t="s">
        <v>1322</v>
      </c>
      <c r="D1213" s="10" t="str">
        <f t="shared" si="72"/>
        <v>Darwin, Avustralya</v>
      </c>
      <c r="E1213" s="10">
        <v>130</v>
      </c>
      <c r="F1213" s="10">
        <v>1</v>
      </c>
      <c r="G1213" s="10">
        <v>49</v>
      </c>
      <c r="H1213" s="10">
        <v>12</v>
      </c>
      <c r="I1213" s="10">
        <v>-1</v>
      </c>
      <c r="J1213" s="10">
        <v>28</v>
      </c>
      <c r="K1213" s="10">
        <v>9.5</v>
      </c>
      <c r="L1213" s="10" t="s">
        <v>20</v>
      </c>
      <c r="M1213" s="12" t="s">
        <v>270</v>
      </c>
      <c r="N1213" s="10" t="str">
        <f t="shared" si="73"/>
        <v>new YerelData ("Darwin, Avustralya",130,1,49,12,-1,28,9.5,"AUS Central Standard Time"),</v>
      </c>
      <c r="O1213" s="13" t="str">
        <f t="shared" si="74"/>
        <v>https://www.google.com/maps/search/12.46667, +130.81667</v>
      </c>
      <c r="P1213" s="5" t="str">
        <f t="shared" si="75"/>
        <v>{"Location": "Darwin, Avustralya", "long_deg": "130", "ew": "1", "long_min": "49", "lat_deg": "12", "ns": "-1", "lat_min": "28", "GMT": "9.5", "TimeZoneTag": "Australia/North"},</v>
      </c>
    </row>
    <row r="1214" spans="2:16" ht="15" customHeight="1" x14ac:dyDescent="0.25">
      <c r="B1214" s="10" t="s">
        <v>1611</v>
      </c>
      <c r="C1214" s="10" t="s">
        <v>1322</v>
      </c>
      <c r="D1214" s="10" t="str">
        <f t="shared" si="72"/>
        <v>Hobart, Avustralya</v>
      </c>
      <c r="E1214" s="10">
        <v>147</v>
      </c>
      <c r="F1214" s="10">
        <v>1</v>
      </c>
      <c r="G1214" s="10">
        <v>22</v>
      </c>
      <c r="H1214" s="10">
        <v>42</v>
      </c>
      <c r="I1214" s="10">
        <v>-1</v>
      </c>
      <c r="J1214" s="10">
        <v>54</v>
      </c>
      <c r="K1214" s="10">
        <v>10</v>
      </c>
      <c r="L1214" s="10" t="s">
        <v>21</v>
      </c>
      <c r="M1214" s="12" t="s">
        <v>271</v>
      </c>
      <c r="N1214" s="10" t="str">
        <f t="shared" si="73"/>
        <v>new YerelData ("Hobart, Avustralya",147,1,22,42,-1,54,10,"E. Australia Standard Time"),</v>
      </c>
      <c r="O1214" s="13" t="str">
        <f t="shared" si="74"/>
        <v>https://www.google.com/maps/search/42.9, +147.36667</v>
      </c>
      <c r="P1214" s="5" t="str">
        <f t="shared" si="75"/>
        <v>{"Location": "Hobart, Avustralya", "long_deg": "147", "ew": "1", "long_min": "22", "lat_deg": "42", "ns": "-1", "lat_min": "54", "GMT": "10", "TimeZoneTag": "Australia/Queensland"},</v>
      </c>
    </row>
    <row r="1215" spans="2:16" ht="15" customHeight="1" x14ac:dyDescent="0.25">
      <c r="B1215" s="10" t="s">
        <v>1612</v>
      </c>
      <c r="C1215" s="10" t="s">
        <v>1322</v>
      </c>
      <c r="D1215" s="10" t="str">
        <f t="shared" si="72"/>
        <v>Melbourne, Avustralya</v>
      </c>
      <c r="E1215" s="10">
        <v>144</v>
      </c>
      <c r="F1215" s="10">
        <v>1</v>
      </c>
      <c r="G1215" s="10">
        <v>58</v>
      </c>
      <c r="H1215" s="10">
        <v>37</v>
      </c>
      <c r="I1215" s="10">
        <v>-1</v>
      </c>
      <c r="J1215" s="10">
        <v>49</v>
      </c>
      <c r="K1215" s="10">
        <v>9.5</v>
      </c>
      <c r="L1215" s="10" t="s">
        <v>20</v>
      </c>
      <c r="M1215" s="12" t="s">
        <v>270</v>
      </c>
      <c r="N1215" s="10" t="str">
        <f t="shared" si="73"/>
        <v>new YerelData ("Melbourne, Avustralya",144,1,58,37,-1,49,9.5,"AUS Central Standard Time"),</v>
      </c>
      <c r="O1215" s="13" t="str">
        <f t="shared" si="74"/>
        <v>https://www.google.com/maps/search/37.81667, +144.96667</v>
      </c>
      <c r="P1215" s="5" t="str">
        <f t="shared" si="75"/>
        <v>{"Location": "Melbourne, Avustralya", "long_deg": "144", "ew": "1", "long_min": "58", "lat_deg": "37", "ns": "-1", "lat_min": "49", "GMT": "9.5", "TimeZoneTag": "Australia/North"},</v>
      </c>
    </row>
    <row r="1216" spans="2:16" ht="15" customHeight="1" x14ac:dyDescent="0.25">
      <c r="B1216" s="10" t="s">
        <v>1613</v>
      </c>
      <c r="C1216" s="10" t="s">
        <v>1322</v>
      </c>
      <c r="D1216" s="10" t="str">
        <f t="shared" si="72"/>
        <v>Perth, Avustralya</v>
      </c>
      <c r="E1216" s="10">
        <v>115</v>
      </c>
      <c r="F1216" s="10">
        <v>1</v>
      </c>
      <c r="G1216" s="10">
        <v>50</v>
      </c>
      <c r="H1216" s="10">
        <v>31</v>
      </c>
      <c r="I1216" s="10">
        <v>-1</v>
      </c>
      <c r="J1216" s="10">
        <v>56</v>
      </c>
      <c r="K1216" s="10">
        <v>8</v>
      </c>
      <c r="L1216" s="10" t="s">
        <v>22</v>
      </c>
      <c r="M1216" s="12" t="s">
        <v>267</v>
      </c>
      <c r="N1216" s="10" t="str">
        <f t="shared" si="73"/>
        <v>new YerelData ("Perth, Avustralya",115,1,50,31,-1,56,8,"W. Australia Standard Time"),</v>
      </c>
      <c r="O1216" s="13" t="str">
        <f t="shared" si="74"/>
        <v>https://www.google.com/maps/search/31.93333, +115.83333</v>
      </c>
      <c r="P1216" s="5" t="str">
        <f t="shared" si="75"/>
        <v>{"Location": "Perth, Avustralya", "long_deg": "115", "ew": "1", "long_min": "50", "lat_deg": "31", "ns": "-1", "lat_min": "56", "GMT": "8", "TimeZoneTag": "Australia/West"},</v>
      </c>
    </row>
    <row r="1217" spans="2:16" ht="15" customHeight="1" x14ac:dyDescent="0.25">
      <c r="B1217" s="10" t="s">
        <v>1614</v>
      </c>
      <c r="C1217" s="10" t="s">
        <v>1322</v>
      </c>
      <c r="D1217" s="10" t="str">
        <f t="shared" si="72"/>
        <v>Sydney, Avustralya</v>
      </c>
      <c r="E1217" s="10">
        <v>151</v>
      </c>
      <c r="F1217" s="10">
        <v>1</v>
      </c>
      <c r="G1217" s="10">
        <v>13</v>
      </c>
      <c r="H1217" s="10">
        <v>33</v>
      </c>
      <c r="I1217" s="10">
        <v>-1</v>
      </c>
      <c r="J1217" s="10">
        <v>52</v>
      </c>
      <c r="K1217" s="10">
        <v>10</v>
      </c>
      <c r="L1217" s="10" t="s">
        <v>21</v>
      </c>
      <c r="M1217" s="12" t="s">
        <v>271</v>
      </c>
      <c r="N1217" s="10" t="str">
        <f t="shared" si="73"/>
        <v>new YerelData ("Sydney, Avustralya",151,1,13,33,-1,52,10,"E. Australia Standard Time"),</v>
      </c>
      <c r="O1217" s="13" t="str">
        <f t="shared" si="74"/>
        <v>https://www.google.com/maps/search/33.86667, +151.21667</v>
      </c>
      <c r="P1217" s="5" t="str">
        <f t="shared" si="75"/>
        <v>{"Location": "Sydney, Avustralya", "long_deg": "151", "ew": "1", "long_min": "13", "lat_deg": "33", "ns": "-1", "lat_min": "52", "GMT": "10", "TimeZoneTag": "Australia/Queensland"},</v>
      </c>
    </row>
    <row r="1218" spans="2:16" ht="15" customHeight="1" x14ac:dyDescent="0.25">
      <c r="B1218" s="10" t="s">
        <v>1615</v>
      </c>
      <c r="C1218" s="10" t="s">
        <v>1237</v>
      </c>
      <c r="D1218" s="10" t="str">
        <f t="shared" ref="D1218:D1281" si="76">IF(A1218&lt;&gt;"",A1218&amp;", ","")&amp;B1218&amp;", "&amp;C1218</f>
        <v>Graz, Avusturya</v>
      </c>
      <c r="E1218" s="10">
        <v>15</v>
      </c>
      <c r="F1218" s="10">
        <v>1</v>
      </c>
      <c r="G1218" s="10">
        <v>26</v>
      </c>
      <c r="H1218" s="10">
        <v>47</v>
      </c>
      <c r="I1218" s="10">
        <v>1</v>
      </c>
      <c r="J1218" s="10">
        <v>5</v>
      </c>
      <c r="K1218" s="10">
        <v>1</v>
      </c>
      <c r="L1218" s="10" t="s">
        <v>23</v>
      </c>
      <c r="M1218" s="10" t="s">
        <v>176</v>
      </c>
      <c r="N1218" s="10" t="str">
        <f t="shared" ref="N1218:N1281" si="77">"new YerelData ("""&amp;D1218&amp;""","&amp;E1218&amp;","&amp;F1218&amp;","&amp;G1218&amp;","&amp;H1218&amp;","&amp;I1218&amp;","&amp;J1218&amp;","&amp;K1218&amp;","""&amp;M1218&amp;"""),"</f>
        <v>new YerelData ("Graz, Avusturya",15,1,26,47,1,5,1,"W. Europe Standard Time"),</v>
      </c>
      <c r="O1218" s="13" t="str">
        <f t="shared" ref="O1218:O1281" si="78">HYPERLINK("https://www.google.com/maps/search/"&amp;ROUND(H1218+J1218/60,5)&amp;", +"&amp;ROUND(E1218+G1218/60,5))</f>
        <v>https://www.google.com/maps/search/47.08333, +15.43333</v>
      </c>
      <c r="P1218" s="5" t="str">
        <f t="shared" si="75"/>
        <v>{"Location": "Graz, Avusturya", "long_deg": "15", "ew": "1", "long_min": "26", "lat_deg": "47", "ns": "1", "lat_min": "5", "GMT": "1", "TimeZoneTag": "Europe/Vienna"},</v>
      </c>
    </row>
    <row r="1219" spans="2:16" ht="15" customHeight="1" x14ac:dyDescent="0.25">
      <c r="B1219" s="10" t="s">
        <v>1616</v>
      </c>
      <c r="C1219" s="10" t="s">
        <v>1237</v>
      </c>
      <c r="D1219" s="10" t="str">
        <f t="shared" si="76"/>
        <v>Salzburg, Avusturya</v>
      </c>
      <c r="E1219" s="10">
        <v>13</v>
      </c>
      <c r="F1219" s="10">
        <v>1</v>
      </c>
      <c r="G1219" s="10">
        <v>3</v>
      </c>
      <c r="H1219" s="10">
        <v>47</v>
      </c>
      <c r="I1219" s="10">
        <v>1</v>
      </c>
      <c r="J1219" s="10">
        <v>48</v>
      </c>
      <c r="K1219" s="10">
        <v>1</v>
      </c>
      <c r="L1219" s="10" t="s">
        <v>23</v>
      </c>
      <c r="M1219" s="10" t="s">
        <v>176</v>
      </c>
      <c r="N1219" s="10" t="str">
        <f t="shared" si="77"/>
        <v>new YerelData ("Salzburg, Avusturya",13,1,3,47,1,48,1,"W. Europe Standard Time"),</v>
      </c>
      <c r="O1219" s="13" t="str">
        <f t="shared" si="78"/>
        <v>https://www.google.com/maps/search/47.8, +13.05</v>
      </c>
      <c r="P1219" s="5" t="str">
        <f t="shared" ref="P1219:P1282" si="79">"{""Location"": """&amp;D1219&amp;""", ""long_deg"": """&amp;E1219&amp;""", ""ew"": """&amp;F1219&amp;""", ""long_min"": """&amp;G1219&amp;""", ""lat_deg"": """&amp;H1219&amp;""", ""ns"": """&amp;I1219&amp;""", ""lat_min"": """&amp;J1219&amp;""", ""GMT"": """&amp;K1219&amp;""", ""TimeZoneTag"": """&amp;L1219&amp;"""},"</f>
        <v>{"Location": "Salzburg, Avusturya", "long_deg": "13", "ew": "1", "long_min": "3", "lat_deg": "47", "ns": "1", "lat_min": "48", "GMT": "1", "TimeZoneTag": "Europe/Vienna"},</v>
      </c>
    </row>
    <row r="1220" spans="2:16" ht="15" customHeight="1" x14ac:dyDescent="0.25">
      <c r="B1220" s="10" t="s">
        <v>1617</v>
      </c>
      <c r="C1220" s="10" t="s">
        <v>1237</v>
      </c>
      <c r="D1220" s="10" t="str">
        <f t="shared" si="76"/>
        <v>Viyana, Avusturya</v>
      </c>
      <c r="E1220" s="10">
        <v>16</v>
      </c>
      <c r="F1220" s="10">
        <v>1</v>
      </c>
      <c r="G1220" s="10">
        <v>20</v>
      </c>
      <c r="H1220" s="10">
        <v>48</v>
      </c>
      <c r="I1220" s="10">
        <v>1</v>
      </c>
      <c r="J1220" s="10">
        <v>13</v>
      </c>
      <c r="K1220" s="10">
        <v>1</v>
      </c>
      <c r="L1220" s="10" t="s">
        <v>23</v>
      </c>
      <c r="M1220" s="10" t="s">
        <v>176</v>
      </c>
      <c r="N1220" s="10" t="str">
        <f t="shared" si="77"/>
        <v>new YerelData ("Viyana, Avusturya",16,1,20,48,1,13,1,"W. Europe Standard Time"),</v>
      </c>
      <c r="O1220" s="13" t="str">
        <f t="shared" si="78"/>
        <v>https://www.google.com/maps/search/48.21667, +16.33333</v>
      </c>
      <c r="P1220" s="5" t="str">
        <f t="shared" si="79"/>
        <v>{"Location": "Viyana, Avusturya", "long_deg": "16", "ew": "1", "long_min": "20", "lat_deg": "48", "ns": "1", "lat_min": "13", "GMT": "1", "TimeZoneTag": "Europe/Vienna"},</v>
      </c>
    </row>
    <row r="1221" spans="2:16" ht="15" customHeight="1" x14ac:dyDescent="0.25">
      <c r="B1221" s="10" t="s">
        <v>1618</v>
      </c>
      <c r="C1221" s="10" t="s">
        <v>1299</v>
      </c>
      <c r="D1221" s="10" t="str">
        <f t="shared" si="76"/>
        <v>Bakü, Azerbeycan</v>
      </c>
      <c r="E1221" s="10">
        <v>49</v>
      </c>
      <c r="F1221" s="10">
        <v>1</v>
      </c>
      <c r="G1221" s="10">
        <v>51</v>
      </c>
      <c r="H1221" s="10">
        <v>40</v>
      </c>
      <c r="I1221" s="10">
        <v>1</v>
      </c>
      <c r="J1221" s="10">
        <v>23</v>
      </c>
      <c r="K1221" s="10">
        <v>4</v>
      </c>
      <c r="L1221" s="10" t="s">
        <v>24</v>
      </c>
      <c r="M1221" s="12" t="s">
        <v>182</v>
      </c>
      <c r="N1221" s="10" t="str">
        <f t="shared" si="77"/>
        <v>new YerelData ("Bakü, Azerbeycan",49,1,51,40,1,23,4,"Azerbaijan Standard Time"),</v>
      </c>
      <c r="O1221" s="13" t="str">
        <f t="shared" si="78"/>
        <v>https://www.google.com/maps/search/40.38333, +49.85</v>
      </c>
      <c r="P1221" s="5" t="str">
        <f t="shared" si="79"/>
        <v>{"Location": "Bakü, Azerbeycan", "long_deg": "49", "ew": "1", "long_min": "51", "lat_deg": "40", "ns": "1", "lat_min": "23", "GMT": "4", "TimeZoneTag": "Asia/Baku"},</v>
      </c>
    </row>
    <row r="1222" spans="2:16" ht="15" customHeight="1" x14ac:dyDescent="0.25">
      <c r="B1222" s="10" t="s">
        <v>1640</v>
      </c>
      <c r="C1222" s="10" t="s">
        <v>1217</v>
      </c>
      <c r="D1222" s="10" t="str">
        <f t="shared" si="76"/>
        <v>Horta, Azore Adaları</v>
      </c>
      <c r="E1222" s="10">
        <v>28</v>
      </c>
      <c r="F1222" s="10">
        <v>-1</v>
      </c>
      <c r="G1222" s="10">
        <v>38</v>
      </c>
      <c r="H1222" s="10">
        <v>38</v>
      </c>
      <c r="I1222" s="10">
        <v>1</v>
      </c>
      <c r="J1222" s="10">
        <v>31</v>
      </c>
      <c r="K1222" s="10">
        <v>-1</v>
      </c>
      <c r="L1222" s="10" t="s">
        <v>25</v>
      </c>
      <c r="M1222" s="12" t="s">
        <v>274</v>
      </c>
      <c r="N1222" s="10" t="str">
        <f t="shared" si="77"/>
        <v>new YerelData ("Horta, Azore Adaları",28,-1,38,38,1,31,-1,"Azores Standard Time"),</v>
      </c>
      <c r="O1222" s="13" t="str">
        <f t="shared" si="78"/>
        <v>https://www.google.com/maps/search/38.51667, +28.63333</v>
      </c>
      <c r="P1222" s="5" t="str">
        <f t="shared" si="79"/>
        <v>{"Location": "Horta, Azore Adaları", "long_deg": "28", "ew": "-1", "long_min": "38", "lat_deg": "38", "ns": "1", "lat_min": "31", "GMT": "-1", "TimeZoneTag": "Atlantic/Azores"},</v>
      </c>
    </row>
    <row r="1223" spans="2:16" ht="15" customHeight="1" x14ac:dyDescent="0.25">
      <c r="B1223" s="10" t="s">
        <v>1641</v>
      </c>
      <c r="C1223" s="10" t="s">
        <v>1173</v>
      </c>
      <c r="D1223" s="10" t="str">
        <f t="shared" si="76"/>
        <v>Nassau, Bahamas</v>
      </c>
      <c r="E1223" s="10">
        <v>77</v>
      </c>
      <c r="F1223" s="10">
        <v>-1</v>
      </c>
      <c r="G1223" s="10">
        <v>20</v>
      </c>
      <c r="H1223" s="10">
        <v>25</v>
      </c>
      <c r="I1223" s="10">
        <v>1</v>
      </c>
      <c r="J1223" s="10">
        <v>5</v>
      </c>
      <c r="K1223" s="10">
        <v>-5</v>
      </c>
      <c r="L1223" s="10" t="s">
        <v>26</v>
      </c>
      <c r="M1223" s="12" t="s">
        <v>278</v>
      </c>
      <c r="N1223" s="10" t="str">
        <f t="shared" si="77"/>
        <v>new YerelData ("Nassau, Bahamas",77,-1,20,25,1,5,-5,"US Eastern Standard Time"),</v>
      </c>
      <c r="O1223" s="13" t="str">
        <f t="shared" si="78"/>
        <v>https://www.google.com/maps/search/25.08333, +77.33333</v>
      </c>
      <c r="P1223" s="5" t="str">
        <f t="shared" si="79"/>
        <v>{"Location": "Nassau, Bahamas", "long_deg": "77", "ew": "-1", "long_min": "20", "lat_deg": "25", "ns": "1", "lat_min": "5", "GMT": "-5", "TimeZoneTag": "America/Nassau"},</v>
      </c>
    </row>
    <row r="1224" spans="2:16" ht="15" customHeight="1" x14ac:dyDescent="0.25">
      <c r="B1224" s="10" t="s">
        <v>1642</v>
      </c>
      <c r="C1224" s="10" t="s">
        <v>1312</v>
      </c>
      <c r="D1224" s="10" t="str">
        <f t="shared" si="76"/>
        <v>Chittagong, Bangladeş</v>
      </c>
      <c r="E1224" s="10">
        <v>91</v>
      </c>
      <c r="F1224" s="10">
        <v>1</v>
      </c>
      <c r="G1224" s="10">
        <v>50</v>
      </c>
      <c r="H1224" s="10">
        <v>22</v>
      </c>
      <c r="I1224" s="10">
        <v>1</v>
      </c>
      <c r="J1224" s="10">
        <v>20</v>
      </c>
      <c r="K1224" s="10">
        <v>6.5</v>
      </c>
      <c r="L1224" s="10" t="s">
        <v>1118</v>
      </c>
      <c r="M1224" s="12" t="s">
        <v>192</v>
      </c>
      <c r="N1224" s="10" t="str">
        <f t="shared" si="77"/>
        <v>new YerelData ("Chittagong, Bangladeş",91,1,50,22,1,20,6.5,"Central Asia Standard Time"),</v>
      </c>
      <c r="O1224" s="13" t="str">
        <f t="shared" si="78"/>
        <v>https://www.google.com/maps/search/22.33333, +91.83333</v>
      </c>
      <c r="P1224" s="5" t="str">
        <f t="shared" si="79"/>
        <v>{"Location": "Chittagong, Bangladeş", "long_deg": "91", "ew": "1", "long_min": "50", "lat_deg": "22", "ns": "1", "lat_min": "20", "GMT": "6.5", "TimeZoneTag": "Asia/Dhaka"},</v>
      </c>
    </row>
    <row r="1225" spans="2:16" ht="15" customHeight="1" x14ac:dyDescent="0.25">
      <c r="B1225" s="10" t="s">
        <v>1643</v>
      </c>
      <c r="C1225" s="10" t="s">
        <v>1312</v>
      </c>
      <c r="D1225" s="10" t="str">
        <f t="shared" si="76"/>
        <v>Dacca, Bangladeş</v>
      </c>
      <c r="E1225" s="10">
        <v>90</v>
      </c>
      <c r="F1225" s="10">
        <v>1</v>
      </c>
      <c r="G1225" s="10">
        <v>25</v>
      </c>
      <c r="H1225" s="10">
        <v>23</v>
      </c>
      <c r="I1225" s="10">
        <v>1</v>
      </c>
      <c r="J1225" s="10">
        <v>43</v>
      </c>
      <c r="K1225" s="10">
        <v>6.5</v>
      </c>
      <c r="L1225" s="10" t="s">
        <v>1118</v>
      </c>
      <c r="M1225" s="12" t="s">
        <v>192</v>
      </c>
      <c r="N1225" s="10" t="str">
        <f t="shared" si="77"/>
        <v>new YerelData ("Dacca, Bangladeş",90,1,25,23,1,43,6.5,"Central Asia Standard Time"),</v>
      </c>
      <c r="O1225" s="13" t="str">
        <f t="shared" si="78"/>
        <v>https://www.google.com/maps/search/23.71667, +90.41667</v>
      </c>
      <c r="P1225" s="5" t="str">
        <f t="shared" si="79"/>
        <v>{"Location": "Dacca, Bangladeş", "long_deg": "90", "ew": "1", "long_min": "25", "lat_deg": "23", "ns": "1", "lat_min": "43", "GMT": "6.5", "TimeZoneTag": "Asia/Dhaka"},</v>
      </c>
    </row>
    <row r="1226" spans="2:16" ht="15" customHeight="1" x14ac:dyDescent="0.25">
      <c r="B1226" s="10" t="s">
        <v>1644</v>
      </c>
      <c r="C1226" s="10" t="s">
        <v>1201</v>
      </c>
      <c r="D1226" s="10" t="str">
        <f t="shared" si="76"/>
        <v>Bridgetown, Barbados</v>
      </c>
      <c r="E1226" s="10">
        <v>59</v>
      </c>
      <c r="F1226" s="10">
        <v>-1</v>
      </c>
      <c r="G1226" s="10">
        <v>37</v>
      </c>
      <c r="H1226" s="10">
        <v>13</v>
      </c>
      <c r="I1226" s="10">
        <v>1</v>
      </c>
      <c r="J1226" s="10">
        <v>6</v>
      </c>
      <c r="K1226" s="10">
        <v>-4.5</v>
      </c>
      <c r="L1226" s="10" t="s">
        <v>27</v>
      </c>
      <c r="M1226" s="12" t="s">
        <v>188</v>
      </c>
      <c r="N1226" s="10" t="str">
        <f t="shared" si="77"/>
        <v>new YerelData ("Bridgetown, Barbados",59,-1,37,13,1,6,-4.5,"Venezuela Standard Time"),</v>
      </c>
      <c r="O1226" s="13" t="str">
        <f t="shared" si="78"/>
        <v>https://www.google.com/maps/search/13.1, +59.61667</v>
      </c>
      <c r="P1226" s="5" t="str">
        <f t="shared" si="79"/>
        <v>{"Location": "Bridgetown, Barbados", "long_deg": "59", "ew": "-1", "long_min": "37", "lat_deg": "13", "ns": "1", "lat_min": "6", "GMT": "-4.5", "TimeZoneTag": "America/Barbados"},</v>
      </c>
    </row>
    <row r="1227" spans="2:16" ht="15" customHeight="1" x14ac:dyDescent="0.25">
      <c r="B1227" s="10" t="s">
        <v>1645</v>
      </c>
      <c r="C1227" s="10" t="s">
        <v>1132</v>
      </c>
      <c r="D1227" s="10" t="str">
        <f t="shared" si="76"/>
        <v>Apia, Batı Samoa</v>
      </c>
      <c r="E1227" s="10">
        <v>171</v>
      </c>
      <c r="F1227" s="10">
        <v>-1</v>
      </c>
      <c r="G1227" s="10">
        <v>46</v>
      </c>
      <c r="H1227" s="10">
        <v>13</v>
      </c>
      <c r="I1227" s="10">
        <v>-1</v>
      </c>
      <c r="J1227" s="10">
        <v>49</v>
      </c>
      <c r="K1227" s="10">
        <v>-11</v>
      </c>
      <c r="L1227" s="10" t="s">
        <v>28</v>
      </c>
      <c r="M1227" s="10" t="s">
        <v>230</v>
      </c>
      <c r="N1227" s="10" t="str">
        <f t="shared" si="77"/>
        <v>new YerelData ("Apia, Batı Samoa",171,-1,46,13,-1,49,-11,"Samoa Standard Time"),</v>
      </c>
      <c r="O1227" s="13" t="str">
        <f t="shared" si="78"/>
        <v>https://www.google.com/maps/search/13.81667, +171.76667</v>
      </c>
      <c r="P1227" s="5" t="str">
        <f t="shared" si="79"/>
        <v>{"Location": "Apia, Batı Samoa", "long_deg": "171", "ew": "-1", "long_min": "46", "lat_deg": "13", "ns": "-1", "lat_min": "49", "GMT": "-11", "TimeZoneTag": "Pacific/Apia"},</v>
      </c>
    </row>
    <row r="1228" spans="2:16" ht="15" customHeight="1" x14ac:dyDescent="0.25">
      <c r="B1228" s="10" t="s">
        <v>1646</v>
      </c>
      <c r="C1228" s="10" t="s">
        <v>1238</v>
      </c>
      <c r="D1228" s="10" t="str">
        <f t="shared" si="76"/>
        <v>Antwerp, Belçika</v>
      </c>
      <c r="E1228" s="10">
        <v>4</v>
      </c>
      <c r="F1228" s="10">
        <v>1</v>
      </c>
      <c r="G1228" s="10">
        <v>25</v>
      </c>
      <c r="H1228" s="10">
        <v>51</v>
      </c>
      <c r="I1228" s="10">
        <v>1</v>
      </c>
      <c r="J1228" s="10">
        <v>13</v>
      </c>
      <c r="K1228" s="10">
        <v>1</v>
      </c>
      <c r="L1228" s="10" t="s">
        <v>29</v>
      </c>
      <c r="M1228" s="12" t="s">
        <v>185</v>
      </c>
      <c r="N1228" s="10" t="str">
        <f t="shared" si="77"/>
        <v>new YerelData ("Antwerp, Belçika",4,1,25,51,1,13,1,"Romance Standard Time"),</v>
      </c>
      <c r="O1228" s="13" t="str">
        <f t="shared" si="78"/>
        <v>https://www.google.com/maps/search/51.21667, +4.41667</v>
      </c>
      <c r="P1228" s="5" t="str">
        <f t="shared" si="79"/>
        <v>{"Location": "Antwerp, Belçika", "long_deg": "4", "ew": "1", "long_min": "25", "lat_deg": "51", "ns": "1", "lat_min": "13", "GMT": "1", "TimeZoneTag": "Europe/Brussels"},</v>
      </c>
    </row>
    <row r="1229" spans="2:16" ht="15" customHeight="1" x14ac:dyDescent="0.25">
      <c r="B1229" s="10" t="s">
        <v>1647</v>
      </c>
      <c r="C1229" s="10" t="s">
        <v>1238</v>
      </c>
      <c r="D1229" s="10" t="str">
        <f t="shared" si="76"/>
        <v>Brüksel, Belçika</v>
      </c>
      <c r="E1229" s="10">
        <v>4</v>
      </c>
      <c r="F1229" s="10">
        <v>1</v>
      </c>
      <c r="G1229" s="10">
        <v>20</v>
      </c>
      <c r="H1229" s="10">
        <v>50</v>
      </c>
      <c r="I1229" s="10">
        <v>1</v>
      </c>
      <c r="J1229" s="10">
        <v>50</v>
      </c>
      <c r="K1229" s="10">
        <v>1</v>
      </c>
      <c r="L1229" s="10" t="s">
        <v>29</v>
      </c>
      <c r="M1229" s="12" t="s">
        <v>185</v>
      </c>
      <c r="N1229" s="10" t="str">
        <f t="shared" si="77"/>
        <v>new YerelData ("Brüksel, Belçika",4,1,20,50,1,50,1,"Romance Standard Time"),</v>
      </c>
      <c r="O1229" s="13" t="str">
        <f t="shared" si="78"/>
        <v>https://www.google.com/maps/search/50.83333, +4.33333</v>
      </c>
      <c r="P1229" s="5" t="str">
        <f t="shared" si="79"/>
        <v>{"Location": "Brüksel, Belçika", "long_deg": "4", "ew": "1", "long_min": "20", "lat_deg": "50", "ns": "1", "lat_min": "50", "GMT": "1", "TimeZoneTag": "Europe/Brussels"},</v>
      </c>
    </row>
    <row r="1230" spans="2:16" ht="15" customHeight="1" x14ac:dyDescent="0.25">
      <c r="B1230" s="10" t="s">
        <v>1648</v>
      </c>
      <c r="C1230" s="10" t="s">
        <v>1238</v>
      </c>
      <c r="D1230" s="10" t="str">
        <f t="shared" si="76"/>
        <v>Liege, Belçika</v>
      </c>
      <c r="E1230" s="10">
        <v>5</v>
      </c>
      <c r="F1230" s="10">
        <v>1</v>
      </c>
      <c r="G1230" s="10">
        <v>34</v>
      </c>
      <c r="H1230" s="10">
        <v>50</v>
      </c>
      <c r="I1230" s="10">
        <v>1</v>
      </c>
      <c r="J1230" s="10">
        <v>38</v>
      </c>
      <c r="K1230" s="10">
        <v>1</v>
      </c>
      <c r="L1230" s="10" t="s">
        <v>29</v>
      </c>
      <c r="M1230" s="12" t="s">
        <v>185</v>
      </c>
      <c r="N1230" s="10" t="str">
        <f t="shared" si="77"/>
        <v>new YerelData ("Liege, Belçika",5,1,34,50,1,38,1,"Romance Standard Time"),</v>
      </c>
      <c r="O1230" s="13" t="str">
        <f t="shared" si="78"/>
        <v>https://www.google.com/maps/search/50.63333, +5.56667</v>
      </c>
      <c r="P1230" s="5" t="str">
        <f t="shared" si="79"/>
        <v>{"Location": "Liege, Belçika", "long_deg": "5", "ew": "1", "long_min": "34", "lat_deg": "50", "ns": "1", "lat_min": "38", "GMT": "1", "TimeZoneTag": "Europe/Brussels"},</v>
      </c>
    </row>
    <row r="1231" spans="2:16" ht="15" customHeight="1" x14ac:dyDescent="0.25">
      <c r="B1231" s="10" t="s">
        <v>1649</v>
      </c>
      <c r="C1231" s="10" t="s">
        <v>1238</v>
      </c>
      <c r="D1231" s="10" t="str">
        <f t="shared" si="76"/>
        <v>Waterloo, Belçika</v>
      </c>
      <c r="E1231" s="10">
        <v>4</v>
      </c>
      <c r="F1231" s="10">
        <v>1</v>
      </c>
      <c r="G1231" s="10">
        <v>24</v>
      </c>
      <c r="H1231" s="10">
        <v>50</v>
      </c>
      <c r="I1231" s="10">
        <v>1</v>
      </c>
      <c r="J1231" s="10">
        <v>43</v>
      </c>
      <c r="K1231" s="10">
        <v>1</v>
      </c>
      <c r="L1231" s="10" t="s">
        <v>29</v>
      </c>
      <c r="M1231" s="12" t="s">
        <v>185</v>
      </c>
      <c r="N1231" s="10" t="str">
        <f t="shared" si="77"/>
        <v>new YerelData ("Waterloo, Belçika",4,1,24,50,1,43,1,"Romance Standard Time"),</v>
      </c>
      <c r="O1231" s="13" t="str">
        <f t="shared" si="78"/>
        <v>https://www.google.com/maps/search/50.71667, +4.4</v>
      </c>
      <c r="P1231" s="5" t="str">
        <f t="shared" si="79"/>
        <v>{"Location": "Waterloo, Belçika", "long_deg": "4", "ew": "1", "long_min": "24", "lat_deg": "50", "ns": "1", "lat_min": "43", "GMT": "1", "TimeZoneTag": "Europe/Brussels"},</v>
      </c>
    </row>
    <row r="1232" spans="2:16" ht="15" customHeight="1" x14ac:dyDescent="0.25">
      <c r="B1232" s="10" t="s">
        <v>1650</v>
      </c>
      <c r="C1232" s="10" t="s">
        <v>1203</v>
      </c>
      <c r="D1232" s="10" t="str">
        <f t="shared" si="76"/>
        <v>Hamilton, Bermuda</v>
      </c>
      <c r="E1232" s="10">
        <v>64</v>
      </c>
      <c r="F1232" s="10">
        <v>-1</v>
      </c>
      <c r="G1232" s="10">
        <v>47</v>
      </c>
      <c r="H1232" s="10">
        <v>32</v>
      </c>
      <c r="I1232" s="10">
        <v>1</v>
      </c>
      <c r="J1232" s="10">
        <v>18</v>
      </c>
      <c r="K1232" s="10">
        <v>-4</v>
      </c>
      <c r="L1232" s="10" t="s">
        <v>30</v>
      </c>
      <c r="M1232" s="12" t="s">
        <v>187</v>
      </c>
      <c r="N1232" s="10" t="str">
        <f t="shared" si="77"/>
        <v>new YerelData ("Hamilton, Bermuda",64,-1,47,32,1,18,-4,"Atlantic Standard Time"),</v>
      </c>
      <c r="O1232" s="13" t="str">
        <f t="shared" si="78"/>
        <v>https://www.google.com/maps/search/32.3, +64.78333</v>
      </c>
      <c r="P1232" s="5" t="str">
        <f t="shared" si="79"/>
        <v>{"Location": "Hamilton, Bermuda", "long_deg": "64", "ew": "-1", "long_min": "47", "lat_deg": "32", "ns": "1", "lat_min": "18", "GMT": "-4", "TimeZoneTag": "Atlantic/Bermuda"},</v>
      </c>
    </row>
    <row r="1233" spans="2:16" ht="15" customHeight="1" x14ac:dyDescent="0.25">
      <c r="B1233" s="10" t="s">
        <v>1651</v>
      </c>
      <c r="C1233" s="10" t="s">
        <v>1204</v>
      </c>
      <c r="D1233" s="10" t="str">
        <f t="shared" si="76"/>
        <v>LaPaz, Bolivya</v>
      </c>
      <c r="E1233" s="10">
        <v>68</v>
      </c>
      <c r="F1233" s="10">
        <v>-1</v>
      </c>
      <c r="G1233" s="10">
        <v>9</v>
      </c>
      <c r="H1233" s="10">
        <v>16</v>
      </c>
      <c r="I1233" s="10">
        <v>-1</v>
      </c>
      <c r="J1233" s="10">
        <v>30</v>
      </c>
      <c r="K1233" s="10">
        <v>-4</v>
      </c>
      <c r="L1233" s="10" t="s">
        <v>1109</v>
      </c>
      <c r="M1233" s="12" t="s">
        <v>177</v>
      </c>
      <c r="N1233" s="10" t="str">
        <f t="shared" si="77"/>
        <v>new YerelData ("LaPaz, Bolivya",68,-1,9,16,-1,30,-4,"SA Western Standard Time"),</v>
      </c>
      <c r="O1233" s="13" t="str">
        <f t="shared" si="78"/>
        <v>https://www.google.com/maps/search/16.5, +68.15</v>
      </c>
      <c r="P1233" s="5" t="str">
        <f t="shared" si="79"/>
        <v>{"Location": "LaPaz, Bolivya", "long_deg": "68", "ew": "-1", "long_min": "9", "lat_deg": "16", "ns": "-1", "lat_min": "30", "GMT": "-4", "TimeZoneTag": "America/La_Paz"},</v>
      </c>
    </row>
    <row r="1234" spans="2:16" ht="15" customHeight="1" x14ac:dyDescent="0.25">
      <c r="B1234" s="10" t="s">
        <v>1652</v>
      </c>
      <c r="C1234" s="10" t="s">
        <v>1204</v>
      </c>
      <c r="D1234" s="10" t="str">
        <f t="shared" si="76"/>
        <v>Sucre, Bolivya</v>
      </c>
      <c r="E1234" s="10">
        <v>65</v>
      </c>
      <c r="F1234" s="10">
        <v>-1</v>
      </c>
      <c r="G1234" s="10">
        <v>17</v>
      </c>
      <c r="H1234" s="10">
        <v>19</v>
      </c>
      <c r="I1234" s="10">
        <v>-1</v>
      </c>
      <c r="J1234" s="10">
        <v>3</v>
      </c>
      <c r="K1234" s="10">
        <v>-4</v>
      </c>
      <c r="L1234" s="10" t="s">
        <v>1109</v>
      </c>
      <c r="M1234" s="12" t="s">
        <v>177</v>
      </c>
      <c r="N1234" s="10" t="str">
        <f t="shared" si="77"/>
        <v>new YerelData ("Sucre, Bolivya",65,-1,17,19,-1,3,-4,"SA Western Standard Time"),</v>
      </c>
      <c r="O1234" s="13" t="str">
        <f t="shared" si="78"/>
        <v>https://www.google.com/maps/search/19.05, +65.28333</v>
      </c>
      <c r="P1234" s="5" t="str">
        <f t="shared" si="79"/>
        <v>{"Location": "Sucre, Bolivya", "long_deg": "65", "ew": "-1", "long_min": "17", "lat_deg": "19", "ns": "-1", "lat_min": "3", "GMT": "-4", "TimeZoneTag": "America/La_Paz"},</v>
      </c>
    </row>
    <row r="1235" spans="2:16" ht="15" customHeight="1" x14ac:dyDescent="0.25">
      <c r="B1235" s="10" t="s">
        <v>1653</v>
      </c>
      <c r="C1235" s="10" t="s">
        <v>1323</v>
      </c>
      <c r="D1235" s="10" t="str">
        <f t="shared" si="76"/>
        <v>Banjarmasin, Borneo</v>
      </c>
      <c r="E1235" s="10">
        <v>114</v>
      </c>
      <c r="F1235" s="10">
        <v>1</v>
      </c>
      <c r="G1235" s="10">
        <v>36</v>
      </c>
      <c r="H1235" s="10">
        <v>3</v>
      </c>
      <c r="I1235" s="10">
        <v>-1</v>
      </c>
      <c r="J1235" s="10">
        <v>19</v>
      </c>
      <c r="K1235" s="10">
        <v>8</v>
      </c>
      <c r="L1235" s="10" t="s">
        <v>31</v>
      </c>
      <c r="M1235" s="12" t="s">
        <v>197</v>
      </c>
      <c r="N1235" s="10" t="str">
        <f t="shared" si="77"/>
        <v>new YerelData ("Banjarmasin, Borneo",114,1,36,3,-1,19,8,"China Standard Time"),</v>
      </c>
      <c r="O1235" s="13" t="str">
        <f t="shared" si="78"/>
        <v>https://www.google.com/maps/search/3.31667, +114.6</v>
      </c>
      <c r="P1235" s="5" t="str">
        <f t="shared" si="79"/>
        <v>{"Location": "Banjarmasin, Borneo", "long_deg": "114", "ew": "1", "long_min": "36", "lat_deg": "3", "ns": "-1", "lat_min": "19", "GMT": "8", "TimeZoneTag": "Asia/Ujung_Pandang"},</v>
      </c>
    </row>
    <row r="1236" spans="2:16" ht="15" customHeight="1" x14ac:dyDescent="0.25">
      <c r="B1236" s="10" t="s">
        <v>1654</v>
      </c>
      <c r="C1236" s="10" t="s">
        <v>1239</v>
      </c>
      <c r="D1236" s="10" t="str">
        <f t="shared" si="76"/>
        <v>Sarajevo, Bosna/Hersek</v>
      </c>
      <c r="E1236" s="10">
        <v>18</v>
      </c>
      <c r="F1236" s="10">
        <v>1</v>
      </c>
      <c r="G1236" s="10">
        <v>27</v>
      </c>
      <c r="H1236" s="10">
        <v>43</v>
      </c>
      <c r="I1236" s="10">
        <v>1</v>
      </c>
      <c r="J1236" s="10">
        <v>37</v>
      </c>
      <c r="K1236" s="10">
        <v>1</v>
      </c>
      <c r="L1236" s="10" t="s">
        <v>32</v>
      </c>
      <c r="M1236" s="12" t="s">
        <v>174</v>
      </c>
      <c r="N1236" s="10" t="str">
        <f t="shared" si="77"/>
        <v>new YerelData ("Sarajevo, Bosna/Hersek",18,1,27,43,1,37,1,"Central Europe Standard Time"),</v>
      </c>
      <c r="O1236" s="13" t="str">
        <f t="shared" si="78"/>
        <v>https://www.google.com/maps/search/43.61667, +18.45</v>
      </c>
      <c r="P1236" s="5" t="str">
        <f t="shared" si="79"/>
        <v>{"Location": "Sarajevo, Bosna/Hersek", "long_deg": "18", "ew": "1", "long_min": "27", "lat_deg": "43", "ns": "1", "lat_min": "37", "GMT": "1", "TimeZoneTag": "Europe/Sarajevo"},</v>
      </c>
    </row>
    <row r="1237" spans="2:16" ht="15" customHeight="1" x14ac:dyDescent="0.25">
      <c r="B1237" s="10" t="s">
        <v>1655</v>
      </c>
      <c r="C1237" s="10" t="s">
        <v>1205</v>
      </c>
      <c r="D1237" s="10" t="str">
        <f t="shared" si="76"/>
        <v>Belem, Brezilya</v>
      </c>
      <c r="E1237" s="10">
        <v>48</v>
      </c>
      <c r="F1237" s="10">
        <v>-1</v>
      </c>
      <c r="G1237" s="10">
        <v>29</v>
      </c>
      <c r="H1237" s="10">
        <v>1</v>
      </c>
      <c r="I1237" s="10">
        <v>-1</v>
      </c>
      <c r="J1237" s="10">
        <v>27</v>
      </c>
      <c r="K1237" s="10">
        <v>-3</v>
      </c>
      <c r="L1237" s="10" t="s">
        <v>33</v>
      </c>
      <c r="M1237" s="12" t="s">
        <v>191</v>
      </c>
      <c r="N1237" s="10" t="str">
        <f t="shared" si="77"/>
        <v>new YerelData ("Belem, Brezilya",48,-1,29,1,-1,27,-3,"E. South America Standard Time"),</v>
      </c>
      <c r="O1237" s="13" t="str">
        <f t="shared" si="78"/>
        <v>https://www.google.com/maps/search/1.45, +48.48333</v>
      </c>
      <c r="P1237" s="5" t="str">
        <f t="shared" si="79"/>
        <v>{"Location": "Belem, Brezilya", "long_deg": "48", "ew": "-1", "long_min": "29", "lat_deg": "1", "ns": "-1", "lat_min": "27", "GMT": "-3", "TimeZoneTag": "America/Belem"},</v>
      </c>
    </row>
    <row r="1238" spans="2:16" ht="15" customHeight="1" x14ac:dyDescent="0.25">
      <c r="B1238" s="10" t="s">
        <v>1656</v>
      </c>
      <c r="C1238" s="10" t="s">
        <v>1205</v>
      </c>
      <c r="D1238" s="10" t="str">
        <f t="shared" si="76"/>
        <v>BeloHorizonte, Brezilya</v>
      </c>
      <c r="E1238" s="10">
        <v>43</v>
      </c>
      <c r="F1238" s="10">
        <v>-1</v>
      </c>
      <c r="G1238" s="10">
        <v>56</v>
      </c>
      <c r="H1238" s="10">
        <v>19</v>
      </c>
      <c r="I1238" s="10">
        <v>-1</v>
      </c>
      <c r="J1238" s="10">
        <v>55</v>
      </c>
      <c r="K1238" s="10">
        <v>-3</v>
      </c>
      <c r="L1238" s="10" t="s">
        <v>34</v>
      </c>
      <c r="M1238" s="12" t="s">
        <v>191</v>
      </c>
      <c r="N1238" s="10" t="str">
        <f t="shared" si="77"/>
        <v>new YerelData ("BeloHorizonte, Brezilya",43,-1,56,19,-1,55,-3,"E. South America Standard Time"),</v>
      </c>
      <c r="O1238" s="13" t="str">
        <f t="shared" si="78"/>
        <v>https://www.google.com/maps/search/19.91667, +43.93333</v>
      </c>
      <c r="P1238" s="5" t="str">
        <f t="shared" si="79"/>
        <v>{"Location": "BeloHorizonte, Brezilya", "long_deg": "43", "ew": "-1", "long_min": "56", "lat_deg": "19", "ns": "-1", "lat_min": "55", "GMT": "-3", "TimeZoneTag": "America/Sao_Paulo"},</v>
      </c>
    </row>
    <row r="1239" spans="2:16" ht="15" customHeight="1" x14ac:dyDescent="0.25">
      <c r="B1239" s="10" t="s">
        <v>1657</v>
      </c>
      <c r="C1239" s="10" t="s">
        <v>1205</v>
      </c>
      <c r="D1239" s="10" t="str">
        <f t="shared" si="76"/>
        <v>Curitiba, Brezilya</v>
      </c>
      <c r="E1239" s="10">
        <v>49</v>
      </c>
      <c r="F1239" s="10">
        <v>-1</v>
      </c>
      <c r="G1239" s="10">
        <v>14</v>
      </c>
      <c r="H1239" s="10">
        <v>25</v>
      </c>
      <c r="I1239" s="10">
        <v>-1</v>
      </c>
      <c r="J1239" s="10">
        <v>26</v>
      </c>
      <c r="K1239" s="10">
        <v>-3</v>
      </c>
      <c r="L1239" s="10" t="s">
        <v>34</v>
      </c>
      <c r="M1239" s="12" t="s">
        <v>191</v>
      </c>
      <c r="N1239" s="10" t="str">
        <f t="shared" si="77"/>
        <v>new YerelData ("Curitiba, Brezilya",49,-1,14,25,-1,26,-3,"E. South America Standard Time"),</v>
      </c>
      <c r="O1239" s="13" t="str">
        <f t="shared" si="78"/>
        <v>https://www.google.com/maps/search/25.43333, +49.23333</v>
      </c>
      <c r="P1239" s="5" t="str">
        <f t="shared" si="79"/>
        <v>{"Location": "Curitiba, Brezilya", "long_deg": "49", "ew": "-1", "long_min": "14", "lat_deg": "25", "ns": "-1", "lat_min": "26", "GMT": "-3", "TimeZoneTag": "America/Sao_Paulo"},</v>
      </c>
    </row>
    <row r="1240" spans="2:16" ht="15" customHeight="1" x14ac:dyDescent="0.25">
      <c r="B1240" s="10" t="s">
        <v>1658</v>
      </c>
      <c r="C1240" s="10" t="s">
        <v>1205</v>
      </c>
      <c r="D1240" s="10" t="str">
        <f t="shared" si="76"/>
        <v>Fortaleza, Brezilya</v>
      </c>
      <c r="E1240" s="10">
        <v>38</v>
      </c>
      <c r="F1240" s="10">
        <v>-1</v>
      </c>
      <c r="G1240" s="10">
        <v>31</v>
      </c>
      <c r="H1240" s="10">
        <v>3</v>
      </c>
      <c r="I1240" s="10">
        <v>-1</v>
      </c>
      <c r="J1240" s="10">
        <v>44</v>
      </c>
      <c r="K1240" s="10">
        <v>-3</v>
      </c>
      <c r="L1240" s="10" t="s">
        <v>35</v>
      </c>
      <c r="M1240" s="12" t="s">
        <v>191</v>
      </c>
      <c r="N1240" s="10" t="str">
        <f t="shared" si="77"/>
        <v>new YerelData ("Fortaleza, Brezilya",38,-1,31,3,-1,44,-3,"E. South America Standard Time"),</v>
      </c>
      <c r="O1240" s="13" t="str">
        <f t="shared" si="78"/>
        <v>https://www.google.com/maps/search/3.73333, +38.51667</v>
      </c>
      <c r="P1240" s="5" t="str">
        <f t="shared" si="79"/>
        <v>{"Location": "Fortaleza, Brezilya", "long_deg": "38", "ew": "-1", "long_min": "31", "lat_deg": "3", "ns": "-1", "lat_min": "44", "GMT": "-3", "TimeZoneTag": "America/Fortaleza"},</v>
      </c>
    </row>
    <row r="1241" spans="2:16" ht="15" customHeight="1" x14ac:dyDescent="0.25">
      <c r="B1241" s="10" t="s">
        <v>1659</v>
      </c>
      <c r="C1241" s="10" t="s">
        <v>1205</v>
      </c>
      <c r="D1241" s="10" t="str">
        <f t="shared" si="76"/>
        <v>Manaus, Brezilya</v>
      </c>
      <c r="E1241" s="10">
        <v>60</v>
      </c>
      <c r="F1241" s="10">
        <v>-1</v>
      </c>
      <c r="G1241" s="10">
        <v>1</v>
      </c>
      <c r="H1241" s="10">
        <v>3</v>
      </c>
      <c r="I1241" s="10">
        <v>-1</v>
      </c>
      <c r="J1241" s="10">
        <v>7</v>
      </c>
      <c r="K1241" s="10">
        <v>-4</v>
      </c>
      <c r="L1241" s="10" t="s">
        <v>36</v>
      </c>
      <c r="M1241" s="12" t="s">
        <v>187</v>
      </c>
      <c r="N1241" s="10" t="str">
        <f t="shared" si="77"/>
        <v>new YerelData ("Manaus, Brezilya",60,-1,1,3,-1,7,-4,"Atlantic Standard Time"),</v>
      </c>
      <c r="O1241" s="13" t="str">
        <f t="shared" si="78"/>
        <v>https://www.google.com/maps/search/3.11667, +60.01667</v>
      </c>
      <c r="P1241" s="5" t="str">
        <f t="shared" si="79"/>
        <v>{"Location": "Manaus, Brezilya", "long_deg": "60", "ew": "-1", "long_min": "1", "lat_deg": "3", "ns": "-1", "lat_min": "7", "GMT": "-4", "TimeZoneTag": "America/Manaus"},</v>
      </c>
    </row>
    <row r="1242" spans="2:16" ht="15" customHeight="1" x14ac:dyDescent="0.25">
      <c r="B1242" s="10" t="s">
        <v>1660</v>
      </c>
      <c r="C1242" s="10" t="s">
        <v>1205</v>
      </c>
      <c r="D1242" s="10" t="str">
        <f t="shared" si="76"/>
        <v>PortoAlegre, Brezilya</v>
      </c>
      <c r="E1242" s="10">
        <v>51</v>
      </c>
      <c r="F1242" s="10">
        <v>-1</v>
      </c>
      <c r="G1242" s="10">
        <v>13</v>
      </c>
      <c r="H1242" s="10">
        <v>30</v>
      </c>
      <c r="I1242" s="10">
        <v>-1</v>
      </c>
      <c r="J1242" s="10">
        <v>4</v>
      </c>
      <c r="K1242" s="10">
        <v>-3</v>
      </c>
      <c r="L1242" s="10" t="s">
        <v>34</v>
      </c>
      <c r="M1242" s="12" t="s">
        <v>191</v>
      </c>
      <c r="N1242" s="10" t="str">
        <f t="shared" si="77"/>
        <v>new YerelData ("PortoAlegre, Brezilya",51,-1,13,30,-1,4,-3,"E. South America Standard Time"),</v>
      </c>
      <c r="O1242" s="13" t="str">
        <f t="shared" si="78"/>
        <v>https://www.google.com/maps/search/30.06667, +51.21667</v>
      </c>
      <c r="P1242" s="5" t="str">
        <f t="shared" si="79"/>
        <v>{"Location": "PortoAlegre, Brezilya", "long_deg": "51", "ew": "-1", "long_min": "13", "lat_deg": "30", "ns": "-1", "lat_min": "4", "GMT": "-3", "TimeZoneTag": "America/Sao_Paulo"},</v>
      </c>
    </row>
    <row r="1243" spans="2:16" ht="15" customHeight="1" x14ac:dyDescent="0.25">
      <c r="B1243" s="10" t="s">
        <v>1661</v>
      </c>
      <c r="C1243" s="10" t="s">
        <v>1205</v>
      </c>
      <c r="D1243" s="10" t="str">
        <f t="shared" si="76"/>
        <v>Recife, Brezilya</v>
      </c>
      <c r="E1243" s="10">
        <v>34</v>
      </c>
      <c r="F1243" s="10">
        <v>-1</v>
      </c>
      <c r="G1243" s="10">
        <v>54</v>
      </c>
      <c r="H1243" s="10">
        <v>8</v>
      </c>
      <c r="I1243" s="10">
        <v>-1</v>
      </c>
      <c r="J1243" s="10">
        <v>3</v>
      </c>
      <c r="K1243" s="10">
        <v>-2</v>
      </c>
      <c r="L1243" s="10" t="s">
        <v>34</v>
      </c>
      <c r="M1243" s="12" t="s">
        <v>275</v>
      </c>
      <c r="N1243" s="10" t="str">
        <f t="shared" si="77"/>
        <v>new YerelData ("Recife, Brezilya",34,-1,54,8,-1,3,-2,"Mid-Atlantic Standard Time"),</v>
      </c>
      <c r="O1243" s="13" t="str">
        <f t="shared" si="78"/>
        <v>https://www.google.com/maps/search/8.05, +34.9</v>
      </c>
      <c r="P1243" s="5" t="str">
        <f t="shared" si="79"/>
        <v>{"Location": "Recife, Brezilya", "long_deg": "34", "ew": "-1", "long_min": "54", "lat_deg": "8", "ns": "-1", "lat_min": "3", "GMT": "-2", "TimeZoneTag": "America/Sao_Paulo"},</v>
      </c>
    </row>
    <row r="1244" spans="2:16" ht="15" customHeight="1" x14ac:dyDescent="0.25">
      <c r="B1244" s="10" t="s">
        <v>1662</v>
      </c>
      <c r="C1244" s="10" t="s">
        <v>1205</v>
      </c>
      <c r="D1244" s="10" t="str">
        <f t="shared" si="76"/>
        <v>RioDeJaneiro, Brezilya</v>
      </c>
      <c r="E1244" s="10">
        <v>43</v>
      </c>
      <c r="F1244" s="10">
        <v>-1</v>
      </c>
      <c r="G1244" s="10">
        <v>14</v>
      </c>
      <c r="H1244" s="10">
        <v>22</v>
      </c>
      <c r="I1244" s="10">
        <v>-1</v>
      </c>
      <c r="J1244" s="10">
        <v>54</v>
      </c>
      <c r="K1244" s="10">
        <v>-3</v>
      </c>
      <c r="L1244" s="10" t="s">
        <v>34</v>
      </c>
      <c r="M1244" s="12" t="s">
        <v>191</v>
      </c>
      <c r="N1244" s="10" t="str">
        <f t="shared" si="77"/>
        <v>new YerelData ("RioDeJaneiro, Brezilya",43,-1,14,22,-1,54,-3,"E. South America Standard Time"),</v>
      </c>
      <c r="O1244" s="13" t="str">
        <f t="shared" si="78"/>
        <v>https://www.google.com/maps/search/22.9, +43.23333</v>
      </c>
      <c r="P1244" s="5" t="str">
        <f t="shared" si="79"/>
        <v>{"Location": "RioDeJaneiro, Brezilya", "long_deg": "43", "ew": "-1", "long_min": "14", "lat_deg": "22", "ns": "-1", "lat_min": "54", "GMT": "-3", "TimeZoneTag": "America/Sao_Paulo"},</v>
      </c>
    </row>
    <row r="1245" spans="2:16" ht="15" customHeight="1" x14ac:dyDescent="0.25">
      <c r="B1245" s="10" t="s">
        <v>1663</v>
      </c>
      <c r="C1245" s="10" t="s">
        <v>1205</v>
      </c>
      <c r="D1245" s="10" t="str">
        <f t="shared" si="76"/>
        <v>SaoPaulo, Brezilya</v>
      </c>
      <c r="E1245" s="10">
        <v>46</v>
      </c>
      <c r="F1245" s="10">
        <v>-1</v>
      </c>
      <c r="G1245" s="10">
        <v>37</v>
      </c>
      <c r="H1245" s="10">
        <v>23</v>
      </c>
      <c r="I1245" s="10">
        <v>-1</v>
      </c>
      <c r="J1245" s="10">
        <v>32</v>
      </c>
      <c r="K1245" s="10">
        <v>-3</v>
      </c>
      <c r="L1245" s="10" t="s">
        <v>34</v>
      </c>
      <c r="M1245" s="12" t="s">
        <v>191</v>
      </c>
      <c r="N1245" s="10" t="str">
        <f t="shared" si="77"/>
        <v>new YerelData ("SaoPaulo, Brezilya",46,-1,37,23,-1,32,-3,"E. South America Standard Time"),</v>
      </c>
      <c r="O1245" s="13" t="str">
        <f t="shared" si="78"/>
        <v>https://www.google.com/maps/search/23.53333, +46.61667</v>
      </c>
      <c r="P1245" s="5" t="str">
        <f t="shared" si="79"/>
        <v>{"Location": "SaoPaulo, Brezilya", "long_deg": "46", "ew": "-1", "long_min": "37", "lat_deg": "23", "ns": "-1", "lat_min": "32", "GMT": "-3", "TimeZoneTag": "America/Sao_Paulo"},</v>
      </c>
    </row>
    <row r="1246" spans="2:16" ht="15" customHeight="1" x14ac:dyDescent="0.25">
      <c r="B1246" s="10" t="s">
        <v>1324</v>
      </c>
      <c r="C1246" s="10" t="s">
        <v>1324</v>
      </c>
      <c r="D1246" s="10" t="str">
        <f t="shared" si="76"/>
        <v>Brunei, Brunei</v>
      </c>
      <c r="E1246" s="10">
        <v>114</v>
      </c>
      <c r="F1246" s="10">
        <v>1</v>
      </c>
      <c r="G1246" s="10">
        <v>57</v>
      </c>
      <c r="H1246" s="10">
        <v>4</v>
      </c>
      <c r="I1246" s="10">
        <v>1</v>
      </c>
      <c r="J1246" s="10">
        <v>54</v>
      </c>
      <c r="K1246" s="10">
        <v>8</v>
      </c>
      <c r="L1246" s="10" t="s">
        <v>37</v>
      </c>
      <c r="M1246" s="12" t="s">
        <v>197</v>
      </c>
      <c r="N1246" s="10" t="str">
        <f t="shared" si="77"/>
        <v>new YerelData ("Brunei, Brunei",114,1,57,4,1,54,8,"China Standard Time"),</v>
      </c>
      <c r="O1246" s="13" t="str">
        <f t="shared" si="78"/>
        <v>https://www.google.com/maps/search/4.9, +114.95</v>
      </c>
      <c r="P1246" s="5" t="str">
        <f t="shared" si="79"/>
        <v>{"Location": "Brunei, Brunei", "long_deg": "114", "ew": "1", "long_min": "57", "lat_deg": "4", "ns": "1", "lat_min": "54", "GMT": "8", "TimeZoneTag": "Asia/Brunei"},</v>
      </c>
    </row>
    <row r="1247" spans="2:16" ht="15" customHeight="1" x14ac:dyDescent="0.25">
      <c r="B1247" s="10" t="s">
        <v>1664</v>
      </c>
      <c r="C1247" s="10" t="s">
        <v>1267</v>
      </c>
      <c r="D1247" s="10" t="str">
        <f t="shared" si="76"/>
        <v>Sofya, Bulgaristan</v>
      </c>
      <c r="E1247" s="10">
        <v>23</v>
      </c>
      <c r="F1247" s="10">
        <v>1</v>
      </c>
      <c r="G1247" s="10">
        <v>19</v>
      </c>
      <c r="H1247" s="10">
        <v>42</v>
      </c>
      <c r="I1247" s="10">
        <v>1</v>
      </c>
      <c r="J1247" s="10">
        <v>40</v>
      </c>
      <c r="K1247" s="10">
        <v>2</v>
      </c>
      <c r="L1247" s="10" t="s">
        <v>38</v>
      </c>
      <c r="M1247" s="12" t="s">
        <v>209</v>
      </c>
      <c r="N1247" s="10" t="str">
        <f t="shared" si="77"/>
        <v>new YerelData ("Sofya, Bulgaristan",23,1,19,42,1,40,2,"GTB Standard Time"),</v>
      </c>
      <c r="O1247" s="13" t="str">
        <f t="shared" si="78"/>
        <v>https://www.google.com/maps/search/42.66667, +23.31667</v>
      </c>
      <c r="P1247" s="5" t="str">
        <f t="shared" si="79"/>
        <v>{"Location": "Sofya, Bulgaristan", "long_deg": "23", "ew": "1", "long_min": "19", "lat_deg": "42", "ns": "1", "lat_min": "40", "GMT": "2", "TimeZoneTag": "Europe/Sofia"},</v>
      </c>
    </row>
    <row r="1248" spans="2:16" ht="15" customHeight="1" x14ac:dyDescent="0.25">
      <c r="B1248" s="10" t="s">
        <v>1665</v>
      </c>
      <c r="C1248" s="10" t="s">
        <v>1313</v>
      </c>
      <c r="D1248" s="10" t="str">
        <f t="shared" si="76"/>
        <v>Mandalay, Burma</v>
      </c>
      <c r="E1248" s="10">
        <v>96</v>
      </c>
      <c r="F1248" s="10">
        <v>1</v>
      </c>
      <c r="G1248" s="10">
        <v>5</v>
      </c>
      <c r="H1248" s="10">
        <v>21</v>
      </c>
      <c r="I1248" s="10">
        <v>1</v>
      </c>
      <c r="J1248" s="10">
        <v>59</v>
      </c>
      <c r="K1248" s="10">
        <v>6.5</v>
      </c>
      <c r="L1248" s="10" t="s">
        <v>39</v>
      </c>
      <c r="M1248" s="12" t="s">
        <v>198</v>
      </c>
      <c r="N1248" s="10" t="str">
        <f t="shared" si="77"/>
        <v>new YerelData ("Mandalay, Burma",96,1,5,21,1,59,6.5,"Myanmar Standard Time"),</v>
      </c>
      <c r="O1248" s="13" t="str">
        <f t="shared" si="78"/>
        <v>https://www.google.com/maps/search/21.98333, +96.08333</v>
      </c>
      <c r="P1248" s="5" t="str">
        <f t="shared" si="79"/>
        <v>{"Location": "Mandalay, Burma", "long_deg": "96", "ew": "1", "long_min": "5", "lat_deg": "21", "ns": "1", "lat_min": "59", "GMT": "6.5", "TimeZoneTag": "Mayanmar / Burma"},</v>
      </c>
    </row>
    <row r="1249" spans="2:16" ht="15" customHeight="1" x14ac:dyDescent="0.25">
      <c r="B1249" s="10" t="s">
        <v>1666</v>
      </c>
      <c r="C1249" s="10" t="s">
        <v>1313</v>
      </c>
      <c r="D1249" s="10" t="str">
        <f t="shared" si="76"/>
        <v>Rangoon, Burma</v>
      </c>
      <c r="E1249" s="10">
        <v>96</v>
      </c>
      <c r="F1249" s="10">
        <v>1</v>
      </c>
      <c r="G1249" s="10">
        <v>10</v>
      </c>
      <c r="H1249" s="10">
        <v>16</v>
      </c>
      <c r="I1249" s="10">
        <v>1</v>
      </c>
      <c r="J1249" s="10">
        <v>47</v>
      </c>
      <c r="K1249" s="10">
        <v>6.5</v>
      </c>
      <c r="L1249" s="10" t="s">
        <v>39</v>
      </c>
      <c r="M1249" s="12" t="s">
        <v>198</v>
      </c>
      <c r="N1249" s="10" t="str">
        <f t="shared" si="77"/>
        <v>new YerelData ("Rangoon, Burma",96,1,10,16,1,47,6.5,"Myanmar Standard Time"),</v>
      </c>
      <c r="O1249" s="13" t="str">
        <f t="shared" si="78"/>
        <v>https://www.google.com/maps/search/16.78333, +96.16667</v>
      </c>
      <c r="P1249" s="5" t="str">
        <f t="shared" si="79"/>
        <v>{"Location": "Rangoon, Burma", "long_deg": "96", "ew": "1", "long_min": "10", "lat_deg": "16", "ns": "1", "lat_min": "47", "GMT": "6.5", "TimeZoneTag": "Mayanmar / Burma"},</v>
      </c>
    </row>
    <row r="1250" spans="2:16" ht="15" customHeight="1" x14ac:dyDescent="0.25">
      <c r="B1250" s="10" t="s">
        <v>1684</v>
      </c>
      <c r="C1250" s="10" t="s">
        <v>1216</v>
      </c>
      <c r="D1250" s="10" t="str">
        <f t="shared" si="76"/>
        <v>Praia, Cape Verde Adaları</v>
      </c>
      <c r="E1250" s="10">
        <v>23</v>
      </c>
      <c r="F1250" s="10">
        <v>-1</v>
      </c>
      <c r="G1250" s="10">
        <v>31</v>
      </c>
      <c r="H1250" s="10">
        <v>14</v>
      </c>
      <c r="I1250" s="10">
        <v>1</v>
      </c>
      <c r="J1250" s="10">
        <v>56</v>
      </c>
      <c r="K1250" s="10">
        <v>-2</v>
      </c>
      <c r="L1250" s="10" t="s">
        <v>41</v>
      </c>
      <c r="M1250" s="12" t="s">
        <v>275</v>
      </c>
      <c r="N1250" s="10" t="str">
        <f t="shared" si="77"/>
        <v>new YerelData ("Praia, Cape Verde Adaları",23,-1,31,14,1,56,-2,"Mid-Atlantic Standard Time"),</v>
      </c>
      <c r="O1250" s="13" t="str">
        <f t="shared" si="78"/>
        <v>https://www.google.com/maps/search/14.93333, +23.51667</v>
      </c>
      <c r="P1250" s="5" t="str">
        <f t="shared" si="79"/>
        <v>{"Location": "Praia, Cape Verde Adaları", "long_deg": "23", "ew": "-1", "long_min": "31", "lat_deg": "14", "ns": "1", "lat_min": "56", "GMT": "-2", "TimeZoneTag": "Atlantic/Cape_Verde"},</v>
      </c>
    </row>
    <row r="1251" spans="2:16" ht="15" customHeight="1" x14ac:dyDescent="0.25">
      <c r="B1251" s="10" t="s">
        <v>1223</v>
      </c>
      <c r="C1251" s="10" t="s">
        <v>1223</v>
      </c>
      <c r="D1251" s="10" t="str">
        <f t="shared" si="76"/>
        <v>Cebelitarık, Cebelitarık</v>
      </c>
      <c r="E1251" s="10">
        <v>5</v>
      </c>
      <c r="F1251" s="10">
        <v>-1</v>
      </c>
      <c r="G1251" s="10">
        <v>21</v>
      </c>
      <c r="H1251" s="10">
        <v>36</v>
      </c>
      <c r="I1251" s="10">
        <v>1</v>
      </c>
      <c r="J1251" s="10">
        <v>9</v>
      </c>
      <c r="K1251" s="10">
        <v>0</v>
      </c>
      <c r="L1251" s="10" t="s">
        <v>384</v>
      </c>
      <c r="M1251" s="12" t="s">
        <v>205</v>
      </c>
      <c r="N1251" s="10" t="str">
        <f t="shared" si="77"/>
        <v>new YerelData ("Cebelitarık, Cebelitarık",5,-1,21,36,1,9,0,"GMT Standard Time"),</v>
      </c>
      <c r="O1251" s="13" t="str">
        <f t="shared" si="78"/>
        <v>https://www.google.com/maps/search/36.15, +5.35</v>
      </c>
      <c r="P1251" s="5" t="str">
        <f t="shared" si="79"/>
        <v>{"Location": "Cebelitarık, Cebelitarık", "long_deg": "5", "ew": "-1", "long_min": "21", "lat_deg": "36", "ns": "1", "lat_min": "9", "GMT": "0", "TimeZoneTag": "Europe/Gibraltar"},</v>
      </c>
    </row>
    <row r="1252" spans="2:16" ht="15" customHeight="1" x14ac:dyDescent="0.25">
      <c r="B1252" s="10" t="s">
        <v>1240</v>
      </c>
      <c r="C1252" s="10" t="s">
        <v>1240</v>
      </c>
      <c r="D1252" s="10" t="str">
        <f t="shared" si="76"/>
        <v>Cezayir, Cezayir</v>
      </c>
      <c r="E1252" s="10">
        <v>3</v>
      </c>
      <c r="F1252" s="10">
        <v>1</v>
      </c>
      <c r="G1252" s="10">
        <v>3</v>
      </c>
      <c r="H1252" s="10">
        <v>36</v>
      </c>
      <c r="I1252" s="10">
        <v>1</v>
      </c>
      <c r="J1252" s="10">
        <v>47</v>
      </c>
      <c r="K1252" s="10">
        <v>1</v>
      </c>
      <c r="L1252" s="10" t="s">
        <v>1110</v>
      </c>
      <c r="M1252" s="12" t="s">
        <v>175</v>
      </c>
      <c r="N1252" s="10" t="str">
        <f t="shared" si="77"/>
        <v>new YerelData ("Cezayir, Cezayir",3,1,3,36,1,47,1,"W. Central Africa Standard Time"),</v>
      </c>
      <c r="O1252" s="13" t="str">
        <f t="shared" si="78"/>
        <v>https://www.google.com/maps/search/36.78333, +3.05</v>
      </c>
      <c r="P1252" s="5" t="str">
        <f t="shared" si="79"/>
        <v>{"Location": "Cezayir, Cezayir", "long_deg": "3", "ew": "1", "long_min": "3", "lat_deg": "36", "ns": "1", "lat_min": "47", "GMT": "1", "TimeZoneTag": "Africa/Algiers"},</v>
      </c>
    </row>
    <row r="1253" spans="2:16" ht="15" customHeight="1" x14ac:dyDescent="0.25">
      <c r="B1253" s="10" t="s">
        <v>1685</v>
      </c>
      <c r="C1253" s="10" t="s">
        <v>1287</v>
      </c>
      <c r="D1253" s="10" t="str">
        <f t="shared" si="76"/>
        <v>Djibouti, Cibuti</v>
      </c>
      <c r="E1253" s="10">
        <v>43</v>
      </c>
      <c r="F1253" s="10">
        <v>1</v>
      </c>
      <c r="G1253" s="10">
        <v>7</v>
      </c>
      <c r="H1253" s="10">
        <v>11</v>
      </c>
      <c r="I1253" s="10">
        <v>1</v>
      </c>
      <c r="J1253" s="10">
        <v>36</v>
      </c>
      <c r="K1253" s="10">
        <v>3</v>
      </c>
      <c r="L1253" s="10" t="s">
        <v>42</v>
      </c>
      <c r="M1253" s="12" t="s">
        <v>199</v>
      </c>
      <c r="N1253" s="10" t="str">
        <f t="shared" si="77"/>
        <v>new YerelData ("Djibouti, Cibuti",43,1,7,11,1,36,3,"E. Africa Standard Time"),</v>
      </c>
      <c r="O1253" s="13" t="str">
        <f t="shared" si="78"/>
        <v>https://www.google.com/maps/search/11.6, +43.11667</v>
      </c>
      <c r="P1253" s="5" t="str">
        <f t="shared" si="79"/>
        <v>{"Location": "Djibouti, Cibuti", "long_deg": "43", "ew": "1", "long_min": "7", "lat_deg": "11", "ns": "1", "lat_min": "36", "GMT": "3", "TimeZoneTag": "Africa/Djibouti"},</v>
      </c>
    </row>
    <row r="1254" spans="2:16" ht="15" customHeight="1" x14ac:dyDescent="0.25">
      <c r="B1254" s="10" t="s">
        <v>1692</v>
      </c>
      <c r="C1254" s="10" t="s">
        <v>1241</v>
      </c>
      <c r="D1254" s="10" t="str">
        <f t="shared" si="76"/>
        <v>Brno, Çek Cumhuriyeti</v>
      </c>
      <c r="E1254" s="10">
        <v>16</v>
      </c>
      <c r="F1254" s="10">
        <v>1</v>
      </c>
      <c r="G1254" s="10">
        <v>37</v>
      </c>
      <c r="H1254" s="10">
        <v>49</v>
      </c>
      <c r="I1254" s="10">
        <v>1</v>
      </c>
      <c r="J1254" s="10">
        <v>12</v>
      </c>
      <c r="K1254" s="10">
        <v>1</v>
      </c>
      <c r="L1254" s="10" t="s">
        <v>44</v>
      </c>
      <c r="M1254" s="12" t="s">
        <v>174</v>
      </c>
      <c r="N1254" s="10" t="str">
        <f t="shared" si="77"/>
        <v>new YerelData ("Brno, Çek Cumhuriyeti",16,1,37,49,1,12,1,"Central Europe Standard Time"),</v>
      </c>
      <c r="O1254" s="13" t="str">
        <f t="shared" si="78"/>
        <v>https://www.google.com/maps/search/49.2, +16.61667</v>
      </c>
      <c r="P1254" s="5" t="str">
        <f t="shared" si="79"/>
        <v>{"Location": "Brno, Çek Cumhuriyeti", "long_deg": "16", "ew": "1", "long_min": "37", "lat_deg": "49", "ns": "1", "lat_min": "12", "GMT": "1", "TimeZoneTag": "Europe/Prague"},</v>
      </c>
    </row>
    <row r="1255" spans="2:16" ht="15" customHeight="1" x14ac:dyDescent="0.25">
      <c r="B1255" s="10" t="s">
        <v>1693</v>
      </c>
      <c r="C1255" s="10" t="s">
        <v>1241</v>
      </c>
      <c r="D1255" s="10" t="str">
        <f t="shared" si="76"/>
        <v>Prag, Çek Cumhuriyeti</v>
      </c>
      <c r="E1255" s="10">
        <v>14</v>
      </c>
      <c r="F1255" s="10">
        <v>1</v>
      </c>
      <c r="G1255" s="10">
        <v>26</v>
      </c>
      <c r="H1255" s="10">
        <v>50</v>
      </c>
      <c r="I1255" s="10">
        <v>1</v>
      </c>
      <c r="J1255" s="10">
        <v>5</v>
      </c>
      <c r="K1255" s="10">
        <v>1</v>
      </c>
      <c r="L1255" s="10" t="s">
        <v>44</v>
      </c>
      <c r="M1255" s="12" t="s">
        <v>174</v>
      </c>
      <c r="N1255" s="10" t="str">
        <f t="shared" si="77"/>
        <v>new YerelData ("Prag, Çek Cumhuriyeti",14,1,26,50,1,5,1,"Central Europe Standard Time"),</v>
      </c>
      <c r="O1255" s="13" t="str">
        <f t="shared" si="78"/>
        <v>https://www.google.com/maps/search/50.08333, +14.43333</v>
      </c>
      <c r="P1255" s="5" t="str">
        <f t="shared" si="79"/>
        <v>{"Location": "Prag, Çek Cumhuriyeti", "long_deg": "14", "ew": "1", "long_min": "26", "lat_deg": "50", "ns": "1", "lat_min": "5", "GMT": "1", "TimeZoneTag": "Europe/Prague"},</v>
      </c>
    </row>
    <row r="1256" spans="2:16" ht="15" customHeight="1" x14ac:dyDescent="0.25">
      <c r="B1256" s="10" t="s">
        <v>1694</v>
      </c>
      <c r="C1256" s="10" t="s">
        <v>1314</v>
      </c>
      <c r="D1256" s="10" t="str">
        <f t="shared" si="76"/>
        <v>Beijing, Çin</v>
      </c>
      <c r="E1256" s="10">
        <v>116</v>
      </c>
      <c r="F1256" s="10">
        <v>1</v>
      </c>
      <c r="G1256" s="10">
        <v>25</v>
      </c>
      <c r="H1256" s="10">
        <v>39</v>
      </c>
      <c r="I1256" s="10">
        <v>1</v>
      </c>
      <c r="J1256" s="10">
        <v>55</v>
      </c>
      <c r="K1256" s="10">
        <v>8</v>
      </c>
      <c r="L1256" s="10" t="s">
        <v>48</v>
      </c>
      <c r="M1256" s="12" t="s">
        <v>197</v>
      </c>
      <c r="N1256" s="10" t="str">
        <f t="shared" si="77"/>
        <v>new YerelData ("Beijing, Çin",116,1,25,39,1,55,8,"China Standard Time"),</v>
      </c>
      <c r="O1256" s="13" t="str">
        <f t="shared" si="78"/>
        <v>https://www.google.com/maps/search/39.91667, +116.41667</v>
      </c>
      <c r="P1256" s="5" t="str">
        <f t="shared" si="79"/>
        <v>{"Location": "Beijing, Çin", "long_deg": "116", "ew": "1", "long_min": "25", "lat_deg": "39", "ns": "1", "lat_min": "55", "GMT": "8", "TimeZoneTag": "Asia/Shanghai"},</v>
      </c>
    </row>
    <row r="1257" spans="2:16" ht="15" customHeight="1" x14ac:dyDescent="0.25">
      <c r="B1257" s="10" t="s">
        <v>1695</v>
      </c>
      <c r="C1257" s="10" t="s">
        <v>1314</v>
      </c>
      <c r="D1257" s="10" t="str">
        <f t="shared" si="76"/>
        <v>Changsha, Çin</v>
      </c>
      <c r="E1257" s="10">
        <v>112</v>
      </c>
      <c r="F1257" s="10">
        <v>1</v>
      </c>
      <c r="G1257" s="10">
        <v>58</v>
      </c>
      <c r="H1257" s="10">
        <v>28</v>
      </c>
      <c r="I1257" s="10">
        <v>1</v>
      </c>
      <c r="J1257" s="10">
        <v>12</v>
      </c>
      <c r="K1257" s="10">
        <v>8</v>
      </c>
      <c r="L1257" s="10" t="s">
        <v>48</v>
      </c>
      <c r="M1257" s="12" t="s">
        <v>197</v>
      </c>
      <c r="N1257" s="10" t="str">
        <f t="shared" si="77"/>
        <v>new YerelData ("Changsha, Çin",112,1,58,28,1,12,8,"China Standard Time"),</v>
      </c>
      <c r="O1257" s="13" t="str">
        <f t="shared" si="78"/>
        <v>https://www.google.com/maps/search/28.2, +112.96667</v>
      </c>
      <c r="P1257" s="5" t="str">
        <f t="shared" si="79"/>
        <v>{"Location": "Changsha, Çin", "long_deg": "112", "ew": "1", "long_min": "58", "lat_deg": "28", "ns": "1", "lat_min": "12", "GMT": "8", "TimeZoneTag": "Asia/Shanghai"},</v>
      </c>
    </row>
    <row r="1258" spans="2:16" ht="15" customHeight="1" x14ac:dyDescent="0.25">
      <c r="B1258" s="10" t="s">
        <v>1696</v>
      </c>
      <c r="C1258" s="10" t="s">
        <v>1314</v>
      </c>
      <c r="D1258" s="10" t="str">
        <f t="shared" si="76"/>
        <v>Chungking, Çin</v>
      </c>
      <c r="E1258" s="10">
        <v>106</v>
      </c>
      <c r="F1258" s="10">
        <v>1</v>
      </c>
      <c r="G1258" s="10">
        <v>35</v>
      </c>
      <c r="H1258" s="10">
        <v>29</v>
      </c>
      <c r="I1258" s="10">
        <v>1</v>
      </c>
      <c r="J1258" s="10">
        <v>34</v>
      </c>
      <c r="K1258" s="10">
        <v>7</v>
      </c>
      <c r="L1258" s="10" t="s">
        <v>45</v>
      </c>
      <c r="M1258" s="12" t="s">
        <v>195</v>
      </c>
      <c r="N1258" s="10" t="str">
        <f t="shared" si="77"/>
        <v>new YerelData ("Chungking, Çin",106,1,35,29,1,34,7,"SE Asia Standard Time"),</v>
      </c>
      <c r="O1258" s="13" t="str">
        <f t="shared" si="78"/>
        <v>https://www.google.com/maps/search/29.56667, +106.58333</v>
      </c>
      <c r="P1258" s="5" t="str">
        <f t="shared" si="79"/>
        <v>{"Location": "Chungking, Çin", "long_deg": "106", "ew": "1", "long_min": "35", "lat_deg": "29", "ns": "1", "lat_min": "34", "GMT": "7", "TimeZoneTag": "Asia/Chongqing"},</v>
      </c>
    </row>
    <row r="1259" spans="2:16" ht="15" customHeight="1" x14ac:dyDescent="0.25">
      <c r="B1259" s="10" t="s">
        <v>1697</v>
      </c>
      <c r="C1259" s="10" t="s">
        <v>1314</v>
      </c>
      <c r="D1259" s="10" t="str">
        <f t="shared" si="76"/>
        <v>Dalian, Çin</v>
      </c>
      <c r="E1259" s="10">
        <v>121</v>
      </c>
      <c r="F1259" s="10">
        <v>1</v>
      </c>
      <c r="G1259" s="10">
        <v>35</v>
      </c>
      <c r="H1259" s="10">
        <v>38</v>
      </c>
      <c r="I1259" s="10">
        <v>1</v>
      </c>
      <c r="J1259" s="10">
        <v>53</v>
      </c>
      <c r="K1259" s="10">
        <v>8</v>
      </c>
      <c r="L1259" s="10" t="s">
        <v>47</v>
      </c>
      <c r="M1259" s="12" t="s">
        <v>197</v>
      </c>
      <c r="N1259" s="10" t="str">
        <f t="shared" si="77"/>
        <v>new YerelData ("Dalian, Çin",121,1,35,38,1,53,8,"China Standard Time"),</v>
      </c>
      <c r="O1259" s="13" t="str">
        <f t="shared" si="78"/>
        <v>https://www.google.com/maps/search/38.88333, +121.58333</v>
      </c>
      <c r="P1259" s="5" t="str">
        <f t="shared" si="79"/>
        <v>{"Location": "Dalian, Çin", "long_deg": "121", "ew": "1", "long_min": "35", "lat_deg": "38", "ns": "1", "lat_min": "53", "GMT": "8", "TimeZoneTag": "Asia/Harbin"},</v>
      </c>
    </row>
    <row r="1260" spans="2:16" ht="15" customHeight="1" x14ac:dyDescent="0.25">
      <c r="B1260" s="10" t="s">
        <v>1698</v>
      </c>
      <c r="C1260" s="10" t="s">
        <v>1314</v>
      </c>
      <c r="D1260" s="10" t="str">
        <f t="shared" si="76"/>
        <v>Foochow, Çin</v>
      </c>
      <c r="E1260" s="10">
        <v>119</v>
      </c>
      <c r="F1260" s="10">
        <v>1</v>
      </c>
      <c r="G1260" s="10">
        <v>17</v>
      </c>
      <c r="H1260" s="10">
        <v>26</v>
      </c>
      <c r="I1260" s="10">
        <v>1</v>
      </c>
      <c r="J1260" s="10">
        <v>6</v>
      </c>
      <c r="K1260" s="10">
        <v>8</v>
      </c>
      <c r="L1260" s="10" t="s">
        <v>48</v>
      </c>
      <c r="M1260" s="12" t="s">
        <v>197</v>
      </c>
      <c r="N1260" s="10" t="str">
        <f t="shared" si="77"/>
        <v>new YerelData ("Foochow, Çin",119,1,17,26,1,6,8,"China Standard Time"),</v>
      </c>
      <c r="O1260" s="13" t="str">
        <f t="shared" si="78"/>
        <v>https://www.google.com/maps/search/26.1, +119.28333</v>
      </c>
      <c r="P1260" s="5" t="str">
        <f t="shared" si="79"/>
        <v>{"Location": "Foochow, Çin", "long_deg": "119", "ew": "1", "long_min": "17", "lat_deg": "26", "ns": "1", "lat_min": "6", "GMT": "8", "TimeZoneTag": "Asia/Shanghai"},</v>
      </c>
    </row>
    <row r="1261" spans="2:16" ht="15" customHeight="1" x14ac:dyDescent="0.25">
      <c r="B1261" s="10" t="s">
        <v>1699</v>
      </c>
      <c r="C1261" s="10" t="s">
        <v>1314</v>
      </c>
      <c r="D1261" s="10" t="str">
        <f t="shared" si="76"/>
        <v>Hangchow, Çin</v>
      </c>
      <c r="E1261" s="10">
        <v>120</v>
      </c>
      <c r="F1261" s="10">
        <v>1</v>
      </c>
      <c r="G1261" s="10">
        <v>7</v>
      </c>
      <c r="H1261" s="10">
        <v>30</v>
      </c>
      <c r="I1261" s="10">
        <v>1</v>
      </c>
      <c r="J1261" s="10">
        <v>15</v>
      </c>
      <c r="K1261" s="10">
        <v>8</v>
      </c>
      <c r="L1261" s="10" t="s">
        <v>48</v>
      </c>
      <c r="M1261" s="12" t="s">
        <v>197</v>
      </c>
      <c r="N1261" s="10" t="str">
        <f t="shared" si="77"/>
        <v>new YerelData ("Hangchow, Çin",120,1,7,30,1,15,8,"China Standard Time"),</v>
      </c>
      <c r="O1261" s="13" t="str">
        <f t="shared" si="78"/>
        <v>https://www.google.com/maps/search/30.25, +120.11667</v>
      </c>
      <c r="P1261" s="5" t="str">
        <f t="shared" si="79"/>
        <v>{"Location": "Hangchow, Çin", "long_deg": "120", "ew": "1", "long_min": "7", "lat_deg": "30", "ns": "1", "lat_min": "15", "GMT": "8", "TimeZoneTag": "Asia/Shanghai"},</v>
      </c>
    </row>
    <row r="1262" spans="2:16" ht="15" customHeight="1" x14ac:dyDescent="0.25">
      <c r="B1262" s="10" t="s">
        <v>1700</v>
      </c>
      <c r="C1262" s="10" t="s">
        <v>1314</v>
      </c>
      <c r="D1262" s="10" t="str">
        <f t="shared" si="76"/>
        <v>Harbin, Çin</v>
      </c>
      <c r="E1262" s="10">
        <v>126</v>
      </c>
      <c r="F1262" s="10">
        <v>1</v>
      </c>
      <c r="G1262" s="10">
        <v>41</v>
      </c>
      <c r="H1262" s="10">
        <v>45</v>
      </c>
      <c r="I1262" s="10">
        <v>1</v>
      </c>
      <c r="J1262" s="10">
        <v>45</v>
      </c>
      <c r="K1262" s="10">
        <v>8</v>
      </c>
      <c r="L1262" s="10" t="s">
        <v>47</v>
      </c>
      <c r="M1262" s="12" t="s">
        <v>197</v>
      </c>
      <c r="N1262" s="10" t="str">
        <f t="shared" si="77"/>
        <v>new YerelData ("Harbin, Çin",126,1,41,45,1,45,8,"China Standard Time"),</v>
      </c>
      <c r="O1262" s="13" t="str">
        <f t="shared" si="78"/>
        <v>https://www.google.com/maps/search/45.75, +126.68333</v>
      </c>
      <c r="P1262" s="5" t="str">
        <f t="shared" si="79"/>
        <v>{"Location": "Harbin, Çin", "long_deg": "126", "ew": "1", "long_min": "41", "lat_deg": "45", "ns": "1", "lat_min": "45", "GMT": "8", "TimeZoneTag": "Asia/Harbin"},</v>
      </c>
    </row>
    <row r="1263" spans="2:16" ht="15" customHeight="1" x14ac:dyDescent="0.25">
      <c r="B1263" s="10" t="s">
        <v>1701</v>
      </c>
      <c r="C1263" s="10" t="s">
        <v>1314</v>
      </c>
      <c r="D1263" s="10" t="str">
        <f t="shared" si="76"/>
        <v>HongKong, Çin</v>
      </c>
      <c r="E1263" s="10">
        <v>114</v>
      </c>
      <c r="F1263" s="10">
        <v>1</v>
      </c>
      <c r="G1263" s="10">
        <v>12</v>
      </c>
      <c r="H1263" s="10">
        <v>22</v>
      </c>
      <c r="I1263" s="10">
        <v>1</v>
      </c>
      <c r="J1263" s="10">
        <v>17</v>
      </c>
      <c r="K1263" s="10">
        <v>8</v>
      </c>
      <c r="L1263" s="10" t="s">
        <v>46</v>
      </c>
      <c r="M1263" s="12" t="s">
        <v>197</v>
      </c>
      <c r="N1263" s="10" t="str">
        <f t="shared" si="77"/>
        <v>new YerelData ("HongKong, Çin",114,1,12,22,1,17,8,"China Standard Time"),</v>
      </c>
      <c r="O1263" s="13" t="str">
        <f t="shared" si="78"/>
        <v>https://www.google.com/maps/search/22.28333, +114.2</v>
      </c>
      <c r="P1263" s="5" t="str">
        <f t="shared" si="79"/>
        <v>{"Location": "HongKong, Çin", "long_deg": "114", "ew": "1", "long_min": "12", "lat_deg": "22", "ns": "1", "lat_min": "17", "GMT": "8", "TimeZoneTag": "Asia/Hong_Kong"},</v>
      </c>
    </row>
    <row r="1264" spans="2:16" ht="15" customHeight="1" x14ac:dyDescent="0.25">
      <c r="B1264" s="10" t="s">
        <v>1702</v>
      </c>
      <c r="C1264" s="10" t="s">
        <v>1314</v>
      </c>
      <c r="D1264" s="10" t="str">
        <f t="shared" si="76"/>
        <v>Jinan, Çin</v>
      </c>
      <c r="E1264" s="10">
        <v>116</v>
      </c>
      <c r="F1264" s="10">
        <v>1</v>
      </c>
      <c r="G1264" s="10">
        <v>57</v>
      </c>
      <c r="H1264" s="10">
        <v>36</v>
      </c>
      <c r="I1264" s="10">
        <v>1</v>
      </c>
      <c r="J1264" s="10">
        <v>40</v>
      </c>
      <c r="K1264" s="10">
        <v>8</v>
      </c>
      <c r="L1264" s="10" t="s">
        <v>48</v>
      </c>
      <c r="M1264" s="12" t="s">
        <v>197</v>
      </c>
      <c r="N1264" s="10" t="str">
        <f t="shared" si="77"/>
        <v>new YerelData ("Jinan, Çin",116,1,57,36,1,40,8,"China Standard Time"),</v>
      </c>
      <c r="O1264" s="13" t="str">
        <f t="shared" si="78"/>
        <v>https://www.google.com/maps/search/36.66667, +116.95</v>
      </c>
      <c r="P1264" s="5" t="str">
        <f t="shared" si="79"/>
        <v>{"Location": "Jinan, Çin", "long_deg": "116", "ew": "1", "long_min": "57", "lat_deg": "36", "ns": "1", "lat_min": "40", "GMT": "8", "TimeZoneTag": "Asia/Shanghai"},</v>
      </c>
    </row>
    <row r="1265" spans="2:16" ht="15" customHeight="1" x14ac:dyDescent="0.25">
      <c r="B1265" s="10" t="s">
        <v>1703</v>
      </c>
      <c r="C1265" s="10" t="s">
        <v>1314</v>
      </c>
      <c r="D1265" s="10" t="str">
        <f t="shared" si="76"/>
        <v>Kanton, Çin</v>
      </c>
      <c r="E1265" s="10">
        <v>113</v>
      </c>
      <c r="F1265" s="10">
        <v>1</v>
      </c>
      <c r="G1265" s="10">
        <v>16</v>
      </c>
      <c r="H1265" s="10">
        <v>23</v>
      </c>
      <c r="I1265" s="10">
        <v>1</v>
      </c>
      <c r="J1265" s="10">
        <v>6</v>
      </c>
      <c r="K1265" s="10">
        <v>8</v>
      </c>
      <c r="L1265" s="10" t="s">
        <v>48</v>
      </c>
      <c r="M1265" s="12" t="s">
        <v>197</v>
      </c>
      <c r="N1265" s="10" t="str">
        <f t="shared" si="77"/>
        <v>new YerelData ("Kanton, Çin",113,1,16,23,1,6,8,"China Standard Time"),</v>
      </c>
      <c r="O1265" s="13" t="str">
        <f t="shared" si="78"/>
        <v>https://www.google.com/maps/search/23.1, +113.26667</v>
      </c>
      <c r="P1265" s="5" t="str">
        <f t="shared" si="79"/>
        <v>{"Location": "Kanton, Çin", "long_deg": "113", "ew": "1", "long_min": "16", "lat_deg": "23", "ns": "1", "lat_min": "6", "GMT": "8", "TimeZoneTag": "Asia/Shanghai"},</v>
      </c>
    </row>
    <row r="1266" spans="2:16" ht="15" customHeight="1" x14ac:dyDescent="0.25">
      <c r="B1266" s="10" t="s">
        <v>1704</v>
      </c>
      <c r="C1266" s="10" t="s">
        <v>1314</v>
      </c>
      <c r="D1266" s="10" t="str">
        <f t="shared" si="76"/>
        <v>Lanchow, Çin</v>
      </c>
      <c r="E1266" s="10">
        <v>103</v>
      </c>
      <c r="F1266" s="10">
        <v>1</v>
      </c>
      <c r="G1266" s="10">
        <v>41</v>
      </c>
      <c r="H1266" s="10">
        <v>36</v>
      </c>
      <c r="I1266" s="10">
        <v>1</v>
      </c>
      <c r="J1266" s="10">
        <v>3</v>
      </c>
      <c r="K1266" s="10">
        <v>7</v>
      </c>
      <c r="L1266" s="10" t="s">
        <v>45</v>
      </c>
      <c r="M1266" s="12" t="s">
        <v>195</v>
      </c>
      <c r="N1266" s="10" t="str">
        <f t="shared" si="77"/>
        <v>new YerelData ("Lanchow, Çin",103,1,41,36,1,3,7,"SE Asia Standard Time"),</v>
      </c>
      <c r="O1266" s="13" t="str">
        <f t="shared" si="78"/>
        <v>https://www.google.com/maps/search/36.05, +103.68333</v>
      </c>
      <c r="P1266" s="5" t="str">
        <f t="shared" si="79"/>
        <v>{"Location": "Lanchow, Çin", "long_deg": "103", "ew": "1", "long_min": "41", "lat_deg": "36", "ns": "1", "lat_min": "3", "GMT": "7", "TimeZoneTag": "Asia/Chongqing"},</v>
      </c>
    </row>
    <row r="1267" spans="2:16" ht="15" customHeight="1" x14ac:dyDescent="0.25">
      <c r="B1267" s="10" t="s">
        <v>1705</v>
      </c>
      <c r="C1267" s="10" t="s">
        <v>1314</v>
      </c>
      <c r="D1267" s="10" t="str">
        <f t="shared" si="76"/>
        <v>Mukden, Çin</v>
      </c>
      <c r="E1267" s="10">
        <v>123</v>
      </c>
      <c r="F1267" s="10">
        <v>1</v>
      </c>
      <c r="G1267" s="10">
        <v>27</v>
      </c>
      <c r="H1267" s="10">
        <v>41</v>
      </c>
      <c r="I1267" s="10">
        <v>1</v>
      </c>
      <c r="J1267" s="10">
        <v>48</v>
      </c>
      <c r="K1267" s="10">
        <v>8</v>
      </c>
      <c r="L1267" s="10" t="s">
        <v>47</v>
      </c>
      <c r="M1267" s="12" t="s">
        <v>197</v>
      </c>
      <c r="N1267" s="10" t="str">
        <f t="shared" si="77"/>
        <v>new YerelData ("Mukden, Çin",123,1,27,41,1,48,8,"China Standard Time"),</v>
      </c>
      <c r="O1267" s="13" t="str">
        <f t="shared" si="78"/>
        <v>https://www.google.com/maps/search/41.8, +123.45</v>
      </c>
      <c r="P1267" s="5" t="str">
        <f t="shared" si="79"/>
        <v>{"Location": "Mukden, Çin", "long_deg": "123", "ew": "1", "long_min": "27", "lat_deg": "41", "ns": "1", "lat_min": "48", "GMT": "8", "TimeZoneTag": "Asia/Harbin"},</v>
      </c>
    </row>
    <row r="1268" spans="2:16" ht="15" customHeight="1" x14ac:dyDescent="0.25">
      <c r="B1268" s="10" t="s">
        <v>1706</v>
      </c>
      <c r="C1268" s="10" t="s">
        <v>1314</v>
      </c>
      <c r="D1268" s="10" t="str">
        <f t="shared" si="76"/>
        <v>Nanjing, Çin</v>
      </c>
      <c r="E1268" s="10">
        <v>118</v>
      </c>
      <c r="F1268" s="10">
        <v>1</v>
      </c>
      <c r="G1268" s="10">
        <v>47</v>
      </c>
      <c r="H1268" s="10">
        <v>32</v>
      </c>
      <c r="I1268" s="10">
        <v>1</v>
      </c>
      <c r="J1268" s="10">
        <v>3</v>
      </c>
      <c r="K1268" s="10">
        <v>8</v>
      </c>
      <c r="L1268" s="10" t="s">
        <v>48</v>
      </c>
      <c r="M1268" s="12" t="s">
        <v>197</v>
      </c>
      <c r="N1268" s="10" t="str">
        <f t="shared" si="77"/>
        <v>new YerelData ("Nanjing, Çin",118,1,47,32,1,3,8,"China Standard Time"),</v>
      </c>
      <c r="O1268" s="13" t="str">
        <f t="shared" si="78"/>
        <v>https://www.google.com/maps/search/32.05, +118.78333</v>
      </c>
      <c r="P1268" s="5" t="str">
        <f t="shared" si="79"/>
        <v>{"Location": "Nanjing, Çin", "long_deg": "118", "ew": "1", "long_min": "47", "lat_deg": "32", "ns": "1", "lat_min": "3", "GMT": "8", "TimeZoneTag": "Asia/Shanghai"},</v>
      </c>
    </row>
    <row r="1269" spans="2:16" ht="15" customHeight="1" x14ac:dyDescent="0.25">
      <c r="B1269" s="10" t="s">
        <v>1707</v>
      </c>
      <c r="C1269" s="10" t="s">
        <v>1314</v>
      </c>
      <c r="D1269" s="10" t="str">
        <f t="shared" si="76"/>
        <v>Shanghai, Çin</v>
      </c>
      <c r="E1269" s="10">
        <v>121</v>
      </c>
      <c r="F1269" s="10">
        <v>1</v>
      </c>
      <c r="G1269" s="10">
        <v>22</v>
      </c>
      <c r="H1269" s="10">
        <v>31</v>
      </c>
      <c r="I1269" s="10">
        <v>1</v>
      </c>
      <c r="J1269" s="10">
        <v>7</v>
      </c>
      <c r="K1269" s="10">
        <v>8</v>
      </c>
      <c r="L1269" s="10" t="s">
        <v>48</v>
      </c>
      <c r="M1269" s="12" t="s">
        <v>197</v>
      </c>
      <c r="N1269" s="10" t="str">
        <f t="shared" si="77"/>
        <v>new YerelData ("Shanghai, Çin",121,1,22,31,1,7,8,"China Standard Time"),</v>
      </c>
      <c r="O1269" s="13" t="str">
        <f t="shared" si="78"/>
        <v>https://www.google.com/maps/search/31.11667, +121.36667</v>
      </c>
      <c r="P1269" s="5" t="str">
        <f t="shared" si="79"/>
        <v>{"Location": "Shanghai, Çin", "long_deg": "121", "ew": "1", "long_min": "22", "lat_deg": "31", "ns": "1", "lat_min": "7", "GMT": "8", "TimeZoneTag": "Asia/Shanghai"},</v>
      </c>
    </row>
    <row r="1270" spans="2:16" ht="15" customHeight="1" x14ac:dyDescent="0.25">
      <c r="B1270" s="10" t="s">
        <v>1708</v>
      </c>
      <c r="C1270" s="10" t="s">
        <v>1314</v>
      </c>
      <c r="D1270" s="10" t="str">
        <f t="shared" si="76"/>
        <v>Shenyang, Çin</v>
      </c>
      <c r="E1270" s="10">
        <v>123</v>
      </c>
      <c r="F1270" s="10">
        <v>1</v>
      </c>
      <c r="G1270" s="10">
        <v>27</v>
      </c>
      <c r="H1270" s="10">
        <v>41</v>
      </c>
      <c r="I1270" s="10">
        <v>1</v>
      </c>
      <c r="J1270" s="10">
        <v>48</v>
      </c>
      <c r="K1270" s="10">
        <v>8</v>
      </c>
      <c r="L1270" s="10" t="s">
        <v>47</v>
      </c>
      <c r="M1270" s="12" t="s">
        <v>197</v>
      </c>
      <c r="N1270" s="10" t="str">
        <f t="shared" si="77"/>
        <v>new YerelData ("Shenyang, Çin",123,1,27,41,1,48,8,"China Standard Time"),</v>
      </c>
      <c r="O1270" s="13" t="str">
        <f t="shared" si="78"/>
        <v>https://www.google.com/maps/search/41.8, +123.45</v>
      </c>
      <c r="P1270" s="5" t="str">
        <f t="shared" si="79"/>
        <v>{"Location": "Shenyang, Çin", "long_deg": "123", "ew": "1", "long_min": "27", "lat_deg": "41", "ns": "1", "lat_min": "48", "GMT": "8", "TimeZoneTag": "Asia/Harbin"},</v>
      </c>
    </row>
    <row r="1271" spans="2:16" ht="15" customHeight="1" x14ac:dyDescent="0.25">
      <c r="B1271" s="10" t="s">
        <v>1709</v>
      </c>
      <c r="C1271" s="10" t="s">
        <v>1314</v>
      </c>
      <c r="D1271" s="10" t="str">
        <f t="shared" si="76"/>
        <v>Sian, Çin</v>
      </c>
      <c r="E1271" s="10">
        <v>108</v>
      </c>
      <c r="F1271" s="10">
        <v>1</v>
      </c>
      <c r="G1271" s="10">
        <v>52</v>
      </c>
      <c r="H1271" s="10">
        <v>34</v>
      </c>
      <c r="I1271" s="10">
        <v>1</v>
      </c>
      <c r="J1271" s="10">
        <v>15</v>
      </c>
      <c r="K1271" s="10">
        <v>7</v>
      </c>
      <c r="L1271" s="10" t="s">
        <v>45</v>
      </c>
      <c r="M1271" s="12" t="s">
        <v>195</v>
      </c>
      <c r="N1271" s="10" t="str">
        <f t="shared" si="77"/>
        <v>new YerelData ("Sian, Çin",108,1,52,34,1,15,7,"SE Asia Standard Time"),</v>
      </c>
      <c r="O1271" s="13" t="str">
        <f t="shared" si="78"/>
        <v>https://www.google.com/maps/search/34.25, +108.86667</v>
      </c>
      <c r="P1271" s="5" t="str">
        <f t="shared" si="79"/>
        <v>{"Location": "Sian, Çin", "long_deg": "108", "ew": "1", "long_min": "52", "lat_deg": "34", "ns": "1", "lat_min": "15", "GMT": "7", "TimeZoneTag": "Asia/Chongqing"},</v>
      </c>
    </row>
    <row r="1272" spans="2:16" ht="15" customHeight="1" x14ac:dyDescent="0.25">
      <c r="B1272" s="10" t="s">
        <v>1710</v>
      </c>
      <c r="C1272" s="10" t="s">
        <v>1314</v>
      </c>
      <c r="D1272" s="10" t="str">
        <f t="shared" si="76"/>
        <v>Tianjin, Çin</v>
      </c>
      <c r="E1272" s="10">
        <v>117</v>
      </c>
      <c r="F1272" s="10">
        <v>1</v>
      </c>
      <c r="G1272" s="10">
        <v>12</v>
      </c>
      <c r="H1272" s="10">
        <v>39</v>
      </c>
      <c r="I1272" s="10">
        <v>1</v>
      </c>
      <c r="J1272" s="10">
        <v>8</v>
      </c>
      <c r="K1272" s="10">
        <v>8</v>
      </c>
      <c r="L1272" s="10" t="s">
        <v>48</v>
      </c>
      <c r="M1272" s="12" t="s">
        <v>197</v>
      </c>
      <c r="N1272" s="10" t="str">
        <f t="shared" si="77"/>
        <v>new YerelData ("Tianjin, Çin",117,1,12,39,1,8,8,"China Standard Time"),</v>
      </c>
      <c r="O1272" s="13" t="str">
        <f t="shared" si="78"/>
        <v>https://www.google.com/maps/search/39.13333, +117.2</v>
      </c>
      <c r="P1272" s="5" t="str">
        <f t="shared" si="79"/>
        <v>{"Location": "Tianjin, Çin", "long_deg": "117", "ew": "1", "long_min": "12", "lat_deg": "39", "ns": "1", "lat_min": "8", "GMT": "8", "TimeZoneTag": "Asia/Shanghai"},</v>
      </c>
    </row>
    <row r="1273" spans="2:16" ht="15" customHeight="1" x14ac:dyDescent="0.25">
      <c r="B1273" s="10" t="s">
        <v>1711</v>
      </c>
      <c r="C1273" s="10" t="s">
        <v>1314</v>
      </c>
      <c r="D1273" s="10" t="str">
        <f t="shared" si="76"/>
        <v>Tsingtao, Çin</v>
      </c>
      <c r="E1273" s="10">
        <v>120</v>
      </c>
      <c r="F1273" s="10">
        <v>1</v>
      </c>
      <c r="G1273" s="10">
        <v>19</v>
      </c>
      <c r="H1273" s="10">
        <v>36</v>
      </c>
      <c r="I1273" s="10">
        <v>1</v>
      </c>
      <c r="J1273" s="10">
        <v>9</v>
      </c>
      <c r="K1273" s="10">
        <v>8</v>
      </c>
      <c r="L1273" s="10" t="s">
        <v>48</v>
      </c>
      <c r="M1273" s="12" t="s">
        <v>197</v>
      </c>
      <c r="N1273" s="10" t="str">
        <f t="shared" si="77"/>
        <v>new YerelData ("Tsingtao, Çin",120,1,19,36,1,9,8,"China Standard Time"),</v>
      </c>
      <c r="O1273" s="13" t="str">
        <f t="shared" si="78"/>
        <v>https://www.google.com/maps/search/36.15, +120.31667</v>
      </c>
      <c r="P1273" s="5" t="str">
        <f t="shared" si="79"/>
        <v>{"Location": "Tsingtao, Çin", "long_deg": "120", "ew": "1", "long_min": "19", "lat_deg": "36", "ns": "1", "lat_min": "9", "GMT": "8", "TimeZoneTag": "Asia/Shanghai"},</v>
      </c>
    </row>
    <row r="1274" spans="2:16" ht="15" customHeight="1" x14ac:dyDescent="0.25">
      <c r="B1274" s="10" t="s">
        <v>1712</v>
      </c>
      <c r="C1274" s="10" t="s">
        <v>1314</v>
      </c>
      <c r="D1274" s="10" t="str">
        <f t="shared" si="76"/>
        <v>Wuhan, Çin</v>
      </c>
      <c r="E1274" s="10">
        <v>114</v>
      </c>
      <c r="F1274" s="10">
        <v>1</v>
      </c>
      <c r="G1274" s="10">
        <v>17</v>
      </c>
      <c r="H1274" s="10">
        <v>30</v>
      </c>
      <c r="I1274" s="10">
        <v>1</v>
      </c>
      <c r="J1274" s="10">
        <v>36</v>
      </c>
      <c r="K1274" s="10">
        <v>8</v>
      </c>
      <c r="L1274" s="10" t="s">
        <v>48</v>
      </c>
      <c r="M1274" s="12" t="s">
        <v>197</v>
      </c>
      <c r="N1274" s="10" t="str">
        <f t="shared" si="77"/>
        <v>new YerelData ("Wuhan, Çin",114,1,17,30,1,36,8,"China Standard Time"),</v>
      </c>
      <c r="O1274" s="13" t="str">
        <f t="shared" si="78"/>
        <v>https://www.google.com/maps/search/30.6, +114.28333</v>
      </c>
      <c r="P1274" s="5" t="str">
        <f t="shared" si="79"/>
        <v>{"Location": "Wuhan, Çin", "long_deg": "114", "ew": "1", "long_min": "17", "lat_deg": "30", "ns": "1", "lat_min": "36", "GMT": "8", "TimeZoneTag": "Asia/Shanghai"},</v>
      </c>
    </row>
    <row r="1275" spans="2:16" ht="15" customHeight="1" x14ac:dyDescent="0.25">
      <c r="B1275" s="10" t="s">
        <v>2353</v>
      </c>
      <c r="C1275" s="10" t="s">
        <v>1242</v>
      </c>
      <c r="D1275" s="10" t="str">
        <f t="shared" si="76"/>
        <v>Aalborg, Danimarka</v>
      </c>
      <c r="E1275" s="10">
        <v>9</v>
      </c>
      <c r="F1275" s="10">
        <v>1</v>
      </c>
      <c r="G1275" s="10">
        <v>55</v>
      </c>
      <c r="H1275" s="10">
        <v>57</v>
      </c>
      <c r="I1275" s="10">
        <v>1</v>
      </c>
      <c r="J1275" s="10">
        <v>3</v>
      </c>
      <c r="K1275" s="10">
        <v>1</v>
      </c>
      <c r="L1275" s="10" t="s">
        <v>49</v>
      </c>
      <c r="M1275" s="12" t="s">
        <v>185</v>
      </c>
      <c r="N1275" s="10" t="str">
        <f t="shared" si="77"/>
        <v>new YerelData ("Aalborg, Danimarka",9,1,55,57,1,3,1,"Romance Standard Time"),</v>
      </c>
      <c r="O1275" s="13" t="str">
        <f t="shared" si="78"/>
        <v>https://www.google.com/maps/search/57.05, +9.91667</v>
      </c>
      <c r="P1275" s="5" t="str">
        <f t="shared" si="79"/>
        <v>{"Location": "Aalborg, Danimarka", "long_deg": "9", "ew": "1", "long_min": "55", "lat_deg": "57", "ns": "1", "lat_min": "3", "GMT": "1", "TimeZoneTag": "Europe/Copenhagen"},</v>
      </c>
    </row>
    <row r="1276" spans="2:16" ht="15" customHeight="1" x14ac:dyDescent="0.25">
      <c r="B1276" s="10" t="s">
        <v>2354</v>
      </c>
      <c r="C1276" s="10" t="s">
        <v>1242</v>
      </c>
      <c r="D1276" s="10" t="str">
        <f t="shared" si="76"/>
        <v>Aarhus, Danimarka</v>
      </c>
      <c r="E1276" s="10">
        <v>10</v>
      </c>
      <c r="F1276" s="10">
        <v>1</v>
      </c>
      <c r="G1276" s="10">
        <v>12</v>
      </c>
      <c r="H1276" s="10">
        <v>57</v>
      </c>
      <c r="I1276" s="10">
        <v>1</v>
      </c>
      <c r="J1276" s="10">
        <v>9</v>
      </c>
      <c r="K1276" s="10">
        <v>1</v>
      </c>
      <c r="L1276" s="10" t="s">
        <v>49</v>
      </c>
      <c r="M1276" s="12" t="s">
        <v>185</v>
      </c>
      <c r="N1276" s="10" t="str">
        <f t="shared" si="77"/>
        <v>new YerelData ("Aarhus, Danimarka",10,1,12,57,1,9,1,"Romance Standard Time"),</v>
      </c>
      <c r="O1276" s="13" t="str">
        <f t="shared" si="78"/>
        <v>https://www.google.com/maps/search/57.15, +10.2</v>
      </c>
      <c r="P1276" s="5" t="str">
        <f t="shared" si="79"/>
        <v>{"Location": "Aarhus, Danimarka", "long_deg": "10", "ew": "1", "long_min": "12", "lat_deg": "57", "ns": "1", "lat_min": "9", "GMT": "1", "TimeZoneTag": "Europe/Copenhagen"},</v>
      </c>
    </row>
    <row r="1277" spans="2:16" ht="15" customHeight="1" x14ac:dyDescent="0.25">
      <c r="B1277" s="10" t="s">
        <v>1713</v>
      </c>
      <c r="C1277" s="10" t="s">
        <v>1242</v>
      </c>
      <c r="D1277" s="10" t="str">
        <f t="shared" si="76"/>
        <v>Esbjerg, Danimarka</v>
      </c>
      <c r="E1277" s="10">
        <v>8</v>
      </c>
      <c r="F1277" s="10">
        <v>1</v>
      </c>
      <c r="G1277" s="10">
        <v>26</v>
      </c>
      <c r="H1277" s="10">
        <v>55</v>
      </c>
      <c r="I1277" s="10">
        <v>1</v>
      </c>
      <c r="J1277" s="10">
        <v>28</v>
      </c>
      <c r="K1277" s="10">
        <v>1</v>
      </c>
      <c r="L1277" s="10" t="s">
        <v>49</v>
      </c>
      <c r="M1277" s="12" t="s">
        <v>185</v>
      </c>
      <c r="N1277" s="10" t="str">
        <f t="shared" si="77"/>
        <v>new YerelData ("Esbjerg, Danimarka",8,1,26,55,1,28,1,"Romance Standard Time"),</v>
      </c>
      <c r="O1277" s="13" t="str">
        <f t="shared" si="78"/>
        <v>https://www.google.com/maps/search/55.46667, +8.43333</v>
      </c>
      <c r="P1277" s="5" t="str">
        <f t="shared" si="79"/>
        <v>{"Location": "Esbjerg, Danimarka", "long_deg": "8", "ew": "1", "long_min": "26", "lat_deg": "55", "ns": "1", "lat_min": "28", "GMT": "1", "TimeZoneTag": "Europe/Copenhagen"},</v>
      </c>
    </row>
    <row r="1278" spans="2:16" ht="15" customHeight="1" x14ac:dyDescent="0.25">
      <c r="B1278" s="10" t="s">
        <v>1714</v>
      </c>
      <c r="C1278" s="10" t="s">
        <v>1242</v>
      </c>
      <c r="D1278" s="10" t="str">
        <f t="shared" si="76"/>
        <v>Fredriksborg, Danimarka</v>
      </c>
      <c r="E1278" s="10">
        <v>12</v>
      </c>
      <c r="F1278" s="10">
        <v>1</v>
      </c>
      <c r="G1278" s="10">
        <v>23</v>
      </c>
      <c r="H1278" s="10">
        <v>55</v>
      </c>
      <c r="I1278" s="10">
        <v>1</v>
      </c>
      <c r="J1278" s="10">
        <v>58</v>
      </c>
      <c r="K1278" s="10">
        <v>1</v>
      </c>
      <c r="L1278" s="10" t="s">
        <v>49</v>
      </c>
      <c r="M1278" s="12" t="s">
        <v>185</v>
      </c>
      <c r="N1278" s="10" t="str">
        <f t="shared" si="77"/>
        <v>new YerelData ("Fredriksborg, Danimarka",12,1,23,55,1,58,1,"Romance Standard Time"),</v>
      </c>
      <c r="O1278" s="13" t="str">
        <f t="shared" si="78"/>
        <v>https://www.google.com/maps/search/55.96667, +12.38333</v>
      </c>
      <c r="P1278" s="5" t="str">
        <f t="shared" si="79"/>
        <v>{"Location": "Fredriksborg, Danimarka", "long_deg": "12", "ew": "1", "long_min": "23", "lat_deg": "55", "ns": "1", "lat_min": "58", "GMT": "1", "TimeZoneTag": "Europe/Copenhagen"},</v>
      </c>
    </row>
    <row r="1279" spans="2:16" ht="15" customHeight="1" x14ac:dyDescent="0.25">
      <c r="B1279" s="10" t="s">
        <v>1715</v>
      </c>
      <c r="C1279" s="10" t="s">
        <v>1242</v>
      </c>
      <c r="D1279" s="10" t="str">
        <f t="shared" si="76"/>
        <v>Fredrikshavn, Danimarka</v>
      </c>
      <c r="E1279" s="10">
        <v>10</v>
      </c>
      <c r="F1279" s="10">
        <v>1</v>
      </c>
      <c r="G1279" s="10">
        <v>32</v>
      </c>
      <c r="H1279" s="10">
        <v>57</v>
      </c>
      <c r="I1279" s="10">
        <v>1</v>
      </c>
      <c r="J1279" s="10">
        <v>26</v>
      </c>
      <c r="K1279" s="10">
        <v>1</v>
      </c>
      <c r="L1279" s="10" t="s">
        <v>49</v>
      </c>
      <c r="M1279" s="12" t="s">
        <v>185</v>
      </c>
      <c r="N1279" s="10" t="str">
        <f t="shared" si="77"/>
        <v>new YerelData ("Fredrikshavn, Danimarka",10,1,32,57,1,26,1,"Romance Standard Time"),</v>
      </c>
      <c r="O1279" s="13" t="str">
        <f t="shared" si="78"/>
        <v>https://www.google.com/maps/search/57.43333, +10.53333</v>
      </c>
      <c r="P1279" s="5" t="str">
        <f t="shared" si="79"/>
        <v>{"Location": "Fredrikshavn, Danimarka", "long_deg": "10", "ew": "1", "long_min": "32", "lat_deg": "57", "ns": "1", "lat_min": "26", "GMT": "1", "TimeZoneTag": "Europe/Copenhagen"},</v>
      </c>
    </row>
    <row r="1280" spans="2:16" ht="15" customHeight="1" x14ac:dyDescent="0.25">
      <c r="B1280" s="10" t="s">
        <v>1716</v>
      </c>
      <c r="C1280" s="10" t="s">
        <v>1242</v>
      </c>
      <c r="D1280" s="10" t="str">
        <f t="shared" si="76"/>
        <v>Haderslev, Danimarka</v>
      </c>
      <c r="E1280" s="10">
        <v>9</v>
      </c>
      <c r="F1280" s="10">
        <v>1</v>
      </c>
      <c r="G1280" s="10">
        <v>30</v>
      </c>
      <c r="H1280" s="10">
        <v>55</v>
      </c>
      <c r="I1280" s="10">
        <v>1</v>
      </c>
      <c r="J1280" s="10">
        <v>15</v>
      </c>
      <c r="K1280" s="10">
        <v>1</v>
      </c>
      <c r="L1280" s="10" t="s">
        <v>49</v>
      </c>
      <c r="M1280" s="12" t="s">
        <v>185</v>
      </c>
      <c r="N1280" s="10" t="str">
        <f t="shared" si="77"/>
        <v>new YerelData ("Haderslev, Danimarka",9,1,30,55,1,15,1,"Romance Standard Time"),</v>
      </c>
      <c r="O1280" s="13" t="str">
        <f t="shared" si="78"/>
        <v>https://www.google.com/maps/search/55.25, +9.5</v>
      </c>
      <c r="P1280" s="5" t="str">
        <f t="shared" si="79"/>
        <v>{"Location": "Haderslev, Danimarka", "long_deg": "9", "ew": "1", "long_min": "30", "lat_deg": "55", "ns": "1", "lat_min": "15", "GMT": "1", "TimeZoneTag": "Europe/Copenhagen"},</v>
      </c>
    </row>
    <row r="1281" spans="2:16" ht="15" customHeight="1" x14ac:dyDescent="0.25">
      <c r="B1281" s="10" t="s">
        <v>1717</v>
      </c>
      <c r="C1281" s="10" t="s">
        <v>1242</v>
      </c>
      <c r="D1281" s="10" t="str">
        <f t="shared" si="76"/>
        <v>Kalundborg, Danimarka</v>
      </c>
      <c r="E1281" s="10">
        <v>11</v>
      </c>
      <c r="F1281" s="10">
        <v>1</v>
      </c>
      <c r="G1281" s="10">
        <v>6</v>
      </c>
      <c r="H1281" s="10">
        <v>55</v>
      </c>
      <c r="I1281" s="10">
        <v>1</v>
      </c>
      <c r="J1281" s="10">
        <v>41</v>
      </c>
      <c r="K1281" s="10">
        <v>1</v>
      </c>
      <c r="L1281" s="10" t="s">
        <v>49</v>
      </c>
      <c r="M1281" s="12" t="s">
        <v>185</v>
      </c>
      <c r="N1281" s="10" t="str">
        <f t="shared" si="77"/>
        <v>new YerelData ("Kalundborg, Danimarka",11,1,6,55,1,41,1,"Romance Standard Time"),</v>
      </c>
      <c r="O1281" s="13" t="str">
        <f t="shared" si="78"/>
        <v>https://www.google.com/maps/search/55.68333, +11.1</v>
      </c>
      <c r="P1281" s="5" t="str">
        <f t="shared" si="79"/>
        <v>{"Location": "Kalundborg, Danimarka", "long_deg": "11", "ew": "1", "long_min": "6", "lat_deg": "55", "ns": "1", "lat_min": "41", "GMT": "1", "TimeZoneTag": "Europe/Copenhagen"},</v>
      </c>
    </row>
    <row r="1282" spans="2:16" ht="15" customHeight="1" x14ac:dyDescent="0.25">
      <c r="B1282" s="10" t="s">
        <v>1718</v>
      </c>
      <c r="C1282" s="10" t="s">
        <v>1242</v>
      </c>
      <c r="D1282" s="10" t="str">
        <f t="shared" ref="D1282:D1345" si="80">IF(A1282&lt;&gt;"",A1282&amp;", ","")&amp;B1282&amp;", "&amp;C1282</f>
        <v>Kopenhag, Danimarka</v>
      </c>
      <c r="E1282" s="10">
        <v>12</v>
      </c>
      <c r="F1282" s="10">
        <v>1</v>
      </c>
      <c r="G1282" s="10">
        <v>35</v>
      </c>
      <c r="H1282" s="10">
        <v>55</v>
      </c>
      <c r="I1282" s="10">
        <v>1</v>
      </c>
      <c r="J1282" s="10">
        <v>41</v>
      </c>
      <c r="K1282" s="10">
        <v>1</v>
      </c>
      <c r="L1282" s="10" t="s">
        <v>49</v>
      </c>
      <c r="M1282" s="12" t="s">
        <v>185</v>
      </c>
      <c r="N1282" s="10" t="str">
        <f t="shared" ref="N1282:N1345" si="81">"new YerelData ("""&amp;D1282&amp;""","&amp;E1282&amp;","&amp;F1282&amp;","&amp;G1282&amp;","&amp;H1282&amp;","&amp;I1282&amp;","&amp;J1282&amp;","&amp;K1282&amp;","""&amp;M1282&amp;"""),"</f>
        <v>new YerelData ("Kopenhag, Danimarka",12,1,35,55,1,41,1,"Romance Standard Time"),</v>
      </c>
      <c r="O1282" s="13" t="str">
        <f t="shared" ref="O1282:O1345" si="82">HYPERLINK("https://www.google.com/maps/search/"&amp;ROUND(H1282+J1282/60,5)&amp;", +"&amp;ROUND(E1282+G1282/60,5))</f>
        <v>https://www.google.com/maps/search/55.68333, +12.58333</v>
      </c>
      <c r="P1282" s="5" t="str">
        <f t="shared" si="79"/>
        <v>{"Location": "Kopenhag, Danimarka", "long_deg": "12", "ew": "1", "long_min": "35", "lat_deg": "55", "ns": "1", "lat_min": "41", "GMT": "1", "TimeZoneTag": "Europe/Copenhagen"},</v>
      </c>
    </row>
    <row r="1283" spans="2:16" ht="15" customHeight="1" x14ac:dyDescent="0.25">
      <c r="B1283" s="10" t="s">
        <v>1719</v>
      </c>
      <c r="C1283" s="10" t="s">
        <v>1242</v>
      </c>
      <c r="D1283" s="10" t="str">
        <f t="shared" si="80"/>
        <v>Odense, Danimarka</v>
      </c>
      <c r="E1283" s="10">
        <v>10</v>
      </c>
      <c r="F1283" s="10">
        <v>1</v>
      </c>
      <c r="G1283" s="10">
        <v>23</v>
      </c>
      <c r="H1283" s="10">
        <v>55</v>
      </c>
      <c r="I1283" s="10">
        <v>1</v>
      </c>
      <c r="J1283" s="10">
        <v>23</v>
      </c>
      <c r="K1283" s="10">
        <v>1</v>
      </c>
      <c r="L1283" s="10" t="s">
        <v>49</v>
      </c>
      <c r="M1283" s="12" t="s">
        <v>185</v>
      </c>
      <c r="N1283" s="10" t="str">
        <f t="shared" si="81"/>
        <v>new YerelData ("Odense, Danimarka",10,1,23,55,1,23,1,"Romance Standard Time"),</v>
      </c>
      <c r="O1283" s="13" t="str">
        <f t="shared" si="82"/>
        <v>https://www.google.com/maps/search/55.38333, +10.38333</v>
      </c>
      <c r="P1283" s="5" t="str">
        <f t="shared" ref="P1283:P1346" si="83">"{""Location"": """&amp;D1283&amp;""", ""long_deg"": """&amp;E1283&amp;""", ""ew"": """&amp;F1283&amp;""", ""long_min"": """&amp;G1283&amp;""", ""lat_deg"": """&amp;H1283&amp;""", ""ns"": """&amp;I1283&amp;""", ""lat_min"": """&amp;J1283&amp;""", ""GMT"": """&amp;K1283&amp;""", ""TimeZoneTag"": """&amp;L1283&amp;"""},"</f>
        <v>{"Location": "Odense, Danimarka", "long_deg": "10", "ew": "1", "long_min": "23", "lat_deg": "55", "ns": "1", "lat_min": "23", "GMT": "1", "TimeZoneTag": "Europe/Copenhagen"},</v>
      </c>
    </row>
    <row r="1284" spans="2:16" ht="15" customHeight="1" x14ac:dyDescent="0.25">
      <c r="B1284" s="10" t="s">
        <v>1720</v>
      </c>
      <c r="C1284" s="10" t="s">
        <v>1242</v>
      </c>
      <c r="D1284" s="10" t="str">
        <f t="shared" si="80"/>
        <v>Randers, Danimarka</v>
      </c>
      <c r="E1284" s="10">
        <v>10</v>
      </c>
      <c r="F1284" s="10">
        <v>1</v>
      </c>
      <c r="G1284" s="10">
        <v>2</v>
      </c>
      <c r="H1284" s="10">
        <v>56</v>
      </c>
      <c r="I1284" s="10">
        <v>1</v>
      </c>
      <c r="J1284" s="10">
        <v>28</v>
      </c>
      <c r="K1284" s="10">
        <v>1</v>
      </c>
      <c r="L1284" s="10" t="s">
        <v>49</v>
      </c>
      <c r="M1284" s="12" t="s">
        <v>185</v>
      </c>
      <c r="N1284" s="10" t="str">
        <f t="shared" si="81"/>
        <v>new YerelData ("Randers, Danimarka",10,1,2,56,1,28,1,"Romance Standard Time"),</v>
      </c>
      <c r="O1284" s="13" t="str">
        <f t="shared" si="82"/>
        <v>https://www.google.com/maps/search/56.46667, +10.03333</v>
      </c>
      <c r="P1284" s="5" t="str">
        <f t="shared" si="83"/>
        <v>{"Location": "Randers, Danimarka", "long_deg": "10", "ew": "1", "long_min": "2", "lat_deg": "56", "ns": "1", "lat_min": "28", "GMT": "1", "TimeZoneTag": "Europe/Copenhagen"},</v>
      </c>
    </row>
    <row r="1285" spans="2:16" ht="15" customHeight="1" x14ac:dyDescent="0.25">
      <c r="B1285" s="10" t="s">
        <v>1721</v>
      </c>
      <c r="C1285" s="10" t="s">
        <v>1242</v>
      </c>
      <c r="D1285" s="10" t="str">
        <f t="shared" si="80"/>
        <v>Roskilde, Danimarka</v>
      </c>
      <c r="E1285" s="10">
        <v>12</v>
      </c>
      <c r="F1285" s="10">
        <v>1</v>
      </c>
      <c r="G1285" s="10">
        <v>6</v>
      </c>
      <c r="H1285" s="10">
        <v>55</v>
      </c>
      <c r="I1285" s="10">
        <v>1</v>
      </c>
      <c r="J1285" s="10">
        <v>38</v>
      </c>
      <c r="K1285" s="10">
        <v>1</v>
      </c>
      <c r="L1285" s="10" t="s">
        <v>49</v>
      </c>
      <c r="M1285" s="12" t="s">
        <v>185</v>
      </c>
      <c r="N1285" s="10" t="str">
        <f t="shared" si="81"/>
        <v>new YerelData ("Roskilde, Danimarka",12,1,6,55,1,38,1,"Romance Standard Time"),</v>
      </c>
      <c r="O1285" s="13" t="str">
        <f t="shared" si="82"/>
        <v>https://www.google.com/maps/search/55.63333, +12.1</v>
      </c>
      <c r="P1285" s="5" t="str">
        <f t="shared" si="83"/>
        <v>{"Location": "Roskilde, Danimarka", "long_deg": "12", "ew": "1", "long_min": "6", "lat_deg": "55", "ns": "1", "lat_min": "38", "GMT": "1", "TimeZoneTag": "Europe/Copenhagen"},</v>
      </c>
    </row>
    <row r="1286" spans="2:16" ht="15" customHeight="1" x14ac:dyDescent="0.25">
      <c r="B1286" s="10" t="s">
        <v>1722</v>
      </c>
      <c r="C1286" s="10" t="s">
        <v>1242</v>
      </c>
      <c r="D1286" s="10" t="str">
        <f t="shared" si="80"/>
        <v>Svendborg, Danimarka</v>
      </c>
      <c r="E1286" s="10">
        <v>10</v>
      </c>
      <c r="F1286" s="10">
        <v>1</v>
      </c>
      <c r="G1286" s="10">
        <v>36</v>
      </c>
      <c r="H1286" s="10">
        <v>55</v>
      </c>
      <c r="I1286" s="10">
        <v>1</v>
      </c>
      <c r="J1286" s="10">
        <v>3</v>
      </c>
      <c r="K1286" s="10">
        <v>1</v>
      </c>
      <c r="L1286" s="10" t="s">
        <v>49</v>
      </c>
      <c r="M1286" s="12" t="s">
        <v>185</v>
      </c>
      <c r="N1286" s="10" t="str">
        <f t="shared" si="81"/>
        <v>new YerelData ("Svendborg, Danimarka",10,1,36,55,1,3,1,"Romance Standard Time"),</v>
      </c>
      <c r="O1286" s="13" t="str">
        <f t="shared" si="82"/>
        <v>https://www.google.com/maps/search/55.05, +10.6</v>
      </c>
      <c r="P1286" s="5" t="str">
        <f t="shared" si="83"/>
        <v>{"Location": "Svendborg, Danimarka", "long_deg": "10", "ew": "1", "long_min": "36", "lat_deg": "55", "ns": "1", "lat_min": "3", "GMT": "1", "TimeZoneTag": "Europe/Copenhagen"},</v>
      </c>
    </row>
    <row r="1287" spans="2:16" ht="15" customHeight="1" x14ac:dyDescent="0.25">
      <c r="B1287" s="10" t="s">
        <v>1723</v>
      </c>
      <c r="C1287" s="10" t="s">
        <v>1242</v>
      </c>
      <c r="D1287" s="10" t="str">
        <f t="shared" si="80"/>
        <v>Thisted, Danimarka</v>
      </c>
      <c r="E1287" s="10">
        <v>8</v>
      </c>
      <c r="F1287" s="10">
        <v>1</v>
      </c>
      <c r="G1287" s="10">
        <v>41</v>
      </c>
      <c r="H1287" s="10">
        <v>56</v>
      </c>
      <c r="I1287" s="10">
        <v>1</v>
      </c>
      <c r="J1287" s="10">
        <v>57</v>
      </c>
      <c r="K1287" s="10">
        <v>1</v>
      </c>
      <c r="L1287" s="10" t="s">
        <v>49</v>
      </c>
      <c r="M1287" s="12" t="s">
        <v>185</v>
      </c>
      <c r="N1287" s="10" t="str">
        <f t="shared" si="81"/>
        <v>new YerelData ("Thisted, Danimarka",8,1,41,56,1,57,1,"Romance Standard Time"),</v>
      </c>
      <c r="O1287" s="13" t="str">
        <f t="shared" si="82"/>
        <v>https://www.google.com/maps/search/56.95, +8.68333</v>
      </c>
      <c r="P1287" s="5" t="str">
        <f t="shared" si="83"/>
        <v>{"Location": "Thisted, Danimarka", "long_deg": "8", "ew": "1", "long_min": "41", "lat_deg": "56", "ns": "1", "lat_min": "57", "GMT": "1", "TimeZoneTag": "Europe/Copenhagen"},</v>
      </c>
    </row>
    <row r="1288" spans="2:16" ht="15" customHeight="1" x14ac:dyDescent="0.25">
      <c r="B1288" s="10" t="s">
        <v>1724</v>
      </c>
      <c r="C1288" s="10" t="s">
        <v>1242</v>
      </c>
      <c r="D1288" s="10" t="str">
        <f t="shared" si="80"/>
        <v>Vejle, Danimarka</v>
      </c>
      <c r="E1288" s="10">
        <v>9</v>
      </c>
      <c r="F1288" s="10">
        <v>1</v>
      </c>
      <c r="G1288" s="10">
        <v>32</v>
      </c>
      <c r="H1288" s="10">
        <v>55</v>
      </c>
      <c r="I1288" s="10">
        <v>1</v>
      </c>
      <c r="J1288" s="10">
        <v>43</v>
      </c>
      <c r="K1288" s="10">
        <v>1</v>
      </c>
      <c r="L1288" s="10" t="s">
        <v>49</v>
      </c>
      <c r="M1288" s="12" t="s">
        <v>185</v>
      </c>
      <c r="N1288" s="10" t="str">
        <f t="shared" si="81"/>
        <v>new YerelData ("Vejle, Danimarka",9,1,32,55,1,43,1,"Romance Standard Time"),</v>
      </c>
      <c r="O1288" s="13" t="str">
        <f t="shared" si="82"/>
        <v>https://www.google.com/maps/search/55.71667, +9.53333</v>
      </c>
      <c r="P1288" s="5" t="str">
        <f t="shared" si="83"/>
        <v>{"Location": "Vejle, Danimarka", "long_deg": "9", "ew": "1", "long_min": "32", "lat_deg": "55", "ns": "1", "lat_min": "43", "GMT": "1", "TimeZoneTag": "Europe/Copenhagen"},</v>
      </c>
    </row>
    <row r="1289" spans="2:16" ht="15" customHeight="1" x14ac:dyDescent="0.25">
      <c r="B1289" s="10" t="s">
        <v>1725</v>
      </c>
      <c r="C1289" s="10" t="s">
        <v>1242</v>
      </c>
      <c r="D1289" s="10" t="str">
        <f t="shared" si="80"/>
        <v>Viborg, Danimarka</v>
      </c>
      <c r="E1289" s="10">
        <v>9</v>
      </c>
      <c r="F1289" s="10">
        <v>1</v>
      </c>
      <c r="G1289" s="10">
        <v>24</v>
      </c>
      <c r="H1289" s="10">
        <v>56</v>
      </c>
      <c r="I1289" s="10">
        <v>1</v>
      </c>
      <c r="J1289" s="10">
        <v>27</v>
      </c>
      <c r="K1289" s="10">
        <v>1</v>
      </c>
      <c r="L1289" s="10" t="s">
        <v>49</v>
      </c>
      <c r="M1289" s="12" t="s">
        <v>185</v>
      </c>
      <c r="N1289" s="10" t="str">
        <f t="shared" si="81"/>
        <v>new YerelData ("Viborg, Danimarka",9,1,24,56,1,27,1,"Romance Standard Time"),</v>
      </c>
      <c r="O1289" s="13" t="str">
        <f t="shared" si="82"/>
        <v>https://www.google.com/maps/search/56.45, +9.4</v>
      </c>
      <c r="P1289" s="5" t="str">
        <f t="shared" si="83"/>
        <v>{"Location": "Viborg, Danimarka", "long_deg": "9", "ew": "1", "long_min": "24", "lat_deg": "56", "ns": "1", "lat_min": "27", "GMT": "1", "TimeZoneTag": "Europe/Copenhagen"},</v>
      </c>
    </row>
    <row r="1290" spans="2:16" ht="15" customHeight="1" x14ac:dyDescent="0.25">
      <c r="B1290" s="10" t="s">
        <v>1727</v>
      </c>
      <c r="C1290" s="10" t="s">
        <v>1176</v>
      </c>
      <c r="D1290" s="10" t="str">
        <f t="shared" si="80"/>
        <v>SantoDomingo, Dominik</v>
      </c>
      <c r="E1290" s="10">
        <v>69</v>
      </c>
      <c r="F1290" s="10">
        <v>-1</v>
      </c>
      <c r="G1290" s="10">
        <v>53</v>
      </c>
      <c r="H1290" s="10">
        <v>18</v>
      </c>
      <c r="I1290" s="10">
        <v>1</v>
      </c>
      <c r="J1290" s="10">
        <v>29</v>
      </c>
      <c r="K1290" s="10">
        <v>-5</v>
      </c>
      <c r="L1290" s="10" t="s">
        <v>1108</v>
      </c>
      <c r="M1290" s="12" t="s">
        <v>196</v>
      </c>
      <c r="N1290" s="10" t="str">
        <f t="shared" si="81"/>
        <v>new YerelData ("SantoDomingo, Dominik",69,-1,53,18,1,29,-5,"SA Pacific Standard Time"),</v>
      </c>
      <c r="O1290" s="13" t="str">
        <f t="shared" si="82"/>
        <v>https://www.google.com/maps/search/18.48333, +69.88333</v>
      </c>
      <c r="P1290" s="5" t="str">
        <f t="shared" si="83"/>
        <v>{"Location": "SantoDomingo, Dominik", "long_deg": "69", "ew": "-1", "long_min": "53", "lat_deg": "18", "ns": "1", "lat_min": "29", "GMT": "-5", "TimeZoneTag": "America/Guayaquil"},</v>
      </c>
    </row>
    <row r="1291" spans="2:16" ht="15" customHeight="1" x14ac:dyDescent="0.25">
      <c r="B1291" s="10" t="s">
        <v>1728</v>
      </c>
      <c r="C1291" s="10" t="s">
        <v>1154</v>
      </c>
      <c r="D1291" s="10" t="str">
        <f t="shared" si="80"/>
        <v>GalapagosAdaları, Ekvator</v>
      </c>
      <c r="E1291" s="10">
        <v>90</v>
      </c>
      <c r="F1291" s="10">
        <v>-1</v>
      </c>
      <c r="G1291" s="10">
        <v>0</v>
      </c>
      <c r="H1291" s="10">
        <v>0</v>
      </c>
      <c r="I1291" s="10">
        <v>1</v>
      </c>
      <c r="J1291" s="10">
        <v>55</v>
      </c>
      <c r="K1291" s="10">
        <v>-6</v>
      </c>
      <c r="L1291" s="10" t="s">
        <v>1116</v>
      </c>
      <c r="M1291" s="12" t="s">
        <v>220</v>
      </c>
      <c r="N1291" s="10" t="str">
        <f t="shared" si="81"/>
        <v>new YerelData ("GalapagosAdaları, Ekvator",90,-1,0,0,1,55,-6,"Central Standard Time (Mexico)"),</v>
      </c>
      <c r="O1291" s="13" t="str">
        <f t="shared" si="82"/>
        <v>https://www.google.com/maps/search/0.91667, +90</v>
      </c>
      <c r="P1291" s="5" t="str">
        <f t="shared" si="83"/>
        <v>{"Location": "GalapagosAdaları, Ekvator", "long_deg": "90", "ew": "-1", "long_min": "0", "lat_deg": "0", "ns": "1", "lat_min": "55", "GMT": "-6", "TimeZoneTag": "Pacific/Galapagos"},</v>
      </c>
    </row>
    <row r="1292" spans="2:16" ht="15" customHeight="1" x14ac:dyDescent="0.25">
      <c r="B1292" s="10" t="s">
        <v>1729</v>
      </c>
      <c r="C1292" s="10" t="s">
        <v>1154</v>
      </c>
      <c r="D1292" s="10" t="str">
        <f t="shared" si="80"/>
        <v>Quito, Ekvator</v>
      </c>
      <c r="E1292" s="10">
        <v>78</v>
      </c>
      <c r="F1292" s="10">
        <v>-1</v>
      </c>
      <c r="G1292" s="10">
        <v>30</v>
      </c>
      <c r="H1292" s="10">
        <v>0</v>
      </c>
      <c r="I1292" s="10">
        <v>-1</v>
      </c>
      <c r="J1292" s="10">
        <v>13</v>
      </c>
      <c r="K1292" s="10">
        <v>-5</v>
      </c>
      <c r="L1292" s="10" t="s">
        <v>50</v>
      </c>
      <c r="M1292" s="12" t="s">
        <v>196</v>
      </c>
      <c r="N1292" s="10" t="str">
        <f t="shared" si="81"/>
        <v>new YerelData ("Quito, Ekvator",78,-1,30,0,-1,13,-5,"SA Pacific Standard Time"),</v>
      </c>
      <c r="O1292" s="13" t="str">
        <f t="shared" si="82"/>
        <v>https://www.google.com/maps/search/0.21667, +78.5</v>
      </c>
      <c r="P1292" s="5" t="str">
        <f t="shared" si="83"/>
        <v>{"Location": "Quito, Ekvator", "long_deg": "78", "ew": "-1", "long_min": "30", "lat_deg": "0", "ns": "-1", "lat_min": "13", "GMT": "-5", "TimeZoneTag": "America/Lima"},</v>
      </c>
    </row>
    <row r="1293" spans="2:16" ht="15" customHeight="1" x14ac:dyDescent="0.25">
      <c r="B1293" s="10" t="s">
        <v>1730</v>
      </c>
      <c r="C1293" s="10" t="s">
        <v>1215</v>
      </c>
      <c r="D1293" s="10" t="str">
        <f t="shared" si="80"/>
        <v>SanSalvador, ElSalvador</v>
      </c>
      <c r="E1293" s="10">
        <v>89</v>
      </c>
      <c r="F1293" s="10">
        <v>-1</v>
      </c>
      <c r="G1293" s="10">
        <v>12</v>
      </c>
      <c r="H1293" s="10">
        <v>13</v>
      </c>
      <c r="I1293" s="10">
        <v>1</v>
      </c>
      <c r="J1293" s="10">
        <v>41</v>
      </c>
      <c r="K1293" s="10">
        <v>-3</v>
      </c>
      <c r="L1293" s="10" t="s">
        <v>17</v>
      </c>
      <c r="M1293" s="12" t="s">
        <v>179</v>
      </c>
      <c r="N1293" s="10" t="str">
        <f t="shared" si="81"/>
        <v>new YerelData ("SanSalvador, ElSalvador",89,-1,12,13,1,41,-3,"Argentina Standard Time"),</v>
      </c>
      <c r="O1293" s="13" t="str">
        <f t="shared" si="82"/>
        <v>https://www.google.com/maps/search/13.68333, +89.2</v>
      </c>
      <c r="P1293" s="5" t="str">
        <f t="shared" si="83"/>
        <v>{"Location": "SanSalvador, ElSalvador", "long_deg": "89", "ew": "-1", "long_min": "12", "lat_deg": "13", "ns": "1", "lat_min": "41", "GMT": "-3", "TimeZoneTag": "America/Argentina/Jujuy"},</v>
      </c>
    </row>
    <row r="1294" spans="2:16" ht="15" customHeight="1" x14ac:dyDescent="0.25">
      <c r="B1294" s="10" t="s">
        <v>1731</v>
      </c>
      <c r="C1294" s="10" t="s">
        <v>1315</v>
      </c>
      <c r="D1294" s="10" t="str">
        <f t="shared" si="80"/>
        <v>Bandung, Endonezya</v>
      </c>
      <c r="E1294" s="10">
        <v>107</v>
      </c>
      <c r="F1294" s="10">
        <v>1</v>
      </c>
      <c r="G1294" s="10">
        <v>36</v>
      </c>
      <c r="H1294" s="10">
        <v>6</v>
      </c>
      <c r="I1294" s="10">
        <v>-1</v>
      </c>
      <c r="J1294" s="10">
        <v>56</v>
      </c>
      <c r="K1294" s="10">
        <v>7</v>
      </c>
      <c r="L1294" s="10" t="s">
        <v>51</v>
      </c>
      <c r="M1294" s="12" t="s">
        <v>195</v>
      </c>
      <c r="N1294" s="10" t="str">
        <f t="shared" si="81"/>
        <v>new YerelData ("Bandung, Endonezya",107,1,36,6,-1,56,7,"SE Asia Standard Time"),</v>
      </c>
      <c r="O1294" s="13" t="str">
        <f t="shared" si="82"/>
        <v>https://www.google.com/maps/search/6.93333, +107.6</v>
      </c>
      <c r="P1294" s="5" t="str">
        <f t="shared" si="83"/>
        <v>{"Location": "Bandung, Endonezya", "long_deg": "107", "ew": "1", "long_min": "36", "lat_deg": "6", "ns": "-1", "lat_min": "56", "GMT": "7", "TimeZoneTag": "Asia/Jakarta"},</v>
      </c>
    </row>
    <row r="1295" spans="2:16" ht="15" customHeight="1" x14ac:dyDescent="0.25">
      <c r="B1295" s="10" t="s">
        <v>1732</v>
      </c>
      <c r="C1295" s="10" t="s">
        <v>1315</v>
      </c>
      <c r="D1295" s="10" t="str">
        <f t="shared" si="80"/>
        <v>Palembang, Endonezya</v>
      </c>
      <c r="E1295" s="10">
        <v>104</v>
      </c>
      <c r="F1295" s="10">
        <v>1</v>
      </c>
      <c r="G1295" s="10">
        <v>44</v>
      </c>
      <c r="H1295" s="10">
        <v>3</v>
      </c>
      <c r="I1295" s="10">
        <v>-1</v>
      </c>
      <c r="J1295" s="10">
        <v>0</v>
      </c>
      <c r="K1295" s="10">
        <v>7</v>
      </c>
      <c r="L1295" s="10" t="s">
        <v>51</v>
      </c>
      <c r="M1295" s="12" t="s">
        <v>195</v>
      </c>
      <c r="N1295" s="10" t="str">
        <f t="shared" si="81"/>
        <v>new YerelData ("Palembang, Endonezya",104,1,44,3,-1,0,7,"SE Asia Standard Time"),</v>
      </c>
      <c r="O1295" s="13" t="str">
        <f t="shared" si="82"/>
        <v>https://www.google.com/maps/search/3, +104.73333</v>
      </c>
      <c r="P1295" s="5" t="str">
        <f t="shared" si="83"/>
        <v>{"Location": "Palembang, Endonezya", "long_deg": "104", "ew": "1", "long_min": "44", "lat_deg": "3", "ns": "-1", "lat_min": "0", "GMT": "7", "TimeZoneTag": "Asia/Jakarta"},</v>
      </c>
    </row>
    <row r="1296" spans="2:16" ht="15" customHeight="1" x14ac:dyDescent="0.25">
      <c r="B1296" s="10" t="s">
        <v>1733</v>
      </c>
      <c r="C1296" s="10" t="s">
        <v>1315</v>
      </c>
      <c r="D1296" s="10" t="str">
        <f t="shared" si="80"/>
        <v>Surabaya, Endonezya</v>
      </c>
      <c r="E1296" s="10">
        <v>112</v>
      </c>
      <c r="F1296" s="10">
        <v>1</v>
      </c>
      <c r="G1296" s="10">
        <v>45</v>
      </c>
      <c r="H1296" s="10">
        <v>7</v>
      </c>
      <c r="I1296" s="10">
        <v>-1</v>
      </c>
      <c r="J1296" s="10">
        <v>15</v>
      </c>
      <c r="K1296" s="10">
        <v>7</v>
      </c>
      <c r="L1296" s="10" t="s">
        <v>51</v>
      </c>
      <c r="M1296" s="12" t="s">
        <v>195</v>
      </c>
      <c r="N1296" s="10" t="str">
        <f t="shared" si="81"/>
        <v>new YerelData ("Surabaya, Endonezya",112,1,45,7,-1,15,7,"SE Asia Standard Time"),</v>
      </c>
      <c r="O1296" s="13" t="str">
        <f t="shared" si="82"/>
        <v>https://www.google.com/maps/search/7.25, +112.75</v>
      </c>
      <c r="P1296" s="5" t="str">
        <f t="shared" si="83"/>
        <v>{"Location": "Surabaya, Endonezya", "long_deg": "112", "ew": "1", "long_min": "45", "lat_deg": "7", "ns": "-1", "lat_min": "15", "GMT": "7", "TimeZoneTag": "Asia/Jakarta"},</v>
      </c>
    </row>
    <row r="1297" spans="2:16" ht="15" customHeight="1" x14ac:dyDescent="0.25">
      <c r="B1297" s="10" t="s">
        <v>1734</v>
      </c>
      <c r="C1297" s="10" t="s">
        <v>1288</v>
      </c>
      <c r="D1297" s="10" t="str">
        <f t="shared" si="80"/>
        <v>Asmara, Eritre</v>
      </c>
      <c r="E1297" s="10">
        <v>38</v>
      </c>
      <c r="F1297" s="10">
        <v>1</v>
      </c>
      <c r="G1297" s="10">
        <v>56</v>
      </c>
      <c r="H1297" s="10">
        <v>15</v>
      </c>
      <c r="I1297" s="10">
        <v>1</v>
      </c>
      <c r="J1297" s="10">
        <v>21</v>
      </c>
      <c r="K1297" s="10">
        <v>3</v>
      </c>
      <c r="L1297" s="10" t="s">
        <v>385</v>
      </c>
      <c r="M1297" s="12" t="s">
        <v>199</v>
      </c>
      <c r="N1297" s="10" t="str">
        <f t="shared" si="81"/>
        <v>new YerelData ("Asmara, Eritre",38,1,56,15,1,21,3,"E. Africa Standard Time"),</v>
      </c>
      <c r="O1297" s="13" t="str">
        <f t="shared" si="82"/>
        <v>https://www.google.com/maps/search/15.35, +38.93333</v>
      </c>
      <c r="P1297" s="5" t="str">
        <f t="shared" si="83"/>
        <v>{"Location": "Asmara, Eritre", "long_deg": "38", "ew": "1", "long_min": "56", "lat_deg": "15", "ns": "1", "lat_min": "21", "GMT": "3", "TimeZoneTag": "Africa/Asmara"},</v>
      </c>
    </row>
    <row r="1298" spans="2:16" ht="15" customHeight="1" x14ac:dyDescent="0.25">
      <c r="B1298" s="10" t="s">
        <v>1735</v>
      </c>
      <c r="C1298" s="10" t="s">
        <v>1268</v>
      </c>
      <c r="D1298" s="10" t="str">
        <f t="shared" si="80"/>
        <v>Tallinn, Estonya</v>
      </c>
      <c r="E1298" s="10">
        <v>24</v>
      </c>
      <c r="F1298" s="10">
        <v>1</v>
      </c>
      <c r="G1298" s="10">
        <v>43</v>
      </c>
      <c r="H1298" s="10">
        <v>59</v>
      </c>
      <c r="I1298" s="10">
        <v>1</v>
      </c>
      <c r="J1298" s="10">
        <v>26</v>
      </c>
      <c r="K1298" s="10">
        <v>2</v>
      </c>
      <c r="L1298" s="10" t="s">
        <v>1114</v>
      </c>
      <c r="M1298" s="12" t="s">
        <v>173</v>
      </c>
      <c r="N1298" s="10" t="str">
        <f t="shared" si="81"/>
        <v>new YerelData ("Tallinn, Estonya",24,1,43,59,1,26,2,"FLE Standard Time"),</v>
      </c>
      <c r="O1298" s="13" t="str">
        <f t="shared" si="82"/>
        <v>https://www.google.com/maps/search/59.43333, +24.71667</v>
      </c>
      <c r="P1298" s="5" t="str">
        <f t="shared" si="83"/>
        <v>{"Location": "Tallinn, Estonya", "long_deg": "24", "ew": "1", "long_min": "43", "lat_deg": "59", "ns": "1", "lat_min": "26", "GMT": "2", "TimeZoneTag": "Europe/Tallinn"},</v>
      </c>
    </row>
    <row r="1299" spans="2:16" ht="15" customHeight="1" x14ac:dyDescent="0.25">
      <c r="B1299" s="10" t="s">
        <v>1736</v>
      </c>
      <c r="C1299" s="10" t="s">
        <v>1289</v>
      </c>
      <c r="D1299" s="10" t="str">
        <f t="shared" si="80"/>
        <v>AddisAbaba, Etopya</v>
      </c>
      <c r="E1299" s="10">
        <v>38</v>
      </c>
      <c r="F1299" s="10">
        <v>1</v>
      </c>
      <c r="G1299" s="10">
        <v>43</v>
      </c>
      <c r="H1299" s="10">
        <v>9</v>
      </c>
      <c r="I1299" s="10">
        <v>1</v>
      </c>
      <c r="J1299" s="10">
        <v>1</v>
      </c>
      <c r="K1299" s="10">
        <v>3</v>
      </c>
      <c r="L1299" s="10" t="s">
        <v>52</v>
      </c>
      <c r="M1299" s="12" t="s">
        <v>199</v>
      </c>
      <c r="N1299" s="10" t="str">
        <f t="shared" si="81"/>
        <v>new YerelData ("AddisAbaba, Etopya",38,1,43,9,1,1,3,"E. Africa Standard Time"),</v>
      </c>
      <c r="O1299" s="13" t="str">
        <f t="shared" si="82"/>
        <v>https://www.google.com/maps/search/9.01667, +38.71667</v>
      </c>
      <c r="P1299" s="5" t="str">
        <f t="shared" si="83"/>
        <v>{"Location": "AddisAbaba, Etopya", "long_deg": "38", "ew": "1", "long_min": "43", "lat_deg": "9", "ns": "1", "lat_min": "1", "GMT": "3", "TimeZoneTag": "Africa/Addis_Ababa"},</v>
      </c>
    </row>
    <row r="1300" spans="2:16" ht="15" customHeight="1" x14ac:dyDescent="0.25">
      <c r="B1300" s="10" t="s">
        <v>1737</v>
      </c>
      <c r="C1300" s="10" t="s">
        <v>1206</v>
      </c>
      <c r="D1300" s="10" t="str">
        <f t="shared" si="80"/>
        <v>PortStanley, Falkland Adaları</v>
      </c>
      <c r="E1300" s="10">
        <v>57</v>
      </c>
      <c r="F1300" s="10">
        <v>-1</v>
      </c>
      <c r="G1300" s="10">
        <v>30</v>
      </c>
      <c r="H1300" s="10">
        <v>51</v>
      </c>
      <c r="I1300" s="10">
        <v>-1</v>
      </c>
      <c r="J1300" s="10">
        <v>42</v>
      </c>
      <c r="K1300" s="10">
        <v>-4</v>
      </c>
      <c r="L1300" s="10" t="s">
        <v>53</v>
      </c>
      <c r="M1300" s="12" t="s">
        <v>187</v>
      </c>
      <c r="N1300" s="10" t="str">
        <f t="shared" si="81"/>
        <v>new YerelData ("PortStanley, Falkland Adaları",57,-1,30,51,-1,42,-4,"Atlantic Standard Time"),</v>
      </c>
      <c r="O1300" s="13" t="str">
        <f t="shared" si="82"/>
        <v>https://www.google.com/maps/search/51.7, +57.5</v>
      </c>
      <c r="P1300" s="5" t="str">
        <f t="shared" si="83"/>
        <v>{"Location": "PortStanley, Falkland Adaları", "long_deg": "57", "ew": "-1", "long_min": "30", "lat_deg": "51", "ns": "-1", "lat_min": "42", "GMT": "-4", "TimeZoneTag": "Atlantic/Stanley"},</v>
      </c>
    </row>
    <row r="1301" spans="2:16" ht="15" customHeight="1" x14ac:dyDescent="0.25">
      <c r="B1301" s="10" t="s">
        <v>1738</v>
      </c>
      <c r="C1301" s="10" t="s">
        <v>1206</v>
      </c>
      <c r="D1301" s="10" t="str">
        <f t="shared" si="80"/>
        <v>Stanley, Falkland Adaları</v>
      </c>
      <c r="E1301" s="10">
        <v>57</v>
      </c>
      <c r="F1301" s="10">
        <v>-1</v>
      </c>
      <c r="G1301" s="10">
        <v>30</v>
      </c>
      <c r="H1301" s="10">
        <v>51</v>
      </c>
      <c r="I1301" s="10">
        <v>-1</v>
      </c>
      <c r="J1301" s="10">
        <v>42</v>
      </c>
      <c r="K1301" s="10">
        <v>-4</v>
      </c>
      <c r="L1301" s="10" t="s">
        <v>53</v>
      </c>
      <c r="M1301" s="12" t="s">
        <v>187</v>
      </c>
      <c r="N1301" s="10" t="str">
        <f t="shared" si="81"/>
        <v>new YerelData ("Stanley, Falkland Adaları",57,-1,30,51,-1,42,-4,"Atlantic Standard Time"),</v>
      </c>
      <c r="O1301" s="13" t="str">
        <f t="shared" si="82"/>
        <v>https://www.google.com/maps/search/51.7, +57.5</v>
      </c>
      <c r="P1301" s="5" t="str">
        <f t="shared" si="83"/>
        <v>{"Location": "Stanley, Falkland Adaları", "long_deg": "57", "ew": "-1", "long_min": "30", "lat_deg": "51", "ns": "-1", "lat_min": "42", "GMT": "-4", "TimeZoneTag": "Atlantic/Stanley"},</v>
      </c>
    </row>
    <row r="1302" spans="2:16" ht="15" customHeight="1" x14ac:dyDescent="0.25">
      <c r="B1302" s="10" t="s">
        <v>1739</v>
      </c>
      <c r="C1302" s="10" t="s">
        <v>1224</v>
      </c>
      <c r="D1302" s="10" t="str">
        <f t="shared" si="80"/>
        <v>Fes, Fas</v>
      </c>
      <c r="E1302" s="10">
        <v>7</v>
      </c>
      <c r="F1302" s="10">
        <v>-1</v>
      </c>
      <c r="G1302" s="10">
        <v>37</v>
      </c>
      <c r="H1302" s="10">
        <v>33</v>
      </c>
      <c r="I1302" s="10">
        <v>1</v>
      </c>
      <c r="J1302" s="10">
        <v>37</v>
      </c>
      <c r="K1302" s="10">
        <v>0</v>
      </c>
      <c r="L1302" s="10" t="s">
        <v>54</v>
      </c>
      <c r="M1302" s="10" t="s">
        <v>221</v>
      </c>
      <c r="N1302" s="10" t="str">
        <f t="shared" si="81"/>
        <v>new YerelData ("Fes, Fas",7,-1,37,33,1,37,0,"Morocco Standard Time"),</v>
      </c>
      <c r="O1302" s="13" t="str">
        <f t="shared" si="82"/>
        <v>https://www.google.com/maps/search/33.61667, +7.61667</v>
      </c>
      <c r="P1302" s="5" t="str">
        <f t="shared" si="83"/>
        <v>{"Location": "Fes, Fas", "long_deg": "7", "ew": "-1", "long_min": "37", "lat_deg": "33", "ns": "1", "lat_min": "37", "GMT": "0", "TimeZoneTag": "Africa/Casablanca"},</v>
      </c>
    </row>
    <row r="1303" spans="2:16" ht="15" customHeight="1" x14ac:dyDescent="0.25">
      <c r="B1303" s="10" t="s">
        <v>1740</v>
      </c>
      <c r="C1303" s="10" t="s">
        <v>1224</v>
      </c>
      <c r="D1303" s="10" t="str">
        <f t="shared" si="80"/>
        <v>Kazablanka, Fas</v>
      </c>
      <c r="E1303" s="10">
        <v>7</v>
      </c>
      <c r="F1303" s="10">
        <v>-1</v>
      </c>
      <c r="G1303" s="10">
        <v>35</v>
      </c>
      <c r="H1303" s="10">
        <v>33</v>
      </c>
      <c r="I1303" s="10">
        <v>1</v>
      </c>
      <c r="J1303" s="10">
        <v>39</v>
      </c>
      <c r="K1303" s="10">
        <v>0</v>
      </c>
      <c r="L1303" s="10" t="s">
        <v>54</v>
      </c>
      <c r="M1303" s="10" t="s">
        <v>221</v>
      </c>
      <c r="N1303" s="10" t="str">
        <f t="shared" si="81"/>
        <v>new YerelData ("Kazablanka, Fas",7,-1,35,33,1,39,0,"Morocco Standard Time"),</v>
      </c>
      <c r="O1303" s="13" t="str">
        <f t="shared" si="82"/>
        <v>https://www.google.com/maps/search/33.65, +7.58333</v>
      </c>
      <c r="P1303" s="5" t="str">
        <f t="shared" si="83"/>
        <v>{"Location": "Kazablanka, Fas", "long_deg": "7", "ew": "-1", "long_min": "35", "lat_deg": "33", "ns": "1", "lat_min": "39", "GMT": "0", "TimeZoneTag": "Africa/Casablanca"},</v>
      </c>
    </row>
    <row r="1304" spans="2:16" ht="15" customHeight="1" x14ac:dyDescent="0.25">
      <c r="B1304" s="10" t="s">
        <v>1741</v>
      </c>
      <c r="C1304" s="10" t="s">
        <v>1224</v>
      </c>
      <c r="D1304" s="10" t="str">
        <f t="shared" si="80"/>
        <v>Tanger, Fas</v>
      </c>
      <c r="E1304" s="10">
        <v>5</v>
      </c>
      <c r="F1304" s="10">
        <v>-1</v>
      </c>
      <c r="G1304" s="10">
        <v>48</v>
      </c>
      <c r="H1304" s="10">
        <v>35</v>
      </c>
      <c r="I1304" s="10">
        <v>1</v>
      </c>
      <c r="J1304" s="10">
        <v>47</v>
      </c>
      <c r="K1304" s="10">
        <v>0</v>
      </c>
      <c r="L1304" s="10" t="s">
        <v>54</v>
      </c>
      <c r="M1304" s="10" t="s">
        <v>221</v>
      </c>
      <c r="N1304" s="10" t="str">
        <f t="shared" si="81"/>
        <v>new YerelData ("Tanger, Fas",5,-1,48,35,1,47,0,"Morocco Standard Time"),</v>
      </c>
      <c r="O1304" s="13" t="str">
        <f t="shared" si="82"/>
        <v>https://www.google.com/maps/search/35.78333, +5.8</v>
      </c>
      <c r="P1304" s="5" t="str">
        <f t="shared" si="83"/>
        <v>{"Location": "Tanger, Fas", "long_deg": "5", "ew": "-1", "long_min": "48", "lat_deg": "35", "ns": "1", "lat_min": "47", "GMT": "0", "TimeZoneTag": "Africa/Casablanca"},</v>
      </c>
    </row>
    <row r="1305" spans="2:16" ht="15" customHeight="1" x14ac:dyDescent="0.25">
      <c r="B1305" s="10" t="s">
        <v>1742</v>
      </c>
      <c r="C1305" s="10" t="s">
        <v>1338</v>
      </c>
      <c r="D1305" s="10" t="str">
        <f t="shared" si="80"/>
        <v>Suva, Fiji</v>
      </c>
      <c r="E1305" s="10">
        <v>178</v>
      </c>
      <c r="F1305" s="10">
        <v>1</v>
      </c>
      <c r="G1305" s="10">
        <v>26</v>
      </c>
      <c r="H1305" s="10">
        <v>18</v>
      </c>
      <c r="I1305" s="10">
        <v>-1</v>
      </c>
      <c r="J1305" s="10">
        <v>9</v>
      </c>
      <c r="K1305" s="10">
        <v>12</v>
      </c>
      <c r="L1305" s="10" t="s">
        <v>55</v>
      </c>
      <c r="M1305" s="12" t="s">
        <v>206</v>
      </c>
      <c r="N1305" s="10" t="str">
        <f t="shared" si="81"/>
        <v>new YerelData ("Suva, Fiji",178,1,26,18,-1,9,12,"Fiji Standard Time"),</v>
      </c>
      <c r="O1305" s="13" t="str">
        <f t="shared" si="82"/>
        <v>https://www.google.com/maps/search/18.15, +178.43333</v>
      </c>
      <c r="P1305" s="5" t="str">
        <f t="shared" si="83"/>
        <v>{"Location": "Suva, Fiji", "long_deg": "178", "ew": "1", "long_min": "26", "lat_deg": "18", "ns": "-1", "lat_min": "9", "GMT": "12", "TimeZoneTag": "Pacific/Fiji"},</v>
      </c>
    </row>
    <row r="1306" spans="2:16" ht="15" customHeight="1" x14ac:dyDescent="0.25">
      <c r="B1306" s="10" t="s">
        <v>1743</v>
      </c>
      <c r="C1306" s="10" t="s">
        <v>1225</v>
      </c>
      <c r="D1306" s="10" t="str">
        <f t="shared" si="80"/>
        <v>Abidjan, Fildişi Sahili</v>
      </c>
      <c r="E1306" s="10">
        <v>4</v>
      </c>
      <c r="F1306" s="10">
        <v>-1</v>
      </c>
      <c r="G1306" s="10">
        <v>1</v>
      </c>
      <c r="H1306" s="10">
        <v>5</v>
      </c>
      <c r="I1306" s="10">
        <v>1</v>
      </c>
      <c r="J1306" s="10">
        <v>19</v>
      </c>
      <c r="K1306" s="10">
        <v>0</v>
      </c>
      <c r="L1306" s="10" t="s">
        <v>383</v>
      </c>
      <c r="M1306" s="12" t="s">
        <v>205</v>
      </c>
      <c r="N1306" s="10" t="str">
        <f t="shared" si="81"/>
        <v>new YerelData ("Abidjan, Fildişi Sahili",4,-1,1,5,1,19,0,"GMT Standard Time"),</v>
      </c>
      <c r="O1306" s="13" t="str">
        <f t="shared" si="82"/>
        <v>https://www.google.com/maps/search/5.31667, +4.01667</v>
      </c>
      <c r="P1306" s="5" t="str">
        <f t="shared" si="83"/>
        <v>{"Location": "Abidjan, Fildişi Sahili", "long_deg": "4", "ew": "-1", "long_min": "1", "lat_deg": "5", "ns": "1", "lat_min": "19", "GMT": "0", "TimeZoneTag": "Africa/Abidjan"},</v>
      </c>
    </row>
    <row r="1307" spans="2:16" ht="15" customHeight="1" x14ac:dyDescent="0.25">
      <c r="B1307" s="10" t="s">
        <v>1744</v>
      </c>
      <c r="C1307" s="10" t="s">
        <v>1325</v>
      </c>
      <c r="D1307" s="10" t="str">
        <f t="shared" si="80"/>
        <v>Davao, Filipinler</v>
      </c>
      <c r="E1307" s="10">
        <v>125</v>
      </c>
      <c r="F1307" s="10">
        <v>1</v>
      </c>
      <c r="G1307" s="10">
        <v>37</v>
      </c>
      <c r="H1307" s="10">
        <v>7</v>
      </c>
      <c r="I1307" s="10">
        <v>1</v>
      </c>
      <c r="J1307" s="10">
        <v>5</v>
      </c>
      <c r="K1307" s="10">
        <v>8</v>
      </c>
      <c r="L1307" s="10" t="s">
        <v>1121</v>
      </c>
      <c r="M1307" s="12" t="s">
        <v>197</v>
      </c>
      <c r="N1307" s="10" t="str">
        <f t="shared" si="81"/>
        <v>new YerelData ("Davao, Filipinler",125,1,37,7,1,5,8,"China Standard Time"),</v>
      </c>
      <c r="O1307" s="13" t="str">
        <f t="shared" si="82"/>
        <v>https://www.google.com/maps/search/7.08333, +125.61667</v>
      </c>
      <c r="P1307" s="5" t="str">
        <f t="shared" si="83"/>
        <v>{"Location": "Davao, Filipinler", "long_deg": "125", "ew": "1", "long_min": "37", "lat_deg": "7", "ns": "1", "lat_min": "5", "GMT": "8", "TimeZoneTag": "Asia/Manila"},</v>
      </c>
    </row>
    <row r="1308" spans="2:16" ht="15" customHeight="1" x14ac:dyDescent="0.25">
      <c r="B1308" s="10" t="s">
        <v>1745</v>
      </c>
      <c r="C1308" s="10" t="s">
        <v>1325</v>
      </c>
      <c r="D1308" s="10" t="str">
        <f t="shared" si="80"/>
        <v>Manila, Filipinler</v>
      </c>
      <c r="E1308" s="10">
        <v>121</v>
      </c>
      <c r="F1308" s="10">
        <v>1</v>
      </c>
      <c r="G1308" s="10">
        <v>0</v>
      </c>
      <c r="H1308" s="10">
        <v>14</v>
      </c>
      <c r="I1308" s="10">
        <v>1</v>
      </c>
      <c r="J1308" s="10">
        <v>35</v>
      </c>
      <c r="K1308" s="10">
        <v>8</v>
      </c>
      <c r="L1308" s="10" t="s">
        <v>1121</v>
      </c>
      <c r="M1308" s="12" t="s">
        <v>197</v>
      </c>
      <c r="N1308" s="10" t="str">
        <f t="shared" si="81"/>
        <v>new YerelData ("Manila, Filipinler",121,1,0,14,1,35,8,"China Standard Time"),</v>
      </c>
      <c r="O1308" s="13" t="str">
        <f t="shared" si="82"/>
        <v>https://www.google.com/maps/search/14.58333, +121</v>
      </c>
      <c r="P1308" s="5" t="str">
        <f t="shared" si="83"/>
        <v>{"Location": "Manila, Filipinler", "long_deg": "121", "ew": "1", "long_min": "0", "lat_deg": "14", "ns": "1", "lat_min": "35", "GMT": "8", "TimeZoneTag": "Asia/Manila"},</v>
      </c>
    </row>
    <row r="1309" spans="2:16" ht="15" customHeight="1" x14ac:dyDescent="0.25">
      <c r="B1309" s="10" t="s">
        <v>1746</v>
      </c>
      <c r="C1309" s="10" t="s">
        <v>1269</v>
      </c>
      <c r="D1309" s="10" t="str">
        <f t="shared" si="80"/>
        <v>Helsinki, Finlandiya</v>
      </c>
      <c r="E1309" s="10">
        <v>24</v>
      </c>
      <c r="F1309" s="10">
        <v>1</v>
      </c>
      <c r="G1309" s="10">
        <v>58</v>
      </c>
      <c r="H1309" s="10">
        <v>60</v>
      </c>
      <c r="I1309" s="10">
        <v>1</v>
      </c>
      <c r="J1309" s="10">
        <v>10</v>
      </c>
      <c r="K1309" s="10">
        <v>2</v>
      </c>
      <c r="L1309" s="10" t="s">
        <v>56</v>
      </c>
      <c r="M1309" s="12" t="s">
        <v>173</v>
      </c>
      <c r="N1309" s="10" t="str">
        <f t="shared" si="81"/>
        <v>new YerelData ("Helsinki, Finlandiya",24,1,58,60,1,10,2,"FLE Standard Time"),</v>
      </c>
      <c r="O1309" s="13" t="str">
        <f t="shared" si="82"/>
        <v>https://www.google.com/maps/search/60.16667, +24.96667</v>
      </c>
      <c r="P1309" s="5" t="str">
        <f t="shared" si="83"/>
        <v>{"Location": "Helsinki, Finlandiya", "long_deg": "24", "ew": "1", "long_min": "58", "lat_deg": "60", "ns": "1", "lat_min": "10", "GMT": "2", "TimeZoneTag": "Europe/Helsinki"},</v>
      </c>
    </row>
    <row r="1310" spans="2:16" ht="15" customHeight="1" x14ac:dyDescent="0.25">
      <c r="B1310" s="10" t="s">
        <v>1747</v>
      </c>
      <c r="C1310" s="10" t="s">
        <v>1269</v>
      </c>
      <c r="D1310" s="10" t="str">
        <f t="shared" si="80"/>
        <v>Jyvaskyla, Finlandiya</v>
      </c>
      <c r="E1310" s="10">
        <v>25</v>
      </c>
      <c r="F1310" s="10">
        <v>1</v>
      </c>
      <c r="G1310" s="10">
        <v>44</v>
      </c>
      <c r="H1310" s="10">
        <v>62</v>
      </c>
      <c r="I1310" s="10">
        <v>1</v>
      </c>
      <c r="J1310" s="10">
        <v>14</v>
      </c>
      <c r="K1310" s="10">
        <v>2</v>
      </c>
      <c r="L1310" s="10" t="s">
        <v>56</v>
      </c>
      <c r="M1310" s="12" t="s">
        <v>173</v>
      </c>
      <c r="N1310" s="10" t="str">
        <f t="shared" si="81"/>
        <v>new YerelData ("Jyvaskyla, Finlandiya",25,1,44,62,1,14,2,"FLE Standard Time"),</v>
      </c>
      <c r="O1310" s="13" t="str">
        <f t="shared" si="82"/>
        <v>https://www.google.com/maps/search/62.23333, +25.73333</v>
      </c>
      <c r="P1310" s="5" t="str">
        <f t="shared" si="83"/>
        <v>{"Location": "Jyvaskyla, Finlandiya", "long_deg": "25", "ew": "1", "long_min": "44", "lat_deg": "62", "ns": "1", "lat_min": "14", "GMT": "2", "TimeZoneTag": "Europe/Helsinki"},</v>
      </c>
    </row>
    <row r="1311" spans="2:16" ht="15" customHeight="1" x14ac:dyDescent="0.25">
      <c r="B1311" s="10" t="s">
        <v>1748</v>
      </c>
      <c r="C1311" s="10" t="s">
        <v>1269</v>
      </c>
      <c r="D1311" s="10" t="str">
        <f t="shared" si="80"/>
        <v>Kotka, Finlandiya</v>
      </c>
      <c r="E1311" s="10">
        <v>26</v>
      </c>
      <c r="F1311" s="10">
        <v>1</v>
      </c>
      <c r="G1311" s="10">
        <v>55</v>
      </c>
      <c r="H1311" s="10">
        <v>60</v>
      </c>
      <c r="I1311" s="10">
        <v>1</v>
      </c>
      <c r="J1311" s="10">
        <v>28</v>
      </c>
      <c r="K1311" s="10">
        <v>2</v>
      </c>
      <c r="L1311" s="10" t="s">
        <v>56</v>
      </c>
      <c r="M1311" s="12" t="s">
        <v>173</v>
      </c>
      <c r="N1311" s="10" t="str">
        <f t="shared" si="81"/>
        <v>new YerelData ("Kotka, Finlandiya",26,1,55,60,1,28,2,"FLE Standard Time"),</v>
      </c>
      <c r="O1311" s="13" t="str">
        <f t="shared" si="82"/>
        <v>https://www.google.com/maps/search/60.46667, +26.91667</v>
      </c>
      <c r="P1311" s="5" t="str">
        <f t="shared" si="83"/>
        <v>{"Location": "Kotka, Finlandiya", "long_deg": "26", "ew": "1", "long_min": "55", "lat_deg": "60", "ns": "1", "lat_min": "28", "GMT": "2", "TimeZoneTag": "Europe/Helsinki"},</v>
      </c>
    </row>
    <row r="1312" spans="2:16" ht="15" customHeight="1" x14ac:dyDescent="0.25">
      <c r="B1312" s="10" t="s">
        <v>1749</v>
      </c>
      <c r="C1312" s="10" t="s">
        <v>1269</v>
      </c>
      <c r="D1312" s="10" t="str">
        <f t="shared" si="80"/>
        <v>Kuopio, Finlandiya</v>
      </c>
      <c r="E1312" s="10">
        <v>27</v>
      </c>
      <c r="F1312" s="10">
        <v>1</v>
      </c>
      <c r="G1312" s="10">
        <v>41</v>
      </c>
      <c r="H1312" s="10">
        <v>62</v>
      </c>
      <c r="I1312" s="10">
        <v>1</v>
      </c>
      <c r="J1312" s="10">
        <v>52</v>
      </c>
      <c r="K1312" s="10">
        <v>2</v>
      </c>
      <c r="L1312" s="10" t="s">
        <v>56</v>
      </c>
      <c r="M1312" s="12" t="s">
        <v>173</v>
      </c>
      <c r="N1312" s="10" t="str">
        <f t="shared" si="81"/>
        <v>new YerelData ("Kuopio, Finlandiya",27,1,41,62,1,52,2,"FLE Standard Time"),</v>
      </c>
      <c r="O1312" s="13" t="str">
        <f t="shared" si="82"/>
        <v>https://www.google.com/maps/search/62.86667, +27.68333</v>
      </c>
      <c r="P1312" s="5" t="str">
        <f t="shared" si="83"/>
        <v>{"Location": "Kuopio, Finlandiya", "long_deg": "27", "ew": "1", "long_min": "41", "lat_deg": "62", "ns": "1", "lat_min": "52", "GMT": "2", "TimeZoneTag": "Europe/Helsinki"},</v>
      </c>
    </row>
    <row r="1313" spans="2:16" ht="15" customHeight="1" x14ac:dyDescent="0.25">
      <c r="B1313" s="10" t="s">
        <v>1750</v>
      </c>
      <c r="C1313" s="10" t="s">
        <v>1269</v>
      </c>
      <c r="D1313" s="10" t="str">
        <f t="shared" si="80"/>
        <v>Lahti, Finlandiya</v>
      </c>
      <c r="E1313" s="10">
        <v>25</v>
      </c>
      <c r="F1313" s="10">
        <v>1</v>
      </c>
      <c r="G1313" s="10">
        <v>39</v>
      </c>
      <c r="H1313" s="10">
        <v>61</v>
      </c>
      <c r="I1313" s="10">
        <v>1</v>
      </c>
      <c r="J1313" s="10">
        <v>0</v>
      </c>
      <c r="K1313" s="10">
        <v>2</v>
      </c>
      <c r="L1313" s="10" t="s">
        <v>56</v>
      </c>
      <c r="M1313" s="12" t="s">
        <v>173</v>
      </c>
      <c r="N1313" s="10" t="str">
        <f t="shared" si="81"/>
        <v>new YerelData ("Lahti, Finlandiya",25,1,39,61,1,0,2,"FLE Standard Time"),</v>
      </c>
      <c r="O1313" s="13" t="str">
        <f t="shared" si="82"/>
        <v>https://www.google.com/maps/search/61, +25.65</v>
      </c>
      <c r="P1313" s="5" t="str">
        <f t="shared" si="83"/>
        <v>{"Location": "Lahti, Finlandiya", "long_deg": "25", "ew": "1", "long_min": "39", "lat_deg": "61", "ns": "1", "lat_min": "0", "GMT": "2", "TimeZoneTag": "Europe/Helsinki"},</v>
      </c>
    </row>
    <row r="1314" spans="2:16" ht="15" customHeight="1" x14ac:dyDescent="0.25">
      <c r="B1314" s="10" t="s">
        <v>1751</v>
      </c>
      <c r="C1314" s="10" t="s">
        <v>1269</v>
      </c>
      <c r="D1314" s="10" t="str">
        <f t="shared" si="80"/>
        <v>Oulo, Finlandiya</v>
      </c>
      <c r="E1314" s="10">
        <v>25</v>
      </c>
      <c r="F1314" s="10">
        <v>1</v>
      </c>
      <c r="G1314" s="10">
        <v>28</v>
      </c>
      <c r="H1314" s="10">
        <v>65</v>
      </c>
      <c r="I1314" s="10">
        <v>1</v>
      </c>
      <c r="J1314" s="10">
        <v>1</v>
      </c>
      <c r="K1314" s="10">
        <v>2</v>
      </c>
      <c r="L1314" s="10" t="s">
        <v>56</v>
      </c>
      <c r="M1314" s="12" t="s">
        <v>173</v>
      </c>
      <c r="N1314" s="10" t="str">
        <f t="shared" si="81"/>
        <v>new YerelData ("Oulo, Finlandiya",25,1,28,65,1,1,2,"FLE Standard Time"),</v>
      </c>
      <c r="O1314" s="13" t="str">
        <f t="shared" si="82"/>
        <v>https://www.google.com/maps/search/65.01667, +25.46667</v>
      </c>
      <c r="P1314" s="5" t="str">
        <f t="shared" si="83"/>
        <v>{"Location": "Oulo, Finlandiya", "long_deg": "25", "ew": "1", "long_min": "28", "lat_deg": "65", "ns": "1", "lat_min": "1", "GMT": "2", "TimeZoneTag": "Europe/Helsinki"},</v>
      </c>
    </row>
    <row r="1315" spans="2:16" ht="15" customHeight="1" x14ac:dyDescent="0.25">
      <c r="B1315" s="10" t="s">
        <v>1752</v>
      </c>
      <c r="C1315" s="10" t="s">
        <v>1269</v>
      </c>
      <c r="D1315" s="10" t="str">
        <f t="shared" si="80"/>
        <v>Rovaniemi, Finlandiya</v>
      </c>
      <c r="E1315" s="10">
        <v>25</v>
      </c>
      <c r="F1315" s="10">
        <v>1</v>
      </c>
      <c r="G1315" s="10">
        <v>45</v>
      </c>
      <c r="H1315" s="10">
        <v>66</v>
      </c>
      <c r="I1315" s="10">
        <v>1</v>
      </c>
      <c r="J1315" s="10">
        <v>31</v>
      </c>
      <c r="K1315" s="10">
        <v>2</v>
      </c>
      <c r="L1315" s="10" t="s">
        <v>56</v>
      </c>
      <c r="M1315" s="12" t="s">
        <v>173</v>
      </c>
      <c r="N1315" s="10" t="str">
        <f t="shared" si="81"/>
        <v>new YerelData ("Rovaniemi, Finlandiya",25,1,45,66,1,31,2,"FLE Standard Time"),</v>
      </c>
      <c r="O1315" s="13" t="str">
        <f t="shared" si="82"/>
        <v>https://www.google.com/maps/search/66.51667, +25.75</v>
      </c>
      <c r="P1315" s="5" t="str">
        <f t="shared" si="83"/>
        <v>{"Location": "Rovaniemi, Finlandiya", "long_deg": "25", "ew": "1", "long_min": "45", "lat_deg": "66", "ns": "1", "lat_min": "31", "GMT": "2", "TimeZoneTag": "Europe/Helsinki"},</v>
      </c>
    </row>
    <row r="1316" spans="2:16" ht="15" customHeight="1" x14ac:dyDescent="0.25">
      <c r="B1316" s="10" t="s">
        <v>1753</v>
      </c>
      <c r="C1316" s="10" t="s">
        <v>1269</v>
      </c>
      <c r="D1316" s="10" t="str">
        <f t="shared" si="80"/>
        <v>Tampere, Finlandiya</v>
      </c>
      <c r="E1316" s="10">
        <v>23</v>
      </c>
      <c r="F1316" s="10">
        <v>1</v>
      </c>
      <c r="G1316" s="10">
        <v>43</v>
      </c>
      <c r="H1316" s="10">
        <v>61</v>
      </c>
      <c r="I1316" s="10">
        <v>1</v>
      </c>
      <c r="J1316" s="10">
        <v>29</v>
      </c>
      <c r="K1316" s="10">
        <v>2</v>
      </c>
      <c r="L1316" s="10" t="s">
        <v>56</v>
      </c>
      <c r="M1316" s="12" t="s">
        <v>173</v>
      </c>
      <c r="N1316" s="10" t="str">
        <f t="shared" si="81"/>
        <v>new YerelData ("Tampere, Finlandiya",23,1,43,61,1,29,2,"FLE Standard Time"),</v>
      </c>
      <c r="O1316" s="13" t="str">
        <f t="shared" si="82"/>
        <v>https://www.google.com/maps/search/61.48333, +23.71667</v>
      </c>
      <c r="P1316" s="5" t="str">
        <f t="shared" si="83"/>
        <v>{"Location": "Tampere, Finlandiya", "long_deg": "23", "ew": "1", "long_min": "43", "lat_deg": "61", "ns": "1", "lat_min": "29", "GMT": "2", "TimeZoneTag": "Europe/Helsinki"},</v>
      </c>
    </row>
    <row r="1317" spans="2:16" ht="15" customHeight="1" x14ac:dyDescent="0.25">
      <c r="B1317" s="10" t="s">
        <v>1754</v>
      </c>
      <c r="C1317" s="10" t="s">
        <v>1269</v>
      </c>
      <c r="D1317" s="10" t="str">
        <f t="shared" si="80"/>
        <v>Turku, Finlandiya</v>
      </c>
      <c r="E1317" s="10">
        <v>22</v>
      </c>
      <c r="F1317" s="10">
        <v>1</v>
      </c>
      <c r="G1317" s="10">
        <v>17</v>
      </c>
      <c r="H1317" s="10">
        <v>60</v>
      </c>
      <c r="I1317" s="10">
        <v>1</v>
      </c>
      <c r="J1317" s="10">
        <v>26</v>
      </c>
      <c r="K1317" s="10">
        <v>2</v>
      </c>
      <c r="L1317" s="10" t="s">
        <v>56</v>
      </c>
      <c r="M1317" s="12" t="s">
        <v>173</v>
      </c>
      <c r="N1317" s="10" t="str">
        <f t="shared" si="81"/>
        <v>new YerelData ("Turku, Finlandiya",22,1,17,60,1,26,2,"FLE Standard Time"),</v>
      </c>
      <c r="O1317" s="13" t="str">
        <f t="shared" si="82"/>
        <v>https://www.google.com/maps/search/60.43333, +22.28333</v>
      </c>
      <c r="P1317" s="5" t="str">
        <f t="shared" si="83"/>
        <v>{"Location": "Turku, Finlandiya", "long_deg": "22", "ew": "1", "long_min": "17", "lat_deg": "60", "ns": "1", "lat_min": "26", "GMT": "2", "TimeZoneTag": "Europe/Helsinki"},</v>
      </c>
    </row>
    <row r="1318" spans="2:16" ht="15" customHeight="1" x14ac:dyDescent="0.25">
      <c r="B1318" s="10" t="s">
        <v>1755</v>
      </c>
      <c r="C1318" s="10" t="s">
        <v>1269</v>
      </c>
      <c r="D1318" s="10" t="str">
        <f t="shared" si="80"/>
        <v>Vaasa, Finlandiya</v>
      </c>
      <c r="E1318" s="10">
        <v>21</v>
      </c>
      <c r="F1318" s="10">
        <v>1</v>
      </c>
      <c r="G1318" s="10">
        <v>36</v>
      </c>
      <c r="H1318" s="10">
        <v>63</v>
      </c>
      <c r="I1318" s="10">
        <v>1</v>
      </c>
      <c r="J1318" s="10">
        <v>7</v>
      </c>
      <c r="K1318" s="10">
        <v>2</v>
      </c>
      <c r="L1318" s="10" t="s">
        <v>56</v>
      </c>
      <c r="M1318" s="12" t="s">
        <v>173</v>
      </c>
      <c r="N1318" s="10" t="str">
        <f t="shared" si="81"/>
        <v>new YerelData ("Vaasa, Finlandiya",21,1,36,63,1,7,2,"FLE Standard Time"),</v>
      </c>
      <c r="O1318" s="13" t="str">
        <f t="shared" si="82"/>
        <v>https://www.google.com/maps/search/63.11667, +21.6</v>
      </c>
      <c r="P1318" s="5" t="str">
        <f t="shared" si="83"/>
        <v>{"Location": "Vaasa, Finlandiya", "long_deg": "21", "ew": "1", "long_min": "36", "lat_deg": "63", "ns": "1", "lat_min": "7", "GMT": "2", "TimeZoneTag": "Europe/Helsinki"},</v>
      </c>
    </row>
    <row r="1319" spans="2:16" ht="15" customHeight="1" x14ac:dyDescent="0.25">
      <c r="B1319" s="10" t="s">
        <v>1756</v>
      </c>
      <c r="C1319" s="10" t="s">
        <v>1269</v>
      </c>
      <c r="D1319" s="10" t="str">
        <f t="shared" si="80"/>
        <v>Vyborg, Finlandiya</v>
      </c>
      <c r="E1319" s="10">
        <v>28</v>
      </c>
      <c r="F1319" s="10">
        <v>1</v>
      </c>
      <c r="G1319" s="10">
        <v>44</v>
      </c>
      <c r="H1319" s="10">
        <v>60</v>
      </c>
      <c r="I1319" s="10">
        <v>1</v>
      </c>
      <c r="J1319" s="10">
        <v>43</v>
      </c>
      <c r="K1319" s="10">
        <v>2</v>
      </c>
      <c r="L1319" s="10" t="s">
        <v>56</v>
      </c>
      <c r="M1319" s="12" t="s">
        <v>173</v>
      </c>
      <c r="N1319" s="10" t="str">
        <f t="shared" si="81"/>
        <v>new YerelData ("Vyborg, Finlandiya",28,1,44,60,1,43,2,"FLE Standard Time"),</v>
      </c>
      <c r="O1319" s="13" t="str">
        <f t="shared" si="82"/>
        <v>https://www.google.com/maps/search/60.71667, +28.73333</v>
      </c>
      <c r="P1319" s="5" t="str">
        <f t="shared" si="83"/>
        <v>{"Location": "Vyborg, Finlandiya", "long_deg": "28", "ew": "1", "long_min": "44", "lat_deg": "60", "ns": "1", "lat_min": "43", "GMT": "2", "TimeZoneTag": "Europe/Helsinki"},</v>
      </c>
    </row>
    <row r="1320" spans="2:16" ht="15" customHeight="1" x14ac:dyDescent="0.25">
      <c r="B1320" s="10" t="s">
        <v>1767</v>
      </c>
      <c r="C1320" s="10" t="s">
        <v>1245</v>
      </c>
      <c r="D1320" s="10" t="str">
        <f t="shared" si="80"/>
        <v>Amiens, Fransa</v>
      </c>
      <c r="E1320" s="10">
        <v>2</v>
      </c>
      <c r="F1320" s="10">
        <v>1</v>
      </c>
      <c r="G1320" s="10">
        <v>18</v>
      </c>
      <c r="H1320" s="10">
        <v>49</v>
      </c>
      <c r="I1320" s="10">
        <v>1</v>
      </c>
      <c r="J1320" s="10">
        <v>54</v>
      </c>
      <c r="K1320" s="10">
        <v>1</v>
      </c>
      <c r="L1320" s="10" t="s">
        <v>57</v>
      </c>
      <c r="M1320" s="12" t="s">
        <v>185</v>
      </c>
      <c r="N1320" s="10" t="str">
        <f t="shared" si="81"/>
        <v>new YerelData ("Amiens, Fransa",2,1,18,49,1,54,1,"Romance Standard Time"),</v>
      </c>
      <c r="O1320" s="13" t="str">
        <f t="shared" si="82"/>
        <v>https://www.google.com/maps/search/49.9, +2.3</v>
      </c>
      <c r="P1320" s="5" t="str">
        <f t="shared" si="83"/>
        <v>{"Location": "Amiens, Fransa", "long_deg": "2", "ew": "1", "long_min": "18", "lat_deg": "49", "ns": "1", "lat_min": "54", "GMT": "1", "TimeZoneTag": "Europe/Paris"},</v>
      </c>
    </row>
    <row r="1321" spans="2:16" ht="15" customHeight="1" x14ac:dyDescent="0.25">
      <c r="B1321" s="10" t="s">
        <v>1768</v>
      </c>
      <c r="C1321" s="10" t="s">
        <v>1245</v>
      </c>
      <c r="D1321" s="10" t="str">
        <f t="shared" si="80"/>
        <v>Avignon, Fransa</v>
      </c>
      <c r="E1321" s="10">
        <v>4</v>
      </c>
      <c r="F1321" s="10">
        <v>1</v>
      </c>
      <c r="G1321" s="10">
        <v>48</v>
      </c>
      <c r="H1321" s="10">
        <v>43</v>
      </c>
      <c r="I1321" s="10">
        <v>1</v>
      </c>
      <c r="J1321" s="10">
        <v>57</v>
      </c>
      <c r="K1321" s="10">
        <v>1</v>
      </c>
      <c r="L1321" s="10" t="s">
        <v>57</v>
      </c>
      <c r="M1321" s="12" t="s">
        <v>185</v>
      </c>
      <c r="N1321" s="10" t="str">
        <f t="shared" si="81"/>
        <v>new YerelData ("Avignon, Fransa",4,1,48,43,1,57,1,"Romance Standard Time"),</v>
      </c>
      <c r="O1321" s="13" t="str">
        <f t="shared" si="82"/>
        <v>https://www.google.com/maps/search/43.95, +4.8</v>
      </c>
      <c r="P1321" s="5" t="str">
        <f t="shared" si="83"/>
        <v>{"Location": "Avignon, Fransa", "long_deg": "4", "ew": "1", "long_min": "48", "lat_deg": "43", "ns": "1", "lat_min": "57", "GMT": "1", "TimeZoneTag": "Europe/Paris"},</v>
      </c>
    </row>
    <row r="1322" spans="2:16" ht="15" customHeight="1" x14ac:dyDescent="0.25">
      <c r="B1322" s="10" t="s">
        <v>1769</v>
      </c>
      <c r="C1322" s="10" t="s">
        <v>1245</v>
      </c>
      <c r="D1322" s="10" t="str">
        <f t="shared" si="80"/>
        <v>Bayonne, Fransa</v>
      </c>
      <c r="E1322" s="10">
        <v>1</v>
      </c>
      <c r="F1322" s="10">
        <v>-1</v>
      </c>
      <c r="G1322" s="10">
        <v>29</v>
      </c>
      <c r="H1322" s="10">
        <v>43</v>
      </c>
      <c r="I1322" s="10">
        <v>1</v>
      </c>
      <c r="J1322" s="10">
        <v>30</v>
      </c>
      <c r="K1322" s="10">
        <v>1</v>
      </c>
      <c r="L1322" s="10" t="s">
        <v>57</v>
      </c>
      <c r="M1322" s="12" t="s">
        <v>185</v>
      </c>
      <c r="N1322" s="10" t="str">
        <f t="shared" si="81"/>
        <v>new YerelData ("Bayonne, Fransa",1,-1,29,43,1,30,1,"Romance Standard Time"),</v>
      </c>
      <c r="O1322" s="13" t="str">
        <f t="shared" si="82"/>
        <v>https://www.google.com/maps/search/43.5, +1.48333</v>
      </c>
      <c r="P1322" s="5" t="str">
        <f t="shared" si="83"/>
        <v>{"Location": "Bayonne, Fransa", "long_deg": "1", "ew": "-1", "long_min": "29", "lat_deg": "43", "ns": "1", "lat_min": "30", "GMT": "1", "TimeZoneTag": "Europe/Paris"},</v>
      </c>
    </row>
    <row r="1323" spans="2:16" ht="15" customHeight="1" x14ac:dyDescent="0.25">
      <c r="B1323" s="10" t="s">
        <v>1770</v>
      </c>
      <c r="C1323" s="10" t="s">
        <v>1245</v>
      </c>
      <c r="D1323" s="10" t="str">
        <f t="shared" si="80"/>
        <v>Bordeaux, Fransa</v>
      </c>
      <c r="E1323" s="10">
        <v>0</v>
      </c>
      <c r="F1323" s="10">
        <v>-1</v>
      </c>
      <c r="G1323" s="10">
        <v>34</v>
      </c>
      <c r="H1323" s="10">
        <v>44</v>
      </c>
      <c r="I1323" s="10">
        <v>1</v>
      </c>
      <c r="J1323" s="10">
        <v>50</v>
      </c>
      <c r="K1323" s="10">
        <v>1</v>
      </c>
      <c r="L1323" s="10" t="s">
        <v>57</v>
      </c>
      <c r="M1323" s="12" t="s">
        <v>185</v>
      </c>
      <c r="N1323" s="10" t="str">
        <f t="shared" si="81"/>
        <v>new YerelData ("Bordeaux, Fransa",0,-1,34,44,1,50,1,"Romance Standard Time"),</v>
      </c>
      <c r="O1323" s="13" t="str">
        <f t="shared" si="82"/>
        <v>https://www.google.com/maps/search/44.83333, +0.56667</v>
      </c>
      <c r="P1323" s="5" t="str">
        <f t="shared" si="83"/>
        <v>{"Location": "Bordeaux, Fransa", "long_deg": "0", "ew": "-1", "long_min": "34", "lat_deg": "44", "ns": "1", "lat_min": "50", "GMT": "1", "TimeZoneTag": "Europe/Paris"},</v>
      </c>
    </row>
    <row r="1324" spans="2:16" ht="15" customHeight="1" x14ac:dyDescent="0.25">
      <c r="B1324" s="10" t="s">
        <v>1771</v>
      </c>
      <c r="C1324" s="10" t="s">
        <v>1245</v>
      </c>
      <c r="D1324" s="10" t="str">
        <f t="shared" si="80"/>
        <v>Calais, Fransa</v>
      </c>
      <c r="E1324" s="10">
        <v>1</v>
      </c>
      <c r="F1324" s="10">
        <v>1</v>
      </c>
      <c r="G1324" s="10">
        <v>51</v>
      </c>
      <c r="H1324" s="10">
        <v>50</v>
      </c>
      <c r="I1324" s="10">
        <v>1</v>
      </c>
      <c r="J1324" s="10">
        <v>57</v>
      </c>
      <c r="K1324" s="10">
        <v>1</v>
      </c>
      <c r="L1324" s="10" t="s">
        <v>57</v>
      </c>
      <c r="M1324" s="12" t="s">
        <v>185</v>
      </c>
      <c r="N1324" s="10" t="str">
        <f t="shared" si="81"/>
        <v>new YerelData ("Calais, Fransa",1,1,51,50,1,57,1,"Romance Standard Time"),</v>
      </c>
      <c r="O1324" s="13" t="str">
        <f t="shared" si="82"/>
        <v>https://www.google.com/maps/search/50.95, +1.85</v>
      </c>
      <c r="P1324" s="5" t="str">
        <f t="shared" si="83"/>
        <v>{"Location": "Calais, Fransa", "long_deg": "1", "ew": "1", "long_min": "51", "lat_deg": "50", "ns": "1", "lat_min": "57", "GMT": "1", "TimeZoneTag": "Europe/Paris"},</v>
      </c>
    </row>
    <row r="1325" spans="2:16" ht="15" customHeight="1" x14ac:dyDescent="0.25">
      <c r="B1325" s="10" t="s">
        <v>1772</v>
      </c>
      <c r="C1325" s="10" t="s">
        <v>1245</v>
      </c>
      <c r="D1325" s="10" t="str">
        <f t="shared" si="80"/>
        <v>Cherbourg, Fransa</v>
      </c>
      <c r="E1325" s="10">
        <v>1</v>
      </c>
      <c r="F1325" s="10">
        <v>-1</v>
      </c>
      <c r="G1325" s="10">
        <v>37</v>
      </c>
      <c r="H1325" s="10">
        <v>49</v>
      </c>
      <c r="I1325" s="10">
        <v>1</v>
      </c>
      <c r="J1325" s="10">
        <v>39</v>
      </c>
      <c r="K1325" s="10">
        <v>1</v>
      </c>
      <c r="L1325" s="10" t="s">
        <v>57</v>
      </c>
      <c r="M1325" s="12" t="s">
        <v>185</v>
      </c>
      <c r="N1325" s="10" t="str">
        <f t="shared" si="81"/>
        <v>new YerelData ("Cherbourg, Fransa",1,-1,37,49,1,39,1,"Romance Standard Time"),</v>
      </c>
      <c r="O1325" s="13" t="str">
        <f t="shared" si="82"/>
        <v>https://www.google.com/maps/search/49.65, +1.61667</v>
      </c>
      <c r="P1325" s="5" t="str">
        <f t="shared" si="83"/>
        <v>{"Location": "Cherbourg, Fransa", "long_deg": "1", "ew": "-1", "long_min": "37", "lat_deg": "49", "ns": "1", "lat_min": "39", "GMT": "1", "TimeZoneTag": "Europe/Paris"},</v>
      </c>
    </row>
    <row r="1326" spans="2:16" ht="15" customHeight="1" x14ac:dyDescent="0.25">
      <c r="B1326" s="10" t="s">
        <v>1773</v>
      </c>
      <c r="C1326" s="10" t="s">
        <v>1245</v>
      </c>
      <c r="D1326" s="10" t="str">
        <f t="shared" si="80"/>
        <v>ClermontFerrand, Fransa</v>
      </c>
      <c r="E1326" s="10">
        <v>3</v>
      </c>
      <c r="F1326" s="10">
        <v>1</v>
      </c>
      <c r="G1326" s="10">
        <v>5</v>
      </c>
      <c r="H1326" s="10">
        <v>45</v>
      </c>
      <c r="I1326" s="10">
        <v>1</v>
      </c>
      <c r="J1326" s="10">
        <v>47</v>
      </c>
      <c r="K1326" s="10">
        <v>1</v>
      </c>
      <c r="L1326" s="10" t="s">
        <v>57</v>
      </c>
      <c r="M1326" s="12" t="s">
        <v>185</v>
      </c>
      <c r="N1326" s="10" t="str">
        <f t="shared" si="81"/>
        <v>new YerelData ("ClermontFerrand, Fransa",3,1,5,45,1,47,1,"Romance Standard Time"),</v>
      </c>
      <c r="O1326" s="13" t="str">
        <f t="shared" si="82"/>
        <v>https://www.google.com/maps/search/45.78333, +3.08333</v>
      </c>
      <c r="P1326" s="5" t="str">
        <f t="shared" si="83"/>
        <v>{"Location": "ClermontFerrand, Fransa", "long_deg": "3", "ew": "1", "long_min": "5", "lat_deg": "45", "ns": "1", "lat_min": "47", "GMT": "1", "TimeZoneTag": "Europe/Paris"},</v>
      </c>
    </row>
    <row r="1327" spans="2:16" ht="15" customHeight="1" x14ac:dyDescent="0.25">
      <c r="B1327" s="10" t="s">
        <v>1774</v>
      </c>
      <c r="C1327" s="10" t="s">
        <v>1245</v>
      </c>
      <c r="D1327" s="10" t="str">
        <f t="shared" si="80"/>
        <v>Dijon, Fransa</v>
      </c>
      <c r="E1327" s="10">
        <v>5</v>
      </c>
      <c r="F1327" s="10">
        <v>1</v>
      </c>
      <c r="G1327" s="10">
        <v>5</v>
      </c>
      <c r="H1327" s="10">
        <v>47</v>
      </c>
      <c r="I1327" s="10">
        <v>1</v>
      </c>
      <c r="J1327" s="10">
        <v>19</v>
      </c>
      <c r="K1327" s="10">
        <v>1</v>
      </c>
      <c r="L1327" s="10" t="s">
        <v>57</v>
      </c>
      <c r="M1327" s="12" t="s">
        <v>185</v>
      </c>
      <c r="N1327" s="10" t="str">
        <f t="shared" si="81"/>
        <v>new YerelData ("Dijon, Fransa",5,1,5,47,1,19,1,"Romance Standard Time"),</v>
      </c>
      <c r="O1327" s="13" t="str">
        <f t="shared" si="82"/>
        <v>https://www.google.com/maps/search/47.31667, +5.08333</v>
      </c>
      <c r="P1327" s="5" t="str">
        <f t="shared" si="83"/>
        <v>{"Location": "Dijon, Fransa", "long_deg": "5", "ew": "1", "long_min": "5", "lat_deg": "47", "ns": "1", "lat_min": "19", "GMT": "1", "TimeZoneTag": "Europe/Paris"},</v>
      </c>
    </row>
    <row r="1328" spans="2:16" ht="15" customHeight="1" x14ac:dyDescent="0.25">
      <c r="B1328" s="10" t="s">
        <v>1775</v>
      </c>
      <c r="C1328" s="10" t="s">
        <v>1245</v>
      </c>
      <c r="D1328" s="10" t="str">
        <f t="shared" si="80"/>
        <v>Grenoble, Fransa</v>
      </c>
      <c r="E1328" s="10">
        <v>5</v>
      </c>
      <c r="F1328" s="10">
        <v>1</v>
      </c>
      <c r="G1328" s="10">
        <v>44</v>
      </c>
      <c r="H1328" s="10">
        <v>45</v>
      </c>
      <c r="I1328" s="10">
        <v>1</v>
      </c>
      <c r="J1328" s="10">
        <v>11</v>
      </c>
      <c r="K1328" s="10">
        <v>1</v>
      </c>
      <c r="L1328" s="10" t="s">
        <v>57</v>
      </c>
      <c r="M1328" s="12" t="s">
        <v>185</v>
      </c>
      <c r="N1328" s="10" t="str">
        <f t="shared" si="81"/>
        <v>new YerelData ("Grenoble, Fransa",5,1,44,45,1,11,1,"Romance Standard Time"),</v>
      </c>
      <c r="O1328" s="13" t="str">
        <f t="shared" si="82"/>
        <v>https://www.google.com/maps/search/45.18333, +5.73333</v>
      </c>
      <c r="P1328" s="5" t="str">
        <f t="shared" si="83"/>
        <v>{"Location": "Grenoble, Fransa", "long_deg": "5", "ew": "1", "long_min": "44", "lat_deg": "45", "ns": "1", "lat_min": "11", "GMT": "1", "TimeZoneTag": "Europe/Paris"},</v>
      </c>
    </row>
    <row r="1329" spans="2:16" ht="15" customHeight="1" x14ac:dyDescent="0.25">
      <c r="B1329" s="10" t="s">
        <v>1776</v>
      </c>
      <c r="C1329" s="10" t="s">
        <v>1245</v>
      </c>
      <c r="D1329" s="10" t="str">
        <f t="shared" si="80"/>
        <v>LaRochelle, Fransa</v>
      </c>
      <c r="E1329" s="10">
        <v>1</v>
      </c>
      <c r="F1329" s="10">
        <v>-1</v>
      </c>
      <c r="G1329" s="10">
        <v>9</v>
      </c>
      <c r="H1329" s="10">
        <v>46</v>
      </c>
      <c r="I1329" s="10">
        <v>1</v>
      </c>
      <c r="J1329" s="10">
        <v>9</v>
      </c>
      <c r="K1329" s="10">
        <v>1</v>
      </c>
      <c r="L1329" s="10" t="s">
        <v>57</v>
      </c>
      <c r="M1329" s="12" t="s">
        <v>185</v>
      </c>
      <c r="N1329" s="10" t="str">
        <f t="shared" si="81"/>
        <v>new YerelData ("LaRochelle, Fransa",1,-1,9,46,1,9,1,"Romance Standard Time"),</v>
      </c>
      <c r="O1329" s="13" t="str">
        <f t="shared" si="82"/>
        <v>https://www.google.com/maps/search/46.15, +1.15</v>
      </c>
      <c r="P1329" s="5" t="str">
        <f t="shared" si="83"/>
        <v>{"Location": "LaRochelle, Fransa", "long_deg": "1", "ew": "-1", "long_min": "9", "lat_deg": "46", "ns": "1", "lat_min": "9", "GMT": "1", "TimeZoneTag": "Europe/Paris"},</v>
      </c>
    </row>
    <row r="1330" spans="2:16" ht="15" customHeight="1" x14ac:dyDescent="0.25">
      <c r="B1330" s="10" t="s">
        <v>1777</v>
      </c>
      <c r="C1330" s="10" t="s">
        <v>1245</v>
      </c>
      <c r="D1330" s="10" t="str">
        <f t="shared" si="80"/>
        <v>LeHavre, Fransa</v>
      </c>
      <c r="E1330" s="10">
        <v>0</v>
      </c>
      <c r="F1330" s="10">
        <v>1</v>
      </c>
      <c r="G1330" s="10">
        <v>7</v>
      </c>
      <c r="H1330" s="10">
        <v>49</v>
      </c>
      <c r="I1330" s="10">
        <v>1</v>
      </c>
      <c r="J1330" s="10">
        <v>29</v>
      </c>
      <c r="K1330" s="10">
        <v>1</v>
      </c>
      <c r="L1330" s="10" t="s">
        <v>57</v>
      </c>
      <c r="M1330" s="12" t="s">
        <v>185</v>
      </c>
      <c r="N1330" s="10" t="str">
        <f t="shared" si="81"/>
        <v>new YerelData ("LeHavre, Fransa",0,1,7,49,1,29,1,"Romance Standard Time"),</v>
      </c>
      <c r="O1330" s="13" t="str">
        <f t="shared" si="82"/>
        <v>https://www.google.com/maps/search/49.48333, +0.11667</v>
      </c>
      <c r="P1330" s="5" t="str">
        <f t="shared" si="83"/>
        <v>{"Location": "LeHavre, Fransa", "long_deg": "0", "ew": "1", "long_min": "7", "lat_deg": "49", "ns": "1", "lat_min": "29", "GMT": "1", "TimeZoneTag": "Europe/Paris"},</v>
      </c>
    </row>
    <row r="1331" spans="2:16" ht="15" customHeight="1" x14ac:dyDescent="0.25">
      <c r="B1331" s="10" t="s">
        <v>1778</v>
      </c>
      <c r="C1331" s="10" t="s">
        <v>1245</v>
      </c>
      <c r="D1331" s="10" t="str">
        <f t="shared" si="80"/>
        <v>LeMans, Fransa</v>
      </c>
      <c r="E1331" s="10">
        <v>0</v>
      </c>
      <c r="F1331" s="10">
        <v>1</v>
      </c>
      <c r="G1331" s="10">
        <v>12</v>
      </c>
      <c r="H1331" s="10">
        <v>48</v>
      </c>
      <c r="I1331" s="10">
        <v>1</v>
      </c>
      <c r="J1331" s="10">
        <v>0</v>
      </c>
      <c r="K1331" s="10">
        <v>1</v>
      </c>
      <c r="L1331" s="10" t="s">
        <v>57</v>
      </c>
      <c r="M1331" s="12" t="s">
        <v>185</v>
      </c>
      <c r="N1331" s="10" t="str">
        <f t="shared" si="81"/>
        <v>new YerelData ("LeMans, Fransa",0,1,12,48,1,0,1,"Romance Standard Time"),</v>
      </c>
      <c r="O1331" s="13" t="str">
        <f t="shared" si="82"/>
        <v>https://www.google.com/maps/search/48, +0.2</v>
      </c>
      <c r="P1331" s="5" t="str">
        <f t="shared" si="83"/>
        <v>{"Location": "LeMans, Fransa", "long_deg": "0", "ew": "1", "long_min": "12", "lat_deg": "48", "ns": "1", "lat_min": "0", "GMT": "1", "TimeZoneTag": "Europe/Paris"},</v>
      </c>
    </row>
    <row r="1332" spans="2:16" ht="15" customHeight="1" x14ac:dyDescent="0.25">
      <c r="B1332" s="10" t="s">
        <v>1779</v>
      </c>
      <c r="C1332" s="10" t="s">
        <v>1245</v>
      </c>
      <c r="D1332" s="10" t="str">
        <f t="shared" si="80"/>
        <v>Lille, Fransa</v>
      </c>
      <c r="E1332" s="10">
        <v>3</v>
      </c>
      <c r="F1332" s="10">
        <v>1</v>
      </c>
      <c r="G1332" s="10">
        <v>4</v>
      </c>
      <c r="H1332" s="10">
        <v>50</v>
      </c>
      <c r="I1332" s="10">
        <v>1</v>
      </c>
      <c r="J1332" s="10">
        <v>38</v>
      </c>
      <c r="K1332" s="10">
        <v>1</v>
      </c>
      <c r="L1332" s="10" t="s">
        <v>57</v>
      </c>
      <c r="M1332" s="12" t="s">
        <v>185</v>
      </c>
      <c r="N1332" s="10" t="str">
        <f t="shared" si="81"/>
        <v>new YerelData ("Lille, Fransa",3,1,4,50,1,38,1,"Romance Standard Time"),</v>
      </c>
      <c r="O1332" s="13" t="str">
        <f t="shared" si="82"/>
        <v>https://www.google.com/maps/search/50.63333, +3.06667</v>
      </c>
      <c r="P1332" s="5" t="str">
        <f t="shared" si="83"/>
        <v>{"Location": "Lille, Fransa", "long_deg": "3", "ew": "1", "long_min": "4", "lat_deg": "50", "ns": "1", "lat_min": "38", "GMT": "1", "TimeZoneTag": "Europe/Paris"},</v>
      </c>
    </row>
    <row r="1333" spans="2:16" ht="15" customHeight="1" x14ac:dyDescent="0.25">
      <c r="B1333" s="10" t="s">
        <v>1780</v>
      </c>
      <c r="C1333" s="10" t="s">
        <v>1245</v>
      </c>
      <c r="D1333" s="10" t="str">
        <f t="shared" si="80"/>
        <v>Limoges, Fransa</v>
      </c>
      <c r="E1333" s="10">
        <v>1</v>
      </c>
      <c r="F1333" s="10">
        <v>1</v>
      </c>
      <c r="G1333" s="10">
        <v>16</v>
      </c>
      <c r="H1333" s="10">
        <v>45</v>
      </c>
      <c r="I1333" s="10">
        <v>1</v>
      </c>
      <c r="J1333" s="10">
        <v>50</v>
      </c>
      <c r="K1333" s="10">
        <v>1</v>
      </c>
      <c r="L1333" s="10" t="s">
        <v>57</v>
      </c>
      <c r="M1333" s="12" t="s">
        <v>185</v>
      </c>
      <c r="N1333" s="10" t="str">
        <f t="shared" si="81"/>
        <v>new YerelData ("Limoges, Fransa",1,1,16,45,1,50,1,"Romance Standard Time"),</v>
      </c>
      <c r="O1333" s="13" t="str">
        <f t="shared" si="82"/>
        <v>https://www.google.com/maps/search/45.83333, +1.26667</v>
      </c>
      <c r="P1333" s="5" t="str">
        <f t="shared" si="83"/>
        <v>{"Location": "Limoges, Fransa", "long_deg": "1", "ew": "1", "long_min": "16", "lat_deg": "45", "ns": "1", "lat_min": "50", "GMT": "1", "TimeZoneTag": "Europe/Paris"},</v>
      </c>
    </row>
    <row r="1334" spans="2:16" ht="15" customHeight="1" x14ac:dyDescent="0.25">
      <c r="B1334" s="10" t="s">
        <v>1781</v>
      </c>
      <c r="C1334" s="10" t="s">
        <v>1245</v>
      </c>
      <c r="D1334" s="10" t="str">
        <f t="shared" si="80"/>
        <v>Lyon, Fransa</v>
      </c>
      <c r="E1334" s="10">
        <v>4</v>
      </c>
      <c r="F1334" s="10">
        <v>1</v>
      </c>
      <c r="G1334" s="10">
        <v>51</v>
      </c>
      <c r="H1334" s="10">
        <v>45</v>
      </c>
      <c r="I1334" s="10">
        <v>1</v>
      </c>
      <c r="J1334" s="10">
        <v>45</v>
      </c>
      <c r="K1334" s="10">
        <v>1</v>
      </c>
      <c r="L1334" s="10" t="s">
        <v>57</v>
      </c>
      <c r="M1334" s="12" t="s">
        <v>185</v>
      </c>
      <c r="N1334" s="10" t="str">
        <f t="shared" si="81"/>
        <v>new YerelData ("Lyon, Fransa",4,1,51,45,1,45,1,"Romance Standard Time"),</v>
      </c>
      <c r="O1334" s="13" t="str">
        <f t="shared" si="82"/>
        <v>https://www.google.com/maps/search/45.75, +4.85</v>
      </c>
      <c r="P1334" s="5" t="str">
        <f t="shared" si="83"/>
        <v>{"Location": "Lyon, Fransa", "long_deg": "4", "ew": "1", "long_min": "51", "lat_deg": "45", "ns": "1", "lat_min": "45", "GMT": "1", "TimeZoneTag": "Europe/Paris"},</v>
      </c>
    </row>
    <row r="1335" spans="2:16" ht="15" customHeight="1" x14ac:dyDescent="0.25">
      <c r="B1335" s="10" t="s">
        <v>1782</v>
      </c>
      <c r="C1335" s="10" t="s">
        <v>1245</v>
      </c>
      <c r="D1335" s="10" t="str">
        <f t="shared" si="80"/>
        <v>Marseille, Fransa</v>
      </c>
      <c r="E1335" s="10">
        <v>5</v>
      </c>
      <c r="F1335" s="10">
        <v>1</v>
      </c>
      <c r="G1335" s="10">
        <v>24</v>
      </c>
      <c r="H1335" s="10">
        <v>43</v>
      </c>
      <c r="I1335" s="10">
        <v>1</v>
      </c>
      <c r="J1335" s="10">
        <v>18</v>
      </c>
      <c r="K1335" s="10">
        <v>1</v>
      </c>
      <c r="L1335" s="10" t="s">
        <v>57</v>
      </c>
      <c r="M1335" s="12" t="s">
        <v>185</v>
      </c>
      <c r="N1335" s="10" t="str">
        <f t="shared" si="81"/>
        <v>new YerelData ("Marseille, Fransa",5,1,24,43,1,18,1,"Romance Standard Time"),</v>
      </c>
      <c r="O1335" s="13" t="str">
        <f t="shared" si="82"/>
        <v>https://www.google.com/maps/search/43.3, +5.4</v>
      </c>
      <c r="P1335" s="5" t="str">
        <f t="shared" si="83"/>
        <v>{"Location": "Marseille, Fransa", "long_deg": "5", "ew": "1", "long_min": "24", "lat_deg": "43", "ns": "1", "lat_min": "18", "GMT": "1", "TimeZoneTag": "Europe/Paris"},</v>
      </c>
    </row>
    <row r="1336" spans="2:16" ht="15" customHeight="1" x14ac:dyDescent="0.25">
      <c r="B1336" s="10" t="s">
        <v>1783</v>
      </c>
      <c r="C1336" s="10" t="s">
        <v>1245</v>
      </c>
      <c r="D1336" s="10" t="str">
        <f t="shared" si="80"/>
        <v>Metz, Fransa</v>
      </c>
      <c r="E1336" s="10">
        <v>6</v>
      </c>
      <c r="F1336" s="10">
        <v>1</v>
      </c>
      <c r="G1336" s="10">
        <v>10</v>
      </c>
      <c r="H1336" s="10">
        <v>49</v>
      </c>
      <c r="I1336" s="10">
        <v>1</v>
      </c>
      <c r="J1336" s="10">
        <v>7</v>
      </c>
      <c r="K1336" s="10">
        <v>1</v>
      </c>
      <c r="L1336" s="10" t="s">
        <v>57</v>
      </c>
      <c r="M1336" s="12" t="s">
        <v>185</v>
      </c>
      <c r="N1336" s="10" t="str">
        <f t="shared" si="81"/>
        <v>new YerelData ("Metz, Fransa",6,1,10,49,1,7,1,"Romance Standard Time"),</v>
      </c>
      <c r="O1336" s="13" t="str">
        <f t="shared" si="82"/>
        <v>https://www.google.com/maps/search/49.11667, +6.16667</v>
      </c>
      <c r="P1336" s="5" t="str">
        <f t="shared" si="83"/>
        <v>{"Location": "Metz, Fransa", "long_deg": "6", "ew": "1", "long_min": "10", "lat_deg": "49", "ns": "1", "lat_min": "7", "GMT": "1", "TimeZoneTag": "Europe/Paris"},</v>
      </c>
    </row>
    <row r="1337" spans="2:16" ht="15" customHeight="1" x14ac:dyDescent="0.25">
      <c r="B1337" s="10" t="s">
        <v>1784</v>
      </c>
      <c r="C1337" s="10" t="s">
        <v>1245</v>
      </c>
      <c r="D1337" s="10" t="str">
        <f t="shared" si="80"/>
        <v>Nancy, Fransa</v>
      </c>
      <c r="E1337" s="10">
        <v>6</v>
      </c>
      <c r="F1337" s="10">
        <v>1</v>
      </c>
      <c r="G1337" s="10">
        <v>11</v>
      </c>
      <c r="H1337" s="10">
        <v>48</v>
      </c>
      <c r="I1337" s="10">
        <v>1</v>
      </c>
      <c r="J1337" s="10">
        <v>42</v>
      </c>
      <c r="K1337" s="10">
        <v>1</v>
      </c>
      <c r="L1337" s="10" t="s">
        <v>57</v>
      </c>
      <c r="M1337" s="12" t="s">
        <v>185</v>
      </c>
      <c r="N1337" s="10" t="str">
        <f t="shared" si="81"/>
        <v>new YerelData ("Nancy, Fransa",6,1,11,48,1,42,1,"Romance Standard Time"),</v>
      </c>
      <c r="O1337" s="13" t="str">
        <f t="shared" si="82"/>
        <v>https://www.google.com/maps/search/48.7, +6.18333</v>
      </c>
      <c r="P1337" s="5" t="str">
        <f t="shared" si="83"/>
        <v>{"Location": "Nancy, Fransa", "long_deg": "6", "ew": "1", "long_min": "11", "lat_deg": "48", "ns": "1", "lat_min": "42", "GMT": "1", "TimeZoneTag": "Europe/Paris"},</v>
      </c>
    </row>
    <row r="1338" spans="2:16" ht="15" customHeight="1" x14ac:dyDescent="0.25">
      <c r="B1338" s="10" t="s">
        <v>1785</v>
      </c>
      <c r="C1338" s="10" t="s">
        <v>1245</v>
      </c>
      <c r="D1338" s="10" t="str">
        <f t="shared" si="80"/>
        <v>Nantes, Fransa</v>
      </c>
      <c r="E1338" s="10">
        <v>1</v>
      </c>
      <c r="F1338" s="10">
        <v>-1</v>
      </c>
      <c r="G1338" s="10">
        <v>33</v>
      </c>
      <c r="H1338" s="10">
        <v>47</v>
      </c>
      <c r="I1338" s="10">
        <v>1</v>
      </c>
      <c r="J1338" s="10">
        <v>13</v>
      </c>
      <c r="K1338" s="10">
        <v>1</v>
      </c>
      <c r="L1338" s="10" t="s">
        <v>57</v>
      </c>
      <c r="M1338" s="12" t="s">
        <v>185</v>
      </c>
      <c r="N1338" s="10" t="str">
        <f t="shared" si="81"/>
        <v>new YerelData ("Nantes, Fransa",1,-1,33,47,1,13,1,"Romance Standard Time"),</v>
      </c>
      <c r="O1338" s="13" t="str">
        <f t="shared" si="82"/>
        <v>https://www.google.com/maps/search/47.21667, +1.55</v>
      </c>
      <c r="P1338" s="5" t="str">
        <f t="shared" si="83"/>
        <v>{"Location": "Nantes, Fransa", "long_deg": "1", "ew": "-1", "long_min": "33", "lat_deg": "47", "ns": "1", "lat_min": "13", "GMT": "1", "TimeZoneTag": "Europe/Paris"},</v>
      </c>
    </row>
    <row r="1339" spans="2:16" ht="15" customHeight="1" x14ac:dyDescent="0.25">
      <c r="B1339" s="10" t="s">
        <v>1786</v>
      </c>
      <c r="C1339" s="10" t="s">
        <v>1245</v>
      </c>
      <c r="D1339" s="10" t="str">
        <f t="shared" si="80"/>
        <v>Nice, Fransa</v>
      </c>
      <c r="E1339" s="10">
        <v>7</v>
      </c>
      <c r="F1339" s="10">
        <v>1</v>
      </c>
      <c r="G1339" s="10">
        <v>15</v>
      </c>
      <c r="H1339" s="10">
        <v>43</v>
      </c>
      <c r="I1339" s="10">
        <v>1</v>
      </c>
      <c r="J1339" s="10">
        <v>42</v>
      </c>
      <c r="K1339" s="10">
        <v>1</v>
      </c>
      <c r="L1339" s="10" t="s">
        <v>57</v>
      </c>
      <c r="M1339" s="12" t="s">
        <v>185</v>
      </c>
      <c r="N1339" s="10" t="str">
        <f t="shared" si="81"/>
        <v>new YerelData ("Nice, Fransa",7,1,15,43,1,42,1,"Romance Standard Time"),</v>
      </c>
      <c r="O1339" s="13" t="str">
        <f t="shared" si="82"/>
        <v>https://www.google.com/maps/search/43.7, +7.25</v>
      </c>
      <c r="P1339" s="5" t="str">
        <f t="shared" si="83"/>
        <v>{"Location": "Nice, Fransa", "long_deg": "7", "ew": "1", "long_min": "15", "lat_deg": "43", "ns": "1", "lat_min": "42", "GMT": "1", "TimeZoneTag": "Europe/Paris"},</v>
      </c>
    </row>
    <row r="1340" spans="2:16" ht="15" customHeight="1" x14ac:dyDescent="0.25">
      <c r="B1340" s="10" t="s">
        <v>1787</v>
      </c>
      <c r="C1340" s="10" t="s">
        <v>1245</v>
      </c>
      <c r="D1340" s="10" t="str">
        <f t="shared" si="80"/>
        <v>Paris, Fransa</v>
      </c>
      <c r="E1340" s="10">
        <v>2</v>
      </c>
      <c r="F1340" s="10">
        <v>1</v>
      </c>
      <c r="G1340" s="10">
        <v>20</v>
      </c>
      <c r="H1340" s="10">
        <v>48</v>
      </c>
      <c r="I1340" s="10">
        <v>1</v>
      </c>
      <c r="J1340" s="10">
        <v>52</v>
      </c>
      <c r="K1340" s="10">
        <v>1</v>
      </c>
      <c r="L1340" s="10" t="s">
        <v>57</v>
      </c>
      <c r="M1340" s="12" t="s">
        <v>185</v>
      </c>
      <c r="N1340" s="10" t="str">
        <f t="shared" si="81"/>
        <v>new YerelData ("Paris, Fransa",2,1,20,48,1,52,1,"Romance Standard Time"),</v>
      </c>
      <c r="O1340" s="13" t="str">
        <f t="shared" si="82"/>
        <v>https://www.google.com/maps/search/48.86667, +2.33333</v>
      </c>
      <c r="P1340" s="5" t="str">
        <f t="shared" si="83"/>
        <v>{"Location": "Paris, Fransa", "long_deg": "2", "ew": "1", "long_min": "20", "lat_deg": "48", "ns": "1", "lat_min": "52", "GMT": "1", "TimeZoneTag": "Europe/Paris"},</v>
      </c>
    </row>
    <row r="1341" spans="2:16" ht="15" customHeight="1" x14ac:dyDescent="0.25">
      <c r="B1341" s="10" t="s">
        <v>1788</v>
      </c>
      <c r="C1341" s="10" t="s">
        <v>1245</v>
      </c>
      <c r="D1341" s="10" t="str">
        <f t="shared" si="80"/>
        <v>Reims, Fransa</v>
      </c>
      <c r="E1341" s="10">
        <v>4</v>
      </c>
      <c r="F1341" s="10">
        <v>1</v>
      </c>
      <c r="G1341" s="10">
        <v>2</v>
      </c>
      <c r="H1341" s="10">
        <v>49</v>
      </c>
      <c r="I1341" s="10">
        <v>1</v>
      </c>
      <c r="J1341" s="10">
        <v>15</v>
      </c>
      <c r="K1341" s="10">
        <v>1</v>
      </c>
      <c r="L1341" s="10" t="s">
        <v>57</v>
      </c>
      <c r="M1341" s="12" t="s">
        <v>185</v>
      </c>
      <c r="N1341" s="10" t="str">
        <f t="shared" si="81"/>
        <v>new YerelData ("Reims, Fransa",4,1,2,49,1,15,1,"Romance Standard Time"),</v>
      </c>
      <c r="O1341" s="13" t="str">
        <f t="shared" si="82"/>
        <v>https://www.google.com/maps/search/49.25, +4.03333</v>
      </c>
      <c r="P1341" s="5" t="str">
        <f t="shared" si="83"/>
        <v>{"Location": "Reims, Fransa", "long_deg": "4", "ew": "1", "long_min": "2", "lat_deg": "49", "ns": "1", "lat_min": "15", "GMT": "1", "TimeZoneTag": "Europe/Paris"},</v>
      </c>
    </row>
    <row r="1342" spans="2:16" ht="15" customHeight="1" x14ac:dyDescent="0.25">
      <c r="B1342" s="10" t="s">
        <v>1789</v>
      </c>
      <c r="C1342" s="10" t="s">
        <v>1245</v>
      </c>
      <c r="D1342" s="10" t="str">
        <f t="shared" si="80"/>
        <v>Rennes, Fransa</v>
      </c>
      <c r="E1342" s="10">
        <v>1</v>
      </c>
      <c r="F1342" s="10">
        <v>-1</v>
      </c>
      <c r="G1342" s="10">
        <v>45</v>
      </c>
      <c r="H1342" s="10">
        <v>48</v>
      </c>
      <c r="I1342" s="10">
        <v>1</v>
      </c>
      <c r="J1342" s="10">
        <v>7</v>
      </c>
      <c r="K1342" s="10">
        <v>1</v>
      </c>
      <c r="L1342" s="10" t="s">
        <v>57</v>
      </c>
      <c r="M1342" s="12" t="s">
        <v>185</v>
      </c>
      <c r="N1342" s="10" t="str">
        <f t="shared" si="81"/>
        <v>new YerelData ("Rennes, Fransa",1,-1,45,48,1,7,1,"Romance Standard Time"),</v>
      </c>
      <c r="O1342" s="13" t="str">
        <f t="shared" si="82"/>
        <v>https://www.google.com/maps/search/48.11667, +1.75</v>
      </c>
      <c r="P1342" s="5" t="str">
        <f t="shared" si="83"/>
        <v>{"Location": "Rennes, Fransa", "long_deg": "1", "ew": "-1", "long_min": "45", "lat_deg": "48", "ns": "1", "lat_min": "7", "GMT": "1", "TimeZoneTag": "Europe/Paris"},</v>
      </c>
    </row>
    <row r="1343" spans="2:16" ht="15" customHeight="1" x14ac:dyDescent="0.25">
      <c r="B1343" s="10" t="s">
        <v>1790</v>
      </c>
      <c r="C1343" s="10" t="s">
        <v>1245</v>
      </c>
      <c r="D1343" s="10" t="str">
        <f t="shared" si="80"/>
        <v>Rouen, Fransa</v>
      </c>
      <c r="E1343" s="10">
        <v>1</v>
      </c>
      <c r="F1343" s="10">
        <v>1</v>
      </c>
      <c r="G1343" s="10">
        <v>8</v>
      </c>
      <c r="H1343" s="10">
        <v>48</v>
      </c>
      <c r="I1343" s="10">
        <v>1</v>
      </c>
      <c r="J1343" s="10">
        <v>26</v>
      </c>
      <c r="K1343" s="10">
        <v>1</v>
      </c>
      <c r="L1343" s="10" t="s">
        <v>57</v>
      </c>
      <c r="M1343" s="12" t="s">
        <v>185</v>
      </c>
      <c r="N1343" s="10" t="str">
        <f t="shared" si="81"/>
        <v>new YerelData ("Rouen, Fransa",1,1,8,48,1,26,1,"Romance Standard Time"),</v>
      </c>
      <c r="O1343" s="13" t="str">
        <f t="shared" si="82"/>
        <v>https://www.google.com/maps/search/48.43333, +1.13333</v>
      </c>
      <c r="P1343" s="5" t="str">
        <f t="shared" si="83"/>
        <v>{"Location": "Rouen, Fransa", "long_deg": "1", "ew": "1", "long_min": "8", "lat_deg": "48", "ns": "1", "lat_min": "26", "GMT": "1", "TimeZoneTag": "Europe/Paris"},</v>
      </c>
    </row>
    <row r="1344" spans="2:16" ht="15" customHeight="1" x14ac:dyDescent="0.25">
      <c r="B1344" s="10" t="s">
        <v>1791</v>
      </c>
      <c r="C1344" s="10" t="s">
        <v>1245</v>
      </c>
      <c r="D1344" s="10" t="str">
        <f t="shared" si="80"/>
        <v>SaintEtienne, Fransa</v>
      </c>
      <c r="E1344" s="10">
        <v>4</v>
      </c>
      <c r="F1344" s="10">
        <v>1</v>
      </c>
      <c r="G1344" s="10">
        <v>23</v>
      </c>
      <c r="H1344" s="10">
        <v>45</v>
      </c>
      <c r="I1344" s="10">
        <v>1</v>
      </c>
      <c r="J1344" s="10">
        <v>26</v>
      </c>
      <c r="K1344" s="10">
        <v>1</v>
      </c>
      <c r="L1344" s="10" t="s">
        <v>57</v>
      </c>
      <c r="M1344" s="12" t="s">
        <v>185</v>
      </c>
      <c r="N1344" s="10" t="str">
        <f t="shared" si="81"/>
        <v>new YerelData ("SaintEtienne, Fransa",4,1,23,45,1,26,1,"Romance Standard Time"),</v>
      </c>
      <c r="O1344" s="13" t="str">
        <f t="shared" si="82"/>
        <v>https://www.google.com/maps/search/45.43333, +4.38333</v>
      </c>
      <c r="P1344" s="5" t="str">
        <f t="shared" si="83"/>
        <v>{"Location": "SaintEtienne, Fransa", "long_deg": "4", "ew": "1", "long_min": "23", "lat_deg": "45", "ns": "1", "lat_min": "26", "GMT": "1", "TimeZoneTag": "Europe/Paris"},</v>
      </c>
    </row>
    <row r="1345" spans="2:16" ht="15" customHeight="1" x14ac:dyDescent="0.25">
      <c r="B1345" s="10" t="s">
        <v>1792</v>
      </c>
      <c r="C1345" s="10" t="s">
        <v>1245</v>
      </c>
      <c r="D1345" s="10" t="str">
        <f t="shared" si="80"/>
        <v>Strasbourg, Fransa</v>
      </c>
      <c r="E1345" s="10">
        <v>7</v>
      </c>
      <c r="F1345" s="10">
        <v>1</v>
      </c>
      <c r="G1345" s="10">
        <v>46</v>
      </c>
      <c r="H1345" s="10">
        <v>48</v>
      </c>
      <c r="I1345" s="10">
        <v>1</v>
      </c>
      <c r="J1345" s="10">
        <v>35</v>
      </c>
      <c r="K1345" s="10">
        <v>1</v>
      </c>
      <c r="L1345" s="10" t="s">
        <v>57</v>
      </c>
      <c r="M1345" s="12" t="s">
        <v>185</v>
      </c>
      <c r="N1345" s="10" t="str">
        <f t="shared" si="81"/>
        <v>new YerelData ("Strasbourg, Fransa",7,1,46,48,1,35,1,"Romance Standard Time"),</v>
      </c>
      <c r="O1345" s="13" t="str">
        <f t="shared" si="82"/>
        <v>https://www.google.com/maps/search/48.58333, +7.76667</v>
      </c>
      <c r="P1345" s="5" t="str">
        <f t="shared" si="83"/>
        <v>{"Location": "Strasbourg, Fransa", "long_deg": "7", "ew": "1", "long_min": "46", "lat_deg": "48", "ns": "1", "lat_min": "35", "GMT": "1", "TimeZoneTag": "Europe/Paris"},</v>
      </c>
    </row>
    <row r="1346" spans="2:16" ht="15" customHeight="1" x14ac:dyDescent="0.25">
      <c r="B1346" s="10" t="s">
        <v>1793</v>
      </c>
      <c r="C1346" s="10" t="s">
        <v>1245</v>
      </c>
      <c r="D1346" s="10" t="str">
        <f t="shared" ref="D1346:D1409" si="84">IF(A1346&lt;&gt;"",A1346&amp;", ","")&amp;B1346&amp;", "&amp;C1346</f>
        <v>Toulon, Fransa</v>
      </c>
      <c r="E1346" s="10">
        <v>5</v>
      </c>
      <c r="F1346" s="10">
        <v>1</v>
      </c>
      <c r="G1346" s="10">
        <v>56</v>
      </c>
      <c r="H1346" s="10">
        <v>43</v>
      </c>
      <c r="I1346" s="10">
        <v>1</v>
      </c>
      <c r="J1346" s="10">
        <v>7</v>
      </c>
      <c r="K1346" s="10">
        <v>1</v>
      </c>
      <c r="L1346" s="10" t="s">
        <v>57</v>
      </c>
      <c r="M1346" s="12" t="s">
        <v>185</v>
      </c>
      <c r="N1346" s="10" t="str">
        <f t="shared" ref="N1346:N1409" si="85">"new YerelData ("""&amp;D1346&amp;""","&amp;E1346&amp;","&amp;F1346&amp;","&amp;G1346&amp;","&amp;H1346&amp;","&amp;I1346&amp;","&amp;J1346&amp;","&amp;K1346&amp;","""&amp;M1346&amp;"""),"</f>
        <v>new YerelData ("Toulon, Fransa",5,1,56,43,1,7,1,"Romance Standard Time"),</v>
      </c>
      <c r="O1346" s="13" t="str">
        <f t="shared" ref="O1346:O1409" si="86">HYPERLINK("https://www.google.com/maps/search/"&amp;ROUND(H1346+J1346/60,5)&amp;", +"&amp;ROUND(E1346+G1346/60,5))</f>
        <v>https://www.google.com/maps/search/43.11667, +5.93333</v>
      </c>
      <c r="P1346" s="5" t="str">
        <f t="shared" si="83"/>
        <v>{"Location": "Toulon, Fransa", "long_deg": "5", "ew": "1", "long_min": "56", "lat_deg": "43", "ns": "1", "lat_min": "7", "GMT": "1", "TimeZoneTag": "Europe/Paris"},</v>
      </c>
    </row>
    <row r="1347" spans="2:16" ht="15" customHeight="1" x14ac:dyDescent="0.25">
      <c r="B1347" s="10" t="s">
        <v>1794</v>
      </c>
      <c r="C1347" s="10" t="s">
        <v>1245</v>
      </c>
      <c r="D1347" s="10" t="str">
        <f t="shared" si="84"/>
        <v>Toulouse, Fransa</v>
      </c>
      <c r="E1347" s="10">
        <v>1</v>
      </c>
      <c r="F1347" s="10">
        <v>1</v>
      </c>
      <c r="G1347" s="10">
        <v>26</v>
      </c>
      <c r="H1347" s="10">
        <v>43</v>
      </c>
      <c r="I1347" s="10">
        <v>1</v>
      </c>
      <c r="J1347" s="10">
        <v>36</v>
      </c>
      <c r="K1347" s="10">
        <v>1</v>
      </c>
      <c r="L1347" s="10" t="s">
        <v>57</v>
      </c>
      <c r="M1347" s="12" t="s">
        <v>185</v>
      </c>
      <c r="N1347" s="10" t="str">
        <f t="shared" si="85"/>
        <v>new YerelData ("Toulouse, Fransa",1,1,26,43,1,36,1,"Romance Standard Time"),</v>
      </c>
      <c r="O1347" s="13" t="str">
        <f t="shared" si="86"/>
        <v>https://www.google.com/maps/search/43.6, +1.43333</v>
      </c>
      <c r="P1347" s="5" t="str">
        <f t="shared" ref="P1347:P1410" si="87">"{""Location"": """&amp;D1347&amp;""", ""long_deg"": """&amp;E1347&amp;""", ""ew"": """&amp;F1347&amp;""", ""long_min"": """&amp;G1347&amp;""", ""lat_deg"": """&amp;H1347&amp;""", ""ns"": """&amp;I1347&amp;""", ""lat_min"": """&amp;J1347&amp;""", ""GMT"": """&amp;K1347&amp;""", ""TimeZoneTag"": """&amp;L1347&amp;"""},"</f>
        <v>{"Location": "Toulouse, Fransa", "long_deg": "1", "ew": "1", "long_min": "26", "lat_deg": "43", "ns": "1", "lat_min": "36", "GMT": "1", "TimeZoneTag": "Europe/Paris"},</v>
      </c>
    </row>
    <row r="1348" spans="2:16" ht="15" customHeight="1" x14ac:dyDescent="0.25">
      <c r="B1348" s="10" t="s">
        <v>1795</v>
      </c>
      <c r="C1348" s="10" t="s">
        <v>1207</v>
      </c>
      <c r="D1348" s="10" t="str">
        <f t="shared" si="84"/>
        <v>Cayenne, FransızGuyanası</v>
      </c>
      <c r="E1348" s="10">
        <v>52</v>
      </c>
      <c r="F1348" s="10">
        <v>-1</v>
      </c>
      <c r="G1348" s="10">
        <v>20</v>
      </c>
      <c r="H1348" s="10">
        <v>4</v>
      </c>
      <c r="I1348" s="10">
        <v>1</v>
      </c>
      <c r="J1348" s="10">
        <v>57</v>
      </c>
      <c r="K1348" s="10">
        <v>-4</v>
      </c>
      <c r="L1348" s="10" t="s">
        <v>58</v>
      </c>
      <c r="M1348" s="12" t="s">
        <v>187</v>
      </c>
      <c r="N1348" s="10" t="str">
        <f t="shared" si="85"/>
        <v>new YerelData ("Cayenne, FransızGuyanası",52,-1,20,4,1,57,-4,"Atlantic Standard Time"),</v>
      </c>
      <c r="O1348" s="13" t="str">
        <f t="shared" si="86"/>
        <v>https://www.google.com/maps/search/4.95, +52.33333</v>
      </c>
      <c r="P1348" s="5" t="str">
        <f t="shared" si="87"/>
        <v>{"Location": "Cayenne, FransızGuyanası", "long_deg": "52", "ew": "-1", "long_min": "20", "lat_deg": "4", "ns": "1", "lat_min": "57", "GMT": "-4", "TimeZoneTag": "America/Cayenne"},</v>
      </c>
    </row>
    <row r="1349" spans="2:16" ht="15" customHeight="1" x14ac:dyDescent="0.25">
      <c r="B1349" s="10" t="s">
        <v>1796</v>
      </c>
      <c r="C1349" s="10" t="s">
        <v>1226</v>
      </c>
      <c r="D1349" s="10" t="str">
        <f t="shared" si="84"/>
        <v>Accra, Gana</v>
      </c>
      <c r="E1349" s="10">
        <v>0</v>
      </c>
      <c r="F1349" s="10">
        <v>-1</v>
      </c>
      <c r="G1349" s="10">
        <v>14</v>
      </c>
      <c r="H1349" s="10">
        <v>5</v>
      </c>
      <c r="I1349" s="10">
        <v>1</v>
      </c>
      <c r="J1349" s="10">
        <v>31</v>
      </c>
      <c r="K1349" s="10">
        <v>0</v>
      </c>
      <c r="L1349" s="10" t="s">
        <v>59</v>
      </c>
      <c r="M1349" s="12" t="s">
        <v>205</v>
      </c>
      <c r="N1349" s="10" t="str">
        <f t="shared" si="85"/>
        <v>new YerelData ("Accra, Gana",0,-1,14,5,1,31,0,"GMT Standard Time"),</v>
      </c>
      <c r="O1349" s="13" t="str">
        <f t="shared" si="86"/>
        <v>https://www.google.com/maps/search/5.51667, +0.23333</v>
      </c>
      <c r="P1349" s="5" t="str">
        <f t="shared" si="87"/>
        <v>{"Location": "Accra, Gana", "long_deg": "0", "ew": "-1", "long_min": "14", "lat_deg": "5", "ns": "1", "lat_min": "31", "GMT": "0", "TimeZoneTag": "Africa/Accra"},</v>
      </c>
    </row>
    <row r="1350" spans="2:16" ht="15" customHeight="1" x14ac:dyDescent="0.25">
      <c r="B1350" s="10" t="s">
        <v>1801</v>
      </c>
      <c r="C1350" s="10" t="s">
        <v>1339</v>
      </c>
      <c r="D1350" s="10" t="str">
        <f t="shared" si="84"/>
        <v>OceanIsland, Gilbert-Ellice</v>
      </c>
      <c r="E1350" s="10">
        <v>169</v>
      </c>
      <c r="F1350" s="10">
        <v>1</v>
      </c>
      <c r="G1350" s="10">
        <v>35</v>
      </c>
      <c r="H1350" s="10">
        <v>0</v>
      </c>
      <c r="I1350" s="10">
        <v>-1</v>
      </c>
      <c r="J1350" s="10">
        <v>53</v>
      </c>
      <c r="K1350" s="10">
        <v>12</v>
      </c>
      <c r="L1350" s="10" t="s">
        <v>60</v>
      </c>
      <c r="M1350" s="12" t="s">
        <v>206</v>
      </c>
      <c r="N1350" s="10" t="str">
        <f t="shared" si="85"/>
        <v>new YerelData ("OceanIsland, Gilbert-Ellice",169,1,35,0,-1,53,12,"Fiji Standard Time"),</v>
      </c>
      <c r="O1350" s="13" t="str">
        <f t="shared" si="86"/>
        <v>https://www.google.com/maps/search/0.88333, +169.58333</v>
      </c>
      <c r="P1350" s="5" t="str">
        <f t="shared" si="87"/>
        <v>{"Location": "OceanIsland, Gilbert-Ellice", "long_deg": "169", "ew": "1", "long_min": "35", "lat_deg": "0", "ns": "-1", "lat_min": "53", "GMT": "12", "TimeZoneTag": "Pacific/Kiritimati"},</v>
      </c>
    </row>
    <row r="1351" spans="2:16" ht="15" customHeight="1" x14ac:dyDescent="0.25">
      <c r="B1351" s="10" t="s">
        <v>1802</v>
      </c>
      <c r="C1351" s="10" t="s">
        <v>1218</v>
      </c>
      <c r="D1351" s="10" t="str">
        <f t="shared" si="84"/>
        <v>LasPalmas, Gran Canaria</v>
      </c>
      <c r="E1351" s="10">
        <v>15</v>
      </c>
      <c r="F1351" s="10">
        <v>-1</v>
      </c>
      <c r="G1351" s="10">
        <v>24</v>
      </c>
      <c r="H1351" s="10">
        <v>28</v>
      </c>
      <c r="I1351" s="10">
        <v>1</v>
      </c>
      <c r="J1351" s="10">
        <v>7</v>
      </c>
      <c r="K1351" s="10">
        <v>-1</v>
      </c>
      <c r="L1351" s="10" t="s">
        <v>61</v>
      </c>
      <c r="M1351" s="12" t="s">
        <v>194</v>
      </c>
      <c r="N1351" s="10" t="str">
        <f t="shared" si="85"/>
        <v>new YerelData ("LasPalmas, Gran Canaria",15,-1,24,28,1,7,-1,"Cape Verde Standard Time"),</v>
      </c>
      <c r="O1351" s="13" t="str">
        <f t="shared" si="86"/>
        <v>https://www.google.com/maps/search/28.11667, +15.4</v>
      </c>
      <c r="P1351" s="5" t="str">
        <f t="shared" si="87"/>
        <v>{"Location": "LasPalmas, Gran Canaria", "long_deg": "15", "ew": "-1", "long_min": "24", "lat_deg": "28", "ns": "1", "lat_min": "7", "GMT": "-1", "TimeZoneTag": "America/Guadeloupe"},</v>
      </c>
    </row>
    <row r="1352" spans="2:16" ht="15" customHeight="1" x14ac:dyDescent="0.25">
      <c r="B1352" s="10" t="s">
        <v>1803</v>
      </c>
      <c r="C1352" s="10" t="s">
        <v>1208</v>
      </c>
      <c r="D1352" s="10" t="str">
        <f t="shared" si="84"/>
        <v>BaseTerre, Guadeloupe</v>
      </c>
      <c r="E1352" s="10">
        <v>60</v>
      </c>
      <c r="F1352" s="10">
        <v>-1</v>
      </c>
      <c r="G1352" s="10">
        <v>44</v>
      </c>
      <c r="H1352" s="10">
        <v>16</v>
      </c>
      <c r="I1352" s="10">
        <v>1</v>
      </c>
      <c r="J1352" s="10">
        <v>0</v>
      </c>
      <c r="K1352" s="10">
        <v>-4</v>
      </c>
      <c r="L1352" s="10" t="s">
        <v>61</v>
      </c>
      <c r="M1352" s="12" t="s">
        <v>187</v>
      </c>
      <c r="N1352" s="10" t="str">
        <f t="shared" si="85"/>
        <v>new YerelData ("BaseTerre, Guadeloupe",60,-1,44,16,1,0,-4,"Atlantic Standard Time"),</v>
      </c>
      <c r="O1352" s="13" t="str">
        <f t="shared" si="86"/>
        <v>https://www.google.com/maps/search/16, +60.73333</v>
      </c>
      <c r="P1352" s="5" t="str">
        <f t="shared" si="87"/>
        <v>{"Location": "BaseTerre, Guadeloupe", "long_deg": "60", "ew": "-1", "long_min": "44", "lat_deg": "16", "ns": "1", "lat_min": "0", "GMT": "-4", "TimeZoneTag": "America/Guadeloupe"},</v>
      </c>
    </row>
    <row r="1353" spans="2:16" ht="15" customHeight="1" x14ac:dyDescent="0.25">
      <c r="B1353" s="10" t="s">
        <v>1804</v>
      </c>
      <c r="C1353" s="10" t="s">
        <v>1332</v>
      </c>
      <c r="D1353" s="10" t="str">
        <f t="shared" si="84"/>
        <v>Agana, Guam</v>
      </c>
      <c r="E1353" s="10">
        <v>144</v>
      </c>
      <c r="F1353" s="10">
        <v>1</v>
      </c>
      <c r="G1353" s="10">
        <v>45</v>
      </c>
      <c r="H1353" s="10">
        <v>13</v>
      </c>
      <c r="I1353" s="10">
        <v>1</v>
      </c>
      <c r="J1353" s="10">
        <v>28</v>
      </c>
      <c r="K1353" s="10">
        <v>10</v>
      </c>
      <c r="L1353" s="10" t="s">
        <v>62</v>
      </c>
      <c r="M1353" s="12" t="s">
        <v>272</v>
      </c>
      <c r="N1353" s="10" t="str">
        <f t="shared" si="85"/>
        <v>new YerelData ("Agana, Guam",144,1,45,13,1,28,10,"Tasmania Standard Time"),</v>
      </c>
      <c r="O1353" s="13" t="str">
        <f t="shared" si="86"/>
        <v>https://www.google.com/maps/search/13.46667, +144.75</v>
      </c>
      <c r="P1353" s="5" t="str">
        <f t="shared" si="87"/>
        <v>{"Location": "Agana, Guam", "long_deg": "144", "ew": "1", "long_min": "45", "lat_deg": "13", "ns": "1", "lat_min": "28", "GMT": "10", "TimeZoneTag": "Pacific/Guam"},</v>
      </c>
    </row>
    <row r="1354" spans="2:16" ht="15" customHeight="1" x14ac:dyDescent="0.25">
      <c r="B1354" s="10" t="s">
        <v>1155</v>
      </c>
      <c r="C1354" s="10" t="s">
        <v>1155</v>
      </c>
      <c r="D1354" s="10" t="str">
        <f t="shared" si="84"/>
        <v>Guatemala, Guatemala</v>
      </c>
      <c r="E1354" s="10">
        <v>90</v>
      </c>
      <c r="F1354" s="10">
        <v>-1</v>
      </c>
      <c r="G1354" s="10">
        <v>31</v>
      </c>
      <c r="H1354" s="10">
        <v>14</v>
      </c>
      <c r="I1354" s="10">
        <v>1</v>
      </c>
      <c r="J1354" s="10">
        <v>38</v>
      </c>
      <c r="K1354" s="10">
        <v>-6</v>
      </c>
      <c r="L1354" s="10" t="s">
        <v>63</v>
      </c>
      <c r="M1354" s="12" t="s">
        <v>220</v>
      </c>
      <c r="N1354" s="10" t="str">
        <f t="shared" si="85"/>
        <v>new YerelData ("Guatemala, Guatemala",90,-1,31,14,1,38,-6,"Central Standard Time (Mexico)"),</v>
      </c>
      <c r="O1354" s="13" t="str">
        <f t="shared" si="86"/>
        <v>https://www.google.com/maps/search/14.63333, +90.51667</v>
      </c>
      <c r="P1354" s="5" t="str">
        <f t="shared" si="87"/>
        <v>{"Location": "Guatemala, Guatemala", "long_deg": "90", "ew": "-1", "long_min": "31", "lat_deg": "14", "ns": "1", "lat_min": "38", "GMT": "-6", "TimeZoneTag": "America/Guatemala"},</v>
      </c>
    </row>
    <row r="1355" spans="2:16" ht="15" customHeight="1" x14ac:dyDescent="0.25">
      <c r="B1355" s="10" t="s">
        <v>1805</v>
      </c>
      <c r="C1355" s="10" t="s">
        <v>1209</v>
      </c>
      <c r="D1355" s="10" t="str">
        <f t="shared" si="84"/>
        <v>Georgetown, Guyana</v>
      </c>
      <c r="E1355" s="10">
        <v>58</v>
      </c>
      <c r="F1355" s="10">
        <v>-1</v>
      </c>
      <c r="G1355" s="10">
        <v>10</v>
      </c>
      <c r="H1355" s="10">
        <v>6</v>
      </c>
      <c r="I1355" s="10">
        <v>1</v>
      </c>
      <c r="J1355" s="10">
        <v>48</v>
      </c>
      <c r="K1355" s="10">
        <v>-4</v>
      </c>
      <c r="L1355" s="10" t="s">
        <v>64</v>
      </c>
      <c r="M1355" s="12" t="s">
        <v>187</v>
      </c>
      <c r="N1355" s="10" t="str">
        <f t="shared" si="85"/>
        <v>new YerelData ("Georgetown, Guyana",58,-1,10,6,1,48,-4,"Atlantic Standard Time"),</v>
      </c>
      <c r="O1355" s="13" t="str">
        <f t="shared" si="86"/>
        <v>https://www.google.com/maps/search/6.8, +58.16667</v>
      </c>
      <c r="P1355" s="5" t="str">
        <f t="shared" si="87"/>
        <v>{"Location": "Georgetown, Guyana", "long_deg": "58", "ew": "-1", "long_min": "10", "lat_deg": "6", "ns": "1", "lat_min": "48", "GMT": "-4", "TimeZoneTag": "America/Guyana"},</v>
      </c>
    </row>
    <row r="1356" spans="2:16" ht="15" customHeight="1" x14ac:dyDescent="0.25">
      <c r="B1356" s="10" t="s">
        <v>1806</v>
      </c>
      <c r="C1356" s="10" t="s">
        <v>1326</v>
      </c>
      <c r="D1356" s="10" t="str">
        <f t="shared" si="84"/>
        <v>HoChiMinh, Güney Vietnam</v>
      </c>
      <c r="E1356" s="10">
        <v>106</v>
      </c>
      <c r="F1356" s="10">
        <v>1</v>
      </c>
      <c r="G1356" s="10">
        <v>40</v>
      </c>
      <c r="H1356" s="10">
        <v>10</v>
      </c>
      <c r="I1356" s="10">
        <v>1</v>
      </c>
      <c r="J1356" s="10">
        <v>45</v>
      </c>
      <c r="K1356" s="10">
        <v>8</v>
      </c>
      <c r="L1356" s="10" t="s">
        <v>65</v>
      </c>
      <c r="M1356" s="12" t="s">
        <v>197</v>
      </c>
      <c r="N1356" s="10" t="str">
        <f t="shared" si="85"/>
        <v>new YerelData ("HoChiMinh, Güney Vietnam",106,1,40,10,1,45,8,"China Standard Time"),</v>
      </c>
      <c r="O1356" s="13" t="str">
        <f t="shared" si="86"/>
        <v>https://www.google.com/maps/search/10.75, +106.66667</v>
      </c>
      <c r="P1356" s="5" t="str">
        <f t="shared" si="87"/>
        <v>{"Location": "HoChiMinh, Güney Vietnam", "long_deg": "106", "ew": "1", "long_min": "40", "lat_deg": "10", "ns": "1", "lat_min": "45", "GMT": "8", "TimeZoneTag": "Asia/Phnom_Penh"},</v>
      </c>
    </row>
    <row r="1357" spans="2:16" ht="15" customHeight="1" x14ac:dyDescent="0.25">
      <c r="B1357" s="10" t="s">
        <v>1807</v>
      </c>
      <c r="C1357" s="10" t="s">
        <v>1326</v>
      </c>
      <c r="D1357" s="10" t="str">
        <f t="shared" si="84"/>
        <v>Saygon, Güney Vietnam</v>
      </c>
      <c r="E1357" s="10">
        <v>106</v>
      </c>
      <c r="F1357" s="10">
        <v>1</v>
      </c>
      <c r="G1357" s="10">
        <v>40</v>
      </c>
      <c r="H1357" s="10">
        <v>10</v>
      </c>
      <c r="I1357" s="10">
        <v>1</v>
      </c>
      <c r="J1357" s="10">
        <v>45</v>
      </c>
      <c r="K1357" s="10">
        <v>8</v>
      </c>
      <c r="L1357" s="10" t="s">
        <v>65</v>
      </c>
      <c r="M1357" s="12" t="s">
        <v>197</v>
      </c>
      <c r="N1357" s="10" t="str">
        <f t="shared" si="85"/>
        <v>new YerelData ("Saygon, Güney Vietnam",106,1,40,10,1,45,8,"China Standard Time"),</v>
      </c>
      <c r="O1357" s="13" t="str">
        <f t="shared" si="86"/>
        <v>https://www.google.com/maps/search/10.75, +106.66667</v>
      </c>
      <c r="P1357" s="5" t="str">
        <f t="shared" si="87"/>
        <v>{"Location": "Saygon, Güney Vietnam", "long_deg": "106", "ew": "1", "long_min": "40", "lat_deg": "10", "ns": "1", "lat_min": "45", "GMT": "8", "TimeZoneTag": "Asia/Phnom_Penh"},</v>
      </c>
    </row>
    <row r="1358" spans="2:16" ht="15" customHeight="1" x14ac:dyDescent="0.25">
      <c r="B1358" s="10" t="s">
        <v>1808</v>
      </c>
      <c r="C1358" s="10" t="s">
        <v>1270</v>
      </c>
      <c r="D1358" s="10" t="str">
        <f t="shared" si="84"/>
        <v>CapeTown, GüneyAfrika</v>
      </c>
      <c r="E1358" s="10">
        <v>18</v>
      </c>
      <c r="F1358" s="10">
        <v>1</v>
      </c>
      <c r="G1358" s="10">
        <v>22</v>
      </c>
      <c r="H1358" s="10">
        <v>33</v>
      </c>
      <c r="I1358" s="10">
        <v>-1</v>
      </c>
      <c r="J1358" s="10">
        <v>55</v>
      </c>
      <c r="K1358" s="10">
        <v>2</v>
      </c>
      <c r="L1358" s="10" t="s">
        <v>1115</v>
      </c>
      <c r="M1358" s="12" t="s">
        <v>190</v>
      </c>
      <c r="N1358" s="10" t="str">
        <f t="shared" si="85"/>
        <v>new YerelData ("CapeTown, GüneyAfrika",18,1,22,33,-1,55,2,"South Africa Standard Time"),</v>
      </c>
      <c r="O1358" s="13" t="str">
        <f t="shared" si="86"/>
        <v>https://www.google.com/maps/search/33.91667, +18.36667</v>
      </c>
      <c r="P1358" s="5" t="str">
        <f t="shared" si="87"/>
        <v>{"Location": "CapeTown, GüneyAfrika", "long_deg": "18", "ew": "1", "long_min": "22", "lat_deg": "33", "ns": "-1", "lat_min": "55", "GMT": "2", "TimeZoneTag": "Africa/Johannesburg"},</v>
      </c>
    </row>
    <row r="1359" spans="2:16" ht="15" customHeight="1" x14ac:dyDescent="0.25">
      <c r="B1359" s="10" t="s">
        <v>1809</v>
      </c>
      <c r="C1359" s="10" t="s">
        <v>1270</v>
      </c>
      <c r="D1359" s="10" t="str">
        <f t="shared" si="84"/>
        <v>Durban, GüneyAfrika</v>
      </c>
      <c r="E1359" s="10">
        <v>30</v>
      </c>
      <c r="F1359" s="10">
        <v>1</v>
      </c>
      <c r="G1359" s="10">
        <v>56</v>
      </c>
      <c r="H1359" s="10">
        <v>29</v>
      </c>
      <c r="I1359" s="10">
        <v>-1</v>
      </c>
      <c r="J1359" s="10">
        <v>55</v>
      </c>
      <c r="K1359" s="10">
        <v>2</v>
      </c>
      <c r="L1359" s="10" t="s">
        <v>1115</v>
      </c>
      <c r="M1359" s="12" t="s">
        <v>190</v>
      </c>
      <c r="N1359" s="10" t="str">
        <f t="shared" si="85"/>
        <v>new YerelData ("Durban, GüneyAfrika",30,1,56,29,-1,55,2,"South Africa Standard Time"),</v>
      </c>
      <c r="O1359" s="13" t="str">
        <f t="shared" si="86"/>
        <v>https://www.google.com/maps/search/29.91667, +30.93333</v>
      </c>
      <c r="P1359" s="5" t="str">
        <f t="shared" si="87"/>
        <v>{"Location": "Durban, GüneyAfrika", "long_deg": "30", "ew": "1", "long_min": "56", "lat_deg": "29", "ns": "-1", "lat_min": "55", "GMT": "2", "TimeZoneTag": "Africa/Johannesburg"},</v>
      </c>
    </row>
    <row r="1360" spans="2:16" ht="15" customHeight="1" x14ac:dyDescent="0.25">
      <c r="B1360" s="10" t="s">
        <v>1810</v>
      </c>
      <c r="C1360" s="10" t="s">
        <v>1270</v>
      </c>
      <c r="D1360" s="10" t="str">
        <f t="shared" si="84"/>
        <v>EastLondon, GüneyAfrika</v>
      </c>
      <c r="E1360" s="10">
        <v>27</v>
      </c>
      <c r="F1360" s="10">
        <v>1</v>
      </c>
      <c r="G1360" s="10">
        <v>54</v>
      </c>
      <c r="H1360" s="10">
        <v>33</v>
      </c>
      <c r="I1360" s="10">
        <v>-1</v>
      </c>
      <c r="J1360" s="10">
        <v>1</v>
      </c>
      <c r="K1360" s="10">
        <v>2</v>
      </c>
      <c r="L1360" s="10" t="s">
        <v>1115</v>
      </c>
      <c r="M1360" s="12" t="s">
        <v>190</v>
      </c>
      <c r="N1360" s="10" t="str">
        <f t="shared" si="85"/>
        <v>new YerelData ("EastLondon, GüneyAfrika",27,1,54,33,-1,1,2,"South Africa Standard Time"),</v>
      </c>
      <c r="O1360" s="13" t="str">
        <f t="shared" si="86"/>
        <v>https://www.google.com/maps/search/33.01667, +27.9</v>
      </c>
      <c r="P1360" s="5" t="str">
        <f t="shared" si="87"/>
        <v>{"Location": "EastLondon, GüneyAfrika", "long_deg": "27", "ew": "1", "long_min": "54", "lat_deg": "33", "ns": "-1", "lat_min": "1", "GMT": "2", "TimeZoneTag": "Africa/Johannesburg"},</v>
      </c>
    </row>
    <row r="1361" spans="2:16" ht="15" customHeight="1" x14ac:dyDescent="0.25">
      <c r="B1361" s="10" t="s">
        <v>1811</v>
      </c>
      <c r="C1361" s="10" t="s">
        <v>1270</v>
      </c>
      <c r="D1361" s="10" t="str">
        <f t="shared" si="84"/>
        <v>PortElizabeth, GüneyAfrika</v>
      </c>
      <c r="E1361" s="10">
        <v>25</v>
      </c>
      <c r="F1361" s="10">
        <v>1</v>
      </c>
      <c r="G1361" s="10">
        <v>37</v>
      </c>
      <c r="H1361" s="10">
        <v>33</v>
      </c>
      <c r="I1361" s="10">
        <v>-1</v>
      </c>
      <c r="J1361" s="10">
        <v>58</v>
      </c>
      <c r="K1361" s="10">
        <v>2</v>
      </c>
      <c r="L1361" s="10" t="s">
        <v>1115</v>
      </c>
      <c r="M1361" s="12" t="s">
        <v>190</v>
      </c>
      <c r="N1361" s="10" t="str">
        <f t="shared" si="85"/>
        <v>new YerelData ("PortElizabeth, GüneyAfrika",25,1,37,33,-1,58,2,"South Africa Standard Time"),</v>
      </c>
      <c r="O1361" s="13" t="str">
        <f t="shared" si="86"/>
        <v>https://www.google.com/maps/search/33.96667, +25.61667</v>
      </c>
      <c r="P1361" s="5" t="str">
        <f t="shared" si="87"/>
        <v>{"Location": "PortElizabeth, GüneyAfrika", "long_deg": "25", "ew": "1", "long_min": "37", "lat_deg": "33", "ns": "-1", "lat_min": "58", "GMT": "2", "TimeZoneTag": "Africa/Johannesburg"},</v>
      </c>
    </row>
    <row r="1362" spans="2:16" ht="15" customHeight="1" x14ac:dyDescent="0.25">
      <c r="B1362" s="10" t="s">
        <v>1812</v>
      </c>
      <c r="C1362" s="10" t="s">
        <v>1328</v>
      </c>
      <c r="D1362" s="10" t="str">
        <f t="shared" si="84"/>
        <v>Pusan, GüneyKore</v>
      </c>
      <c r="E1362" s="10">
        <v>129</v>
      </c>
      <c r="F1362" s="10">
        <v>1</v>
      </c>
      <c r="G1362" s="10">
        <v>3</v>
      </c>
      <c r="H1362" s="10">
        <v>35</v>
      </c>
      <c r="I1362" s="10">
        <v>1</v>
      </c>
      <c r="J1362" s="10">
        <v>6</v>
      </c>
      <c r="K1362" s="10">
        <v>9</v>
      </c>
      <c r="L1362" s="10" t="s">
        <v>66</v>
      </c>
      <c r="M1362" s="12" t="s">
        <v>218</v>
      </c>
      <c r="N1362" s="10" t="str">
        <f t="shared" si="85"/>
        <v>new YerelData ("Pusan, GüneyKore",129,1,3,35,1,6,9,"Korea Standard Time"),</v>
      </c>
      <c r="O1362" s="13" t="str">
        <f t="shared" si="86"/>
        <v>https://www.google.com/maps/search/35.1, +129.05</v>
      </c>
      <c r="P1362" s="5" t="str">
        <f t="shared" si="87"/>
        <v>{"Location": "Pusan, GüneyKore", "long_deg": "129", "ew": "1", "long_min": "3", "lat_deg": "35", "ns": "1", "lat_min": "6", "GMT": "9", "TimeZoneTag": "Asia/Seoul"},</v>
      </c>
    </row>
    <row r="1363" spans="2:16" ht="15" customHeight="1" x14ac:dyDescent="0.25">
      <c r="B1363" s="10" t="s">
        <v>1813</v>
      </c>
      <c r="C1363" s="10" t="s">
        <v>1328</v>
      </c>
      <c r="D1363" s="10" t="str">
        <f t="shared" si="84"/>
        <v>Seoul, GüneyKore</v>
      </c>
      <c r="E1363" s="10">
        <v>126</v>
      </c>
      <c r="F1363" s="10">
        <v>1</v>
      </c>
      <c r="G1363" s="10">
        <v>58</v>
      </c>
      <c r="H1363" s="10">
        <v>37</v>
      </c>
      <c r="I1363" s="10">
        <v>1</v>
      </c>
      <c r="J1363" s="10">
        <v>33</v>
      </c>
      <c r="K1363" s="10">
        <v>9</v>
      </c>
      <c r="L1363" s="10" t="s">
        <v>66</v>
      </c>
      <c r="M1363" s="12" t="s">
        <v>218</v>
      </c>
      <c r="N1363" s="10" t="str">
        <f t="shared" si="85"/>
        <v>new YerelData ("Seoul, GüneyKore",126,1,58,37,1,33,9,"Korea Standard Time"),</v>
      </c>
      <c r="O1363" s="13" t="str">
        <f t="shared" si="86"/>
        <v>https://www.google.com/maps/search/37.55, +126.96667</v>
      </c>
      <c r="P1363" s="5" t="str">
        <f t="shared" si="87"/>
        <v>{"Location": "Seoul, GüneyKore", "long_deg": "126", "ew": "1", "long_min": "58", "lat_deg": "37", "ns": "1", "lat_min": "33", "GMT": "9", "TimeZoneTag": "Asia/Seoul"},</v>
      </c>
    </row>
    <row r="1364" spans="2:16" ht="15" customHeight="1" x14ac:dyDescent="0.25">
      <c r="B1364" s="10" t="s">
        <v>1814</v>
      </c>
      <c r="C1364" s="10" t="s">
        <v>1290</v>
      </c>
      <c r="D1364" s="10" t="str">
        <f t="shared" si="84"/>
        <v>Tiblis, Gürcistan</v>
      </c>
      <c r="E1364" s="10">
        <v>44</v>
      </c>
      <c r="F1364" s="10">
        <v>1</v>
      </c>
      <c r="G1364" s="10">
        <v>49</v>
      </c>
      <c r="H1364" s="10">
        <v>41</v>
      </c>
      <c r="I1364" s="10">
        <v>1</v>
      </c>
      <c r="J1364" s="10">
        <v>43</v>
      </c>
      <c r="K1364" s="10">
        <v>3</v>
      </c>
      <c r="L1364" s="10" t="s">
        <v>67</v>
      </c>
      <c r="M1364" s="12" t="s">
        <v>208</v>
      </c>
      <c r="N1364" s="10" t="str">
        <f t="shared" si="85"/>
        <v>new YerelData ("Tiblis, Gürcistan",44,1,49,41,1,43,3,"Georgian Standard Time"),</v>
      </c>
      <c r="O1364" s="13" t="str">
        <f t="shared" si="86"/>
        <v>https://www.google.com/maps/search/41.71667, +44.81667</v>
      </c>
      <c r="P1364" s="5" t="str">
        <f t="shared" si="87"/>
        <v>{"Location": "Tiblis, Gürcistan", "long_deg": "44", "ew": "1", "long_min": "49", "lat_deg": "41", "ns": "1", "lat_min": "43", "GMT": "3", "TimeZoneTag": "Asia/Tbilisi"},</v>
      </c>
    </row>
    <row r="1365" spans="2:16" ht="15" customHeight="1" x14ac:dyDescent="0.25">
      <c r="B1365" s="10" t="s">
        <v>1815</v>
      </c>
      <c r="C1365" s="10" t="s">
        <v>1179</v>
      </c>
      <c r="D1365" s="10" t="str">
        <f t="shared" si="84"/>
        <v>PortAuPrince, Haiti</v>
      </c>
      <c r="E1365" s="10">
        <v>72</v>
      </c>
      <c r="F1365" s="10">
        <v>-1</v>
      </c>
      <c r="G1365" s="10">
        <v>20</v>
      </c>
      <c r="H1365" s="10">
        <v>18</v>
      </c>
      <c r="I1365" s="10">
        <v>1</v>
      </c>
      <c r="J1365" s="10">
        <v>33</v>
      </c>
      <c r="K1365" s="10">
        <v>-5</v>
      </c>
      <c r="L1365" s="10" t="s">
        <v>68</v>
      </c>
      <c r="M1365" s="12" t="s">
        <v>183</v>
      </c>
      <c r="N1365" s="10" t="str">
        <f t="shared" si="85"/>
        <v>new YerelData ("PortAuPrince, Haiti",72,-1,20,18,1,33,-5,"Eastern Standard Time"),</v>
      </c>
      <c r="O1365" s="13" t="str">
        <f t="shared" si="86"/>
        <v>https://www.google.com/maps/search/18.55, +72.33333</v>
      </c>
      <c r="P1365" s="5" t="str">
        <f t="shared" si="87"/>
        <v>{"Location": "PortAuPrince, Haiti", "long_deg": "72", "ew": "-1", "long_min": "20", "lat_deg": "18", "ns": "1", "lat_min": "33", "GMT": "-5", "TimeZoneTag": "America/Port-au-Prince"},</v>
      </c>
    </row>
    <row r="1366" spans="2:16" ht="15" customHeight="1" x14ac:dyDescent="0.25">
      <c r="B1366" s="10" t="s">
        <v>1816</v>
      </c>
      <c r="C1366" s="10" t="s">
        <v>1134</v>
      </c>
      <c r="D1366" s="10" t="str">
        <f t="shared" si="84"/>
        <v>Honolulu, Hawaii</v>
      </c>
      <c r="E1366" s="10">
        <v>157</v>
      </c>
      <c r="F1366" s="10">
        <v>-1</v>
      </c>
      <c r="G1366" s="10">
        <v>52</v>
      </c>
      <c r="H1366" s="10">
        <v>21</v>
      </c>
      <c r="I1366" s="10">
        <v>1</v>
      </c>
      <c r="J1366" s="10">
        <v>19</v>
      </c>
      <c r="K1366" s="10">
        <v>-10</v>
      </c>
      <c r="L1366" s="10" t="s">
        <v>8</v>
      </c>
      <c r="M1366" s="12" t="s">
        <v>200</v>
      </c>
      <c r="N1366" s="10" t="str">
        <f t="shared" si="85"/>
        <v>new YerelData ("Honolulu, Hawaii",157,-1,52,21,1,19,-10,"Hawaiian Standard Time"),</v>
      </c>
      <c r="O1366" s="13" t="str">
        <f t="shared" si="86"/>
        <v>https://www.google.com/maps/search/21.31667, +157.86667</v>
      </c>
      <c r="P1366" s="5" t="str">
        <f t="shared" si="87"/>
        <v>{"Location": "Honolulu, Hawaii", "long_deg": "157", "ew": "-1", "long_min": "52", "lat_deg": "21", "ns": "1", "lat_min": "19", "GMT": "-10", "TimeZoneTag": "Pacific/Honolulu"},</v>
      </c>
    </row>
    <row r="1367" spans="2:16" ht="15" customHeight="1" x14ac:dyDescent="0.25">
      <c r="B1367" s="10" t="s">
        <v>1817</v>
      </c>
      <c r="C1367" s="10" t="s">
        <v>1246</v>
      </c>
      <c r="D1367" s="10" t="str">
        <f t="shared" si="84"/>
        <v>Zagreb, Hırvatistan</v>
      </c>
      <c r="E1367" s="10">
        <v>15</v>
      </c>
      <c r="F1367" s="10">
        <v>1</v>
      </c>
      <c r="G1367" s="10">
        <v>58</v>
      </c>
      <c r="H1367" s="10">
        <v>45</v>
      </c>
      <c r="I1367" s="10">
        <v>1</v>
      </c>
      <c r="J1367" s="10">
        <v>48</v>
      </c>
      <c r="K1367" s="10">
        <v>1</v>
      </c>
      <c r="L1367" s="10" t="s">
        <v>69</v>
      </c>
      <c r="M1367" s="12" t="s">
        <v>189</v>
      </c>
      <c r="N1367" s="10" t="str">
        <f t="shared" si="85"/>
        <v>new YerelData ("Zagreb, Hırvatistan",15,1,58,45,1,48,1,"Central European Standard Time"),</v>
      </c>
      <c r="O1367" s="13" t="str">
        <f t="shared" si="86"/>
        <v>https://www.google.com/maps/search/45.8, +15.96667</v>
      </c>
      <c r="P1367" s="5" t="str">
        <f t="shared" si="87"/>
        <v>{"Location": "Zagreb, Hırvatistan", "long_deg": "15", "ew": "1", "long_min": "58", "lat_deg": "45", "ns": "1", "lat_min": "48", "GMT": "1", "TimeZoneTag": "Europe/Zagreb"},</v>
      </c>
    </row>
    <row r="1368" spans="2:16" ht="15" customHeight="1" x14ac:dyDescent="0.25">
      <c r="B1368" s="10" t="s">
        <v>1818</v>
      </c>
      <c r="C1368" s="10" t="s">
        <v>1308</v>
      </c>
      <c r="D1368" s="10" t="str">
        <f t="shared" si="84"/>
        <v>Agra, Hindistan</v>
      </c>
      <c r="E1368" s="10">
        <v>78</v>
      </c>
      <c r="F1368" s="10">
        <v>1</v>
      </c>
      <c r="G1368" s="10">
        <v>1</v>
      </c>
      <c r="H1368" s="10">
        <v>27</v>
      </c>
      <c r="I1368" s="10">
        <v>1</v>
      </c>
      <c r="J1368" s="10">
        <v>11</v>
      </c>
      <c r="K1368" s="10">
        <v>5.5</v>
      </c>
      <c r="L1368" s="10" t="s">
        <v>10</v>
      </c>
      <c r="M1368" s="12" t="s">
        <v>213</v>
      </c>
      <c r="N1368" s="10" t="str">
        <f t="shared" si="85"/>
        <v>new YerelData ("Agra, Hindistan",78,1,1,27,1,11,5.5,"India Standard Time"),</v>
      </c>
      <c r="O1368" s="13" t="str">
        <f t="shared" si="86"/>
        <v>https://www.google.com/maps/search/27.18333, +78.01667</v>
      </c>
      <c r="P1368" s="5" t="str">
        <f t="shared" si="87"/>
        <v>{"Location": "Agra, Hindistan", "long_deg": "78", "ew": "1", "long_min": "1", "lat_deg": "27", "ns": "1", "lat_min": "11", "GMT": "5.5", "TimeZoneTag": "Asia/Calcutta"},</v>
      </c>
    </row>
    <row r="1369" spans="2:16" ht="15" customHeight="1" x14ac:dyDescent="0.25">
      <c r="B1369" s="10" t="s">
        <v>1819</v>
      </c>
      <c r="C1369" s="10" t="s">
        <v>1308</v>
      </c>
      <c r="D1369" s="10" t="str">
        <f t="shared" si="84"/>
        <v>Ahmadabad, Hindistan</v>
      </c>
      <c r="E1369" s="10">
        <v>72</v>
      </c>
      <c r="F1369" s="10">
        <v>1</v>
      </c>
      <c r="G1369" s="10">
        <v>37</v>
      </c>
      <c r="H1369" s="10">
        <v>23</v>
      </c>
      <c r="I1369" s="10">
        <v>1</v>
      </c>
      <c r="J1369" s="10">
        <v>2</v>
      </c>
      <c r="K1369" s="10">
        <v>5.5</v>
      </c>
      <c r="L1369" s="10" t="s">
        <v>10</v>
      </c>
      <c r="M1369" s="12" t="s">
        <v>213</v>
      </c>
      <c r="N1369" s="10" t="str">
        <f t="shared" si="85"/>
        <v>new YerelData ("Ahmadabad, Hindistan",72,1,37,23,1,2,5.5,"India Standard Time"),</v>
      </c>
      <c r="O1369" s="13" t="str">
        <f t="shared" si="86"/>
        <v>https://www.google.com/maps/search/23.03333, +72.61667</v>
      </c>
      <c r="P1369" s="5" t="str">
        <f t="shared" si="87"/>
        <v>{"Location": "Ahmadabad, Hindistan", "long_deg": "72", "ew": "1", "long_min": "37", "lat_deg": "23", "ns": "1", "lat_min": "2", "GMT": "5.5", "TimeZoneTag": "Asia/Calcutta"},</v>
      </c>
    </row>
    <row r="1370" spans="2:16" ht="15" customHeight="1" x14ac:dyDescent="0.25">
      <c r="B1370" s="10" t="s">
        <v>1820</v>
      </c>
      <c r="C1370" s="10" t="s">
        <v>1308</v>
      </c>
      <c r="D1370" s="10" t="str">
        <f t="shared" si="84"/>
        <v>Allahabad, Hindistan</v>
      </c>
      <c r="E1370" s="10">
        <v>81</v>
      </c>
      <c r="F1370" s="10">
        <v>1</v>
      </c>
      <c r="G1370" s="10">
        <v>51</v>
      </c>
      <c r="H1370" s="10">
        <v>25</v>
      </c>
      <c r="I1370" s="10">
        <v>1</v>
      </c>
      <c r="J1370" s="10">
        <v>57</v>
      </c>
      <c r="K1370" s="10">
        <v>5.5</v>
      </c>
      <c r="L1370" s="10" t="s">
        <v>10</v>
      </c>
      <c r="M1370" s="12" t="s">
        <v>213</v>
      </c>
      <c r="N1370" s="10" t="str">
        <f t="shared" si="85"/>
        <v>new YerelData ("Allahabad, Hindistan",81,1,51,25,1,57,5.5,"India Standard Time"),</v>
      </c>
      <c r="O1370" s="13" t="str">
        <f t="shared" si="86"/>
        <v>https://www.google.com/maps/search/25.95, +81.85</v>
      </c>
      <c r="P1370" s="5" t="str">
        <f t="shared" si="87"/>
        <v>{"Location": "Allahabad, Hindistan", "long_deg": "81", "ew": "1", "long_min": "51", "lat_deg": "25", "ns": "1", "lat_min": "57", "GMT": "5.5", "TimeZoneTag": "Asia/Calcutta"},</v>
      </c>
    </row>
    <row r="1371" spans="2:16" ht="15" customHeight="1" x14ac:dyDescent="0.25">
      <c r="B1371" s="10" t="s">
        <v>1821</v>
      </c>
      <c r="C1371" s="10" t="s">
        <v>1308</v>
      </c>
      <c r="D1371" s="10" t="str">
        <f t="shared" si="84"/>
        <v>Amritsar, Hindistan</v>
      </c>
      <c r="E1371" s="10">
        <v>74</v>
      </c>
      <c r="F1371" s="10">
        <v>1</v>
      </c>
      <c r="G1371" s="10">
        <v>53</v>
      </c>
      <c r="H1371" s="10">
        <v>31</v>
      </c>
      <c r="I1371" s="10">
        <v>1</v>
      </c>
      <c r="J1371" s="10">
        <v>35</v>
      </c>
      <c r="K1371" s="10">
        <v>5.5</v>
      </c>
      <c r="L1371" s="10" t="s">
        <v>10</v>
      </c>
      <c r="M1371" s="12" t="s">
        <v>213</v>
      </c>
      <c r="N1371" s="10" t="str">
        <f t="shared" si="85"/>
        <v>new YerelData ("Amritsar, Hindistan",74,1,53,31,1,35,5.5,"India Standard Time"),</v>
      </c>
      <c r="O1371" s="13" t="str">
        <f t="shared" si="86"/>
        <v>https://www.google.com/maps/search/31.58333, +74.88333</v>
      </c>
      <c r="P1371" s="5" t="str">
        <f t="shared" si="87"/>
        <v>{"Location": "Amritsar, Hindistan", "long_deg": "74", "ew": "1", "long_min": "53", "lat_deg": "31", "ns": "1", "lat_min": "35", "GMT": "5.5", "TimeZoneTag": "Asia/Calcutta"},</v>
      </c>
    </row>
    <row r="1372" spans="2:16" ht="15" customHeight="1" x14ac:dyDescent="0.25">
      <c r="B1372" s="10" t="s">
        <v>1822</v>
      </c>
      <c r="C1372" s="10" t="s">
        <v>1308</v>
      </c>
      <c r="D1372" s="10" t="str">
        <f t="shared" si="84"/>
        <v>Bangalore, Hindistan</v>
      </c>
      <c r="E1372" s="10">
        <v>77</v>
      </c>
      <c r="F1372" s="10">
        <v>1</v>
      </c>
      <c r="G1372" s="10">
        <v>35</v>
      </c>
      <c r="H1372" s="10">
        <v>12</v>
      </c>
      <c r="I1372" s="10">
        <v>1</v>
      </c>
      <c r="J1372" s="10">
        <v>59</v>
      </c>
      <c r="K1372" s="10">
        <v>5.5</v>
      </c>
      <c r="L1372" s="10" t="s">
        <v>10</v>
      </c>
      <c r="M1372" s="12" t="s">
        <v>213</v>
      </c>
      <c r="N1372" s="10" t="str">
        <f t="shared" si="85"/>
        <v>new YerelData ("Bangalore, Hindistan",77,1,35,12,1,59,5.5,"India Standard Time"),</v>
      </c>
      <c r="O1372" s="13" t="str">
        <f t="shared" si="86"/>
        <v>https://www.google.com/maps/search/12.98333, +77.58333</v>
      </c>
      <c r="P1372" s="5" t="str">
        <f t="shared" si="87"/>
        <v>{"Location": "Bangalore, Hindistan", "long_deg": "77", "ew": "1", "long_min": "35", "lat_deg": "12", "ns": "1", "lat_min": "59", "GMT": "5.5", "TimeZoneTag": "Asia/Calcutta"},</v>
      </c>
    </row>
    <row r="1373" spans="2:16" ht="15" customHeight="1" x14ac:dyDescent="0.25">
      <c r="B1373" s="10" t="s">
        <v>1823</v>
      </c>
      <c r="C1373" s="10" t="s">
        <v>1308</v>
      </c>
      <c r="D1373" s="10" t="str">
        <f t="shared" si="84"/>
        <v>Benares, Hindistan</v>
      </c>
      <c r="E1373" s="10">
        <v>83</v>
      </c>
      <c r="F1373" s="10">
        <v>1</v>
      </c>
      <c r="G1373" s="10">
        <v>0</v>
      </c>
      <c r="H1373" s="10">
        <v>25</v>
      </c>
      <c r="I1373" s="10">
        <v>1</v>
      </c>
      <c r="J1373" s="10">
        <v>20</v>
      </c>
      <c r="K1373" s="10">
        <v>5.5</v>
      </c>
      <c r="L1373" s="10" t="s">
        <v>10</v>
      </c>
      <c r="M1373" s="12" t="s">
        <v>213</v>
      </c>
      <c r="N1373" s="10" t="str">
        <f t="shared" si="85"/>
        <v>new YerelData ("Benares, Hindistan",83,1,0,25,1,20,5.5,"India Standard Time"),</v>
      </c>
      <c r="O1373" s="13" t="str">
        <f t="shared" si="86"/>
        <v>https://www.google.com/maps/search/25.33333, +83</v>
      </c>
      <c r="P1373" s="5" t="str">
        <f t="shared" si="87"/>
        <v>{"Location": "Benares, Hindistan", "long_deg": "83", "ew": "1", "long_min": "0", "lat_deg": "25", "ns": "1", "lat_min": "20", "GMT": "5.5", "TimeZoneTag": "Asia/Calcutta"},</v>
      </c>
    </row>
    <row r="1374" spans="2:16" ht="15" customHeight="1" x14ac:dyDescent="0.25">
      <c r="B1374" s="10" t="s">
        <v>1824</v>
      </c>
      <c r="C1374" s="10" t="s">
        <v>1308</v>
      </c>
      <c r="D1374" s="10" t="str">
        <f t="shared" si="84"/>
        <v>Bombay, Hindistan</v>
      </c>
      <c r="E1374" s="10">
        <v>72</v>
      </c>
      <c r="F1374" s="10">
        <v>1</v>
      </c>
      <c r="G1374" s="10">
        <v>50</v>
      </c>
      <c r="H1374" s="10">
        <v>18</v>
      </c>
      <c r="I1374" s="10">
        <v>1</v>
      </c>
      <c r="J1374" s="10">
        <v>58</v>
      </c>
      <c r="K1374" s="10">
        <v>5.5</v>
      </c>
      <c r="L1374" s="10" t="s">
        <v>10</v>
      </c>
      <c r="M1374" s="12" t="s">
        <v>213</v>
      </c>
      <c r="N1374" s="10" t="str">
        <f t="shared" si="85"/>
        <v>new YerelData ("Bombay, Hindistan",72,1,50,18,1,58,5.5,"India Standard Time"),</v>
      </c>
      <c r="O1374" s="13" t="str">
        <f t="shared" si="86"/>
        <v>https://www.google.com/maps/search/18.96667, +72.83333</v>
      </c>
      <c r="P1374" s="5" t="str">
        <f t="shared" si="87"/>
        <v>{"Location": "Bombay, Hindistan", "long_deg": "72", "ew": "1", "long_min": "50", "lat_deg": "18", "ns": "1", "lat_min": "58", "GMT": "5.5", "TimeZoneTag": "Asia/Calcutta"},</v>
      </c>
    </row>
    <row r="1375" spans="2:16" ht="15" customHeight="1" x14ac:dyDescent="0.25">
      <c r="B1375" s="10" t="s">
        <v>1825</v>
      </c>
      <c r="C1375" s="10" t="s">
        <v>1308</v>
      </c>
      <c r="D1375" s="10" t="str">
        <f t="shared" si="84"/>
        <v>Cawnpore, Hindistan</v>
      </c>
      <c r="E1375" s="10">
        <v>80</v>
      </c>
      <c r="F1375" s="10">
        <v>1</v>
      </c>
      <c r="G1375" s="10">
        <v>21</v>
      </c>
      <c r="H1375" s="10">
        <v>26</v>
      </c>
      <c r="I1375" s="10">
        <v>1</v>
      </c>
      <c r="J1375" s="10">
        <v>28</v>
      </c>
      <c r="K1375" s="10">
        <v>5.5</v>
      </c>
      <c r="L1375" s="10" t="s">
        <v>10</v>
      </c>
      <c r="M1375" s="12" t="s">
        <v>213</v>
      </c>
      <c r="N1375" s="10" t="str">
        <f t="shared" si="85"/>
        <v>new YerelData ("Cawnpore, Hindistan",80,1,21,26,1,28,5.5,"India Standard Time"),</v>
      </c>
      <c r="O1375" s="13" t="str">
        <f t="shared" si="86"/>
        <v>https://www.google.com/maps/search/26.46667, +80.35</v>
      </c>
      <c r="P1375" s="5" t="str">
        <f t="shared" si="87"/>
        <v>{"Location": "Cawnpore, Hindistan", "long_deg": "80", "ew": "1", "long_min": "21", "lat_deg": "26", "ns": "1", "lat_min": "28", "GMT": "5.5", "TimeZoneTag": "Asia/Calcutta"},</v>
      </c>
    </row>
    <row r="1376" spans="2:16" ht="15" customHeight="1" x14ac:dyDescent="0.25">
      <c r="B1376" s="10" t="s">
        <v>1826</v>
      </c>
      <c r="C1376" s="10" t="s">
        <v>1308</v>
      </c>
      <c r="D1376" s="10" t="str">
        <f t="shared" si="84"/>
        <v>Delhi, Hindistan</v>
      </c>
      <c r="E1376" s="10">
        <v>77</v>
      </c>
      <c r="F1376" s="10">
        <v>1</v>
      </c>
      <c r="G1376" s="10">
        <v>13</v>
      </c>
      <c r="H1376" s="10">
        <v>28</v>
      </c>
      <c r="I1376" s="10">
        <v>1</v>
      </c>
      <c r="J1376" s="10">
        <v>40</v>
      </c>
      <c r="K1376" s="10">
        <v>5.5</v>
      </c>
      <c r="L1376" s="10" t="s">
        <v>10</v>
      </c>
      <c r="M1376" s="12" t="s">
        <v>213</v>
      </c>
      <c r="N1376" s="10" t="str">
        <f t="shared" si="85"/>
        <v>new YerelData ("Delhi, Hindistan",77,1,13,28,1,40,5.5,"India Standard Time"),</v>
      </c>
      <c r="O1376" s="13" t="str">
        <f t="shared" si="86"/>
        <v>https://www.google.com/maps/search/28.66667, +77.21667</v>
      </c>
      <c r="P1376" s="5" t="str">
        <f t="shared" si="87"/>
        <v>{"Location": "Delhi, Hindistan", "long_deg": "77", "ew": "1", "long_min": "13", "lat_deg": "28", "ns": "1", "lat_min": "40", "GMT": "5.5", "TimeZoneTag": "Asia/Calcutta"},</v>
      </c>
    </row>
    <row r="1377" spans="2:16" ht="15" customHeight="1" x14ac:dyDescent="0.25">
      <c r="B1377" s="10" t="s">
        <v>1827</v>
      </c>
      <c r="C1377" s="10" t="s">
        <v>1308</v>
      </c>
      <c r="D1377" s="10" t="str">
        <f t="shared" si="84"/>
        <v>Haydarabad, Hindistan</v>
      </c>
      <c r="E1377" s="10">
        <v>78</v>
      </c>
      <c r="F1377" s="10">
        <v>1</v>
      </c>
      <c r="G1377" s="10">
        <v>29</v>
      </c>
      <c r="H1377" s="10">
        <v>17</v>
      </c>
      <c r="I1377" s="10">
        <v>1</v>
      </c>
      <c r="J1377" s="10">
        <v>23</v>
      </c>
      <c r="K1377" s="10">
        <v>5.5</v>
      </c>
      <c r="L1377" s="10" t="s">
        <v>10</v>
      </c>
      <c r="M1377" s="12" t="s">
        <v>213</v>
      </c>
      <c r="N1377" s="10" t="str">
        <f t="shared" si="85"/>
        <v>new YerelData ("Haydarabad, Hindistan",78,1,29,17,1,23,5.5,"India Standard Time"),</v>
      </c>
      <c r="O1377" s="13" t="str">
        <f t="shared" si="86"/>
        <v>https://www.google.com/maps/search/17.38333, +78.48333</v>
      </c>
      <c r="P1377" s="5" t="str">
        <f t="shared" si="87"/>
        <v>{"Location": "Haydarabad, Hindistan", "long_deg": "78", "ew": "1", "long_min": "29", "lat_deg": "17", "ns": "1", "lat_min": "23", "GMT": "5.5", "TimeZoneTag": "Asia/Calcutta"},</v>
      </c>
    </row>
    <row r="1378" spans="2:16" ht="15" customHeight="1" x14ac:dyDescent="0.25">
      <c r="B1378" s="10" t="s">
        <v>1828</v>
      </c>
      <c r="C1378" s="10" t="s">
        <v>1308</v>
      </c>
      <c r="D1378" s="10" t="str">
        <f t="shared" si="84"/>
        <v>İndore, Hindistan</v>
      </c>
      <c r="E1378" s="10">
        <v>75</v>
      </c>
      <c r="F1378" s="10">
        <v>1</v>
      </c>
      <c r="G1378" s="10">
        <v>50</v>
      </c>
      <c r="H1378" s="10">
        <v>22</v>
      </c>
      <c r="I1378" s="10">
        <v>1</v>
      </c>
      <c r="J1378" s="10">
        <v>43</v>
      </c>
      <c r="K1378" s="10">
        <v>5.5</v>
      </c>
      <c r="L1378" s="10" t="s">
        <v>10</v>
      </c>
      <c r="M1378" s="12" t="s">
        <v>213</v>
      </c>
      <c r="N1378" s="10" t="str">
        <f t="shared" si="85"/>
        <v>new YerelData ("İndore, Hindistan",75,1,50,22,1,43,5.5,"India Standard Time"),</v>
      </c>
      <c r="O1378" s="13" t="str">
        <f t="shared" si="86"/>
        <v>https://www.google.com/maps/search/22.71667, +75.83333</v>
      </c>
      <c r="P1378" s="5" t="str">
        <f t="shared" si="87"/>
        <v>{"Location": "İndore, Hindistan", "long_deg": "75", "ew": "1", "long_min": "50", "lat_deg": "22", "ns": "1", "lat_min": "43", "GMT": "5.5", "TimeZoneTag": "Asia/Calcutta"},</v>
      </c>
    </row>
    <row r="1379" spans="2:16" ht="15" customHeight="1" x14ac:dyDescent="0.25">
      <c r="B1379" s="10" t="s">
        <v>1829</v>
      </c>
      <c r="C1379" s="10" t="s">
        <v>1308</v>
      </c>
      <c r="D1379" s="10" t="str">
        <f t="shared" si="84"/>
        <v>Kalkütta, Hindistan</v>
      </c>
      <c r="E1379" s="10">
        <v>88</v>
      </c>
      <c r="F1379" s="10">
        <v>1</v>
      </c>
      <c r="G1379" s="10">
        <v>22</v>
      </c>
      <c r="H1379" s="10">
        <v>22</v>
      </c>
      <c r="I1379" s="10">
        <v>1</v>
      </c>
      <c r="J1379" s="10">
        <v>32</v>
      </c>
      <c r="K1379" s="10">
        <v>5.5</v>
      </c>
      <c r="L1379" s="10" t="s">
        <v>10</v>
      </c>
      <c r="M1379" s="12" t="s">
        <v>213</v>
      </c>
      <c r="N1379" s="10" t="str">
        <f t="shared" si="85"/>
        <v>new YerelData ("Kalkütta, Hindistan",88,1,22,22,1,32,5.5,"India Standard Time"),</v>
      </c>
      <c r="O1379" s="13" t="str">
        <f t="shared" si="86"/>
        <v>https://www.google.com/maps/search/22.53333, +88.36667</v>
      </c>
      <c r="P1379" s="5" t="str">
        <f t="shared" si="87"/>
        <v>{"Location": "Kalkütta, Hindistan", "long_deg": "88", "ew": "1", "long_min": "22", "lat_deg": "22", "ns": "1", "lat_min": "32", "GMT": "5.5", "TimeZoneTag": "Asia/Calcutta"},</v>
      </c>
    </row>
    <row r="1380" spans="2:16" ht="15" customHeight="1" x14ac:dyDescent="0.25">
      <c r="B1380" s="10" t="s">
        <v>1830</v>
      </c>
      <c r="C1380" s="10" t="s">
        <v>1308</v>
      </c>
      <c r="D1380" s="10" t="str">
        <f t="shared" si="84"/>
        <v>Lucknow, Hindistan</v>
      </c>
      <c r="E1380" s="10">
        <v>80</v>
      </c>
      <c r="F1380" s="10">
        <v>1</v>
      </c>
      <c r="G1380" s="10">
        <v>55</v>
      </c>
      <c r="H1380" s="10">
        <v>26</v>
      </c>
      <c r="I1380" s="10">
        <v>1</v>
      </c>
      <c r="J1380" s="10">
        <v>51</v>
      </c>
      <c r="K1380" s="10">
        <v>5.5</v>
      </c>
      <c r="L1380" s="10" t="s">
        <v>10</v>
      </c>
      <c r="M1380" s="12" t="s">
        <v>213</v>
      </c>
      <c r="N1380" s="10" t="str">
        <f t="shared" si="85"/>
        <v>new YerelData ("Lucknow, Hindistan",80,1,55,26,1,51,5.5,"India Standard Time"),</v>
      </c>
      <c r="O1380" s="13" t="str">
        <f t="shared" si="86"/>
        <v>https://www.google.com/maps/search/26.85, +80.91667</v>
      </c>
      <c r="P1380" s="5" t="str">
        <f t="shared" si="87"/>
        <v>{"Location": "Lucknow, Hindistan", "long_deg": "80", "ew": "1", "long_min": "55", "lat_deg": "26", "ns": "1", "lat_min": "51", "GMT": "5.5", "TimeZoneTag": "Asia/Calcutta"},</v>
      </c>
    </row>
    <row r="1381" spans="2:16" ht="15" customHeight="1" x14ac:dyDescent="0.25">
      <c r="B1381" s="10" t="s">
        <v>1831</v>
      </c>
      <c r="C1381" s="10" t="s">
        <v>1308</v>
      </c>
      <c r="D1381" s="10" t="str">
        <f t="shared" si="84"/>
        <v>Madras, Hindistan</v>
      </c>
      <c r="E1381" s="10">
        <v>80</v>
      </c>
      <c r="F1381" s="10">
        <v>1</v>
      </c>
      <c r="G1381" s="10">
        <v>17</v>
      </c>
      <c r="H1381" s="10">
        <v>13</v>
      </c>
      <c r="I1381" s="10">
        <v>1</v>
      </c>
      <c r="J1381" s="10">
        <v>5</v>
      </c>
      <c r="K1381" s="10">
        <v>5.5</v>
      </c>
      <c r="L1381" s="10" t="s">
        <v>10</v>
      </c>
      <c r="M1381" s="12" t="s">
        <v>213</v>
      </c>
      <c r="N1381" s="10" t="str">
        <f t="shared" si="85"/>
        <v>new YerelData ("Madras, Hindistan",80,1,17,13,1,5,5.5,"India Standard Time"),</v>
      </c>
      <c r="O1381" s="13" t="str">
        <f t="shared" si="86"/>
        <v>https://www.google.com/maps/search/13.08333, +80.28333</v>
      </c>
      <c r="P1381" s="5" t="str">
        <f t="shared" si="87"/>
        <v>{"Location": "Madras, Hindistan", "long_deg": "80", "ew": "1", "long_min": "17", "lat_deg": "13", "ns": "1", "lat_min": "5", "GMT": "5.5", "TimeZoneTag": "Asia/Calcutta"},</v>
      </c>
    </row>
    <row r="1382" spans="2:16" ht="15" customHeight="1" x14ac:dyDescent="0.25">
      <c r="B1382" s="10" t="s">
        <v>1832</v>
      </c>
      <c r="C1382" s="10" t="s">
        <v>1308</v>
      </c>
      <c r="D1382" s="10" t="str">
        <f t="shared" si="84"/>
        <v>Madurai, Hindistan</v>
      </c>
      <c r="E1382" s="10">
        <v>78</v>
      </c>
      <c r="F1382" s="10">
        <v>1</v>
      </c>
      <c r="G1382" s="10">
        <v>7</v>
      </c>
      <c r="H1382" s="10">
        <v>9</v>
      </c>
      <c r="I1382" s="10">
        <v>1</v>
      </c>
      <c r="J1382" s="10">
        <v>56</v>
      </c>
      <c r="K1382" s="10">
        <v>5.5</v>
      </c>
      <c r="L1382" s="10" t="s">
        <v>10</v>
      </c>
      <c r="M1382" s="12" t="s">
        <v>213</v>
      </c>
      <c r="N1382" s="10" t="str">
        <f t="shared" si="85"/>
        <v>new YerelData ("Madurai, Hindistan",78,1,7,9,1,56,5.5,"India Standard Time"),</v>
      </c>
      <c r="O1382" s="13" t="str">
        <f t="shared" si="86"/>
        <v>https://www.google.com/maps/search/9.93333, +78.11667</v>
      </c>
      <c r="P1382" s="5" t="str">
        <f t="shared" si="87"/>
        <v>{"Location": "Madurai, Hindistan", "long_deg": "78", "ew": "1", "long_min": "7", "lat_deg": "9", "ns": "1", "lat_min": "56", "GMT": "5.5", "TimeZoneTag": "Asia/Calcutta"},</v>
      </c>
    </row>
    <row r="1383" spans="2:16" ht="15" customHeight="1" x14ac:dyDescent="0.25">
      <c r="B1383" s="10" t="s">
        <v>1833</v>
      </c>
      <c r="C1383" s="10" t="s">
        <v>1308</v>
      </c>
      <c r="D1383" s="10" t="str">
        <f t="shared" si="84"/>
        <v>Mysore, Hindistan</v>
      </c>
      <c r="E1383" s="10">
        <v>76</v>
      </c>
      <c r="F1383" s="10">
        <v>1</v>
      </c>
      <c r="G1383" s="10">
        <v>40</v>
      </c>
      <c r="H1383" s="10">
        <v>12</v>
      </c>
      <c r="I1383" s="10">
        <v>1</v>
      </c>
      <c r="J1383" s="10">
        <v>19</v>
      </c>
      <c r="K1383" s="10">
        <v>5.5</v>
      </c>
      <c r="L1383" s="10" t="s">
        <v>10</v>
      </c>
      <c r="M1383" s="12" t="s">
        <v>213</v>
      </c>
      <c r="N1383" s="10" t="str">
        <f t="shared" si="85"/>
        <v>new YerelData ("Mysore, Hindistan",76,1,40,12,1,19,5.5,"India Standard Time"),</v>
      </c>
      <c r="O1383" s="13" t="str">
        <f t="shared" si="86"/>
        <v>https://www.google.com/maps/search/12.31667, +76.66667</v>
      </c>
      <c r="P1383" s="5" t="str">
        <f t="shared" si="87"/>
        <v>{"Location": "Mysore, Hindistan", "long_deg": "76", "ew": "1", "long_min": "40", "lat_deg": "12", "ns": "1", "lat_min": "19", "GMT": "5.5", "TimeZoneTag": "Asia/Calcutta"},</v>
      </c>
    </row>
    <row r="1384" spans="2:16" ht="15" customHeight="1" x14ac:dyDescent="0.25">
      <c r="B1384" s="10" t="s">
        <v>1834</v>
      </c>
      <c r="C1384" s="10" t="s">
        <v>1308</v>
      </c>
      <c r="D1384" s="10" t="str">
        <f t="shared" si="84"/>
        <v>Nagpur, Hindistan</v>
      </c>
      <c r="E1384" s="10">
        <v>79</v>
      </c>
      <c r="F1384" s="10">
        <v>1</v>
      </c>
      <c r="G1384" s="10">
        <v>6</v>
      </c>
      <c r="H1384" s="10">
        <v>21</v>
      </c>
      <c r="I1384" s="10">
        <v>1</v>
      </c>
      <c r="J1384" s="10">
        <v>9</v>
      </c>
      <c r="K1384" s="10">
        <v>5.5</v>
      </c>
      <c r="L1384" s="10" t="s">
        <v>10</v>
      </c>
      <c r="M1384" s="12" t="s">
        <v>213</v>
      </c>
      <c r="N1384" s="10" t="str">
        <f t="shared" si="85"/>
        <v>new YerelData ("Nagpur, Hindistan",79,1,6,21,1,9,5.5,"India Standard Time"),</v>
      </c>
      <c r="O1384" s="13" t="str">
        <f t="shared" si="86"/>
        <v>https://www.google.com/maps/search/21.15, +79.1</v>
      </c>
      <c r="P1384" s="5" t="str">
        <f t="shared" si="87"/>
        <v>{"Location": "Nagpur, Hindistan", "long_deg": "79", "ew": "1", "long_min": "6", "lat_deg": "21", "ns": "1", "lat_min": "9", "GMT": "5.5", "TimeZoneTag": "Asia/Calcutta"},</v>
      </c>
    </row>
    <row r="1385" spans="2:16" ht="15" customHeight="1" x14ac:dyDescent="0.25">
      <c r="B1385" s="10" t="s">
        <v>1835</v>
      </c>
      <c r="C1385" s="10" t="s">
        <v>1308</v>
      </c>
      <c r="D1385" s="10" t="str">
        <f t="shared" si="84"/>
        <v>Patna, Hindistan</v>
      </c>
      <c r="E1385" s="10">
        <v>85</v>
      </c>
      <c r="F1385" s="10">
        <v>1</v>
      </c>
      <c r="G1385" s="10">
        <v>7</v>
      </c>
      <c r="H1385" s="10">
        <v>25</v>
      </c>
      <c r="I1385" s="10">
        <v>1</v>
      </c>
      <c r="J1385" s="10">
        <v>36</v>
      </c>
      <c r="K1385" s="10">
        <v>5.5</v>
      </c>
      <c r="L1385" s="10" t="s">
        <v>10</v>
      </c>
      <c r="M1385" s="12" t="s">
        <v>213</v>
      </c>
      <c r="N1385" s="10" t="str">
        <f t="shared" si="85"/>
        <v>new YerelData ("Patna, Hindistan",85,1,7,25,1,36,5.5,"India Standard Time"),</v>
      </c>
      <c r="O1385" s="13" t="str">
        <f t="shared" si="86"/>
        <v>https://www.google.com/maps/search/25.6, +85.11667</v>
      </c>
      <c r="P1385" s="5" t="str">
        <f t="shared" si="87"/>
        <v>{"Location": "Patna, Hindistan", "long_deg": "85", "ew": "1", "long_min": "7", "lat_deg": "25", "ns": "1", "lat_min": "36", "GMT": "5.5", "TimeZoneTag": "Asia/Calcutta"},</v>
      </c>
    </row>
    <row r="1386" spans="2:16" ht="15" customHeight="1" x14ac:dyDescent="0.25">
      <c r="B1386" s="10" t="s">
        <v>1836</v>
      </c>
      <c r="C1386" s="10" t="s">
        <v>1308</v>
      </c>
      <c r="D1386" s="10" t="str">
        <f t="shared" si="84"/>
        <v>Poona, Hindistan</v>
      </c>
      <c r="E1386" s="10">
        <v>73</v>
      </c>
      <c r="F1386" s="10">
        <v>1</v>
      </c>
      <c r="G1386" s="10">
        <v>52</v>
      </c>
      <c r="H1386" s="10">
        <v>18</v>
      </c>
      <c r="I1386" s="10">
        <v>1</v>
      </c>
      <c r="J1386" s="10">
        <v>32</v>
      </c>
      <c r="K1386" s="10">
        <v>5.5</v>
      </c>
      <c r="L1386" s="10" t="s">
        <v>10</v>
      </c>
      <c r="M1386" s="12" t="s">
        <v>213</v>
      </c>
      <c r="N1386" s="10" t="str">
        <f t="shared" si="85"/>
        <v>new YerelData ("Poona, Hindistan",73,1,52,18,1,32,5.5,"India Standard Time"),</v>
      </c>
      <c r="O1386" s="13" t="str">
        <f t="shared" si="86"/>
        <v>https://www.google.com/maps/search/18.53333, +73.86667</v>
      </c>
      <c r="P1386" s="5" t="str">
        <f t="shared" si="87"/>
        <v>{"Location": "Poona, Hindistan", "long_deg": "73", "ew": "1", "long_min": "52", "lat_deg": "18", "ns": "1", "lat_min": "32", "GMT": "5.5", "TimeZoneTag": "Asia/Calcutta"},</v>
      </c>
    </row>
    <row r="1387" spans="2:16" ht="15" customHeight="1" x14ac:dyDescent="0.25">
      <c r="B1387" s="10" t="s">
        <v>1837</v>
      </c>
      <c r="C1387" s="10" t="s">
        <v>1247</v>
      </c>
      <c r="D1387" s="10" t="str">
        <f t="shared" si="84"/>
        <v>Amsterdam, Hollanda</v>
      </c>
      <c r="E1387" s="10">
        <v>4</v>
      </c>
      <c r="F1387" s="10">
        <v>1</v>
      </c>
      <c r="G1387" s="10">
        <v>54</v>
      </c>
      <c r="H1387" s="10">
        <v>52</v>
      </c>
      <c r="I1387" s="10">
        <v>1</v>
      </c>
      <c r="J1387" s="10">
        <v>22</v>
      </c>
      <c r="K1387" s="10">
        <v>1</v>
      </c>
      <c r="L1387" s="10" t="s">
        <v>1111</v>
      </c>
      <c r="M1387" s="10" t="s">
        <v>176</v>
      </c>
      <c r="N1387" s="10" t="str">
        <f t="shared" si="85"/>
        <v>new YerelData ("Amsterdam, Hollanda",4,1,54,52,1,22,1,"W. Europe Standard Time"),</v>
      </c>
      <c r="O1387" s="13" t="str">
        <f t="shared" si="86"/>
        <v>https://www.google.com/maps/search/52.36667, +4.9</v>
      </c>
      <c r="P1387" s="5" t="str">
        <f t="shared" si="87"/>
        <v>{"Location": "Amsterdam, Hollanda", "long_deg": "4", "ew": "1", "long_min": "54", "lat_deg": "52", "ns": "1", "lat_min": "22", "GMT": "1", "TimeZoneTag": "Europe/Amsterdam"},</v>
      </c>
    </row>
    <row r="1388" spans="2:16" ht="15" customHeight="1" x14ac:dyDescent="0.25">
      <c r="B1388" s="10" t="s">
        <v>1838</v>
      </c>
      <c r="C1388" s="10" t="s">
        <v>1247</v>
      </c>
      <c r="D1388" s="10" t="str">
        <f t="shared" si="84"/>
        <v>Haag, Hollanda</v>
      </c>
      <c r="E1388" s="10">
        <v>4</v>
      </c>
      <c r="F1388" s="10">
        <v>1</v>
      </c>
      <c r="G1388" s="10">
        <v>18</v>
      </c>
      <c r="H1388" s="10">
        <v>52</v>
      </c>
      <c r="I1388" s="10">
        <v>1</v>
      </c>
      <c r="J1388" s="10">
        <v>6</v>
      </c>
      <c r="K1388" s="10">
        <v>1</v>
      </c>
      <c r="L1388" s="10" t="s">
        <v>1111</v>
      </c>
      <c r="M1388" s="10" t="s">
        <v>176</v>
      </c>
      <c r="N1388" s="10" t="str">
        <f t="shared" si="85"/>
        <v>new YerelData ("Haag, Hollanda",4,1,18,52,1,6,1,"W. Europe Standard Time"),</v>
      </c>
      <c r="O1388" s="13" t="str">
        <f t="shared" si="86"/>
        <v>https://www.google.com/maps/search/52.1, +4.3</v>
      </c>
      <c r="P1388" s="5" t="str">
        <f t="shared" si="87"/>
        <v>{"Location": "Haag, Hollanda", "long_deg": "4", "ew": "1", "long_min": "18", "lat_deg": "52", "ns": "1", "lat_min": "6", "GMT": "1", "TimeZoneTag": "Europe/Amsterdam"},</v>
      </c>
    </row>
    <row r="1389" spans="2:16" ht="15" customHeight="1" x14ac:dyDescent="0.25">
      <c r="B1389" s="10" t="s">
        <v>1839</v>
      </c>
      <c r="C1389" s="10" t="s">
        <v>1247</v>
      </c>
      <c r="D1389" s="10" t="str">
        <f t="shared" si="84"/>
        <v>Rotterdam, Hollanda</v>
      </c>
      <c r="E1389" s="10">
        <v>4</v>
      </c>
      <c r="F1389" s="10">
        <v>1</v>
      </c>
      <c r="G1389" s="10">
        <v>28</v>
      </c>
      <c r="H1389" s="10">
        <v>51</v>
      </c>
      <c r="I1389" s="10">
        <v>1</v>
      </c>
      <c r="J1389" s="10">
        <v>55</v>
      </c>
      <c r="K1389" s="10">
        <v>1</v>
      </c>
      <c r="L1389" s="10" t="s">
        <v>1111</v>
      </c>
      <c r="M1389" s="10" t="s">
        <v>176</v>
      </c>
      <c r="N1389" s="10" t="str">
        <f t="shared" si="85"/>
        <v>new YerelData ("Rotterdam, Hollanda",4,1,28,51,1,55,1,"W. Europe Standard Time"),</v>
      </c>
      <c r="O1389" s="13" t="str">
        <f t="shared" si="86"/>
        <v>https://www.google.com/maps/search/51.91667, +4.46667</v>
      </c>
      <c r="P1389" s="5" t="str">
        <f t="shared" si="87"/>
        <v>{"Location": "Rotterdam, Hollanda", "long_deg": "4", "ew": "1", "long_min": "28", "lat_deg": "51", "ns": "1", "lat_min": "55", "GMT": "1", "TimeZoneTag": "Europe/Amsterdam"},</v>
      </c>
    </row>
    <row r="1390" spans="2:16" ht="15" customHeight="1" x14ac:dyDescent="0.25">
      <c r="B1390" s="10" t="s">
        <v>1840</v>
      </c>
      <c r="C1390" s="10" t="s">
        <v>1156</v>
      </c>
      <c r="D1390" s="10" t="str">
        <f t="shared" si="84"/>
        <v>Tegucigalpa, Honduras</v>
      </c>
      <c r="E1390" s="10">
        <v>87</v>
      </c>
      <c r="F1390" s="10">
        <v>-1</v>
      </c>
      <c r="G1390" s="10">
        <v>13</v>
      </c>
      <c r="H1390" s="10">
        <v>14</v>
      </c>
      <c r="I1390" s="10">
        <v>1</v>
      </c>
      <c r="J1390" s="10">
        <v>6</v>
      </c>
      <c r="K1390" s="10">
        <v>-6</v>
      </c>
      <c r="L1390" s="10" t="s">
        <v>70</v>
      </c>
      <c r="M1390" s="12" t="s">
        <v>220</v>
      </c>
      <c r="N1390" s="10" t="str">
        <f t="shared" si="85"/>
        <v>new YerelData ("Tegucigalpa, Honduras",87,-1,13,14,1,6,-6,"Central Standard Time (Mexico)"),</v>
      </c>
      <c r="O1390" s="13" t="str">
        <f t="shared" si="86"/>
        <v>https://www.google.com/maps/search/14.1, +87.21667</v>
      </c>
      <c r="P1390" s="5" t="str">
        <f t="shared" si="87"/>
        <v>{"Location": "Tegucigalpa, Honduras", "long_deg": "87", "ew": "-1", "long_min": "13", "lat_deg": "14", "ns": "1", "lat_min": "6", "GMT": "-6", "TimeZoneTag": "America/Tegucigalpa"},</v>
      </c>
    </row>
    <row r="1391" spans="2:16" ht="15" customHeight="1" x14ac:dyDescent="0.25">
      <c r="B1391" s="10" t="s">
        <v>1841</v>
      </c>
      <c r="C1391" s="10" t="s">
        <v>1145</v>
      </c>
      <c r="D1391" s="10" t="str">
        <f t="shared" si="84"/>
        <v>Boise, Idaho</v>
      </c>
      <c r="E1391" s="10">
        <v>116</v>
      </c>
      <c r="F1391" s="10">
        <v>-1</v>
      </c>
      <c r="G1391" s="10">
        <v>13</v>
      </c>
      <c r="H1391" s="10">
        <v>43</v>
      </c>
      <c r="I1391" s="10">
        <v>1</v>
      </c>
      <c r="J1391" s="10">
        <v>37</v>
      </c>
      <c r="K1391" s="10">
        <v>-7</v>
      </c>
      <c r="L1391" s="10" t="s">
        <v>1104</v>
      </c>
      <c r="M1391" s="12" t="s">
        <v>281</v>
      </c>
      <c r="N1391" s="10" t="str">
        <f t="shared" si="85"/>
        <v>new YerelData ("Boise, Idaho",116,-1,13,43,1,37,-7,"US Mountain Standard Time"),</v>
      </c>
      <c r="O1391" s="13" t="str">
        <f t="shared" si="86"/>
        <v>https://www.google.com/maps/search/43.61667, +116.21667</v>
      </c>
      <c r="P1391" s="5" t="str">
        <f t="shared" si="87"/>
        <v>{"Location": "Boise, Idaho", "long_deg": "116", "ew": "-1", "long_min": "13", "lat_deg": "43", "ns": "1", "lat_min": "37", "GMT": "-7", "TimeZoneTag": "America/Boise"},</v>
      </c>
    </row>
    <row r="1392" spans="2:16" ht="15" customHeight="1" x14ac:dyDescent="0.25">
      <c r="B1392" s="10" t="s">
        <v>1866</v>
      </c>
      <c r="C1392" s="10" t="s">
        <v>1160</v>
      </c>
      <c r="D1392" s="10" t="str">
        <f t="shared" si="84"/>
        <v>Belize, İngiliz Hondurası</v>
      </c>
      <c r="E1392" s="10">
        <v>88</v>
      </c>
      <c r="F1392" s="10">
        <v>-1</v>
      </c>
      <c r="G1392" s="10">
        <v>12</v>
      </c>
      <c r="H1392" s="10">
        <v>17</v>
      </c>
      <c r="I1392" s="10">
        <v>1</v>
      </c>
      <c r="J1392" s="10">
        <v>30</v>
      </c>
      <c r="K1392" s="10">
        <v>-6</v>
      </c>
      <c r="L1392" s="10" t="s">
        <v>70</v>
      </c>
      <c r="M1392" s="12" t="s">
        <v>220</v>
      </c>
      <c r="N1392" s="10" t="str">
        <f t="shared" si="85"/>
        <v>new YerelData ("Belize, İngiliz Hondurası",88,-1,12,17,1,30,-6,"Central Standard Time (Mexico)"),</v>
      </c>
      <c r="O1392" s="13" t="str">
        <f t="shared" si="86"/>
        <v>https://www.google.com/maps/search/17.5, +88.2</v>
      </c>
      <c r="P1392" s="5" t="str">
        <f t="shared" si="87"/>
        <v>{"Location": "Belize, İngiliz Hondurası", "long_deg": "88", "ew": "-1", "long_min": "12", "lat_deg": "17", "ns": "1", "lat_min": "30", "GMT": "-6", "TimeZoneTag": "America/Tegucigalpa"},</v>
      </c>
    </row>
    <row r="1393" spans="2:16" ht="15" customHeight="1" x14ac:dyDescent="0.25">
      <c r="B1393" s="10" t="s">
        <v>2355</v>
      </c>
      <c r="C1393" s="10" t="s">
        <v>1227</v>
      </c>
      <c r="D1393" s="10" t="str">
        <f t="shared" si="84"/>
        <v>Aberdeen, İngiltere</v>
      </c>
      <c r="E1393" s="10">
        <v>2</v>
      </c>
      <c r="F1393" s="10">
        <v>-1</v>
      </c>
      <c r="G1393" s="10">
        <v>6</v>
      </c>
      <c r="H1393" s="10">
        <v>57</v>
      </c>
      <c r="I1393" s="10">
        <v>1</v>
      </c>
      <c r="J1393" s="10">
        <v>9</v>
      </c>
      <c r="K1393" s="10">
        <v>0</v>
      </c>
      <c r="L1393" s="10" t="s">
        <v>72</v>
      </c>
      <c r="M1393" s="12" t="s">
        <v>171</v>
      </c>
      <c r="N1393" s="10" t="str">
        <f t="shared" si="85"/>
        <v>new YerelData ("Aberdeen, İngiltere",2,-1,6,57,1,9,0,"Greenwich Standard Time"),</v>
      </c>
      <c r="O1393" s="13" t="str">
        <f t="shared" si="86"/>
        <v>https://www.google.com/maps/search/57.15, +2.1</v>
      </c>
      <c r="P1393" s="5" t="str">
        <f t="shared" si="87"/>
        <v>{"Location": "Aberdeen, İngiltere", "long_deg": "2", "ew": "-1", "long_min": "6", "lat_deg": "57", "ns": "1", "lat_min": "9", "GMT": "0", "TimeZoneTag": "Europe/London"},</v>
      </c>
    </row>
    <row r="1394" spans="2:16" ht="15" customHeight="1" x14ac:dyDescent="0.25">
      <c r="B1394" s="10" t="s">
        <v>1619</v>
      </c>
      <c r="C1394" s="10" t="s">
        <v>1227</v>
      </c>
      <c r="D1394" s="10" t="str">
        <f t="shared" si="84"/>
        <v>Birmingham, İngiltere</v>
      </c>
      <c r="E1394" s="10">
        <v>1</v>
      </c>
      <c r="F1394" s="10">
        <v>-1</v>
      </c>
      <c r="G1394" s="10">
        <v>50</v>
      </c>
      <c r="H1394" s="10">
        <v>52</v>
      </c>
      <c r="I1394" s="10">
        <v>1</v>
      </c>
      <c r="J1394" s="10">
        <v>30</v>
      </c>
      <c r="K1394" s="10">
        <v>0</v>
      </c>
      <c r="L1394" s="10" t="s">
        <v>72</v>
      </c>
      <c r="M1394" s="12" t="s">
        <v>171</v>
      </c>
      <c r="N1394" s="10" t="str">
        <f t="shared" si="85"/>
        <v>new YerelData ("Birmingham, İngiltere",1,-1,50,52,1,30,0,"Greenwich Standard Time"),</v>
      </c>
      <c r="O1394" s="13" t="str">
        <f t="shared" si="86"/>
        <v>https://www.google.com/maps/search/52.5, +1.83333</v>
      </c>
      <c r="P1394" s="5" t="str">
        <f t="shared" si="87"/>
        <v>{"Location": "Birmingham, İngiltere", "long_deg": "1", "ew": "-1", "long_min": "50", "lat_deg": "52", "ns": "1", "lat_min": "30", "GMT": "0", "TimeZoneTag": "Europe/London"},</v>
      </c>
    </row>
    <row r="1395" spans="2:16" ht="15" customHeight="1" x14ac:dyDescent="0.25">
      <c r="B1395" s="10" t="s">
        <v>1867</v>
      </c>
      <c r="C1395" s="10" t="s">
        <v>1227</v>
      </c>
      <c r="D1395" s="10" t="str">
        <f t="shared" si="84"/>
        <v>Blackburn, İngiltere</v>
      </c>
      <c r="E1395" s="10">
        <v>2</v>
      </c>
      <c r="F1395" s="10">
        <v>-1</v>
      </c>
      <c r="G1395" s="10">
        <v>28</v>
      </c>
      <c r="H1395" s="10">
        <v>53</v>
      </c>
      <c r="I1395" s="10">
        <v>1</v>
      </c>
      <c r="J1395" s="10">
        <v>45</v>
      </c>
      <c r="K1395" s="10">
        <v>0</v>
      </c>
      <c r="L1395" s="10" t="s">
        <v>72</v>
      </c>
      <c r="M1395" s="12" t="s">
        <v>171</v>
      </c>
      <c r="N1395" s="10" t="str">
        <f t="shared" si="85"/>
        <v>new YerelData ("Blackburn, İngiltere",2,-1,28,53,1,45,0,"Greenwich Standard Time"),</v>
      </c>
      <c r="O1395" s="13" t="str">
        <f t="shared" si="86"/>
        <v>https://www.google.com/maps/search/53.75, +2.46667</v>
      </c>
      <c r="P1395" s="5" t="str">
        <f t="shared" si="87"/>
        <v>{"Location": "Blackburn, İngiltere", "long_deg": "2", "ew": "-1", "long_min": "28", "lat_deg": "53", "ns": "1", "lat_min": "45", "GMT": "0", "TimeZoneTag": "Europe/London"},</v>
      </c>
    </row>
    <row r="1396" spans="2:16" ht="15" customHeight="1" x14ac:dyDescent="0.25">
      <c r="B1396" s="10" t="s">
        <v>1868</v>
      </c>
      <c r="C1396" s="10" t="s">
        <v>1227</v>
      </c>
      <c r="D1396" s="10" t="str">
        <f t="shared" si="84"/>
        <v>Blackpool, İngiltere</v>
      </c>
      <c r="E1396" s="10">
        <v>3</v>
      </c>
      <c r="F1396" s="10">
        <v>-1</v>
      </c>
      <c r="G1396" s="10">
        <v>3</v>
      </c>
      <c r="H1396" s="10">
        <v>53</v>
      </c>
      <c r="I1396" s="10">
        <v>1</v>
      </c>
      <c r="J1396" s="10">
        <v>49</v>
      </c>
      <c r="K1396" s="10">
        <v>0</v>
      </c>
      <c r="L1396" s="10" t="s">
        <v>72</v>
      </c>
      <c r="M1396" s="12" t="s">
        <v>171</v>
      </c>
      <c r="N1396" s="10" t="str">
        <f t="shared" si="85"/>
        <v>new YerelData ("Blackpool, İngiltere",3,-1,3,53,1,49,0,"Greenwich Standard Time"),</v>
      </c>
      <c r="O1396" s="13" t="str">
        <f t="shared" si="86"/>
        <v>https://www.google.com/maps/search/53.81667, +3.05</v>
      </c>
      <c r="P1396" s="5" t="str">
        <f t="shared" si="87"/>
        <v>{"Location": "Blackpool, İngiltere", "long_deg": "3", "ew": "-1", "long_min": "3", "lat_deg": "53", "ns": "1", "lat_min": "49", "GMT": "0", "TimeZoneTag": "Europe/London"},</v>
      </c>
    </row>
    <row r="1397" spans="2:16" ht="15" customHeight="1" x14ac:dyDescent="0.25">
      <c r="B1397" s="10" t="s">
        <v>1869</v>
      </c>
      <c r="C1397" s="10" t="s">
        <v>1227</v>
      </c>
      <c r="D1397" s="10" t="str">
        <f t="shared" si="84"/>
        <v>Bournemouth, İngiltere</v>
      </c>
      <c r="E1397" s="10">
        <v>1</v>
      </c>
      <c r="F1397" s="10">
        <v>-1</v>
      </c>
      <c r="G1397" s="10">
        <v>53</v>
      </c>
      <c r="H1397" s="10">
        <v>50</v>
      </c>
      <c r="I1397" s="10">
        <v>1</v>
      </c>
      <c r="J1397" s="10">
        <v>43</v>
      </c>
      <c r="K1397" s="10">
        <v>0</v>
      </c>
      <c r="L1397" s="10" t="s">
        <v>72</v>
      </c>
      <c r="M1397" s="12" t="s">
        <v>171</v>
      </c>
      <c r="N1397" s="10" t="str">
        <f t="shared" si="85"/>
        <v>new YerelData ("Bournemouth, İngiltere",1,-1,53,50,1,43,0,"Greenwich Standard Time"),</v>
      </c>
      <c r="O1397" s="13" t="str">
        <f t="shared" si="86"/>
        <v>https://www.google.com/maps/search/50.71667, +1.88333</v>
      </c>
      <c r="P1397" s="5" t="str">
        <f t="shared" si="87"/>
        <v>{"Location": "Bournemouth, İngiltere", "long_deg": "1", "ew": "-1", "long_min": "53", "lat_deg": "50", "ns": "1", "lat_min": "43", "GMT": "0", "TimeZoneTag": "Europe/London"},</v>
      </c>
    </row>
    <row r="1398" spans="2:16" ht="15" customHeight="1" x14ac:dyDescent="0.25">
      <c r="B1398" s="10" t="s">
        <v>1870</v>
      </c>
      <c r="C1398" s="10" t="s">
        <v>1227</v>
      </c>
      <c r="D1398" s="10" t="str">
        <f t="shared" si="84"/>
        <v>Brighton, İngiltere</v>
      </c>
      <c r="E1398" s="10">
        <v>0</v>
      </c>
      <c r="F1398" s="10">
        <v>-1</v>
      </c>
      <c r="G1398" s="10">
        <v>8</v>
      </c>
      <c r="H1398" s="10">
        <v>50</v>
      </c>
      <c r="I1398" s="10">
        <v>1</v>
      </c>
      <c r="J1398" s="10">
        <v>50</v>
      </c>
      <c r="K1398" s="10">
        <v>0</v>
      </c>
      <c r="L1398" s="10" t="s">
        <v>72</v>
      </c>
      <c r="M1398" s="12" t="s">
        <v>171</v>
      </c>
      <c r="N1398" s="10" t="str">
        <f t="shared" si="85"/>
        <v>new YerelData ("Brighton, İngiltere",0,-1,8,50,1,50,0,"Greenwich Standard Time"),</v>
      </c>
      <c r="O1398" s="13" t="str">
        <f t="shared" si="86"/>
        <v>https://www.google.com/maps/search/50.83333, +0.13333</v>
      </c>
      <c r="P1398" s="5" t="str">
        <f t="shared" si="87"/>
        <v>{"Location": "Brighton, İngiltere", "long_deg": "0", "ew": "-1", "long_min": "8", "lat_deg": "50", "ns": "1", "lat_min": "50", "GMT": "0", "TimeZoneTag": "Europe/London"},</v>
      </c>
    </row>
    <row r="1399" spans="2:16" ht="15" customHeight="1" x14ac:dyDescent="0.25">
      <c r="B1399" s="10" t="s">
        <v>1871</v>
      </c>
      <c r="C1399" s="10" t="s">
        <v>1227</v>
      </c>
      <c r="D1399" s="10" t="str">
        <f t="shared" si="84"/>
        <v>Bristol, İngiltere</v>
      </c>
      <c r="E1399" s="10">
        <v>2</v>
      </c>
      <c r="F1399" s="10">
        <v>-1</v>
      </c>
      <c r="G1399" s="10">
        <v>35</v>
      </c>
      <c r="H1399" s="10">
        <v>51</v>
      </c>
      <c r="I1399" s="10">
        <v>1</v>
      </c>
      <c r="J1399" s="10">
        <v>27</v>
      </c>
      <c r="K1399" s="10">
        <v>0</v>
      </c>
      <c r="L1399" s="10" t="s">
        <v>72</v>
      </c>
      <c r="M1399" s="12" t="s">
        <v>171</v>
      </c>
      <c r="N1399" s="10" t="str">
        <f t="shared" si="85"/>
        <v>new YerelData ("Bristol, İngiltere",2,-1,35,51,1,27,0,"Greenwich Standard Time"),</v>
      </c>
      <c r="O1399" s="13" t="str">
        <f t="shared" si="86"/>
        <v>https://www.google.com/maps/search/51.45, +2.58333</v>
      </c>
      <c r="P1399" s="5" t="str">
        <f t="shared" si="87"/>
        <v>{"Location": "Bristol, İngiltere", "long_deg": "2", "ew": "-1", "long_min": "35", "lat_deg": "51", "ns": "1", "lat_min": "27", "GMT": "0", "TimeZoneTag": "Europe/London"},</v>
      </c>
    </row>
    <row r="1400" spans="2:16" ht="15" customHeight="1" x14ac:dyDescent="0.25">
      <c r="B1400" s="10" t="s">
        <v>1872</v>
      </c>
      <c r="C1400" s="10" t="s">
        <v>1227</v>
      </c>
      <c r="D1400" s="10" t="str">
        <f t="shared" si="84"/>
        <v>Cambridge, İngiltere</v>
      </c>
      <c r="E1400" s="10">
        <v>0</v>
      </c>
      <c r="F1400" s="10">
        <v>1</v>
      </c>
      <c r="G1400" s="10">
        <v>8</v>
      </c>
      <c r="H1400" s="10">
        <v>53</v>
      </c>
      <c r="I1400" s="10">
        <v>1</v>
      </c>
      <c r="J1400" s="10">
        <v>12</v>
      </c>
      <c r="K1400" s="10">
        <v>0</v>
      </c>
      <c r="L1400" s="10" t="s">
        <v>72</v>
      </c>
      <c r="M1400" s="12" t="s">
        <v>171</v>
      </c>
      <c r="N1400" s="10" t="str">
        <f t="shared" si="85"/>
        <v>new YerelData ("Cambridge, İngiltere",0,1,8,53,1,12,0,"Greenwich Standard Time"),</v>
      </c>
      <c r="O1400" s="13" t="str">
        <f t="shared" si="86"/>
        <v>https://www.google.com/maps/search/53.2, +0.13333</v>
      </c>
      <c r="P1400" s="5" t="str">
        <f t="shared" si="87"/>
        <v>{"Location": "Cambridge, İngiltere", "long_deg": "0", "ew": "1", "long_min": "8", "lat_deg": "53", "ns": "1", "lat_min": "12", "GMT": "0", "TimeZoneTag": "Europe/London"},</v>
      </c>
    </row>
    <row r="1401" spans="2:16" ht="15" customHeight="1" x14ac:dyDescent="0.25">
      <c r="B1401" s="10" t="s">
        <v>1873</v>
      </c>
      <c r="C1401" s="10" t="s">
        <v>1227</v>
      </c>
      <c r="D1401" s="10" t="str">
        <f t="shared" si="84"/>
        <v>Cardiff, İngiltere</v>
      </c>
      <c r="E1401" s="10">
        <v>3</v>
      </c>
      <c r="F1401" s="10">
        <v>-1</v>
      </c>
      <c r="G1401" s="10">
        <v>10</v>
      </c>
      <c r="H1401" s="10">
        <v>51</v>
      </c>
      <c r="I1401" s="10">
        <v>1</v>
      </c>
      <c r="J1401" s="10">
        <v>29</v>
      </c>
      <c r="K1401" s="10">
        <v>0</v>
      </c>
      <c r="L1401" s="10" t="s">
        <v>72</v>
      </c>
      <c r="M1401" s="12" t="s">
        <v>171</v>
      </c>
      <c r="N1401" s="10" t="str">
        <f t="shared" si="85"/>
        <v>new YerelData ("Cardiff, İngiltere",3,-1,10,51,1,29,0,"Greenwich Standard Time"),</v>
      </c>
      <c r="O1401" s="13" t="str">
        <f t="shared" si="86"/>
        <v>https://www.google.com/maps/search/51.48333, +3.16667</v>
      </c>
      <c r="P1401" s="5" t="str">
        <f t="shared" si="87"/>
        <v>{"Location": "Cardiff, İngiltere", "long_deg": "3", "ew": "-1", "long_min": "10", "lat_deg": "51", "ns": "1", "lat_min": "29", "GMT": "0", "TimeZoneTag": "Europe/London"},</v>
      </c>
    </row>
    <row r="1402" spans="2:16" ht="15" customHeight="1" x14ac:dyDescent="0.25">
      <c r="B1402" s="10" t="s">
        <v>1874</v>
      </c>
      <c r="C1402" s="10" t="s">
        <v>1227</v>
      </c>
      <c r="D1402" s="10" t="str">
        <f t="shared" si="84"/>
        <v>Carlisle, İngiltere</v>
      </c>
      <c r="E1402" s="10">
        <v>2</v>
      </c>
      <c r="F1402" s="10">
        <v>-1</v>
      </c>
      <c r="G1402" s="10">
        <v>57</v>
      </c>
      <c r="H1402" s="10">
        <v>54</v>
      </c>
      <c r="I1402" s="10">
        <v>1</v>
      </c>
      <c r="J1402" s="10">
        <v>53</v>
      </c>
      <c r="K1402" s="10">
        <v>0</v>
      </c>
      <c r="L1402" s="10" t="s">
        <v>72</v>
      </c>
      <c r="M1402" s="12" t="s">
        <v>171</v>
      </c>
      <c r="N1402" s="10" t="str">
        <f t="shared" si="85"/>
        <v>new YerelData ("Carlisle, İngiltere",2,-1,57,54,1,53,0,"Greenwich Standard Time"),</v>
      </c>
      <c r="O1402" s="13" t="str">
        <f t="shared" si="86"/>
        <v>https://www.google.com/maps/search/54.88333, +2.95</v>
      </c>
      <c r="P1402" s="5" t="str">
        <f t="shared" si="87"/>
        <v>{"Location": "Carlisle, İngiltere", "long_deg": "2", "ew": "-1", "long_min": "57", "lat_deg": "54", "ns": "1", "lat_min": "53", "GMT": "0", "TimeZoneTag": "Europe/London"},</v>
      </c>
    </row>
    <row r="1403" spans="2:16" ht="15" customHeight="1" x14ac:dyDescent="0.25">
      <c r="B1403" s="10" t="s">
        <v>1875</v>
      </c>
      <c r="C1403" s="10" t="s">
        <v>1227</v>
      </c>
      <c r="D1403" s="10" t="str">
        <f t="shared" si="84"/>
        <v>Derby, İngiltere</v>
      </c>
      <c r="E1403" s="10">
        <v>1</v>
      </c>
      <c r="F1403" s="10">
        <v>-1</v>
      </c>
      <c r="G1403" s="10">
        <v>29</v>
      </c>
      <c r="H1403" s="10">
        <v>52</v>
      </c>
      <c r="I1403" s="10">
        <v>1</v>
      </c>
      <c r="J1403" s="10">
        <v>55</v>
      </c>
      <c r="K1403" s="10">
        <v>0</v>
      </c>
      <c r="L1403" s="10" t="s">
        <v>72</v>
      </c>
      <c r="M1403" s="12" t="s">
        <v>171</v>
      </c>
      <c r="N1403" s="10" t="str">
        <f t="shared" si="85"/>
        <v>new YerelData ("Derby, İngiltere",1,-1,29,52,1,55,0,"Greenwich Standard Time"),</v>
      </c>
      <c r="O1403" s="13" t="str">
        <f t="shared" si="86"/>
        <v>https://www.google.com/maps/search/52.91667, +1.48333</v>
      </c>
      <c r="P1403" s="5" t="str">
        <f t="shared" si="87"/>
        <v>{"Location": "Derby, İngiltere", "long_deg": "1", "ew": "-1", "long_min": "29", "lat_deg": "52", "ns": "1", "lat_min": "55", "GMT": "0", "TimeZoneTag": "Europe/London"},</v>
      </c>
    </row>
    <row r="1404" spans="2:16" ht="15" customHeight="1" x14ac:dyDescent="0.25">
      <c r="B1404" s="10" t="s">
        <v>1876</v>
      </c>
      <c r="C1404" s="10" t="s">
        <v>1227</v>
      </c>
      <c r="D1404" s="10" t="str">
        <f t="shared" si="84"/>
        <v>Douglas, İngiltere</v>
      </c>
      <c r="E1404" s="10">
        <v>4</v>
      </c>
      <c r="F1404" s="10">
        <v>-1</v>
      </c>
      <c r="G1404" s="10">
        <v>30</v>
      </c>
      <c r="H1404" s="10">
        <v>54</v>
      </c>
      <c r="I1404" s="10">
        <v>1</v>
      </c>
      <c r="J1404" s="10">
        <v>9</v>
      </c>
      <c r="K1404" s="10">
        <v>0</v>
      </c>
      <c r="L1404" s="10" t="s">
        <v>72</v>
      </c>
      <c r="M1404" s="12" t="s">
        <v>171</v>
      </c>
      <c r="N1404" s="10" t="str">
        <f t="shared" si="85"/>
        <v>new YerelData ("Douglas, İngiltere",4,-1,30,54,1,9,0,"Greenwich Standard Time"),</v>
      </c>
      <c r="O1404" s="13" t="str">
        <f t="shared" si="86"/>
        <v>https://www.google.com/maps/search/54.15, +4.5</v>
      </c>
      <c r="P1404" s="5" t="str">
        <f t="shared" si="87"/>
        <v>{"Location": "Douglas, İngiltere", "long_deg": "4", "ew": "-1", "long_min": "30", "lat_deg": "54", "ns": "1", "lat_min": "9", "GMT": "0", "TimeZoneTag": "Europe/London"},</v>
      </c>
    </row>
    <row r="1405" spans="2:16" ht="15" customHeight="1" x14ac:dyDescent="0.25">
      <c r="B1405" s="10" t="s">
        <v>1877</v>
      </c>
      <c r="C1405" s="10" t="s">
        <v>1227</v>
      </c>
      <c r="D1405" s="10" t="str">
        <f t="shared" si="84"/>
        <v>Dover, İngiltere</v>
      </c>
      <c r="E1405" s="10">
        <v>1</v>
      </c>
      <c r="F1405" s="10">
        <v>1</v>
      </c>
      <c r="G1405" s="10">
        <v>19</v>
      </c>
      <c r="H1405" s="10">
        <v>51</v>
      </c>
      <c r="I1405" s="10">
        <v>1</v>
      </c>
      <c r="J1405" s="10">
        <v>8</v>
      </c>
      <c r="K1405" s="10">
        <v>0</v>
      </c>
      <c r="L1405" s="10" t="s">
        <v>72</v>
      </c>
      <c r="M1405" s="12" t="s">
        <v>171</v>
      </c>
      <c r="N1405" s="10" t="str">
        <f t="shared" si="85"/>
        <v>new YerelData ("Dover, İngiltere",1,1,19,51,1,8,0,"Greenwich Standard Time"),</v>
      </c>
      <c r="O1405" s="13" t="str">
        <f t="shared" si="86"/>
        <v>https://www.google.com/maps/search/51.13333, +1.31667</v>
      </c>
      <c r="P1405" s="5" t="str">
        <f t="shared" si="87"/>
        <v>{"Location": "Dover, İngiltere", "long_deg": "1", "ew": "1", "long_min": "19", "lat_deg": "51", "ns": "1", "lat_min": "8", "GMT": "0", "TimeZoneTag": "Europe/London"},</v>
      </c>
    </row>
    <row r="1406" spans="2:16" ht="15" customHeight="1" x14ac:dyDescent="0.25">
      <c r="B1406" s="10" t="s">
        <v>1878</v>
      </c>
      <c r="C1406" s="10" t="s">
        <v>1227</v>
      </c>
      <c r="D1406" s="10" t="str">
        <f t="shared" si="84"/>
        <v>Dundee, İngiltere</v>
      </c>
      <c r="E1406" s="10">
        <v>2</v>
      </c>
      <c r="F1406" s="10">
        <v>-1</v>
      </c>
      <c r="G1406" s="10">
        <v>59</v>
      </c>
      <c r="H1406" s="10">
        <v>57</v>
      </c>
      <c r="I1406" s="10">
        <v>1</v>
      </c>
      <c r="J1406" s="10">
        <v>28</v>
      </c>
      <c r="K1406" s="10">
        <v>0</v>
      </c>
      <c r="L1406" s="10" t="s">
        <v>72</v>
      </c>
      <c r="M1406" s="12" t="s">
        <v>171</v>
      </c>
      <c r="N1406" s="10" t="str">
        <f t="shared" si="85"/>
        <v>new YerelData ("Dundee, İngiltere",2,-1,59,57,1,28,0,"Greenwich Standard Time"),</v>
      </c>
      <c r="O1406" s="13" t="str">
        <f t="shared" si="86"/>
        <v>https://www.google.com/maps/search/57.46667, +2.98333</v>
      </c>
      <c r="P1406" s="5" t="str">
        <f t="shared" si="87"/>
        <v>{"Location": "Dundee, İngiltere", "long_deg": "2", "ew": "-1", "long_min": "59", "lat_deg": "57", "ns": "1", "lat_min": "28", "GMT": "0", "TimeZoneTag": "Europe/London"},</v>
      </c>
    </row>
    <row r="1407" spans="2:16" ht="15" customHeight="1" x14ac:dyDescent="0.25">
      <c r="B1407" s="10" t="s">
        <v>1879</v>
      </c>
      <c r="C1407" s="10" t="s">
        <v>1227</v>
      </c>
      <c r="D1407" s="10" t="str">
        <f t="shared" si="84"/>
        <v>Durham, İngiltere</v>
      </c>
      <c r="E1407" s="10">
        <v>1</v>
      </c>
      <c r="F1407" s="10">
        <v>-1</v>
      </c>
      <c r="G1407" s="10">
        <v>34</v>
      </c>
      <c r="H1407" s="10">
        <v>54</v>
      </c>
      <c r="I1407" s="10">
        <v>1</v>
      </c>
      <c r="J1407" s="10">
        <v>46</v>
      </c>
      <c r="K1407" s="10">
        <v>0</v>
      </c>
      <c r="L1407" s="10" t="s">
        <v>72</v>
      </c>
      <c r="M1407" s="12" t="s">
        <v>171</v>
      </c>
      <c r="N1407" s="10" t="str">
        <f t="shared" si="85"/>
        <v>new YerelData ("Durham, İngiltere",1,-1,34,54,1,46,0,"Greenwich Standard Time"),</v>
      </c>
      <c r="O1407" s="13" t="str">
        <f t="shared" si="86"/>
        <v>https://www.google.com/maps/search/54.76667, +1.56667</v>
      </c>
      <c r="P1407" s="5" t="str">
        <f t="shared" si="87"/>
        <v>{"Location": "Durham, İngiltere", "long_deg": "1", "ew": "-1", "long_min": "34", "lat_deg": "54", "ns": "1", "lat_min": "46", "GMT": "0", "TimeZoneTag": "Europe/London"},</v>
      </c>
    </row>
    <row r="1408" spans="2:16" ht="15" customHeight="1" x14ac:dyDescent="0.25">
      <c r="B1408" s="10" t="s">
        <v>1880</v>
      </c>
      <c r="C1408" s="10" t="s">
        <v>1227</v>
      </c>
      <c r="D1408" s="10" t="str">
        <f t="shared" si="84"/>
        <v>Ealing, İngiltere</v>
      </c>
      <c r="E1408" s="10">
        <v>0</v>
      </c>
      <c r="F1408" s="10">
        <v>-1</v>
      </c>
      <c r="G1408" s="10">
        <v>18</v>
      </c>
      <c r="H1408" s="10">
        <v>51</v>
      </c>
      <c r="I1408" s="10">
        <v>1</v>
      </c>
      <c r="J1408" s="10">
        <v>31</v>
      </c>
      <c r="K1408" s="10">
        <v>0</v>
      </c>
      <c r="L1408" s="10" t="s">
        <v>72</v>
      </c>
      <c r="M1408" s="12" t="s">
        <v>171</v>
      </c>
      <c r="N1408" s="10" t="str">
        <f t="shared" si="85"/>
        <v>new YerelData ("Ealing, İngiltere",0,-1,18,51,1,31,0,"Greenwich Standard Time"),</v>
      </c>
      <c r="O1408" s="13" t="str">
        <f t="shared" si="86"/>
        <v>https://www.google.com/maps/search/51.51667, +0.3</v>
      </c>
      <c r="P1408" s="5" t="str">
        <f t="shared" si="87"/>
        <v>{"Location": "Ealing, İngiltere", "long_deg": "0", "ew": "-1", "long_min": "18", "lat_deg": "51", "ns": "1", "lat_min": "31", "GMT": "0", "TimeZoneTag": "Europe/London"},</v>
      </c>
    </row>
    <row r="1409" spans="2:16" ht="15" customHeight="1" x14ac:dyDescent="0.25">
      <c r="B1409" s="10" t="s">
        <v>1881</v>
      </c>
      <c r="C1409" s="10" t="s">
        <v>1227</v>
      </c>
      <c r="D1409" s="10" t="str">
        <f t="shared" si="84"/>
        <v>Eastbourne, İngiltere</v>
      </c>
      <c r="E1409" s="10">
        <v>0</v>
      </c>
      <c r="F1409" s="10">
        <v>1</v>
      </c>
      <c r="G1409" s="10">
        <v>17</v>
      </c>
      <c r="H1409" s="10">
        <v>50</v>
      </c>
      <c r="I1409" s="10">
        <v>1</v>
      </c>
      <c r="J1409" s="10">
        <v>46</v>
      </c>
      <c r="K1409" s="10">
        <v>0</v>
      </c>
      <c r="L1409" s="10" t="s">
        <v>72</v>
      </c>
      <c r="M1409" s="12" t="s">
        <v>171</v>
      </c>
      <c r="N1409" s="10" t="str">
        <f t="shared" si="85"/>
        <v>new YerelData ("Eastbourne, İngiltere",0,1,17,50,1,46,0,"Greenwich Standard Time"),</v>
      </c>
      <c r="O1409" s="13" t="str">
        <f t="shared" si="86"/>
        <v>https://www.google.com/maps/search/50.76667, +0.28333</v>
      </c>
      <c r="P1409" s="5" t="str">
        <f t="shared" si="87"/>
        <v>{"Location": "Eastbourne, İngiltere", "long_deg": "0", "ew": "1", "long_min": "17", "lat_deg": "50", "ns": "1", "lat_min": "46", "GMT": "0", "TimeZoneTag": "Europe/London"},</v>
      </c>
    </row>
    <row r="1410" spans="2:16" ht="15" customHeight="1" x14ac:dyDescent="0.25">
      <c r="B1410" s="10" t="s">
        <v>1882</v>
      </c>
      <c r="C1410" s="10" t="s">
        <v>1227</v>
      </c>
      <c r="D1410" s="10" t="str">
        <f t="shared" ref="D1410:D1473" si="88">IF(A1410&lt;&gt;"",A1410&amp;", ","")&amp;B1410&amp;", "&amp;C1410</f>
        <v>Edinburgh, İngiltere</v>
      </c>
      <c r="E1410" s="10">
        <v>3</v>
      </c>
      <c r="F1410" s="10">
        <v>-1</v>
      </c>
      <c r="G1410" s="10">
        <v>13</v>
      </c>
      <c r="H1410" s="10">
        <v>55</v>
      </c>
      <c r="I1410" s="10">
        <v>1</v>
      </c>
      <c r="J1410" s="10">
        <v>57</v>
      </c>
      <c r="K1410" s="10">
        <v>0</v>
      </c>
      <c r="L1410" s="10" t="s">
        <v>72</v>
      </c>
      <c r="M1410" s="12" t="s">
        <v>171</v>
      </c>
      <c r="N1410" s="10" t="str">
        <f t="shared" ref="N1410:N1473" si="89">"new YerelData ("""&amp;D1410&amp;""","&amp;E1410&amp;","&amp;F1410&amp;","&amp;G1410&amp;","&amp;H1410&amp;","&amp;I1410&amp;","&amp;J1410&amp;","&amp;K1410&amp;","""&amp;M1410&amp;"""),"</f>
        <v>new YerelData ("Edinburgh, İngiltere",3,-1,13,55,1,57,0,"Greenwich Standard Time"),</v>
      </c>
      <c r="O1410" s="13" t="str">
        <f t="shared" ref="O1410:O1473" si="90">HYPERLINK("https://www.google.com/maps/search/"&amp;ROUND(H1410+J1410/60,5)&amp;", +"&amp;ROUND(E1410+G1410/60,5))</f>
        <v>https://www.google.com/maps/search/55.95, +3.21667</v>
      </c>
      <c r="P1410" s="5" t="str">
        <f t="shared" si="87"/>
        <v>{"Location": "Edinburgh, İngiltere", "long_deg": "3", "ew": "-1", "long_min": "13", "lat_deg": "55", "ns": "1", "lat_min": "57", "GMT": "0", "TimeZoneTag": "Europe/London"},</v>
      </c>
    </row>
    <row r="1411" spans="2:16" ht="15" customHeight="1" x14ac:dyDescent="0.25">
      <c r="B1411" s="10" t="s">
        <v>1883</v>
      </c>
      <c r="C1411" s="10" t="s">
        <v>1227</v>
      </c>
      <c r="D1411" s="10" t="str">
        <f t="shared" si="88"/>
        <v>Exeter, İngiltere</v>
      </c>
      <c r="E1411" s="10">
        <v>3</v>
      </c>
      <c r="F1411" s="10">
        <v>-1</v>
      </c>
      <c r="G1411" s="10">
        <v>31</v>
      </c>
      <c r="H1411" s="10">
        <v>50</v>
      </c>
      <c r="I1411" s="10">
        <v>1</v>
      </c>
      <c r="J1411" s="10">
        <v>43</v>
      </c>
      <c r="K1411" s="10">
        <v>0</v>
      </c>
      <c r="L1411" s="10" t="s">
        <v>72</v>
      </c>
      <c r="M1411" s="12" t="s">
        <v>171</v>
      </c>
      <c r="N1411" s="10" t="str">
        <f t="shared" si="89"/>
        <v>new YerelData ("Exeter, İngiltere",3,-1,31,50,1,43,0,"Greenwich Standard Time"),</v>
      </c>
      <c r="O1411" s="13" t="str">
        <f t="shared" si="90"/>
        <v>https://www.google.com/maps/search/50.71667, +3.51667</v>
      </c>
      <c r="P1411" s="5" t="str">
        <f t="shared" ref="P1411:P1474" si="91">"{""Location"": """&amp;D1411&amp;""", ""long_deg"": """&amp;E1411&amp;""", ""ew"": """&amp;F1411&amp;""", ""long_min"": """&amp;G1411&amp;""", ""lat_deg"": """&amp;H1411&amp;""", ""ns"": """&amp;I1411&amp;""", ""lat_min"": """&amp;J1411&amp;""", ""GMT"": """&amp;K1411&amp;""", ""TimeZoneTag"": """&amp;L1411&amp;"""},"</f>
        <v>{"Location": "Exeter, İngiltere", "long_deg": "3", "ew": "-1", "long_min": "31", "lat_deg": "50", "ns": "1", "lat_min": "43", "GMT": "0", "TimeZoneTag": "Europe/London"},</v>
      </c>
    </row>
    <row r="1412" spans="2:16" ht="15" customHeight="1" x14ac:dyDescent="0.25">
      <c r="B1412" s="10" t="s">
        <v>1884</v>
      </c>
      <c r="C1412" s="10" t="s">
        <v>1227</v>
      </c>
      <c r="D1412" s="10" t="str">
        <f t="shared" si="88"/>
        <v>Folkestone, İngiltere</v>
      </c>
      <c r="E1412" s="10">
        <v>1</v>
      </c>
      <c r="F1412" s="10">
        <v>1</v>
      </c>
      <c r="G1412" s="10">
        <v>11</v>
      </c>
      <c r="H1412" s="10">
        <v>51</v>
      </c>
      <c r="I1412" s="10">
        <v>1</v>
      </c>
      <c r="J1412" s="10">
        <v>5</v>
      </c>
      <c r="K1412" s="10">
        <v>0</v>
      </c>
      <c r="L1412" s="10" t="s">
        <v>72</v>
      </c>
      <c r="M1412" s="12" t="s">
        <v>171</v>
      </c>
      <c r="N1412" s="10" t="str">
        <f t="shared" si="89"/>
        <v>new YerelData ("Folkestone, İngiltere",1,1,11,51,1,5,0,"Greenwich Standard Time"),</v>
      </c>
      <c r="O1412" s="13" t="str">
        <f t="shared" si="90"/>
        <v>https://www.google.com/maps/search/51.08333, +1.18333</v>
      </c>
      <c r="P1412" s="5" t="str">
        <f t="shared" si="91"/>
        <v>{"Location": "Folkestone, İngiltere", "long_deg": "1", "ew": "1", "long_min": "11", "lat_deg": "51", "ns": "1", "lat_min": "5", "GMT": "0", "TimeZoneTag": "Europe/London"},</v>
      </c>
    </row>
    <row r="1413" spans="2:16" ht="15" customHeight="1" x14ac:dyDescent="0.25">
      <c r="B1413" s="10" t="s">
        <v>1885</v>
      </c>
      <c r="C1413" s="10" t="s">
        <v>1227</v>
      </c>
      <c r="D1413" s="10" t="str">
        <f t="shared" si="88"/>
        <v>Glasgow, İngiltere</v>
      </c>
      <c r="E1413" s="10">
        <v>4</v>
      </c>
      <c r="F1413" s="10">
        <v>-1</v>
      </c>
      <c r="G1413" s="10">
        <v>15</v>
      </c>
      <c r="H1413" s="10">
        <v>55</v>
      </c>
      <c r="I1413" s="10">
        <v>1</v>
      </c>
      <c r="J1413" s="10">
        <v>53</v>
      </c>
      <c r="K1413" s="10">
        <v>0</v>
      </c>
      <c r="L1413" s="10" t="s">
        <v>72</v>
      </c>
      <c r="M1413" s="12" t="s">
        <v>171</v>
      </c>
      <c r="N1413" s="10" t="str">
        <f t="shared" si="89"/>
        <v>new YerelData ("Glasgow, İngiltere",4,-1,15,55,1,53,0,"Greenwich Standard Time"),</v>
      </c>
      <c r="O1413" s="13" t="str">
        <f t="shared" si="90"/>
        <v>https://www.google.com/maps/search/55.88333, +4.25</v>
      </c>
      <c r="P1413" s="5" t="str">
        <f t="shared" si="91"/>
        <v>{"Location": "Glasgow, İngiltere", "long_deg": "4", "ew": "-1", "long_min": "15", "lat_deg": "55", "ns": "1", "lat_min": "53", "GMT": "0", "TimeZoneTag": "Europe/London"},</v>
      </c>
    </row>
    <row r="1414" spans="2:16" ht="15" customHeight="1" x14ac:dyDescent="0.25">
      <c r="B1414" s="10" t="s">
        <v>1886</v>
      </c>
      <c r="C1414" s="10" t="s">
        <v>1227</v>
      </c>
      <c r="D1414" s="10" t="str">
        <f t="shared" si="88"/>
        <v>Gloucester, İngiltere</v>
      </c>
      <c r="E1414" s="10">
        <v>2</v>
      </c>
      <c r="F1414" s="10">
        <v>-1</v>
      </c>
      <c r="G1414" s="10">
        <v>15</v>
      </c>
      <c r="H1414" s="10">
        <v>51</v>
      </c>
      <c r="I1414" s="10">
        <v>1</v>
      </c>
      <c r="J1414" s="10">
        <v>52</v>
      </c>
      <c r="K1414" s="10">
        <v>0</v>
      </c>
      <c r="L1414" s="10" t="s">
        <v>72</v>
      </c>
      <c r="M1414" s="12" t="s">
        <v>171</v>
      </c>
      <c r="N1414" s="10" t="str">
        <f t="shared" si="89"/>
        <v>new YerelData ("Gloucester, İngiltere",2,-1,15,51,1,52,0,"Greenwich Standard Time"),</v>
      </c>
      <c r="O1414" s="13" t="str">
        <f t="shared" si="90"/>
        <v>https://www.google.com/maps/search/51.86667, +2.25</v>
      </c>
      <c r="P1414" s="5" t="str">
        <f t="shared" si="91"/>
        <v>{"Location": "Gloucester, İngiltere", "long_deg": "2", "ew": "-1", "long_min": "15", "lat_deg": "51", "ns": "1", "lat_min": "52", "GMT": "0", "TimeZoneTag": "Europe/London"},</v>
      </c>
    </row>
    <row r="1415" spans="2:16" ht="15" customHeight="1" x14ac:dyDescent="0.25">
      <c r="B1415" s="10" t="s">
        <v>1887</v>
      </c>
      <c r="C1415" s="10" t="s">
        <v>1227</v>
      </c>
      <c r="D1415" s="10" t="str">
        <f t="shared" si="88"/>
        <v>Halifax, İngiltere</v>
      </c>
      <c r="E1415" s="10">
        <v>1</v>
      </c>
      <c r="F1415" s="10">
        <v>-1</v>
      </c>
      <c r="G1415" s="10">
        <v>52</v>
      </c>
      <c r="H1415" s="10">
        <v>53</v>
      </c>
      <c r="I1415" s="10">
        <v>1</v>
      </c>
      <c r="J1415" s="10">
        <v>43</v>
      </c>
      <c r="K1415" s="10">
        <v>0</v>
      </c>
      <c r="L1415" s="10" t="s">
        <v>72</v>
      </c>
      <c r="M1415" s="12" t="s">
        <v>171</v>
      </c>
      <c r="N1415" s="10" t="str">
        <f t="shared" si="89"/>
        <v>new YerelData ("Halifax, İngiltere",1,-1,52,53,1,43,0,"Greenwich Standard Time"),</v>
      </c>
      <c r="O1415" s="13" t="str">
        <f t="shared" si="90"/>
        <v>https://www.google.com/maps/search/53.71667, +1.86667</v>
      </c>
      <c r="P1415" s="5" t="str">
        <f t="shared" si="91"/>
        <v>{"Location": "Halifax, İngiltere", "long_deg": "1", "ew": "-1", "long_min": "52", "lat_deg": "53", "ns": "1", "lat_min": "43", "GMT": "0", "TimeZoneTag": "Europe/London"},</v>
      </c>
    </row>
    <row r="1416" spans="2:16" ht="15" customHeight="1" x14ac:dyDescent="0.25">
      <c r="B1416" s="10" t="s">
        <v>1888</v>
      </c>
      <c r="C1416" s="10" t="s">
        <v>1227</v>
      </c>
      <c r="D1416" s="10" t="str">
        <f t="shared" si="88"/>
        <v>Hereford, İngiltere</v>
      </c>
      <c r="E1416" s="10">
        <v>2</v>
      </c>
      <c r="F1416" s="10">
        <v>-1</v>
      </c>
      <c r="G1416" s="10">
        <v>43</v>
      </c>
      <c r="H1416" s="10">
        <v>52</v>
      </c>
      <c r="I1416" s="10">
        <v>1</v>
      </c>
      <c r="J1416" s="10">
        <v>3</v>
      </c>
      <c r="K1416" s="10">
        <v>0</v>
      </c>
      <c r="L1416" s="10" t="s">
        <v>72</v>
      </c>
      <c r="M1416" s="12" t="s">
        <v>171</v>
      </c>
      <c r="N1416" s="10" t="str">
        <f t="shared" si="89"/>
        <v>new YerelData ("Hereford, İngiltere",2,-1,43,52,1,3,0,"Greenwich Standard Time"),</v>
      </c>
      <c r="O1416" s="13" t="str">
        <f t="shared" si="90"/>
        <v>https://www.google.com/maps/search/52.05, +2.71667</v>
      </c>
      <c r="P1416" s="5" t="str">
        <f t="shared" si="91"/>
        <v>{"Location": "Hereford, İngiltere", "long_deg": "2", "ew": "-1", "long_min": "43", "lat_deg": "52", "ns": "1", "lat_min": "3", "GMT": "0", "TimeZoneTag": "Europe/London"},</v>
      </c>
    </row>
    <row r="1417" spans="2:16" ht="15" customHeight="1" x14ac:dyDescent="0.25">
      <c r="B1417" s="10" t="s">
        <v>1889</v>
      </c>
      <c r="C1417" s="10" t="s">
        <v>1227</v>
      </c>
      <c r="D1417" s="10" t="str">
        <f t="shared" si="88"/>
        <v>Hertford, İngiltere</v>
      </c>
      <c r="E1417" s="10">
        <v>0</v>
      </c>
      <c r="F1417" s="10">
        <v>-1</v>
      </c>
      <c r="G1417" s="10">
        <v>4</v>
      </c>
      <c r="H1417" s="10">
        <v>51</v>
      </c>
      <c r="I1417" s="10">
        <v>1</v>
      </c>
      <c r="J1417" s="10">
        <v>48</v>
      </c>
      <c r="K1417" s="10">
        <v>0</v>
      </c>
      <c r="L1417" s="10" t="s">
        <v>72</v>
      </c>
      <c r="M1417" s="12" t="s">
        <v>171</v>
      </c>
      <c r="N1417" s="10" t="str">
        <f t="shared" si="89"/>
        <v>new YerelData ("Hertford, İngiltere",0,-1,4,51,1,48,0,"Greenwich Standard Time"),</v>
      </c>
      <c r="O1417" s="13" t="str">
        <f t="shared" si="90"/>
        <v>https://www.google.com/maps/search/51.8, +0.06667</v>
      </c>
      <c r="P1417" s="5" t="str">
        <f t="shared" si="91"/>
        <v>{"Location": "Hertford, İngiltere", "long_deg": "0", "ew": "-1", "long_min": "4", "lat_deg": "51", "ns": "1", "lat_min": "48", "GMT": "0", "TimeZoneTag": "Europe/London"},</v>
      </c>
    </row>
    <row r="1418" spans="2:16" ht="15" customHeight="1" x14ac:dyDescent="0.25">
      <c r="B1418" s="10" t="s">
        <v>1890</v>
      </c>
      <c r="C1418" s="10" t="s">
        <v>1227</v>
      </c>
      <c r="D1418" s="10" t="str">
        <f t="shared" si="88"/>
        <v>Hull, İngiltere</v>
      </c>
      <c r="E1418" s="10">
        <v>0</v>
      </c>
      <c r="F1418" s="10">
        <v>-1</v>
      </c>
      <c r="G1418" s="10">
        <v>20</v>
      </c>
      <c r="H1418" s="10">
        <v>53</v>
      </c>
      <c r="I1418" s="10">
        <v>1</v>
      </c>
      <c r="J1418" s="10">
        <v>45</v>
      </c>
      <c r="K1418" s="10">
        <v>0</v>
      </c>
      <c r="L1418" s="10" t="s">
        <v>72</v>
      </c>
      <c r="M1418" s="12" t="s">
        <v>171</v>
      </c>
      <c r="N1418" s="10" t="str">
        <f t="shared" si="89"/>
        <v>new YerelData ("Hull, İngiltere",0,-1,20,53,1,45,0,"Greenwich Standard Time"),</v>
      </c>
      <c r="O1418" s="13" t="str">
        <f t="shared" si="90"/>
        <v>https://www.google.com/maps/search/53.75, +0.33333</v>
      </c>
      <c r="P1418" s="5" t="str">
        <f t="shared" si="91"/>
        <v>{"Location": "Hull, İngiltere", "long_deg": "0", "ew": "-1", "long_min": "20", "lat_deg": "53", "ns": "1", "lat_min": "45", "GMT": "0", "TimeZoneTag": "Europe/London"},</v>
      </c>
    </row>
    <row r="1419" spans="2:16" ht="15" customHeight="1" x14ac:dyDescent="0.25">
      <c r="B1419" s="10" t="s">
        <v>1891</v>
      </c>
      <c r="C1419" s="10" t="s">
        <v>1227</v>
      </c>
      <c r="D1419" s="10" t="str">
        <f t="shared" si="88"/>
        <v>Inverness, İngiltere</v>
      </c>
      <c r="E1419" s="10">
        <v>4</v>
      </c>
      <c r="F1419" s="10">
        <v>-1</v>
      </c>
      <c r="G1419" s="10">
        <v>17</v>
      </c>
      <c r="H1419" s="10">
        <v>57</v>
      </c>
      <c r="I1419" s="10">
        <v>1</v>
      </c>
      <c r="J1419" s="10">
        <v>29</v>
      </c>
      <c r="K1419" s="10">
        <v>0</v>
      </c>
      <c r="L1419" s="10" t="s">
        <v>72</v>
      </c>
      <c r="M1419" s="12" t="s">
        <v>171</v>
      </c>
      <c r="N1419" s="10" t="str">
        <f t="shared" si="89"/>
        <v>new YerelData ("Inverness, İngiltere",4,-1,17,57,1,29,0,"Greenwich Standard Time"),</v>
      </c>
      <c r="O1419" s="13" t="str">
        <f t="shared" si="90"/>
        <v>https://www.google.com/maps/search/57.48333, +4.28333</v>
      </c>
      <c r="P1419" s="5" t="str">
        <f t="shared" si="91"/>
        <v>{"Location": "Inverness, İngiltere", "long_deg": "4", "ew": "-1", "long_min": "17", "lat_deg": "57", "ns": "1", "lat_min": "29", "GMT": "0", "TimeZoneTag": "Europe/London"},</v>
      </c>
    </row>
    <row r="1420" spans="2:16" ht="15" customHeight="1" x14ac:dyDescent="0.25">
      <c r="B1420" s="10" t="s">
        <v>1892</v>
      </c>
      <c r="C1420" s="10" t="s">
        <v>1227</v>
      </c>
      <c r="D1420" s="10" t="str">
        <f t="shared" si="88"/>
        <v>Ipswich, İngiltere</v>
      </c>
      <c r="E1420" s="10">
        <v>1</v>
      </c>
      <c r="F1420" s="10">
        <v>1</v>
      </c>
      <c r="G1420" s="10">
        <v>10</v>
      </c>
      <c r="H1420" s="10">
        <v>53</v>
      </c>
      <c r="I1420" s="10">
        <v>1</v>
      </c>
      <c r="J1420" s="10">
        <v>3</v>
      </c>
      <c r="K1420" s="10">
        <v>0</v>
      </c>
      <c r="L1420" s="10" t="s">
        <v>72</v>
      </c>
      <c r="M1420" s="12" t="s">
        <v>171</v>
      </c>
      <c r="N1420" s="10" t="str">
        <f t="shared" si="89"/>
        <v>new YerelData ("Ipswich, İngiltere",1,1,10,53,1,3,0,"Greenwich Standard Time"),</v>
      </c>
      <c r="O1420" s="13" t="str">
        <f t="shared" si="90"/>
        <v>https://www.google.com/maps/search/53.05, +1.16667</v>
      </c>
      <c r="P1420" s="5" t="str">
        <f t="shared" si="91"/>
        <v>{"Location": "Ipswich, İngiltere", "long_deg": "1", "ew": "1", "long_min": "10", "lat_deg": "53", "ns": "1", "lat_min": "3", "GMT": "0", "TimeZoneTag": "Europe/London"},</v>
      </c>
    </row>
    <row r="1421" spans="2:16" ht="15" customHeight="1" x14ac:dyDescent="0.25">
      <c r="B1421" s="10" t="s">
        <v>1670</v>
      </c>
      <c r="C1421" s="10" t="s">
        <v>1227</v>
      </c>
      <c r="D1421" s="10" t="str">
        <f t="shared" si="88"/>
        <v>Lancaster, İngiltere</v>
      </c>
      <c r="E1421" s="10">
        <v>2</v>
      </c>
      <c r="F1421" s="10">
        <v>-1</v>
      </c>
      <c r="G1421" s="10">
        <v>48</v>
      </c>
      <c r="H1421" s="10">
        <v>53</v>
      </c>
      <c r="I1421" s="10">
        <v>1</v>
      </c>
      <c r="J1421" s="10">
        <v>3</v>
      </c>
      <c r="K1421" s="10">
        <v>0</v>
      </c>
      <c r="L1421" s="10" t="s">
        <v>72</v>
      </c>
      <c r="M1421" s="12" t="s">
        <v>171</v>
      </c>
      <c r="N1421" s="10" t="str">
        <f t="shared" si="89"/>
        <v>new YerelData ("Lancaster, İngiltere",2,-1,48,53,1,3,0,"Greenwich Standard Time"),</v>
      </c>
      <c r="O1421" s="13" t="str">
        <f t="shared" si="90"/>
        <v>https://www.google.com/maps/search/53.05, +2.8</v>
      </c>
      <c r="P1421" s="5" t="str">
        <f t="shared" si="91"/>
        <v>{"Location": "Lancaster, İngiltere", "long_deg": "2", "ew": "-1", "long_min": "48", "lat_deg": "53", "ns": "1", "lat_min": "3", "GMT": "0", "TimeZoneTag": "Europe/London"},</v>
      </c>
    </row>
    <row r="1422" spans="2:16" ht="15" customHeight="1" x14ac:dyDescent="0.25">
      <c r="B1422" s="10" t="s">
        <v>1893</v>
      </c>
      <c r="C1422" s="10" t="s">
        <v>1227</v>
      </c>
      <c r="D1422" s="10" t="str">
        <f t="shared" si="88"/>
        <v>Leeds, İngiltere</v>
      </c>
      <c r="E1422" s="10">
        <v>1</v>
      </c>
      <c r="F1422" s="10">
        <v>-1</v>
      </c>
      <c r="G1422" s="10">
        <v>35</v>
      </c>
      <c r="H1422" s="10">
        <v>53</v>
      </c>
      <c r="I1422" s="10">
        <v>1</v>
      </c>
      <c r="J1422" s="10">
        <v>50</v>
      </c>
      <c r="K1422" s="10">
        <v>0</v>
      </c>
      <c r="L1422" s="10" t="s">
        <v>72</v>
      </c>
      <c r="M1422" s="12" t="s">
        <v>171</v>
      </c>
      <c r="N1422" s="10" t="str">
        <f t="shared" si="89"/>
        <v>new YerelData ("Leeds, İngiltere",1,-1,35,53,1,50,0,"Greenwich Standard Time"),</v>
      </c>
      <c r="O1422" s="13" t="str">
        <f t="shared" si="90"/>
        <v>https://www.google.com/maps/search/53.83333, +1.58333</v>
      </c>
      <c r="P1422" s="5" t="str">
        <f t="shared" si="91"/>
        <v>{"Location": "Leeds, İngiltere", "long_deg": "1", "ew": "-1", "long_min": "35", "lat_deg": "53", "ns": "1", "lat_min": "50", "GMT": "0", "TimeZoneTag": "Europe/London"},</v>
      </c>
    </row>
    <row r="1423" spans="2:16" ht="15" customHeight="1" x14ac:dyDescent="0.25">
      <c r="B1423" s="10" t="s">
        <v>1894</v>
      </c>
      <c r="C1423" s="10" t="s">
        <v>1227</v>
      </c>
      <c r="D1423" s="10" t="str">
        <f t="shared" si="88"/>
        <v>Leicester, İngiltere</v>
      </c>
      <c r="E1423" s="10">
        <v>1</v>
      </c>
      <c r="F1423" s="10">
        <v>-1</v>
      </c>
      <c r="G1423" s="10">
        <v>3</v>
      </c>
      <c r="H1423" s="10">
        <v>53</v>
      </c>
      <c r="I1423" s="10">
        <v>1</v>
      </c>
      <c r="J1423" s="10">
        <v>39</v>
      </c>
      <c r="K1423" s="10">
        <v>0</v>
      </c>
      <c r="L1423" s="10" t="s">
        <v>72</v>
      </c>
      <c r="M1423" s="12" t="s">
        <v>171</v>
      </c>
      <c r="N1423" s="10" t="str">
        <f t="shared" si="89"/>
        <v>new YerelData ("Leicester, İngiltere",1,-1,3,53,1,39,0,"Greenwich Standard Time"),</v>
      </c>
      <c r="O1423" s="13" t="str">
        <f t="shared" si="90"/>
        <v>https://www.google.com/maps/search/53.65, +1.05</v>
      </c>
      <c r="P1423" s="5" t="str">
        <f t="shared" si="91"/>
        <v>{"Location": "Leicester, İngiltere", "long_deg": "1", "ew": "-1", "long_min": "3", "lat_deg": "53", "ns": "1", "lat_min": "39", "GMT": "0", "TimeZoneTag": "Europe/London"},</v>
      </c>
    </row>
    <row r="1424" spans="2:16" ht="15" customHeight="1" x14ac:dyDescent="0.25">
      <c r="B1424" s="10" t="s">
        <v>1895</v>
      </c>
      <c r="C1424" s="10" t="s">
        <v>1227</v>
      </c>
      <c r="D1424" s="10" t="str">
        <f t="shared" si="88"/>
        <v>Liverpool, İngiltere</v>
      </c>
      <c r="E1424" s="10">
        <v>2</v>
      </c>
      <c r="F1424" s="10">
        <v>-1</v>
      </c>
      <c r="G1424" s="10">
        <v>55</v>
      </c>
      <c r="H1424" s="10">
        <v>53</v>
      </c>
      <c r="I1424" s="10">
        <v>1</v>
      </c>
      <c r="J1424" s="10">
        <v>25</v>
      </c>
      <c r="K1424" s="10">
        <v>0</v>
      </c>
      <c r="L1424" s="10" t="s">
        <v>72</v>
      </c>
      <c r="M1424" s="12" t="s">
        <v>171</v>
      </c>
      <c r="N1424" s="10" t="str">
        <f t="shared" si="89"/>
        <v>new YerelData ("Liverpool, İngiltere",2,-1,55,53,1,25,0,"Greenwich Standard Time"),</v>
      </c>
      <c r="O1424" s="13" t="str">
        <f t="shared" si="90"/>
        <v>https://www.google.com/maps/search/53.41667, +2.91667</v>
      </c>
      <c r="P1424" s="5" t="str">
        <f t="shared" si="91"/>
        <v>{"Location": "Liverpool, İngiltere", "long_deg": "2", "ew": "-1", "long_min": "55", "lat_deg": "53", "ns": "1", "lat_min": "25", "GMT": "0", "TimeZoneTag": "Europe/London"},</v>
      </c>
    </row>
    <row r="1425" spans="1:16" ht="15" customHeight="1" x14ac:dyDescent="0.25">
      <c r="A1425" s="10" t="s">
        <v>2044</v>
      </c>
      <c r="B1425" s="10" t="s">
        <v>1231</v>
      </c>
      <c r="C1425" s="10" t="s">
        <v>1227</v>
      </c>
      <c r="D1425" s="10" t="str">
        <f t="shared" si="88"/>
        <v>Battersea, London, İngiltere</v>
      </c>
      <c r="E1425" s="10">
        <v>0</v>
      </c>
      <c r="F1425" s="10">
        <v>-1</v>
      </c>
      <c r="G1425" s="10">
        <v>10</v>
      </c>
      <c r="H1425" s="10">
        <v>51</v>
      </c>
      <c r="I1425" s="10">
        <v>1</v>
      </c>
      <c r="J1425" s="10">
        <v>28</v>
      </c>
      <c r="K1425" s="10">
        <v>0</v>
      </c>
      <c r="L1425" s="10" t="s">
        <v>72</v>
      </c>
      <c r="M1425" s="12" t="s">
        <v>171</v>
      </c>
      <c r="N1425" s="10" t="str">
        <f t="shared" si="89"/>
        <v>new YerelData ("Battersea, London, İngiltere",0,-1,10,51,1,28,0,"Greenwich Standard Time"),</v>
      </c>
      <c r="O1425" s="13" t="str">
        <f t="shared" si="90"/>
        <v>https://www.google.com/maps/search/51.46667, +0.16667</v>
      </c>
      <c r="P1425" s="5" t="str">
        <f t="shared" si="91"/>
        <v>{"Location": "Battersea, London, İngiltere", "long_deg": "0", "ew": "-1", "long_min": "10", "lat_deg": "51", "ns": "1", "lat_min": "28", "GMT": "0", "TimeZoneTag": "Europe/London"},</v>
      </c>
    </row>
    <row r="1426" spans="1:16" ht="15" customHeight="1" x14ac:dyDescent="0.25">
      <c r="A1426" s="10" t="s">
        <v>2045</v>
      </c>
      <c r="B1426" s="10" t="s">
        <v>1231</v>
      </c>
      <c r="C1426" s="10" t="s">
        <v>1227</v>
      </c>
      <c r="D1426" s="10" t="str">
        <f t="shared" si="88"/>
        <v>Bermondsey, London, İngiltere</v>
      </c>
      <c r="E1426" s="10">
        <v>0</v>
      </c>
      <c r="F1426" s="10">
        <v>-1</v>
      </c>
      <c r="G1426" s="10">
        <v>5</v>
      </c>
      <c r="H1426" s="10">
        <v>51</v>
      </c>
      <c r="I1426" s="10">
        <v>1</v>
      </c>
      <c r="J1426" s="10">
        <v>30</v>
      </c>
      <c r="K1426" s="10">
        <v>0</v>
      </c>
      <c r="L1426" s="10" t="s">
        <v>72</v>
      </c>
      <c r="M1426" s="12" t="s">
        <v>171</v>
      </c>
      <c r="N1426" s="10" t="str">
        <f t="shared" si="89"/>
        <v>new YerelData ("Bermondsey, London, İngiltere",0,-1,5,51,1,30,0,"Greenwich Standard Time"),</v>
      </c>
      <c r="O1426" s="13" t="str">
        <f t="shared" si="90"/>
        <v>https://www.google.com/maps/search/51.5, +0.08333</v>
      </c>
      <c r="P1426" s="5" t="str">
        <f t="shared" si="91"/>
        <v>{"Location": "Bermondsey, London, İngiltere", "long_deg": "0", "ew": "-1", "long_min": "5", "lat_deg": "51", "ns": "1", "lat_min": "30", "GMT": "0", "TimeZoneTag": "Europe/London"},</v>
      </c>
    </row>
    <row r="1427" spans="1:16" ht="15" customHeight="1" x14ac:dyDescent="0.25">
      <c r="A1427" s="10" t="s">
        <v>2046</v>
      </c>
      <c r="B1427" s="10" t="s">
        <v>1231</v>
      </c>
      <c r="C1427" s="10" t="s">
        <v>1227</v>
      </c>
      <c r="D1427" s="10" t="str">
        <f t="shared" si="88"/>
        <v>BethnalGreen, London, İngiltere</v>
      </c>
      <c r="E1427" s="10">
        <v>0</v>
      </c>
      <c r="F1427" s="10">
        <v>-1</v>
      </c>
      <c r="G1427" s="10">
        <v>3</v>
      </c>
      <c r="H1427" s="10">
        <v>51</v>
      </c>
      <c r="I1427" s="10">
        <v>1</v>
      </c>
      <c r="J1427" s="10">
        <v>32</v>
      </c>
      <c r="K1427" s="10">
        <v>0</v>
      </c>
      <c r="L1427" s="10" t="s">
        <v>72</v>
      </c>
      <c r="M1427" s="12" t="s">
        <v>171</v>
      </c>
      <c r="N1427" s="10" t="str">
        <f t="shared" si="89"/>
        <v>new YerelData ("BethnalGreen, London, İngiltere",0,-1,3,51,1,32,0,"Greenwich Standard Time"),</v>
      </c>
      <c r="O1427" s="13" t="str">
        <f t="shared" si="90"/>
        <v>https://www.google.com/maps/search/51.53333, +0.05</v>
      </c>
      <c r="P1427" s="5" t="str">
        <f t="shared" si="91"/>
        <v>{"Location": "BethnalGreen, London, İngiltere", "long_deg": "0", "ew": "-1", "long_min": "3", "lat_deg": "51", "ns": "1", "lat_min": "32", "GMT": "0", "TimeZoneTag": "Europe/London"},</v>
      </c>
    </row>
    <row r="1428" spans="1:16" ht="15" customHeight="1" x14ac:dyDescent="0.25">
      <c r="A1428" s="10" t="s">
        <v>2047</v>
      </c>
      <c r="B1428" s="10" t="s">
        <v>1231</v>
      </c>
      <c r="C1428" s="10" t="s">
        <v>1227</v>
      </c>
      <c r="D1428" s="10" t="str">
        <f t="shared" si="88"/>
        <v>Camberwell, London, İngiltere</v>
      </c>
      <c r="E1428" s="10">
        <v>0</v>
      </c>
      <c r="F1428" s="10">
        <v>-1</v>
      </c>
      <c r="G1428" s="10">
        <v>5</v>
      </c>
      <c r="H1428" s="10">
        <v>51</v>
      </c>
      <c r="I1428" s="10">
        <v>1</v>
      </c>
      <c r="J1428" s="10">
        <v>27</v>
      </c>
      <c r="K1428" s="10">
        <v>0</v>
      </c>
      <c r="L1428" s="10" t="s">
        <v>72</v>
      </c>
      <c r="M1428" s="12" t="s">
        <v>171</v>
      </c>
      <c r="N1428" s="10" t="str">
        <f t="shared" si="89"/>
        <v>new YerelData ("Camberwell, London, İngiltere",0,-1,5,51,1,27,0,"Greenwich Standard Time"),</v>
      </c>
      <c r="O1428" s="13" t="str">
        <f t="shared" si="90"/>
        <v>https://www.google.com/maps/search/51.45, +0.08333</v>
      </c>
      <c r="P1428" s="5" t="str">
        <f t="shared" si="91"/>
        <v>{"Location": "Camberwell, London, İngiltere", "long_deg": "0", "ew": "-1", "long_min": "5", "lat_deg": "51", "ns": "1", "lat_min": "27", "GMT": "0", "TimeZoneTag": "Europe/London"},</v>
      </c>
    </row>
    <row r="1429" spans="1:16" ht="15" customHeight="1" x14ac:dyDescent="0.25">
      <c r="A1429" s="10" t="s">
        <v>2048</v>
      </c>
      <c r="B1429" s="10" t="s">
        <v>1231</v>
      </c>
      <c r="C1429" s="10" t="s">
        <v>1227</v>
      </c>
      <c r="D1429" s="10" t="str">
        <f t="shared" si="88"/>
        <v>Chelsea, London, İngiltere</v>
      </c>
      <c r="E1429" s="10">
        <v>0</v>
      </c>
      <c r="F1429" s="10">
        <v>-1</v>
      </c>
      <c r="G1429" s="10">
        <v>10</v>
      </c>
      <c r="H1429" s="10">
        <v>51</v>
      </c>
      <c r="I1429" s="10">
        <v>1</v>
      </c>
      <c r="J1429" s="10">
        <v>29</v>
      </c>
      <c r="K1429" s="10">
        <v>0</v>
      </c>
      <c r="L1429" s="10" t="s">
        <v>72</v>
      </c>
      <c r="M1429" s="12" t="s">
        <v>171</v>
      </c>
      <c r="N1429" s="10" t="str">
        <f t="shared" si="89"/>
        <v>new YerelData ("Chelsea, London, İngiltere",0,-1,10,51,1,29,0,"Greenwich Standard Time"),</v>
      </c>
      <c r="O1429" s="13" t="str">
        <f t="shared" si="90"/>
        <v>https://www.google.com/maps/search/51.48333, +0.16667</v>
      </c>
      <c r="P1429" s="5" t="str">
        <f t="shared" si="91"/>
        <v>{"Location": "Chelsea, London, İngiltere", "long_deg": "0", "ew": "-1", "long_min": "10", "lat_deg": "51", "ns": "1", "lat_min": "29", "GMT": "0", "TimeZoneTag": "Europe/London"},</v>
      </c>
    </row>
    <row r="1430" spans="1:16" ht="15" customHeight="1" x14ac:dyDescent="0.25">
      <c r="A1430" s="10" t="s">
        <v>2049</v>
      </c>
      <c r="B1430" s="10" t="s">
        <v>1231</v>
      </c>
      <c r="C1430" s="10" t="s">
        <v>1227</v>
      </c>
      <c r="D1430" s="10" t="str">
        <f t="shared" si="88"/>
        <v>Deptford, London, İngiltere</v>
      </c>
      <c r="E1430" s="10">
        <v>0</v>
      </c>
      <c r="F1430" s="10">
        <v>-1</v>
      </c>
      <c r="G1430" s="10">
        <v>2</v>
      </c>
      <c r="H1430" s="10">
        <v>51</v>
      </c>
      <c r="I1430" s="10">
        <v>1</v>
      </c>
      <c r="J1430" s="10">
        <v>29</v>
      </c>
      <c r="K1430" s="10">
        <v>0</v>
      </c>
      <c r="L1430" s="10" t="s">
        <v>72</v>
      </c>
      <c r="M1430" s="12" t="s">
        <v>171</v>
      </c>
      <c r="N1430" s="10" t="str">
        <f t="shared" si="89"/>
        <v>new YerelData ("Deptford, London, İngiltere",0,-1,2,51,1,29,0,"Greenwich Standard Time"),</v>
      </c>
      <c r="O1430" s="13" t="str">
        <f t="shared" si="90"/>
        <v>https://www.google.com/maps/search/51.48333, +0.03333</v>
      </c>
      <c r="P1430" s="5" t="str">
        <f t="shared" si="91"/>
        <v>{"Location": "Deptford, London, İngiltere", "long_deg": "0", "ew": "-1", "long_min": "2", "lat_deg": "51", "ns": "1", "lat_min": "29", "GMT": "0", "TimeZoneTag": "Europe/London"},</v>
      </c>
    </row>
    <row r="1431" spans="1:16" ht="15" customHeight="1" x14ac:dyDescent="0.25">
      <c r="A1431" s="10" t="s">
        <v>2050</v>
      </c>
      <c r="B1431" s="10" t="s">
        <v>1231</v>
      </c>
      <c r="C1431" s="10" t="s">
        <v>1227</v>
      </c>
      <c r="D1431" s="10" t="str">
        <f t="shared" si="88"/>
        <v>Finsbury, London, İngiltere</v>
      </c>
      <c r="E1431" s="10">
        <v>0</v>
      </c>
      <c r="F1431" s="10">
        <v>-1</v>
      </c>
      <c r="G1431" s="10">
        <v>5</v>
      </c>
      <c r="H1431" s="10">
        <v>51</v>
      </c>
      <c r="I1431" s="10">
        <v>1</v>
      </c>
      <c r="J1431" s="10">
        <v>31</v>
      </c>
      <c r="K1431" s="10">
        <v>0</v>
      </c>
      <c r="L1431" s="10" t="s">
        <v>72</v>
      </c>
      <c r="M1431" s="12" t="s">
        <v>171</v>
      </c>
      <c r="N1431" s="10" t="str">
        <f t="shared" si="89"/>
        <v>new YerelData ("Finsbury, London, İngiltere",0,-1,5,51,1,31,0,"Greenwich Standard Time"),</v>
      </c>
      <c r="O1431" s="13" t="str">
        <f t="shared" si="90"/>
        <v>https://www.google.com/maps/search/51.51667, +0.08333</v>
      </c>
      <c r="P1431" s="5" t="str">
        <f t="shared" si="91"/>
        <v>{"Location": "Finsbury, London, İngiltere", "long_deg": "0", "ew": "-1", "long_min": "5", "lat_deg": "51", "ns": "1", "lat_min": "31", "GMT": "0", "TimeZoneTag": "Europe/London"},</v>
      </c>
    </row>
    <row r="1432" spans="1:16" ht="15" customHeight="1" x14ac:dyDescent="0.25">
      <c r="A1432" s="10" t="s">
        <v>2051</v>
      </c>
      <c r="B1432" s="10" t="s">
        <v>1231</v>
      </c>
      <c r="C1432" s="10" t="s">
        <v>1227</v>
      </c>
      <c r="D1432" s="10" t="str">
        <f t="shared" si="88"/>
        <v>Fulham, London, İngiltere</v>
      </c>
      <c r="E1432" s="10">
        <v>0</v>
      </c>
      <c r="F1432" s="10">
        <v>-1</v>
      </c>
      <c r="G1432" s="10">
        <v>13</v>
      </c>
      <c r="H1432" s="10">
        <v>51</v>
      </c>
      <c r="I1432" s="10">
        <v>1</v>
      </c>
      <c r="J1432" s="10">
        <v>28</v>
      </c>
      <c r="K1432" s="10">
        <v>0</v>
      </c>
      <c r="L1432" s="10" t="s">
        <v>72</v>
      </c>
      <c r="M1432" s="12" t="s">
        <v>171</v>
      </c>
      <c r="N1432" s="10" t="str">
        <f t="shared" si="89"/>
        <v>new YerelData ("Fulham, London, İngiltere",0,-1,13,51,1,28,0,"Greenwich Standard Time"),</v>
      </c>
      <c r="O1432" s="13" t="str">
        <f t="shared" si="90"/>
        <v>https://www.google.com/maps/search/51.46667, +0.21667</v>
      </c>
      <c r="P1432" s="5" t="str">
        <f t="shared" si="91"/>
        <v>{"Location": "Fulham, London, İngiltere", "long_deg": "0", "ew": "-1", "long_min": "13", "lat_deg": "51", "ns": "1", "lat_min": "28", "GMT": "0", "TimeZoneTag": "Europe/London"},</v>
      </c>
    </row>
    <row r="1433" spans="1:16" ht="15" customHeight="1" x14ac:dyDescent="0.25">
      <c r="A1433" s="10" t="s">
        <v>2052</v>
      </c>
      <c r="B1433" s="10" t="s">
        <v>1231</v>
      </c>
      <c r="C1433" s="10" t="s">
        <v>1227</v>
      </c>
      <c r="D1433" s="10" t="str">
        <f t="shared" si="88"/>
        <v>Greenwich, London, İngiltere</v>
      </c>
      <c r="E1433" s="10">
        <v>0</v>
      </c>
      <c r="F1433" s="10">
        <v>-1</v>
      </c>
      <c r="G1433" s="10">
        <v>0</v>
      </c>
      <c r="H1433" s="10">
        <v>51</v>
      </c>
      <c r="I1433" s="10">
        <v>1</v>
      </c>
      <c r="J1433" s="10">
        <v>28</v>
      </c>
      <c r="K1433" s="10">
        <v>0</v>
      </c>
      <c r="L1433" s="10" t="s">
        <v>72</v>
      </c>
      <c r="M1433" s="12" t="s">
        <v>171</v>
      </c>
      <c r="N1433" s="10" t="str">
        <f t="shared" si="89"/>
        <v>new YerelData ("Greenwich, London, İngiltere",0,-1,0,51,1,28,0,"Greenwich Standard Time"),</v>
      </c>
      <c r="O1433" s="13" t="str">
        <f t="shared" si="90"/>
        <v>https://www.google.com/maps/search/51.46667, +0</v>
      </c>
      <c r="P1433" s="5" t="str">
        <f t="shared" si="91"/>
        <v>{"Location": "Greenwich, London, İngiltere", "long_deg": "0", "ew": "-1", "long_min": "0", "lat_deg": "51", "ns": "1", "lat_min": "28", "GMT": "0", "TimeZoneTag": "Europe/London"},</v>
      </c>
    </row>
    <row r="1434" spans="1:16" ht="15" customHeight="1" x14ac:dyDescent="0.25">
      <c r="A1434" s="10" t="s">
        <v>2053</v>
      </c>
      <c r="B1434" s="10" t="s">
        <v>1231</v>
      </c>
      <c r="C1434" s="10" t="s">
        <v>1227</v>
      </c>
      <c r="D1434" s="10" t="str">
        <f t="shared" si="88"/>
        <v>Hackney, London, İngiltere</v>
      </c>
      <c r="E1434" s="10">
        <v>0</v>
      </c>
      <c r="F1434" s="10">
        <v>-1</v>
      </c>
      <c r="G1434" s="10">
        <v>3</v>
      </c>
      <c r="H1434" s="10">
        <v>51</v>
      </c>
      <c r="I1434" s="10">
        <v>1</v>
      </c>
      <c r="J1434" s="10">
        <v>33</v>
      </c>
      <c r="K1434" s="10">
        <v>0</v>
      </c>
      <c r="L1434" s="10" t="s">
        <v>72</v>
      </c>
      <c r="M1434" s="12" t="s">
        <v>171</v>
      </c>
      <c r="N1434" s="10" t="str">
        <f t="shared" si="89"/>
        <v>new YerelData ("Hackney, London, İngiltere",0,-1,3,51,1,33,0,"Greenwich Standard Time"),</v>
      </c>
      <c r="O1434" s="13" t="str">
        <f t="shared" si="90"/>
        <v>https://www.google.com/maps/search/51.55, +0.05</v>
      </c>
      <c r="P1434" s="5" t="str">
        <f t="shared" si="91"/>
        <v>{"Location": "Hackney, London, İngiltere", "long_deg": "0", "ew": "-1", "long_min": "3", "lat_deg": "51", "ns": "1", "lat_min": "33", "GMT": "0", "TimeZoneTag": "Europe/London"},</v>
      </c>
    </row>
    <row r="1435" spans="1:16" ht="15" customHeight="1" x14ac:dyDescent="0.25">
      <c r="A1435" s="10" t="s">
        <v>2054</v>
      </c>
      <c r="B1435" s="10" t="s">
        <v>1231</v>
      </c>
      <c r="C1435" s="10" t="s">
        <v>1227</v>
      </c>
      <c r="D1435" s="10" t="str">
        <f t="shared" si="88"/>
        <v>Hammersmith, London, İngiltere</v>
      </c>
      <c r="E1435" s="10">
        <v>0</v>
      </c>
      <c r="F1435" s="10">
        <v>-1</v>
      </c>
      <c r="G1435" s="10">
        <v>13</v>
      </c>
      <c r="H1435" s="10">
        <v>51</v>
      </c>
      <c r="I1435" s="10">
        <v>1</v>
      </c>
      <c r="J1435" s="10">
        <v>30</v>
      </c>
      <c r="K1435" s="10">
        <v>0</v>
      </c>
      <c r="L1435" s="10" t="s">
        <v>72</v>
      </c>
      <c r="M1435" s="12" t="s">
        <v>171</v>
      </c>
      <c r="N1435" s="10" t="str">
        <f t="shared" si="89"/>
        <v>new YerelData ("Hammersmith, London, İngiltere",0,-1,13,51,1,30,0,"Greenwich Standard Time"),</v>
      </c>
      <c r="O1435" s="13" t="str">
        <f t="shared" si="90"/>
        <v>https://www.google.com/maps/search/51.5, +0.21667</v>
      </c>
      <c r="P1435" s="5" t="str">
        <f t="shared" si="91"/>
        <v>{"Location": "Hammersmith, London, İngiltere", "long_deg": "0", "ew": "-1", "long_min": "13", "lat_deg": "51", "ns": "1", "lat_min": "30", "GMT": "0", "TimeZoneTag": "Europe/London"},</v>
      </c>
    </row>
    <row r="1436" spans="1:16" ht="15" customHeight="1" x14ac:dyDescent="0.25">
      <c r="A1436" s="10" t="s">
        <v>2055</v>
      </c>
      <c r="B1436" s="10" t="s">
        <v>1231</v>
      </c>
      <c r="C1436" s="10" t="s">
        <v>1227</v>
      </c>
      <c r="D1436" s="10" t="str">
        <f t="shared" si="88"/>
        <v>Hampstead, London, İngiltere</v>
      </c>
      <c r="E1436" s="10">
        <v>0</v>
      </c>
      <c r="F1436" s="10">
        <v>-1</v>
      </c>
      <c r="G1436" s="10">
        <v>11</v>
      </c>
      <c r="H1436" s="10">
        <v>51</v>
      </c>
      <c r="I1436" s="10">
        <v>1</v>
      </c>
      <c r="J1436" s="10">
        <v>34</v>
      </c>
      <c r="K1436" s="10">
        <v>0</v>
      </c>
      <c r="L1436" s="10" t="s">
        <v>72</v>
      </c>
      <c r="M1436" s="12" t="s">
        <v>171</v>
      </c>
      <c r="N1436" s="10" t="str">
        <f t="shared" si="89"/>
        <v>new YerelData ("Hampstead, London, İngiltere",0,-1,11,51,1,34,0,"Greenwich Standard Time"),</v>
      </c>
      <c r="O1436" s="13" t="str">
        <f t="shared" si="90"/>
        <v>https://www.google.com/maps/search/51.56667, +0.18333</v>
      </c>
      <c r="P1436" s="5" t="str">
        <f t="shared" si="91"/>
        <v>{"Location": "Hampstead, London, İngiltere", "long_deg": "0", "ew": "-1", "long_min": "11", "lat_deg": "51", "ns": "1", "lat_min": "34", "GMT": "0", "TimeZoneTag": "Europe/London"},</v>
      </c>
    </row>
    <row r="1437" spans="1:16" ht="15" customHeight="1" x14ac:dyDescent="0.25">
      <c r="A1437" s="10" t="s">
        <v>2056</v>
      </c>
      <c r="B1437" s="10" t="s">
        <v>1231</v>
      </c>
      <c r="C1437" s="10" t="s">
        <v>1227</v>
      </c>
      <c r="D1437" s="10" t="str">
        <f t="shared" si="88"/>
        <v>Holborn, London, İngiltere</v>
      </c>
      <c r="E1437" s="10">
        <v>0</v>
      </c>
      <c r="F1437" s="10">
        <v>-1</v>
      </c>
      <c r="G1437" s="10">
        <v>7</v>
      </c>
      <c r="H1437" s="10">
        <v>51</v>
      </c>
      <c r="I1437" s="10">
        <v>1</v>
      </c>
      <c r="J1437" s="10">
        <v>31</v>
      </c>
      <c r="K1437" s="10">
        <v>0</v>
      </c>
      <c r="L1437" s="10" t="s">
        <v>72</v>
      </c>
      <c r="M1437" s="12" t="s">
        <v>171</v>
      </c>
      <c r="N1437" s="10" t="str">
        <f t="shared" si="89"/>
        <v>new YerelData ("Holborn, London, İngiltere",0,-1,7,51,1,31,0,"Greenwich Standard Time"),</v>
      </c>
      <c r="O1437" s="13" t="str">
        <f t="shared" si="90"/>
        <v>https://www.google.com/maps/search/51.51667, +0.11667</v>
      </c>
      <c r="P1437" s="5" t="str">
        <f t="shared" si="91"/>
        <v>{"Location": "Holborn, London, İngiltere", "long_deg": "0", "ew": "-1", "long_min": "7", "lat_deg": "51", "ns": "1", "lat_min": "31", "GMT": "0", "TimeZoneTag": "Europe/London"},</v>
      </c>
    </row>
    <row r="1438" spans="1:16" ht="15" customHeight="1" x14ac:dyDescent="0.25">
      <c r="A1438" s="10" t="s">
        <v>2057</v>
      </c>
      <c r="B1438" s="10" t="s">
        <v>1231</v>
      </c>
      <c r="C1438" s="10" t="s">
        <v>1227</v>
      </c>
      <c r="D1438" s="10" t="str">
        <f t="shared" si="88"/>
        <v>Islington, London, İngiltere</v>
      </c>
      <c r="E1438" s="10">
        <v>0</v>
      </c>
      <c r="F1438" s="10">
        <v>-1</v>
      </c>
      <c r="G1438" s="10">
        <v>6</v>
      </c>
      <c r="H1438" s="10">
        <v>51</v>
      </c>
      <c r="I1438" s="10">
        <v>1</v>
      </c>
      <c r="J1438" s="10">
        <v>33</v>
      </c>
      <c r="K1438" s="10">
        <v>0</v>
      </c>
      <c r="L1438" s="10" t="s">
        <v>72</v>
      </c>
      <c r="M1438" s="12" t="s">
        <v>171</v>
      </c>
      <c r="N1438" s="10" t="str">
        <f t="shared" si="89"/>
        <v>new YerelData ("Islington, London, İngiltere",0,-1,6,51,1,33,0,"Greenwich Standard Time"),</v>
      </c>
      <c r="O1438" s="13" t="str">
        <f t="shared" si="90"/>
        <v>https://www.google.com/maps/search/51.55, +0.1</v>
      </c>
      <c r="P1438" s="5" t="str">
        <f t="shared" si="91"/>
        <v>{"Location": "Islington, London, İngiltere", "long_deg": "0", "ew": "-1", "long_min": "6", "lat_deg": "51", "ns": "1", "lat_min": "33", "GMT": "0", "TimeZoneTag": "Europe/London"},</v>
      </c>
    </row>
    <row r="1439" spans="1:16" ht="15" customHeight="1" x14ac:dyDescent="0.25">
      <c r="A1439" s="10" t="s">
        <v>2058</v>
      </c>
      <c r="B1439" s="10" t="s">
        <v>1231</v>
      </c>
      <c r="C1439" s="10" t="s">
        <v>1227</v>
      </c>
      <c r="D1439" s="10" t="str">
        <f t="shared" si="88"/>
        <v>Kensington, London, İngiltere</v>
      </c>
      <c r="E1439" s="10">
        <v>0</v>
      </c>
      <c r="F1439" s="10">
        <v>-1</v>
      </c>
      <c r="G1439" s="10">
        <v>12</v>
      </c>
      <c r="H1439" s="10">
        <v>51</v>
      </c>
      <c r="I1439" s="10">
        <v>1</v>
      </c>
      <c r="J1439" s="10">
        <v>30</v>
      </c>
      <c r="K1439" s="10">
        <v>0</v>
      </c>
      <c r="L1439" s="10" t="s">
        <v>72</v>
      </c>
      <c r="M1439" s="12" t="s">
        <v>171</v>
      </c>
      <c r="N1439" s="10" t="str">
        <f t="shared" si="89"/>
        <v>new YerelData ("Kensington, London, İngiltere",0,-1,12,51,1,30,0,"Greenwich Standard Time"),</v>
      </c>
      <c r="O1439" s="13" t="str">
        <f t="shared" si="90"/>
        <v>https://www.google.com/maps/search/51.5, +0.2</v>
      </c>
      <c r="P1439" s="5" t="str">
        <f t="shared" si="91"/>
        <v>{"Location": "Kensington, London, İngiltere", "long_deg": "0", "ew": "-1", "long_min": "12", "lat_deg": "51", "ns": "1", "lat_min": "30", "GMT": "0", "TimeZoneTag": "Europe/London"},</v>
      </c>
    </row>
    <row r="1440" spans="1:16" ht="15" customHeight="1" x14ac:dyDescent="0.25">
      <c r="A1440" s="10" t="s">
        <v>2059</v>
      </c>
      <c r="B1440" s="10" t="s">
        <v>1231</v>
      </c>
      <c r="C1440" s="10" t="s">
        <v>1227</v>
      </c>
      <c r="D1440" s="10" t="str">
        <f t="shared" si="88"/>
        <v>Lambeth, London, İngiltere</v>
      </c>
      <c r="E1440" s="10">
        <v>0</v>
      </c>
      <c r="F1440" s="10">
        <v>-1</v>
      </c>
      <c r="G1440" s="10">
        <v>6</v>
      </c>
      <c r="H1440" s="10">
        <v>51</v>
      </c>
      <c r="I1440" s="10">
        <v>1</v>
      </c>
      <c r="J1440" s="10">
        <v>28</v>
      </c>
      <c r="K1440" s="10">
        <v>0</v>
      </c>
      <c r="L1440" s="10" t="s">
        <v>72</v>
      </c>
      <c r="M1440" s="12" t="s">
        <v>171</v>
      </c>
      <c r="N1440" s="10" t="str">
        <f t="shared" si="89"/>
        <v>new YerelData ("Lambeth, London, İngiltere",0,-1,6,51,1,28,0,"Greenwich Standard Time"),</v>
      </c>
      <c r="O1440" s="13" t="str">
        <f t="shared" si="90"/>
        <v>https://www.google.com/maps/search/51.46667, +0.1</v>
      </c>
      <c r="P1440" s="5" t="str">
        <f t="shared" si="91"/>
        <v>{"Location": "Lambeth, London, İngiltere", "long_deg": "0", "ew": "-1", "long_min": "6", "lat_deg": "51", "ns": "1", "lat_min": "28", "GMT": "0", "TimeZoneTag": "Europe/London"},</v>
      </c>
    </row>
    <row r="1441" spans="1:16" ht="15" customHeight="1" x14ac:dyDescent="0.25">
      <c r="A1441" s="10" t="s">
        <v>2060</v>
      </c>
      <c r="B1441" s="10" t="s">
        <v>1231</v>
      </c>
      <c r="C1441" s="10" t="s">
        <v>1227</v>
      </c>
      <c r="D1441" s="10" t="str">
        <f t="shared" si="88"/>
        <v>Lewisham, London, İngiltere</v>
      </c>
      <c r="E1441" s="10">
        <v>0</v>
      </c>
      <c r="F1441" s="10">
        <v>-1</v>
      </c>
      <c r="G1441" s="10">
        <v>1</v>
      </c>
      <c r="H1441" s="10">
        <v>51</v>
      </c>
      <c r="I1441" s="10">
        <v>1</v>
      </c>
      <c r="J1441" s="10">
        <v>27</v>
      </c>
      <c r="K1441" s="10">
        <v>0</v>
      </c>
      <c r="L1441" s="10" t="s">
        <v>72</v>
      </c>
      <c r="M1441" s="12" t="s">
        <v>171</v>
      </c>
      <c r="N1441" s="10" t="str">
        <f t="shared" si="89"/>
        <v>new YerelData ("Lewisham, London, İngiltere",0,-1,1,51,1,27,0,"Greenwich Standard Time"),</v>
      </c>
      <c r="O1441" s="13" t="str">
        <f t="shared" si="90"/>
        <v>https://www.google.com/maps/search/51.45, +0.01667</v>
      </c>
      <c r="P1441" s="5" t="str">
        <f t="shared" si="91"/>
        <v>{"Location": "Lewisham, London, İngiltere", "long_deg": "0", "ew": "-1", "long_min": "1", "lat_deg": "51", "ns": "1", "lat_min": "27", "GMT": "0", "TimeZoneTag": "Europe/London"},</v>
      </c>
    </row>
    <row r="1442" spans="1:16" ht="15" customHeight="1" x14ac:dyDescent="0.25">
      <c r="A1442" s="10" t="s">
        <v>2061</v>
      </c>
      <c r="B1442" s="10" t="s">
        <v>1231</v>
      </c>
      <c r="C1442" s="10" t="s">
        <v>1227</v>
      </c>
      <c r="D1442" s="10" t="str">
        <f t="shared" si="88"/>
        <v>Marylebone, London, İngiltere</v>
      </c>
      <c r="E1442" s="10">
        <v>0</v>
      </c>
      <c r="F1442" s="10">
        <v>-1</v>
      </c>
      <c r="G1442" s="10">
        <v>9</v>
      </c>
      <c r="H1442" s="10">
        <v>51</v>
      </c>
      <c r="I1442" s="10">
        <v>1</v>
      </c>
      <c r="J1442" s="10">
        <v>39</v>
      </c>
      <c r="K1442" s="10">
        <v>0</v>
      </c>
      <c r="L1442" s="10" t="s">
        <v>72</v>
      </c>
      <c r="M1442" s="12" t="s">
        <v>171</v>
      </c>
      <c r="N1442" s="10" t="str">
        <f t="shared" si="89"/>
        <v>new YerelData ("Marylebone, London, İngiltere",0,-1,9,51,1,39,0,"Greenwich Standard Time"),</v>
      </c>
      <c r="O1442" s="13" t="str">
        <f t="shared" si="90"/>
        <v>https://www.google.com/maps/search/51.65, +0.15</v>
      </c>
      <c r="P1442" s="5" t="str">
        <f t="shared" si="91"/>
        <v>{"Location": "Marylebone, London, İngiltere", "long_deg": "0", "ew": "-1", "long_min": "9", "lat_deg": "51", "ns": "1", "lat_min": "39", "GMT": "0", "TimeZoneTag": "Europe/London"},</v>
      </c>
    </row>
    <row r="1443" spans="1:16" ht="15" customHeight="1" x14ac:dyDescent="0.25">
      <c r="A1443" s="10" t="s">
        <v>2062</v>
      </c>
      <c r="B1443" s="10" t="s">
        <v>1231</v>
      </c>
      <c r="C1443" s="10" t="s">
        <v>1227</v>
      </c>
      <c r="D1443" s="10" t="str">
        <f t="shared" si="88"/>
        <v>Paddington, London, İngiltere</v>
      </c>
      <c r="E1443" s="10">
        <v>0</v>
      </c>
      <c r="F1443" s="10">
        <v>-1</v>
      </c>
      <c r="G1443" s="10">
        <v>12</v>
      </c>
      <c r="H1443" s="10">
        <v>51</v>
      </c>
      <c r="I1443" s="10">
        <v>1</v>
      </c>
      <c r="J1443" s="10">
        <v>32</v>
      </c>
      <c r="K1443" s="10">
        <v>0</v>
      </c>
      <c r="L1443" s="10" t="s">
        <v>72</v>
      </c>
      <c r="M1443" s="12" t="s">
        <v>171</v>
      </c>
      <c r="N1443" s="10" t="str">
        <f t="shared" si="89"/>
        <v>new YerelData ("Paddington, London, İngiltere",0,-1,12,51,1,32,0,"Greenwich Standard Time"),</v>
      </c>
      <c r="O1443" s="13" t="str">
        <f t="shared" si="90"/>
        <v>https://www.google.com/maps/search/51.53333, +0.2</v>
      </c>
      <c r="P1443" s="5" t="str">
        <f t="shared" si="91"/>
        <v>{"Location": "Paddington, London, İngiltere", "long_deg": "0", "ew": "-1", "long_min": "12", "lat_deg": "51", "ns": "1", "lat_min": "32", "GMT": "0", "TimeZoneTag": "Europe/London"},</v>
      </c>
    </row>
    <row r="1444" spans="1:16" ht="15" customHeight="1" x14ac:dyDescent="0.25">
      <c r="A1444" s="10" t="s">
        <v>2063</v>
      </c>
      <c r="B1444" s="10" t="s">
        <v>1231</v>
      </c>
      <c r="C1444" s="10" t="s">
        <v>1227</v>
      </c>
      <c r="D1444" s="10" t="str">
        <f t="shared" si="88"/>
        <v>Poplar, London, İngiltere</v>
      </c>
      <c r="E1444" s="10">
        <v>0</v>
      </c>
      <c r="F1444" s="10">
        <v>-1</v>
      </c>
      <c r="G1444" s="10">
        <v>10</v>
      </c>
      <c r="H1444" s="10">
        <v>51</v>
      </c>
      <c r="I1444" s="10">
        <v>1</v>
      </c>
      <c r="J1444" s="10">
        <v>31</v>
      </c>
      <c r="K1444" s="10">
        <v>0</v>
      </c>
      <c r="L1444" s="10" t="s">
        <v>72</v>
      </c>
      <c r="M1444" s="12" t="s">
        <v>171</v>
      </c>
      <c r="N1444" s="10" t="str">
        <f t="shared" si="89"/>
        <v>new YerelData ("Poplar, London, İngiltere",0,-1,10,51,1,31,0,"Greenwich Standard Time"),</v>
      </c>
      <c r="O1444" s="13" t="str">
        <f t="shared" si="90"/>
        <v>https://www.google.com/maps/search/51.51667, +0.16667</v>
      </c>
      <c r="P1444" s="5" t="str">
        <f t="shared" si="91"/>
        <v>{"Location": "Poplar, London, İngiltere", "long_deg": "0", "ew": "-1", "long_min": "10", "lat_deg": "51", "ns": "1", "lat_min": "31", "GMT": "0", "TimeZoneTag": "Europe/London"},</v>
      </c>
    </row>
    <row r="1445" spans="1:16" ht="15" customHeight="1" x14ac:dyDescent="0.25">
      <c r="A1445" s="10" t="s">
        <v>2064</v>
      </c>
      <c r="B1445" s="10" t="s">
        <v>1231</v>
      </c>
      <c r="C1445" s="10" t="s">
        <v>1227</v>
      </c>
      <c r="D1445" s="10" t="str">
        <f t="shared" si="88"/>
        <v>SaintPancras, London, İngiltere</v>
      </c>
      <c r="E1445" s="10">
        <v>0</v>
      </c>
      <c r="F1445" s="10">
        <v>-1</v>
      </c>
      <c r="G1445" s="10">
        <v>7</v>
      </c>
      <c r="H1445" s="10">
        <v>51</v>
      </c>
      <c r="I1445" s="10">
        <v>1</v>
      </c>
      <c r="J1445" s="10">
        <v>32</v>
      </c>
      <c r="K1445" s="10">
        <v>0</v>
      </c>
      <c r="L1445" s="10" t="s">
        <v>72</v>
      </c>
      <c r="M1445" s="12" t="s">
        <v>171</v>
      </c>
      <c r="N1445" s="10" t="str">
        <f t="shared" si="89"/>
        <v>new YerelData ("SaintPancras, London, İngiltere",0,-1,7,51,1,32,0,"Greenwich Standard Time"),</v>
      </c>
      <c r="O1445" s="13" t="str">
        <f t="shared" si="90"/>
        <v>https://www.google.com/maps/search/51.53333, +0.11667</v>
      </c>
      <c r="P1445" s="5" t="str">
        <f t="shared" si="91"/>
        <v>{"Location": "SaintPancras, London, İngiltere", "long_deg": "0", "ew": "-1", "long_min": "7", "lat_deg": "51", "ns": "1", "lat_min": "32", "GMT": "0", "TimeZoneTag": "Europe/London"},</v>
      </c>
    </row>
    <row r="1446" spans="1:16" ht="15" customHeight="1" x14ac:dyDescent="0.25">
      <c r="A1446" s="10" t="s">
        <v>2065</v>
      </c>
      <c r="B1446" s="10" t="s">
        <v>1231</v>
      </c>
      <c r="C1446" s="10" t="s">
        <v>1227</v>
      </c>
      <c r="D1446" s="10" t="str">
        <f t="shared" si="88"/>
        <v>Shoreditch, London, İngiltere</v>
      </c>
      <c r="E1446" s="10">
        <v>0</v>
      </c>
      <c r="F1446" s="10">
        <v>-1</v>
      </c>
      <c r="G1446" s="10">
        <v>5</v>
      </c>
      <c r="H1446" s="10">
        <v>51</v>
      </c>
      <c r="I1446" s="10">
        <v>1</v>
      </c>
      <c r="J1446" s="10">
        <v>32</v>
      </c>
      <c r="K1446" s="10">
        <v>0</v>
      </c>
      <c r="L1446" s="10" t="s">
        <v>72</v>
      </c>
      <c r="M1446" s="12" t="s">
        <v>171</v>
      </c>
      <c r="N1446" s="10" t="str">
        <f t="shared" si="89"/>
        <v>new YerelData ("Shoreditch, London, İngiltere",0,-1,5,51,1,32,0,"Greenwich Standard Time"),</v>
      </c>
      <c r="O1446" s="13" t="str">
        <f t="shared" si="90"/>
        <v>https://www.google.com/maps/search/51.53333, +0.08333</v>
      </c>
      <c r="P1446" s="5" t="str">
        <f t="shared" si="91"/>
        <v>{"Location": "Shoreditch, London, İngiltere", "long_deg": "0", "ew": "-1", "long_min": "5", "lat_deg": "51", "ns": "1", "lat_min": "32", "GMT": "0", "TimeZoneTag": "Europe/London"},</v>
      </c>
    </row>
    <row r="1447" spans="1:16" ht="15" customHeight="1" x14ac:dyDescent="0.25">
      <c r="A1447" s="10" t="s">
        <v>2066</v>
      </c>
      <c r="B1447" s="10" t="s">
        <v>1231</v>
      </c>
      <c r="C1447" s="10" t="s">
        <v>1227</v>
      </c>
      <c r="D1447" s="10" t="str">
        <f t="shared" si="88"/>
        <v>Southwark, London, İngiltere</v>
      </c>
      <c r="E1447" s="10">
        <v>0</v>
      </c>
      <c r="F1447" s="10">
        <v>-1</v>
      </c>
      <c r="G1447" s="10">
        <v>6</v>
      </c>
      <c r="H1447" s="10">
        <v>51</v>
      </c>
      <c r="I1447" s="10">
        <v>1</v>
      </c>
      <c r="J1447" s="10">
        <v>30</v>
      </c>
      <c r="K1447" s="10">
        <v>0</v>
      </c>
      <c r="L1447" s="10" t="s">
        <v>72</v>
      </c>
      <c r="M1447" s="12" t="s">
        <v>171</v>
      </c>
      <c r="N1447" s="10" t="str">
        <f t="shared" si="89"/>
        <v>new YerelData ("Southwark, London, İngiltere",0,-1,6,51,1,30,0,"Greenwich Standard Time"),</v>
      </c>
      <c r="O1447" s="13" t="str">
        <f t="shared" si="90"/>
        <v>https://www.google.com/maps/search/51.5, +0.1</v>
      </c>
      <c r="P1447" s="5" t="str">
        <f t="shared" si="91"/>
        <v>{"Location": "Southwark, London, İngiltere", "long_deg": "0", "ew": "-1", "long_min": "6", "lat_deg": "51", "ns": "1", "lat_min": "30", "GMT": "0", "TimeZoneTag": "Europe/London"},</v>
      </c>
    </row>
    <row r="1448" spans="1:16" ht="15" customHeight="1" x14ac:dyDescent="0.25">
      <c r="A1448" s="10" t="s">
        <v>2067</v>
      </c>
      <c r="B1448" s="10" t="s">
        <v>1231</v>
      </c>
      <c r="C1448" s="10" t="s">
        <v>1227</v>
      </c>
      <c r="D1448" s="10" t="str">
        <f t="shared" si="88"/>
        <v>Stepney, London, İngiltere</v>
      </c>
      <c r="E1448" s="10">
        <v>9</v>
      </c>
      <c r="F1448" s="10">
        <v>-1</v>
      </c>
      <c r="G1448" s="10">
        <v>2</v>
      </c>
      <c r="H1448" s="10">
        <v>51</v>
      </c>
      <c r="I1448" s="10">
        <v>1</v>
      </c>
      <c r="J1448" s="10">
        <v>31</v>
      </c>
      <c r="K1448" s="10">
        <v>0</v>
      </c>
      <c r="L1448" s="10" t="s">
        <v>72</v>
      </c>
      <c r="M1448" s="12" t="s">
        <v>171</v>
      </c>
      <c r="N1448" s="10" t="str">
        <f t="shared" si="89"/>
        <v>new YerelData ("Stepney, London, İngiltere",9,-1,2,51,1,31,0,"Greenwich Standard Time"),</v>
      </c>
      <c r="O1448" s="13" t="str">
        <f t="shared" si="90"/>
        <v>https://www.google.com/maps/search/51.51667, +9.03333</v>
      </c>
      <c r="P1448" s="5" t="str">
        <f t="shared" si="91"/>
        <v>{"Location": "Stepney, London, İngiltere", "long_deg": "9", "ew": "-1", "long_min": "2", "lat_deg": "51", "ns": "1", "lat_min": "31", "GMT": "0", "TimeZoneTag": "Europe/London"},</v>
      </c>
    </row>
    <row r="1449" spans="1:16" ht="15" customHeight="1" x14ac:dyDescent="0.25">
      <c r="A1449" s="10" t="s">
        <v>2068</v>
      </c>
      <c r="B1449" s="10" t="s">
        <v>1231</v>
      </c>
      <c r="C1449" s="10" t="s">
        <v>1227</v>
      </c>
      <c r="D1449" s="10" t="str">
        <f t="shared" si="88"/>
        <v>Wandsworth, London, İngiltere</v>
      </c>
      <c r="E1449" s="10">
        <v>0</v>
      </c>
      <c r="F1449" s="10">
        <v>-1</v>
      </c>
      <c r="G1449" s="10">
        <v>12</v>
      </c>
      <c r="H1449" s="10">
        <v>51</v>
      </c>
      <c r="I1449" s="10">
        <v>1</v>
      </c>
      <c r="J1449" s="10">
        <v>28</v>
      </c>
      <c r="K1449" s="10">
        <v>0</v>
      </c>
      <c r="L1449" s="10" t="s">
        <v>72</v>
      </c>
      <c r="M1449" s="12" t="s">
        <v>171</v>
      </c>
      <c r="N1449" s="10" t="str">
        <f t="shared" si="89"/>
        <v>new YerelData ("Wandsworth, London, İngiltere",0,-1,12,51,1,28,0,"Greenwich Standard Time"),</v>
      </c>
      <c r="O1449" s="13" t="str">
        <f t="shared" si="90"/>
        <v>https://www.google.com/maps/search/51.46667, +0.2</v>
      </c>
      <c r="P1449" s="5" t="str">
        <f t="shared" si="91"/>
        <v>{"Location": "Wandsworth, London, İngiltere", "long_deg": "0", "ew": "-1", "long_min": "12", "lat_deg": "51", "ns": "1", "lat_min": "28", "GMT": "0", "TimeZoneTag": "Europe/London"},</v>
      </c>
    </row>
    <row r="1450" spans="1:16" ht="15" customHeight="1" x14ac:dyDescent="0.25">
      <c r="A1450" s="10" t="s">
        <v>2069</v>
      </c>
      <c r="B1450" s="10" t="s">
        <v>1231</v>
      </c>
      <c r="C1450" s="10" t="s">
        <v>1227</v>
      </c>
      <c r="D1450" s="10" t="str">
        <f t="shared" si="88"/>
        <v>Westminster, London, İngiltere</v>
      </c>
      <c r="E1450" s="10">
        <v>0</v>
      </c>
      <c r="F1450" s="10">
        <v>-1</v>
      </c>
      <c r="G1450" s="10">
        <v>9</v>
      </c>
      <c r="H1450" s="10">
        <v>51</v>
      </c>
      <c r="I1450" s="10">
        <v>1</v>
      </c>
      <c r="J1450" s="10">
        <v>30</v>
      </c>
      <c r="K1450" s="10">
        <v>0</v>
      </c>
      <c r="L1450" s="10" t="s">
        <v>72</v>
      </c>
      <c r="M1450" s="12" t="s">
        <v>171</v>
      </c>
      <c r="N1450" s="10" t="str">
        <f t="shared" si="89"/>
        <v>new YerelData ("Westminster, London, İngiltere",0,-1,9,51,1,30,0,"Greenwich Standard Time"),</v>
      </c>
      <c r="O1450" s="13" t="str">
        <f t="shared" si="90"/>
        <v>https://www.google.com/maps/search/51.5, +0.15</v>
      </c>
      <c r="P1450" s="5" t="str">
        <f t="shared" si="91"/>
        <v>{"Location": "Westminster, London, İngiltere", "long_deg": "0", "ew": "-1", "long_min": "9", "lat_deg": "51", "ns": "1", "lat_min": "30", "GMT": "0", "TimeZoneTag": "Europe/London"},</v>
      </c>
    </row>
    <row r="1451" spans="1:16" ht="15" customHeight="1" x14ac:dyDescent="0.25">
      <c r="A1451" s="10" t="s">
        <v>2070</v>
      </c>
      <c r="B1451" s="10" t="s">
        <v>1231</v>
      </c>
      <c r="C1451" s="10" t="s">
        <v>1227</v>
      </c>
      <c r="D1451" s="10" t="str">
        <f t="shared" si="88"/>
        <v>Woolwich, London, İngiltere</v>
      </c>
      <c r="E1451" s="10">
        <v>0</v>
      </c>
      <c r="F1451" s="10">
        <v>-1</v>
      </c>
      <c r="G1451" s="10">
        <v>5</v>
      </c>
      <c r="H1451" s="10">
        <v>51</v>
      </c>
      <c r="I1451" s="10">
        <v>1</v>
      </c>
      <c r="J1451" s="10">
        <v>29</v>
      </c>
      <c r="K1451" s="10">
        <v>0</v>
      </c>
      <c r="L1451" s="10" t="s">
        <v>72</v>
      </c>
      <c r="M1451" s="12" t="s">
        <v>171</v>
      </c>
      <c r="N1451" s="10" t="str">
        <f t="shared" si="89"/>
        <v>new YerelData ("Woolwich, London, İngiltere",0,-1,5,51,1,29,0,"Greenwich Standard Time"),</v>
      </c>
      <c r="O1451" s="13" t="str">
        <f t="shared" si="90"/>
        <v>https://www.google.com/maps/search/51.48333, +0.08333</v>
      </c>
      <c r="P1451" s="5" t="str">
        <f t="shared" si="91"/>
        <v>{"Location": "Woolwich, London, İngiltere", "long_deg": "0", "ew": "-1", "long_min": "5", "lat_deg": "51", "ns": "1", "lat_min": "29", "GMT": "0", "TimeZoneTag": "Europe/London"},</v>
      </c>
    </row>
    <row r="1452" spans="1:16" ht="15" customHeight="1" x14ac:dyDescent="0.25">
      <c r="B1452" s="10" t="s">
        <v>1896</v>
      </c>
      <c r="C1452" s="10" t="s">
        <v>1227</v>
      </c>
      <c r="D1452" s="10" t="str">
        <f t="shared" si="88"/>
        <v>Londra, İngiltere</v>
      </c>
      <c r="E1452" s="10">
        <v>0</v>
      </c>
      <c r="F1452" s="10">
        <v>-1</v>
      </c>
      <c r="G1452" s="10">
        <v>10</v>
      </c>
      <c r="H1452" s="10">
        <v>51</v>
      </c>
      <c r="I1452" s="10">
        <v>1</v>
      </c>
      <c r="J1452" s="10">
        <v>30</v>
      </c>
      <c r="K1452" s="10">
        <v>0</v>
      </c>
      <c r="L1452" s="10" t="s">
        <v>72</v>
      </c>
      <c r="M1452" s="12" t="s">
        <v>171</v>
      </c>
      <c r="N1452" s="10" t="str">
        <f t="shared" si="89"/>
        <v>new YerelData ("Londra, İngiltere",0,-1,10,51,1,30,0,"Greenwich Standard Time"),</v>
      </c>
      <c r="O1452" s="13" t="str">
        <f t="shared" si="90"/>
        <v>https://www.google.com/maps/search/51.5, +0.16667</v>
      </c>
      <c r="P1452" s="5" t="str">
        <f t="shared" si="91"/>
        <v>{"Location": "Londra, İngiltere", "long_deg": "0", "ew": "-1", "long_min": "10", "lat_deg": "51", "ns": "1", "lat_min": "30", "GMT": "0", "TimeZoneTag": "Europe/London"},</v>
      </c>
    </row>
    <row r="1453" spans="1:16" ht="15" customHeight="1" x14ac:dyDescent="0.25">
      <c r="B1453" s="10" t="s">
        <v>1897</v>
      </c>
      <c r="C1453" s="10" t="s">
        <v>1227</v>
      </c>
      <c r="D1453" s="10" t="str">
        <f t="shared" si="88"/>
        <v>Luton, İngiltere</v>
      </c>
      <c r="E1453" s="10">
        <v>0</v>
      </c>
      <c r="F1453" s="10">
        <v>-1</v>
      </c>
      <c r="G1453" s="10">
        <v>25</v>
      </c>
      <c r="H1453" s="10">
        <v>51</v>
      </c>
      <c r="I1453" s="10">
        <v>1</v>
      </c>
      <c r="J1453" s="10">
        <v>53</v>
      </c>
      <c r="K1453" s="10">
        <v>0</v>
      </c>
      <c r="L1453" s="10" t="s">
        <v>72</v>
      </c>
      <c r="M1453" s="12" t="s">
        <v>171</v>
      </c>
      <c r="N1453" s="10" t="str">
        <f t="shared" si="89"/>
        <v>new YerelData ("Luton, İngiltere",0,-1,25,51,1,53,0,"Greenwich Standard Time"),</v>
      </c>
      <c r="O1453" s="13" t="str">
        <f t="shared" si="90"/>
        <v>https://www.google.com/maps/search/51.88333, +0.41667</v>
      </c>
      <c r="P1453" s="5" t="str">
        <f t="shared" si="91"/>
        <v>{"Location": "Luton, İngiltere", "long_deg": "0", "ew": "-1", "long_min": "25", "lat_deg": "51", "ns": "1", "lat_min": "53", "GMT": "0", "TimeZoneTag": "Europe/London"},</v>
      </c>
    </row>
    <row r="1454" spans="1:16" ht="15" customHeight="1" x14ac:dyDescent="0.25">
      <c r="B1454" s="10" t="s">
        <v>1898</v>
      </c>
      <c r="C1454" s="10" t="s">
        <v>1227</v>
      </c>
      <c r="D1454" s="10" t="str">
        <f t="shared" si="88"/>
        <v>Maidstone, İngiltere</v>
      </c>
      <c r="E1454" s="10">
        <v>0</v>
      </c>
      <c r="F1454" s="10">
        <v>1</v>
      </c>
      <c r="G1454" s="10">
        <v>31</v>
      </c>
      <c r="H1454" s="10">
        <v>51</v>
      </c>
      <c r="I1454" s="10">
        <v>1</v>
      </c>
      <c r="J1454" s="10">
        <v>17</v>
      </c>
      <c r="K1454" s="10">
        <v>0</v>
      </c>
      <c r="L1454" s="10" t="s">
        <v>72</v>
      </c>
      <c r="M1454" s="12" t="s">
        <v>171</v>
      </c>
      <c r="N1454" s="10" t="str">
        <f t="shared" si="89"/>
        <v>new YerelData ("Maidstone, İngiltere",0,1,31,51,1,17,0,"Greenwich Standard Time"),</v>
      </c>
      <c r="O1454" s="13" t="str">
        <f t="shared" si="90"/>
        <v>https://www.google.com/maps/search/51.28333, +0.51667</v>
      </c>
      <c r="P1454" s="5" t="str">
        <f t="shared" si="91"/>
        <v>{"Location": "Maidstone, İngiltere", "long_deg": "0", "ew": "1", "long_min": "31", "lat_deg": "51", "ns": "1", "lat_min": "17", "GMT": "0", "TimeZoneTag": "Europe/London"},</v>
      </c>
    </row>
    <row r="1455" spans="1:16" ht="15" customHeight="1" x14ac:dyDescent="0.25">
      <c r="B1455" s="10" t="s">
        <v>1899</v>
      </c>
      <c r="C1455" s="10" t="s">
        <v>1227</v>
      </c>
      <c r="D1455" s="10" t="str">
        <f t="shared" si="88"/>
        <v>Manchester, İngiltere</v>
      </c>
      <c r="E1455" s="10">
        <v>2</v>
      </c>
      <c r="F1455" s="10">
        <v>-1</v>
      </c>
      <c r="G1455" s="10">
        <v>15</v>
      </c>
      <c r="H1455" s="10">
        <v>53</v>
      </c>
      <c r="I1455" s="10">
        <v>1</v>
      </c>
      <c r="J1455" s="10">
        <v>30</v>
      </c>
      <c r="K1455" s="10">
        <v>0</v>
      </c>
      <c r="L1455" s="10" t="s">
        <v>72</v>
      </c>
      <c r="M1455" s="12" t="s">
        <v>171</v>
      </c>
      <c r="N1455" s="10" t="str">
        <f t="shared" si="89"/>
        <v>new YerelData ("Manchester, İngiltere",2,-1,15,53,1,30,0,"Greenwich Standard Time"),</v>
      </c>
      <c r="O1455" s="13" t="str">
        <f t="shared" si="90"/>
        <v>https://www.google.com/maps/search/53.5, +2.25</v>
      </c>
      <c r="P1455" s="5" t="str">
        <f t="shared" si="91"/>
        <v>{"Location": "Manchester, İngiltere", "long_deg": "2", "ew": "-1", "long_min": "15", "lat_deg": "53", "ns": "1", "lat_min": "30", "GMT": "0", "TimeZoneTag": "Europe/London"},</v>
      </c>
    </row>
    <row r="1456" spans="1:16" ht="15" customHeight="1" x14ac:dyDescent="0.25">
      <c r="B1456" s="10" t="s">
        <v>1900</v>
      </c>
      <c r="C1456" s="10" t="s">
        <v>1227</v>
      </c>
      <c r="D1456" s="10" t="str">
        <f t="shared" si="88"/>
        <v>Newcastle, İngiltere</v>
      </c>
      <c r="E1456" s="10">
        <v>3</v>
      </c>
      <c r="F1456" s="10">
        <v>-1</v>
      </c>
      <c r="G1456" s="10">
        <v>6</v>
      </c>
      <c r="H1456" s="10">
        <v>52</v>
      </c>
      <c r="I1456" s="10">
        <v>1</v>
      </c>
      <c r="J1456" s="10">
        <v>26</v>
      </c>
      <c r="K1456" s="10">
        <v>0</v>
      </c>
      <c r="L1456" s="10" t="s">
        <v>72</v>
      </c>
      <c r="M1456" s="12" t="s">
        <v>171</v>
      </c>
      <c r="N1456" s="10" t="str">
        <f t="shared" si="89"/>
        <v>new YerelData ("Newcastle, İngiltere",3,-1,6,52,1,26,0,"Greenwich Standard Time"),</v>
      </c>
      <c r="O1456" s="13" t="str">
        <f t="shared" si="90"/>
        <v>https://www.google.com/maps/search/52.43333, +3.1</v>
      </c>
      <c r="P1456" s="5" t="str">
        <f t="shared" si="91"/>
        <v>{"Location": "Newcastle, İngiltere", "long_deg": "3", "ew": "-1", "long_min": "6", "lat_deg": "52", "ns": "1", "lat_min": "26", "GMT": "0", "TimeZoneTag": "Europe/London"},</v>
      </c>
    </row>
    <row r="1457" spans="2:16" ht="15" customHeight="1" x14ac:dyDescent="0.25">
      <c r="B1457" s="10" t="s">
        <v>1901</v>
      </c>
      <c r="C1457" s="10" t="s">
        <v>1227</v>
      </c>
      <c r="D1457" s="10" t="str">
        <f t="shared" si="88"/>
        <v>Norwich, İngiltere</v>
      </c>
      <c r="E1457" s="10">
        <v>1</v>
      </c>
      <c r="F1457" s="10">
        <v>1</v>
      </c>
      <c r="G1457" s="10">
        <v>18</v>
      </c>
      <c r="H1457" s="10">
        <v>52</v>
      </c>
      <c r="I1457" s="10">
        <v>1</v>
      </c>
      <c r="J1457" s="10">
        <v>38</v>
      </c>
      <c r="K1457" s="10">
        <v>0</v>
      </c>
      <c r="L1457" s="10" t="s">
        <v>72</v>
      </c>
      <c r="M1457" s="12" t="s">
        <v>171</v>
      </c>
      <c r="N1457" s="10" t="str">
        <f t="shared" si="89"/>
        <v>new YerelData ("Norwich, İngiltere",1,1,18,52,1,38,0,"Greenwich Standard Time"),</v>
      </c>
      <c r="O1457" s="13" t="str">
        <f t="shared" si="90"/>
        <v>https://www.google.com/maps/search/52.63333, +1.3</v>
      </c>
      <c r="P1457" s="5" t="str">
        <f t="shared" si="91"/>
        <v>{"Location": "Norwich, İngiltere", "long_deg": "1", "ew": "1", "long_min": "18", "lat_deg": "52", "ns": "1", "lat_min": "38", "GMT": "0", "TimeZoneTag": "Europe/London"},</v>
      </c>
    </row>
    <row r="1458" spans="2:16" ht="15" customHeight="1" x14ac:dyDescent="0.25">
      <c r="B1458" s="10" t="s">
        <v>1902</v>
      </c>
      <c r="C1458" s="10" t="s">
        <v>1227</v>
      </c>
      <c r="D1458" s="10" t="str">
        <f t="shared" si="88"/>
        <v>Nottingham, İngiltere</v>
      </c>
      <c r="E1458" s="10">
        <v>1</v>
      </c>
      <c r="F1458" s="10">
        <v>-1</v>
      </c>
      <c r="G1458" s="10">
        <v>10</v>
      </c>
      <c r="H1458" s="10">
        <v>52</v>
      </c>
      <c r="I1458" s="10">
        <v>1</v>
      </c>
      <c r="J1458" s="10">
        <v>58</v>
      </c>
      <c r="K1458" s="10">
        <v>0</v>
      </c>
      <c r="L1458" s="10" t="s">
        <v>72</v>
      </c>
      <c r="M1458" s="12" t="s">
        <v>171</v>
      </c>
      <c r="N1458" s="10" t="str">
        <f t="shared" si="89"/>
        <v>new YerelData ("Nottingham, İngiltere",1,-1,10,52,1,58,0,"Greenwich Standard Time"),</v>
      </c>
      <c r="O1458" s="13" t="str">
        <f t="shared" si="90"/>
        <v>https://www.google.com/maps/search/52.96667, +1.16667</v>
      </c>
      <c r="P1458" s="5" t="str">
        <f t="shared" si="91"/>
        <v>{"Location": "Nottingham, İngiltere", "long_deg": "1", "ew": "-1", "long_min": "10", "lat_deg": "52", "ns": "1", "lat_min": "58", "GMT": "0", "TimeZoneTag": "Europe/London"},</v>
      </c>
    </row>
    <row r="1459" spans="2:16" ht="15" customHeight="1" x14ac:dyDescent="0.25">
      <c r="B1459" s="10" t="s">
        <v>1903</v>
      </c>
      <c r="C1459" s="10" t="s">
        <v>1227</v>
      </c>
      <c r="D1459" s="10" t="str">
        <f t="shared" si="88"/>
        <v>Oldham, İngiltere</v>
      </c>
      <c r="E1459" s="10">
        <v>2</v>
      </c>
      <c r="F1459" s="10">
        <v>-1</v>
      </c>
      <c r="G1459" s="10">
        <v>7</v>
      </c>
      <c r="H1459" s="10">
        <v>53</v>
      </c>
      <c r="I1459" s="10">
        <v>1</v>
      </c>
      <c r="J1459" s="10">
        <v>32</v>
      </c>
      <c r="K1459" s="10">
        <v>0</v>
      </c>
      <c r="L1459" s="10" t="s">
        <v>72</v>
      </c>
      <c r="M1459" s="12" t="s">
        <v>171</v>
      </c>
      <c r="N1459" s="10" t="str">
        <f t="shared" si="89"/>
        <v>new YerelData ("Oldham, İngiltere",2,-1,7,53,1,32,0,"Greenwich Standard Time"),</v>
      </c>
      <c r="O1459" s="13" t="str">
        <f t="shared" si="90"/>
        <v>https://www.google.com/maps/search/53.53333, +2.11667</v>
      </c>
      <c r="P1459" s="5" t="str">
        <f t="shared" si="91"/>
        <v>{"Location": "Oldham, İngiltere", "long_deg": "2", "ew": "-1", "long_min": "7", "lat_deg": "53", "ns": "1", "lat_min": "32", "GMT": "0", "TimeZoneTag": "Europe/London"},</v>
      </c>
    </row>
    <row r="1460" spans="2:16" ht="15" customHeight="1" x14ac:dyDescent="0.25">
      <c r="B1460" s="10" t="s">
        <v>1904</v>
      </c>
      <c r="C1460" s="10" t="s">
        <v>1227</v>
      </c>
      <c r="D1460" s="10" t="str">
        <f t="shared" si="88"/>
        <v>Oxford, İngiltere</v>
      </c>
      <c r="E1460" s="10">
        <v>1</v>
      </c>
      <c r="F1460" s="10">
        <v>-1</v>
      </c>
      <c r="G1460" s="10">
        <v>15</v>
      </c>
      <c r="H1460" s="10">
        <v>51</v>
      </c>
      <c r="I1460" s="10">
        <v>1</v>
      </c>
      <c r="J1460" s="10">
        <v>45</v>
      </c>
      <c r="K1460" s="10">
        <v>0</v>
      </c>
      <c r="L1460" s="10" t="s">
        <v>72</v>
      </c>
      <c r="M1460" s="12" t="s">
        <v>171</v>
      </c>
      <c r="N1460" s="10" t="str">
        <f t="shared" si="89"/>
        <v>new YerelData ("Oxford, İngiltere",1,-1,15,51,1,45,0,"Greenwich Standard Time"),</v>
      </c>
      <c r="O1460" s="13" t="str">
        <f t="shared" si="90"/>
        <v>https://www.google.com/maps/search/51.75, +1.25</v>
      </c>
      <c r="P1460" s="5" t="str">
        <f t="shared" si="91"/>
        <v>{"Location": "Oxford, İngiltere", "long_deg": "1", "ew": "-1", "long_min": "15", "lat_deg": "51", "ns": "1", "lat_min": "45", "GMT": "0", "TimeZoneTag": "Europe/London"},</v>
      </c>
    </row>
    <row r="1461" spans="2:16" ht="15" customHeight="1" x14ac:dyDescent="0.25">
      <c r="B1461" s="10" t="s">
        <v>1905</v>
      </c>
      <c r="C1461" s="10" t="s">
        <v>1227</v>
      </c>
      <c r="D1461" s="10" t="str">
        <f t="shared" si="88"/>
        <v>Portsmouth, İngiltere</v>
      </c>
      <c r="E1461" s="10">
        <v>1</v>
      </c>
      <c r="F1461" s="10">
        <v>-1</v>
      </c>
      <c r="G1461" s="10">
        <v>5</v>
      </c>
      <c r="H1461" s="10">
        <v>50</v>
      </c>
      <c r="I1461" s="10">
        <v>1</v>
      </c>
      <c r="J1461" s="10">
        <v>48</v>
      </c>
      <c r="K1461" s="10">
        <v>0</v>
      </c>
      <c r="L1461" s="10" t="s">
        <v>72</v>
      </c>
      <c r="M1461" s="12" t="s">
        <v>171</v>
      </c>
      <c r="N1461" s="10" t="str">
        <f t="shared" si="89"/>
        <v>new YerelData ("Portsmouth, İngiltere",1,-1,5,50,1,48,0,"Greenwich Standard Time"),</v>
      </c>
      <c r="O1461" s="13" t="str">
        <f t="shared" si="90"/>
        <v>https://www.google.com/maps/search/50.8, +1.08333</v>
      </c>
      <c r="P1461" s="5" t="str">
        <f t="shared" si="91"/>
        <v>{"Location": "Portsmouth, İngiltere", "long_deg": "1", "ew": "-1", "long_min": "5", "lat_deg": "50", "ns": "1", "lat_min": "48", "GMT": "0", "TimeZoneTag": "Europe/London"},</v>
      </c>
    </row>
    <row r="1462" spans="2:16" ht="15" customHeight="1" x14ac:dyDescent="0.25">
      <c r="B1462" s="10" t="s">
        <v>1906</v>
      </c>
      <c r="C1462" s="10" t="s">
        <v>1227</v>
      </c>
      <c r="D1462" s="10" t="str">
        <f t="shared" si="88"/>
        <v>Reading, İngiltere</v>
      </c>
      <c r="E1462" s="10">
        <v>0</v>
      </c>
      <c r="F1462" s="10">
        <v>-1</v>
      </c>
      <c r="G1462" s="10">
        <v>58</v>
      </c>
      <c r="H1462" s="10">
        <v>51</v>
      </c>
      <c r="I1462" s="10">
        <v>1</v>
      </c>
      <c r="J1462" s="10">
        <v>27</v>
      </c>
      <c r="K1462" s="10">
        <v>0</v>
      </c>
      <c r="L1462" s="10" t="s">
        <v>72</v>
      </c>
      <c r="M1462" s="12" t="s">
        <v>171</v>
      </c>
      <c r="N1462" s="10" t="str">
        <f t="shared" si="89"/>
        <v>new YerelData ("Reading, İngiltere",0,-1,58,51,1,27,0,"Greenwich Standard Time"),</v>
      </c>
      <c r="O1462" s="13" t="str">
        <f t="shared" si="90"/>
        <v>https://www.google.com/maps/search/51.45, +0.96667</v>
      </c>
      <c r="P1462" s="5" t="str">
        <f t="shared" si="91"/>
        <v>{"Location": "Reading, İngiltere", "long_deg": "0", "ew": "-1", "long_min": "58", "lat_deg": "51", "ns": "1", "lat_min": "27", "GMT": "0", "TimeZoneTag": "Europe/London"},</v>
      </c>
    </row>
    <row r="1463" spans="2:16" ht="15" customHeight="1" x14ac:dyDescent="0.25">
      <c r="B1463" s="10" t="s">
        <v>1907</v>
      </c>
      <c r="C1463" s="10" t="s">
        <v>1227</v>
      </c>
      <c r="D1463" s="10" t="str">
        <f t="shared" si="88"/>
        <v>Rochester, İngiltere</v>
      </c>
      <c r="E1463" s="10">
        <v>0</v>
      </c>
      <c r="F1463" s="10">
        <v>1</v>
      </c>
      <c r="G1463" s="10">
        <v>30</v>
      </c>
      <c r="H1463" s="10">
        <v>51</v>
      </c>
      <c r="I1463" s="10">
        <v>1</v>
      </c>
      <c r="J1463" s="10">
        <v>23</v>
      </c>
      <c r="K1463" s="10">
        <v>0</v>
      </c>
      <c r="L1463" s="10" t="s">
        <v>72</v>
      </c>
      <c r="M1463" s="12" t="s">
        <v>171</v>
      </c>
      <c r="N1463" s="10" t="str">
        <f t="shared" si="89"/>
        <v>new YerelData ("Rochester, İngiltere",0,1,30,51,1,23,0,"Greenwich Standard Time"),</v>
      </c>
      <c r="O1463" s="13" t="str">
        <f t="shared" si="90"/>
        <v>https://www.google.com/maps/search/51.38333, +0.5</v>
      </c>
      <c r="P1463" s="5" t="str">
        <f t="shared" si="91"/>
        <v>{"Location": "Rochester, İngiltere", "long_deg": "0", "ew": "1", "long_min": "30", "lat_deg": "51", "ns": "1", "lat_min": "23", "GMT": "0", "TimeZoneTag": "Europe/London"},</v>
      </c>
    </row>
    <row r="1464" spans="2:16" ht="15" customHeight="1" x14ac:dyDescent="0.25">
      <c r="B1464" s="10" t="s">
        <v>1908</v>
      </c>
      <c r="C1464" s="10" t="s">
        <v>1227</v>
      </c>
      <c r="D1464" s="10" t="str">
        <f t="shared" si="88"/>
        <v>Salisbury, İngiltere</v>
      </c>
      <c r="E1464" s="10">
        <v>1</v>
      </c>
      <c r="F1464" s="10">
        <v>-1</v>
      </c>
      <c r="G1464" s="10">
        <v>48</v>
      </c>
      <c r="H1464" s="10">
        <v>51</v>
      </c>
      <c r="I1464" s="10">
        <v>1</v>
      </c>
      <c r="J1464" s="10">
        <v>4</v>
      </c>
      <c r="K1464" s="10">
        <v>0</v>
      </c>
      <c r="L1464" s="10" t="s">
        <v>72</v>
      </c>
      <c r="M1464" s="12" t="s">
        <v>171</v>
      </c>
      <c r="N1464" s="10" t="str">
        <f t="shared" si="89"/>
        <v>new YerelData ("Salisbury, İngiltere",1,-1,48,51,1,4,0,"Greenwich Standard Time"),</v>
      </c>
      <c r="O1464" s="13" t="str">
        <f t="shared" si="90"/>
        <v>https://www.google.com/maps/search/51.06667, +1.8</v>
      </c>
      <c r="P1464" s="5" t="str">
        <f t="shared" si="91"/>
        <v>{"Location": "Salisbury, İngiltere", "long_deg": "1", "ew": "-1", "long_min": "48", "lat_deg": "51", "ns": "1", "lat_min": "4", "GMT": "0", "TimeZoneTag": "Europe/London"},</v>
      </c>
    </row>
    <row r="1465" spans="2:16" ht="15" customHeight="1" x14ac:dyDescent="0.25">
      <c r="B1465" s="10" t="s">
        <v>1909</v>
      </c>
      <c r="C1465" s="10" t="s">
        <v>1227</v>
      </c>
      <c r="D1465" s="10" t="str">
        <f t="shared" si="88"/>
        <v>Scarborough, İngiltere</v>
      </c>
      <c r="E1465" s="10">
        <v>0</v>
      </c>
      <c r="F1465" s="10">
        <v>-1</v>
      </c>
      <c r="G1465" s="10">
        <v>24</v>
      </c>
      <c r="H1465" s="10">
        <v>54</v>
      </c>
      <c r="I1465" s="10">
        <v>1</v>
      </c>
      <c r="J1465" s="10">
        <v>17</v>
      </c>
      <c r="K1465" s="10">
        <v>0</v>
      </c>
      <c r="L1465" s="10" t="s">
        <v>72</v>
      </c>
      <c r="M1465" s="12" t="s">
        <v>171</v>
      </c>
      <c r="N1465" s="10" t="str">
        <f t="shared" si="89"/>
        <v>new YerelData ("Scarborough, İngiltere",0,-1,24,54,1,17,0,"Greenwich Standard Time"),</v>
      </c>
      <c r="O1465" s="13" t="str">
        <f t="shared" si="90"/>
        <v>https://www.google.com/maps/search/54.28333, +0.4</v>
      </c>
      <c r="P1465" s="5" t="str">
        <f t="shared" si="91"/>
        <v>{"Location": "Scarborough, İngiltere", "long_deg": "0", "ew": "-1", "long_min": "24", "lat_deg": "54", "ns": "1", "lat_min": "17", "GMT": "0", "TimeZoneTag": "Europe/London"},</v>
      </c>
    </row>
    <row r="1466" spans="2:16" ht="15" customHeight="1" x14ac:dyDescent="0.25">
      <c r="B1466" s="10" t="s">
        <v>1910</v>
      </c>
      <c r="C1466" s="10" t="s">
        <v>1227</v>
      </c>
      <c r="D1466" s="10" t="str">
        <f t="shared" si="88"/>
        <v>Sheffield, İngiltere</v>
      </c>
      <c r="E1466" s="10">
        <v>1</v>
      </c>
      <c r="F1466" s="10">
        <v>-1</v>
      </c>
      <c r="G1466" s="10">
        <v>30</v>
      </c>
      <c r="H1466" s="10">
        <v>53</v>
      </c>
      <c r="I1466" s="10">
        <v>1</v>
      </c>
      <c r="J1466" s="10">
        <v>23</v>
      </c>
      <c r="K1466" s="10">
        <v>0</v>
      </c>
      <c r="L1466" s="10" t="s">
        <v>72</v>
      </c>
      <c r="M1466" s="12" t="s">
        <v>171</v>
      </c>
      <c r="N1466" s="10" t="str">
        <f t="shared" si="89"/>
        <v>new YerelData ("Sheffield, İngiltere",1,-1,30,53,1,23,0,"Greenwich Standard Time"),</v>
      </c>
      <c r="O1466" s="13" t="str">
        <f t="shared" si="90"/>
        <v>https://www.google.com/maps/search/53.38333, +1.5</v>
      </c>
      <c r="P1466" s="5" t="str">
        <f t="shared" si="91"/>
        <v>{"Location": "Sheffield, İngiltere", "long_deg": "1", "ew": "-1", "long_min": "30", "lat_deg": "53", "ns": "1", "lat_min": "23", "GMT": "0", "TimeZoneTag": "Europe/London"},</v>
      </c>
    </row>
    <row r="1467" spans="2:16" ht="15" customHeight="1" x14ac:dyDescent="0.25">
      <c r="B1467" s="10" t="s">
        <v>1911</v>
      </c>
      <c r="C1467" s="10" t="s">
        <v>1227</v>
      </c>
      <c r="D1467" s="10" t="str">
        <f t="shared" si="88"/>
        <v>Shrewsbury, İngiltere</v>
      </c>
      <c r="E1467" s="10">
        <v>2</v>
      </c>
      <c r="F1467" s="10">
        <v>-1</v>
      </c>
      <c r="G1467" s="10">
        <v>45</v>
      </c>
      <c r="H1467" s="10">
        <v>52</v>
      </c>
      <c r="I1467" s="10">
        <v>1</v>
      </c>
      <c r="J1467" s="10">
        <v>42</v>
      </c>
      <c r="K1467" s="10">
        <v>0</v>
      </c>
      <c r="L1467" s="10" t="s">
        <v>72</v>
      </c>
      <c r="M1467" s="12" t="s">
        <v>171</v>
      </c>
      <c r="N1467" s="10" t="str">
        <f t="shared" si="89"/>
        <v>new YerelData ("Shrewsbury, İngiltere",2,-1,45,52,1,42,0,"Greenwich Standard Time"),</v>
      </c>
      <c r="O1467" s="13" t="str">
        <f t="shared" si="90"/>
        <v>https://www.google.com/maps/search/52.7, +2.75</v>
      </c>
      <c r="P1467" s="5" t="str">
        <f t="shared" si="91"/>
        <v>{"Location": "Shrewsbury, İngiltere", "long_deg": "2", "ew": "-1", "long_min": "45", "lat_deg": "52", "ns": "1", "lat_min": "42", "GMT": "0", "TimeZoneTag": "Europe/London"},</v>
      </c>
    </row>
    <row r="1468" spans="2:16" ht="15" customHeight="1" x14ac:dyDescent="0.25">
      <c r="B1468" s="10" t="s">
        <v>1912</v>
      </c>
      <c r="C1468" s="10" t="s">
        <v>1227</v>
      </c>
      <c r="D1468" s="10" t="str">
        <f t="shared" si="88"/>
        <v>Southampton, İngiltere</v>
      </c>
      <c r="E1468" s="10">
        <v>1</v>
      </c>
      <c r="F1468" s="10">
        <v>-1</v>
      </c>
      <c r="G1468" s="10">
        <v>23</v>
      </c>
      <c r="H1468" s="10">
        <v>50</v>
      </c>
      <c r="I1468" s="10">
        <v>1</v>
      </c>
      <c r="J1468" s="10">
        <v>54</v>
      </c>
      <c r="K1468" s="10">
        <v>0</v>
      </c>
      <c r="L1468" s="10" t="s">
        <v>72</v>
      </c>
      <c r="M1468" s="12" t="s">
        <v>171</v>
      </c>
      <c r="N1468" s="10" t="str">
        <f t="shared" si="89"/>
        <v>new YerelData ("Southampton, İngiltere",1,-1,23,50,1,54,0,"Greenwich Standard Time"),</v>
      </c>
      <c r="O1468" s="13" t="str">
        <f t="shared" si="90"/>
        <v>https://www.google.com/maps/search/50.9, +1.38333</v>
      </c>
      <c r="P1468" s="5" t="str">
        <f t="shared" si="91"/>
        <v>{"Location": "Southampton, İngiltere", "long_deg": "1", "ew": "-1", "long_min": "23", "lat_deg": "50", "ns": "1", "lat_min": "54", "GMT": "0", "TimeZoneTag": "Europe/London"},</v>
      </c>
    </row>
    <row r="1469" spans="2:16" ht="15" customHeight="1" x14ac:dyDescent="0.25">
      <c r="B1469" s="10" t="s">
        <v>1913</v>
      </c>
      <c r="C1469" s="10" t="s">
        <v>1227</v>
      </c>
      <c r="D1469" s="10" t="str">
        <f t="shared" si="88"/>
        <v>Stoke, İngiltere</v>
      </c>
      <c r="E1469" s="10">
        <v>2</v>
      </c>
      <c r="F1469" s="10">
        <v>-1</v>
      </c>
      <c r="G1469" s="10">
        <v>10</v>
      </c>
      <c r="H1469" s="10">
        <v>53</v>
      </c>
      <c r="I1469" s="10">
        <v>1</v>
      </c>
      <c r="J1469" s="10">
        <v>0</v>
      </c>
      <c r="K1469" s="10">
        <v>0</v>
      </c>
      <c r="L1469" s="10" t="s">
        <v>72</v>
      </c>
      <c r="M1469" s="12" t="s">
        <v>171</v>
      </c>
      <c r="N1469" s="10" t="str">
        <f t="shared" si="89"/>
        <v>new YerelData ("Stoke, İngiltere",2,-1,10,53,1,0,0,"Greenwich Standard Time"),</v>
      </c>
      <c r="O1469" s="13" t="str">
        <f t="shared" si="90"/>
        <v>https://www.google.com/maps/search/53, +2.16667</v>
      </c>
      <c r="P1469" s="5" t="str">
        <f t="shared" si="91"/>
        <v>{"Location": "Stoke, İngiltere", "long_deg": "2", "ew": "-1", "long_min": "10", "lat_deg": "53", "ns": "1", "lat_min": "0", "GMT": "0", "TimeZoneTag": "Europe/London"},</v>
      </c>
    </row>
    <row r="1470" spans="2:16" ht="15" customHeight="1" x14ac:dyDescent="0.25">
      <c r="B1470" s="10" t="s">
        <v>1914</v>
      </c>
      <c r="C1470" s="10" t="s">
        <v>1227</v>
      </c>
      <c r="D1470" s="10" t="str">
        <f t="shared" si="88"/>
        <v>Stratford, İngiltere</v>
      </c>
      <c r="E1470" s="10">
        <v>1</v>
      </c>
      <c r="F1470" s="10">
        <v>-1</v>
      </c>
      <c r="G1470" s="10">
        <v>8</v>
      </c>
      <c r="H1470" s="10">
        <v>52</v>
      </c>
      <c r="I1470" s="10">
        <v>1</v>
      </c>
      <c r="J1470" s="10">
        <v>24</v>
      </c>
      <c r="K1470" s="10">
        <v>0</v>
      </c>
      <c r="L1470" s="10" t="s">
        <v>72</v>
      </c>
      <c r="M1470" s="12" t="s">
        <v>171</v>
      </c>
      <c r="N1470" s="10" t="str">
        <f t="shared" si="89"/>
        <v>new YerelData ("Stratford, İngiltere",1,-1,8,52,1,24,0,"Greenwich Standard Time"),</v>
      </c>
      <c r="O1470" s="13" t="str">
        <f t="shared" si="90"/>
        <v>https://www.google.com/maps/search/52.4, +1.13333</v>
      </c>
      <c r="P1470" s="5" t="str">
        <f t="shared" si="91"/>
        <v>{"Location": "Stratford, İngiltere", "long_deg": "1", "ew": "-1", "long_min": "8", "lat_deg": "52", "ns": "1", "lat_min": "24", "GMT": "0", "TimeZoneTag": "Europe/London"},</v>
      </c>
    </row>
    <row r="1471" spans="2:16" ht="15" customHeight="1" x14ac:dyDescent="0.25">
      <c r="B1471" s="10" t="s">
        <v>1915</v>
      </c>
      <c r="C1471" s="10" t="s">
        <v>1227</v>
      </c>
      <c r="D1471" s="10" t="str">
        <f t="shared" si="88"/>
        <v>Sunderland, İngiltere</v>
      </c>
      <c r="E1471" s="10">
        <v>1</v>
      </c>
      <c r="F1471" s="10">
        <v>-1</v>
      </c>
      <c r="G1471" s="10">
        <v>23</v>
      </c>
      <c r="H1471" s="10">
        <v>54</v>
      </c>
      <c r="I1471" s="10">
        <v>1</v>
      </c>
      <c r="J1471" s="10">
        <v>55</v>
      </c>
      <c r="K1471" s="10">
        <v>0</v>
      </c>
      <c r="L1471" s="10" t="s">
        <v>72</v>
      </c>
      <c r="M1471" s="12" t="s">
        <v>171</v>
      </c>
      <c r="N1471" s="10" t="str">
        <f t="shared" si="89"/>
        <v>new YerelData ("Sunderland, İngiltere",1,-1,23,54,1,55,0,"Greenwich Standard Time"),</v>
      </c>
      <c r="O1471" s="13" t="str">
        <f t="shared" si="90"/>
        <v>https://www.google.com/maps/search/54.91667, +1.38333</v>
      </c>
      <c r="P1471" s="5" t="str">
        <f t="shared" si="91"/>
        <v>{"Location": "Sunderland, İngiltere", "long_deg": "1", "ew": "-1", "long_min": "23", "lat_deg": "54", "ns": "1", "lat_min": "55", "GMT": "0", "TimeZoneTag": "Europe/London"},</v>
      </c>
    </row>
    <row r="1472" spans="2:16" ht="15" customHeight="1" x14ac:dyDescent="0.25">
      <c r="B1472" s="10" t="s">
        <v>1916</v>
      </c>
      <c r="C1472" s="10" t="s">
        <v>1227</v>
      </c>
      <c r="D1472" s="10" t="str">
        <f t="shared" si="88"/>
        <v>Swansea, İngiltere</v>
      </c>
      <c r="E1472" s="10">
        <v>3</v>
      </c>
      <c r="F1472" s="10">
        <v>-1</v>
      </c>
      <c r="G1472" s="10">
        <v>57</v>
      </c>
      <c r="H1472" s="10">
        <v>51</v>
      </c>
      <c r="I1472" s="10">
        <v>1</v>
      </c>
      <c r="J1472" s="10">
        <v>38</v>
      </c>
      <c r="K1472" s="10">
        <v>0</v>
      </c>
      <c r="L1472" s="10" t="s">
        <v>72</v>
      </c>
      <c r="M1472" s="12" t="s">
        <v>171</v>
      </c>
      <c r="N1472" s="10" t="str">
        <f t="shared" si="89"/>
        <v>new YerelData ("Swansea, İngiltere",3,-1,57,51,1,38,0,"Greenwich Standard Time"),</v>
      </c>
      <c r="O1472" s="13" t="str">
        <f t="shared" si="90"/>
        <v>https://www.google.com/maps/search/51.63333, +3.95</v>
      </c>
      <c r="P1472" s="5" t="str">
        <f t="shared" si="91"/>
        <v>{"Location": "Swansea, İngiltere", "long_deg": "3", "ew": "-1", "long_min": "57", "lat_deg": "51", "ns": "1", "lat_min": "38", "GMT": "0", "TimeZoneTag": "Europe/London"},</v>
      </c>
    </row>
    <row r="1473" spans="2:16" ht="15" customHeight="1" x14ac:dyDescent="0.25">
      <c r="B1473" s="10" t="s">
        <v>1917</v>
      </c>
      <c r="C1473" s="10" t="s">
        <v>1227</v>
      </c>
      <c r="D1473" s="10" t="str">
        <f t="shared" si="88"/>
        <v>Swindon, İngiltere</v>
      </c>
      <c r="E1473" s="10">
        <v>1</v>
      </c>
      <c r="F1473" s="10">
        <v>-1</v>
      </c>
      <c r="G1473" s="10">
        <v>47</v>
      </c>
      <c r="H1473" s="10">
        <v>51</v>
      </c>
      <c r="I1473" s="10">
        <v>1</v>
      </c>
      <c r="J1473" s="10">
        <v>34</v>
      </c>
      <c r="K1473" s="10">
        <v>0</v>
      </c>
      <c r="L1473" s="10" t="s">
        <v>72</v>
      </c>
      <c r="M1473" s="12" t="s">
        <v>171</v>
      </c>
      <c r="N1473" s="10" t="str">
        <f t="shared" si="89"/>
        <v>new YerelData ("Swindon, İngiltere",1,-1,47,51,1,34,0,"Greenwich Standard Time"),</v>
      </c>
      <c r="O1473" s="13" t="str">
        <f t="shared" si="90"/>
        <v>https://www.google.com/maps/search/51.56667, +1.78333</v>
      </c>
      <c r="P1473" s="5" t="str">
        <f t="shared" si="91"/>
        <v>{"Location": "Swindon, İngiltere", "long_deg": "1", "ew": "-1", "long_min": "47", "lat_deg": "51", "ns": "1", "lat_min": "34", "GMT": "0", "TimeZoneTag": "Europe/London"},</v>
      </c>
    </row>
    <row r="1474" spans="2:16" ht="15" customHeight="1" x14ac:dyDescent="0.25">
      <c r="B1474" s="10" t="s">
        <v>1918</v>
      </c>
      <c r="C1474" s="10" t="s">
        <v>1227</v>
      </c>
      <c r="D1474" s="10" t="str">
        <f t="shared" ref="D1474:D1537" si="92">IF(A1474&lt;&gt;"",A1474&amp;", ","")&amp;B1474&amp;", "&amp;C1474</f>
        <v>Torquay, İngiltere</v>
      </c>
      <c r="E1474" s="10">
        <v>3</v>
      </c>
      <c r="F1474" s="10">
        <v>-1</v>
      </c>
      <c r="G1474" s="10">
        <v>32</v>
      </c>
      <c r="H1474" s="10">
        <v>50</v>
      </c>
      <c r="I1474" s="10">
        <v>1</v>
      </c>
      <c r="J1474" s="10">
        <v>28</v>
      </c>
      <c r="K1474" s="10">
        <v>0</v>
      </c>
      <c r="L1474" s="10" t="s">
        <v>72</v>
      </c>
      <c r="M1474" s="12" t="s">
        <v>171</v>
      </c>
      <c r="N1474" s="10" t="str">
        <f t="shared" ref="N1474:N1537" si="93">"new YerelData ("""&amp;D1474&amp;""","&amp;E1474&amp;","&amp;F1474&amp;","&amp;G1474&amp;","&amp;H1474&amp;","&amp;I1474&amp;","&amp;J1474&amp;","&amp;K1474&amp;","""&amp;M1474&amp;"""),"</f>
        <v>new YerelData ("Torquay, İngiltere",3,-1,32,50,1,28,0,"Greenwich Standard Time"),</v>
      </c>
      <c r="O1474" s="13" t="str">
        <f t="shared" ref="O1474:O1537" si="94">HYPERLINK("https://www.google.com/maps/search/"&amp;ROUND(H1474+J1474/60,5)&amp;", +"&amp;ROUND(E1474+G1474/60,5))</f>
        <v>https://www.google.com/maps/search/50.46667, +3.53333</v>
      </c>
      <c r="P1474" s="5" t="str">
        <f t="shared" si="91"/>
        <v>{"Location": "Torquay, İngiltere", "long_deg": "3", "ew": "-1", "long_min": "32", "lat_deg": "50", "ns": "1", "lat_min": "28", "GMT": "0", "TimeZoneTag": "Europe/London"},</v>
      </c>
    </row>
    <row r="1475" spans="2:16" ht="15" customHeight="1" x14ac:dyDescent="0.25">
      <c r="B1475" s="10" t="s">
        <v>1919</v>
      </c>
      <c r="C1475" s="10" t="s">
        <v>1227</v>
      </c>
      <c r="D1475" s="10" t="str">
        <f t="shared" si="92"/>
        <v>TunbridgeWells, İngiltere</v>
      </c>
      <c r="E1475" s="10">
        <v>0</v>
      </c>
      <c r="F1475" s="10">
        <v>1</v>
      </c>
      <c r="G1475" s="10">
        <v>16</v>
      </c>
      <c r="H1475" s="10">
        <v>51</v>
      </c>
      <c r="I1475" s="10">
        <v>1</v>
      </c>
      <c r="J1475" s="10">
        <v>8</v>
      </c>
      <c r="K1475" s="10">
        <v>0</v>
      </c>
      <c r="L1475" s="10" t="s">
        <v>72</v>
      </c>
      <c r="M1475" s="12" t="s">
        <v>171</v>
      </c>
      <c r="N1475" s="10" t="str">
        <f t="shared" si="93"/>
        <v>new YerelData ("TunbridgeWells, İngiltere",0,1,16,51,1,8,0,"Greenwich Standard Time"),</v>
      </c>
      <c r="O1475" s="13" t="str">
        <f t="shared" si="94"/>
        <v>https://www.google.com/maps/search/51.13333, +0.26667</v>
      </c>
      <c r="P1475" s="5" t="str">
        <f t="shared" ref="P1475:P1538" si="95">"{""Location"": """&amp;D1475&amp;""", ""long_deg"": """&amp;E1475&amp;""", ""ew"": """&amp;F1475&amp;""", ""long_min"": """&amp;G1475&amp;""", ""lat_deg"": """&amp;H1475&amp;""", ""ns"": """&amp;I1475&amp;""", ""lat_min"": """&amp;J1475&amp;""", ""GMT"": """&amp;K1475&amp;""", ""TimeZoneTag"": """&amp;L1475&amp;"""},"</f>
        <v>{"Location": "TunbridgeWells, İngiltere", "long_deg": "0", "ew": "1", "long_min": "16", "lat_deg": "51", "ns": "1", "lat_min": "8", "GMT": "0", "TimeZoneTag": "Europe/London"},</v>
      </c>
    </row>
    <row r="1476" spans="2:16" ht="15" customHeight="1" x14ac:dyDescent="0.25">
      <c r="B1476" s="10" t="s">
        <v>1920</v>
      </c>
      <c r="C1476" s="10" t="s">
        <v>1227</v>
      </c>
      <c r="D1476" s="10" t="str">
        <f t="shared" si="92"/>
        <v>Twickenham, İngiltere</v>
      </c>
      <c r="E1476" s="10">
        <v>0</v>
      </c>
      <c r="F1476" s="10">
        <v>-1</v>
      </c>
      <c r="G1476" s="10">
        <v>20</v>
      </c>
      <c r="H1476" s="10">
        <v>51</v>
      </c>
      <c r="I1476" s="10">
        <v>1</v>
      </c>
      <c r="J1476" s="10">
        <v>27</v>
      </c>
      <c r="K1476" s="10">
        <v>0</v>
      </c>
      <c r="L1476" s="10" t="s">
        <v>72</v>
      </c>
      <c r="M1476" s="12" t="s">
        <v>171</v>
      </c>
      <c r="N1476" s="10" t="str">
        <f t="shared" si="93"/>
        <v>new YerelData ("Twickenham, İngiltere",0,-1,20,51,1,27,0,"Greenwich Standard Time"),</v>
      </c>
      <c r="O1476" s="13" t="str">
        <f t="shared" si="94"/>
        <v>https://www.google.com/maps/search/51.45, +0.33333</v>
      </c>
      <c r="P1476" s="5" t="str">
        <f t="shared" si="95"/>
        <v>{"Location": "Twickenham, İngiltere", "long_deg": "0", "ew": "-1", "long_min": "20", "lat_deg": "51", "ns": "1", "lat_min": "27", "GMT": "0", "TimeZoneTag": "Europe/London"},</v>
      </c>
    </row>
    <row r="1477" spans="2:16" ht="15" customHeight="1" x14ac:dyDescent="0.25">
      <c r="B1477" s="10" t="s">
        <v>1921</v>
      </c>
      <c r="C1477" s="10" t="s">
        <v>1227</v>
      </c>
      <c r="D1477" s="10" t="str">
        <f t="shared" si="92"/>
        <v>Walsall, İngiltere</v>
      </c>
      <c r="E1477" s="10">
        <v>1</v>
      </c>
      <c r="F1477" s="10">
        <v>-1</v>
      </c>
      <c r="G1477" s="10">
        <v>59</v>
      </c>
      <c r="H1477" s="10">
        <v>52</v>
      </c>
      <c r="I1477" s="10">
        <v>1</v>
      </c>
      <c r="J1477" s="10">
        <v>35</v>
      </c>
      <c r="K1477" s="10">
        <v>0</v>
      </c>
      <c r="L1477" s="10" t="s">
        <v>72</v>
      </c>
      <c r="M1477" s="12" t="s">
        <v>171</v>
      </c>
      <c r="N1477" s="10" t="str">
        <f t="shared" si="93"/>
        <v>new YerelData ("Walsall, İngiltere",1,-1,59,52,1,35,0,"Greenwich Standard Time"),</v>
      </c>
      <c r="O1477" s="13" t="str">
        <f t="shared" si="94"/>
        <v>https://www.google.com/maps/search/52.58333, +1.98333</v>
      </c>
      <c r="P1477" s="5" t="str">
        <f t="shared" si="95"/>
        <v>{"Location": "Walsall, İngiltere", "long_deg": "1", "ew": "-1", "long_min": "59", "lat_deg": "52", "ns": "1", "lat_min": "35", "GMT": "0", "TimeZoneTag": "Europe/London"},</v>
      </c>
    </row>
    <row r="1478" spans="2:16" ht="15" customHeight="1" x14ac:dyDescent="0.25">
      <c r="B1478" s="10" t="s">
        <v>1922</v>
      </c>
      <c r="C1478" s="10" t="s">
        <v>1227</v>
      </c>
      <c r="D1478" s="10" t="str">
        <f t="shared" si="92"/>
        <v>Walthamstow, İngiltere</v>
      </c>
      <c r="E1478" s="10">
        <v>0</v>
      </c>
      <c r="F1478" s="10">
        <v>-1</v>
      </c>
      <c r="G1478" s="10">
        <v>2</v>
      </c>
      <c r="H1478" s="10">
        <v>51</v>
      </c>
      <c r="I1478" s="10">
        <v>1</v>
      </c>
      <c r="J1478" s="10">
        <v>34</v>
      </c>
      <c r="K1478" s="10">
        <v>0</v>
      </c>
      <c r="L1478" s="10" t="s">
        <v>72</v>
      </c>
      <c r="M1478" s="12" t="s">
        <v>171</v>
      </c>
      <c r="N1478" s="10" t="str">
        <f t="shared" si="93"/>
        <v>new YerelData ("Walthamstow, İngiltere",0,-1,2,51,1,34,0,"Greenwich Standard Time"),</v>
      </c>
      <c r="O1478" s="13" t="str">
        <f t="shared" si="94"/>
        <v>https://www.google.com/maps/search/51.56667, +0.03333</v>
      </c>
      <c r="P1478" s="5" t="str">
        <f t="shared" si="95"/>
        <v>{"Location": "Walthamstow, İngiltere", "long_deg": "0", "ew": "-1", "long_min": "2", "lat_deg": "51", "ns": "1", "lat_min": "34", "GMT": "0", "TimeZoneTag": "Europe/London"},</v>
      </c>
    </row>
    <row r="1479" spans="2:16" ht="15" customHeight="1" x14ac:dyDescent="0.25">
      <c r="B1479" s="10" t="s">
        <v>1923</v>
      </c>
      <c r="C1479" s="10" t="s">
        <v>1227</v>
      </c>
      <c r="D1479" s="10" t="str">
        <f t="shared" si="92"/>
        <v>WestBromwich, İngiltere</v>
      </c>
      <c r="E1479" s="10">
        <v>2</v>
      </c>
      <c r="F1479" s="10">
        <v>-1</v>
      </c>
      <c r="G1479" s="10">
        <v>0</v>
      </c>
      <c r="H1479" s="10">
        <v>52</v>
      </c>
      <c r="I1479" s="10">
        <v>1</v>
      </c>
      <c r="J1479" s="10">
        <v>32</v>
      </c>
      <c r="K1479" s="10">
        <v>0</v>
      </c>
      <c r="L1479" s="10" t="s">
        <v>72</v>
      </c>
      <c r="M1479" s="12" t="s">
        <v>171</v>
      </c>
      <c r="N1479" s="10" t="str">
        <f t="shared" si="93"/>
        <v>new YerelData ("WestBromwich, İngiltere",2,-1,0,52,1,32,0,"Greenwich Standard Time"),</v>
      </c>
      <c r="O1479" s="13" t="str">
        <f t="shared" si="94"/>
        <v>https://www.google.com/maps/search/52.53333, +2</v>
      </c>
      <c r="P1479" s="5" t="str">
        <f t="shared" si="95"/>
        <v>{"Location": "WestBromwich, İngiltere", "long_deg": "2", "ew": "-1", "long_min": "0", "lat_deg": "52", "ns": "1", "lat_min": "32", "GMT": "0", "TimeZoneTag": "Europe/London"},</v>
      </c>
    </row>
    <row r="1480" spans="2:16" ht="15" customHeight="1" x14ac:dyDescent="0.25">
      <c r="B1480" s="10" t="s">
        <v>1924</v>
      </c>
      <c r="C1480" s="10" t="s">
        <v>1227</v>
      </c>
      <c r="D1480" s="10" t="str">
        <f t="shared" si="92"/>
        <v>WestHam, İngiltere</v>
      </c>
      <c r="E1480" s="10">
        <v>0</v>
      </c>
      <c r="F1480" s="10">
        <v>1</v>
      </c>
      <c r="G1480" s="10">
        <v>1</v>
      </c>
      <c r="H1480" s="10">
        <v>51</v>
      </c>
      <c r="I1480" s="10">
        <v>1</v>
      </c>
      <c r="J1480" s="10">
        <v>31</v>
      </c>
      <c r="K1480" s="10">
        <v>0</v>
      </c>
      <c r="L1480" s="10" t="s">
        <v>72</v>
      </c>
      <c r="M1480" s="12" t="s">
        <v>171</v>
      </c>
      <c r="N1480" s="10" t="str">
        <f t="shared" si="93"/>
        <v>new YerelData ("WestHam, İngiltere",0,1,1,51,1,31,0,"Greenwich Standard Time"),</v>
      </c>
      <c r="O1480" s="13" t="str">
        <f t="shared" si="94"/>
        <v>https://www.google.com/maps/search/51.51667, +0.01667</v>
      </c>
      <c r="P1480" s="5" t="str">
        <f t="shared" si="95"/>
        <v>{"Location": "WestHam, İngiltere", "long_deg": "0", "ew": "1", "long_min": "1", "lat_deg": "51", "ns": "1", "lat_min": "31", "GMT": "0", "TimeZoneTag": "Europe/London"},</v>
      </c>
    </row>
    <row r="1481" spans="2:16" ht="15" customHeight="1" x14ac:dyDescent="0.25">
      <c r="B1481" s="10" t="s">
        <v>1925</v>
      </c>
      <c r="C1481" s="10" t="s">
        <v>1227</v>
      </c>
      <c r="D1481" s="10" t="str">
        <f t="shared" si="92"/>
        <v>Wimbledon, İngiltere</v>
      </c>
      <c r="E1481" s="10">
        <v>0</v>
      </c>
      <c r="F1481" s="10">
        <v>-1</v>
      </c>
      <c r="G1481" s="10">
        <v>13</v>
      </c>
      <c r="H1481" s="10">
        <v>51</v>
      </c>
      <c r="I1481" s="10">
        <v>1</v>
      </c>
      <c r="J1481" s="10">
        <v>25</v>
      </c>
      <c r="K1481" s="10">
        <v>0</v>
      </c>
      <c r="L1481" s="10" t="s">
        <v>72</v>
      </c>
      <c r="M1481" s="12" t="s">
        <v>171</v>
      </c>
      <c r="N1481" s="10" t="str">
        <f t="shared" si="93"/>
        <v>new YerelData ("Wimbledon, İngiltere",0,-1,13,51,1,25,0,"Greenwich Standard Time"),</v>
      </c>
      <c r="O1481" s="13" t="str">
        <f t="shared" si="94"/>
        <v>https://www.google.com/maps/search/51.41667, +0.21667</v>
      </c>
      <c r="P1481" s="5" t="str">
        <f t="shared" si="95"/>
        <v>{"Location": "Wimbledon, İngiltere", "long_deg": "0", "ew": "-1", "long_min": "13", "lat_deg": "51", "ns": "1", "lat_min": "25", "GMT": "0", "TimeZoneTag": "Europe/London"},</v>
      </c>
    </row>
    <row r="1482" spans="2:16" ht="15" customHeight="1" x14ac:dyDescent="0.25">
      <c r="B1482" s="10" t="s">
        <v>1926</v>
      </c>
      <c r="C1482" s="10" t="s">
        <v>1227</v>
      </c>
      <c r="D1482" s="10" t="str">
        <f t="shared" si="92"/>
        <v>Windsor, İngiltere</v>
      </c>
      <c r="E1482" s="10">
        <v>0</v>
      </c>
      <c r="F1482" s="10">
        <v>-1</v>
      </c>
      <c r="G1482" s="10">
        <v>37</v>
      </c>
      <c r="H1482" s="10">
        <v>51</v>
      </c>
      <c r="I1482" s="10">
        <v>1</v>
      </c>
      <c r="J1482" s="10">
        <v>29</v>
      </c>
      <c r="K1482" s="10">
        <v>0</v>
      </c>
      <c r="L1482" s="10" t="s">
        <v>72</v>
      </c>
      <c r="M1482" s="12" t="s">
        <v>171</v>
      </c>
      <c r="N1482" s="10" t="str">
        <f t="shared" si="93"/>
        <v>new YerelData ("Windsor, İngiltere",0,-1,37,51,1,29,0,"Greenwich Standard Time"),</v>
      </c>
      <c r="O1482" s="13" t="str">
        <f t="shared" si="94"/>
        <v>https://www.google.com/maps/search/51.48333, +0.61667</v>
      </c>
      <c r="P1482" s="5" t="str">
        <f t="shared" si="95"/>
        <v>{"Location": "Windsor, İngiltere", "long_deg": "0", "ew": "-1", "long_min": "37", "lat_deg": "51", "ns": "1", "lat_min": "29", "GMT": "0", "TimeZoneTag": "Europe/London"},</v>
      </c>
    </row>
    <row r="1483" spans="2:16" ht="15" customHeight="1" x14ac:dyDescent="0.25">
      <c r="B1483" s="10" t="s">
        <v>1927</v>
      </c>
      <c r="C1483" s="10" t="s">
        <v>1227</v>
      </c>
      <c r="D1483" s="10" t="str">
        <f t="shared" si="92"/>
        <v>Wolverhampton, İngiltere</v>
      </c>
      <c r="E1483" s="10">
        <v>2</v>
      </c>
      <c r="F1483" s="10">
        <v>-1</v>
      </c>
      <c r="G1483" s="10">
        <v>7</v>
      </c>
      <c r="H1483" s="10">
        <v>52</v>
      </c>
      <c r="I1483" s="10">
        <v>1</v>
      </c>
      <c r="J1483" s="10">
        <v>35</v>
      </c>
      <c r="K1483" s="10">
        <v>0</v>
      </c>
      <c r="L1483" s="10" t="s">
        <v>72</v>
      </c>
      <c r="M1483" s="12" t="s">
        <v>171</v>
      </c>
      <c r="N1483" s="10" t="str">
        <f t="shared" si="93"/>
        <v>new YerelData ("Wolverhampton, İngiltere",2,-1,7,52,1,35,0,"Greenwich Standard Time"),</v>
      </c>
      <c r="O1483" s="13" t="str">
        <f t="shared" si="94"/>
        <v>https://www.google.com/maps/search/52.58333, +2.11667</v>
      </c>
      <c r="P1483" s="5" t="str">
        <f t="shared" si="95"/>
        <v>{"Location": "Wolverhampton, İngiltere", "long_deg": "2", "ew": "-1", "long_min": "7", "lat_deg": "52", "ns": "1", "lat_min": "35", "GMT": "0", "TimeZoneTag": "Europe/London"},</v>
      </c>
    </row>
    <row r="1484" spans="2:16" ht="15" customHeight="1" x14ac:dyDescent="0.25">
      <c r="B1484" s="10" t="s">
        <v>1928</v>
      </c>
      <c r="C1484" s="10" t="s">
        <v>1227</v>
      </c>
      <c r="D1484" s="10" t="str">
        <f t="shared" si="92"/>
        <v>Worcester, İngiltere</v>
      </c>
      <c r="E1484" s="10">
        <v>2</v>
      </c>
      <c r="F1484" s="10">
        <v>-1</v>
      </c>
      <c r="G1484" s="10">
        <v>13</v>
      </c>
      <c r="H1484" s="10">
        <v>52</v>
      </c>
      <c r="I1484" s="10">
        <v>1</v>
      </c>
      <c r="J1484" s="10">
        <v>11</v>
      </c>
      <c r="K1484" s="10">
        <v>0</v>
      </c>
      <c r="L1484" s="10" t="s">
        <v>72</v>
      </c>
      <c r="M1484" s="12" t="s">
        <v>171</v>
      </c>
      <c r="N1484" s="10" t="str">
        <f t="shared" si="93"/>
        <v>new YerelData ("Worcester, İngiltere",2,-1,13,52,1,11,0,"Greenwich Standard Time"),</v>
      </c>
      <c r="O1484" s="13" t="str">
        <f t="shared" si="94"/>
        <v>https://www.google.com/maps/search/52.18333, +2.21667</v>
      </c>
      <c r="P1484" s="5" t="str">
        <f t="shared" si="95"/>
        <v>{"Location": "Worcester, İngiltere", "long_deg": "2", "ew": "-1", "long_min": "13", "lat_deg": "52", "ns": "1", "lat_min": "11", "GMT": "0", "TimeZoneTag": "Europe/London"},</v>
      </c>
    </row>
    <row r="1485" spans="2:16" ht="15" customHeight="1" x14ac:dyDescent="0.25">
      <c r="B1485" s="10" t="s">
        <v>1929</v>
      </c>
      <c r="C1485" s="10" t="s">
        <v>1227</v>
      </c>
      <c r="D1485" s="10" t="str">
        <f t="shared" si="92"/>
        <v>York, İngiltere</v>
      </c>
      <c r="E1485" s="10">
        <v>1</v>
      </c>
      <c r="F1485" s="10">
        <v>-1</v>
      </c>
      <c r="G1485" s="10">
        <v>5</v>
      </c>
      <c r="H1485" s="10">
        <v>53</v>
      </c>
      <c r="I1485" s="10">
        <v>1</v>
      </c>
      <c r="J1485" s="10">
        <v>57</v>
      </c>
      <c r="K1485" s="10">
        <v>0</v>
      </c>
      <c r="L1485" s="10" t="s">
        <v>72</v>
      </c>
      <c r="M1485" s="12" t="s">
        <v>171</v>
      </c>
      <c r="N1485" s="10" t="str">
        <f t="shared" si="93"/>
        <v>new YerelData ("York, İngiltere",1,-1,5,53,1,57,0,"Greenwich Standard Time"),</v>
      </c>
      <c r="O1485" s="13" t="str">
        <f t="shared" si="94"/>
        <v>https://www.google.com/maps/search/53.95, +1.08333</v>
      </c>
      <c r="P1485" s="5" t="str">
        <f t="shared" si="95"/>
        <v>{"Location": "York, İngiltere", "long_deg": "1", "ew": "-1", "long_min": "5", "lat_deg": "53", "ns": "1", "lat_min": "57", "GMT": "0", "TimeZoneTag": "Europe/London"},</v>
      </c>
    </row>
    <row r="1486" spans="2:16" ht="15" customHeight="1" x14ac:dyDescent="0.25">
      <c r="B1486" s="10" t="s">
        <v>1930</v>
      </c>
      <c r="C1486" s="10" t="s">
        <v>1298</v>
      </c>
      <c r="D1486" s="10" t="str">
        <f t="shared" si="92"/>
        <v>Tahran, İran</v>
      </c>
      <c r="E1486" s="10">
        <v>51</v>
      </c>
      <c r="F1486" s="10">
        <v>1</v>
      </c>
      <c r="G1486" s="10">
        <v>26</v>
      </c>
      <c r="H1486" s="10">
        <v>35</v>
      </c>
      <c r="I1486" s="10">
        <v>1</v>
      </c>
      <c r="J1486" s="10">
        <v>40</v>
      </c>
      <c r="K1486" s="10">
        <v>3.5</v>
      </c>
      <c r="L1486" s="10" t="s">
        <v>73</v>
      </c>
      <c r="M1486" s="12" t="s">
        <v>214</v>
      </c>
      <c r="N1486" s="10" t="str">
        <f t="shared" si="93"/>
        <v>new YerelData ("Tahran, İran",51,1,26,35,1,40,3.5,"Iran Standard Time"),</v>
      </c>
      <c r="O1486" s="13" t="str">
        <f t="shared" si="94"/>
        <v>https://www.google.com/maps/search/35.66667, +51.43333</v>
      </c>
      <c r="P1486" s="5" t="str">
        <f t="shared" si="95"/>
        <v>{"Location": "Tahran, İran", "long_deg": "51", "ew": "1", "long_min": "26", "lat_deg": "35", "ns": "1", "lat_min": "40", "GMT": "3.5", "TimeZoneTag": "Asia/Tehran"},</v>
      </c>
    </row>
    <row r="1487" spans="2:16" ht="15" customHeight="1" x14ac:dyDescent="0.25">
      <c r="B1487" s="10" t="s">
        <v>1931</v>
      </c>
      <c r="C1487" s="10" t="s">
        <v>1229</v>
      </c>
      <c r="D1487" s="10" t="str">
        <f t="shared" si="92"/>
        <v>Cork, İrlanda</v>
      </c>
      <c r="E1487" s="10">
        <v>6</v>
      </c>
      <c r="F1487" s="10">
        <v>-1</v>
      </c>
      <c r="G1487" s="10">
        <v>6</v>
      </c>
      <c r="H1487" s="10">
        <v>53</v>
      </c>
      <c r="I1487" s="10">
        <v>1</v>
      </c>
      <c r="J1487" s="10">
        <v>16</v>
      </c>
      <c r="K1487" s="10">
        <v>0</v>
      </c>
      <c r="L1487" s="10" t="s">
        <v>74</v>
      </c>
      <c r="M1487" s="12" t="s">
        <v>171</v>
      </c>
      <c r="N1487" s="10" t="str">
        <f t="shared" si="93"/>
        <v>new YerelData ("Cork, İrlanda",6,-1,6,53,1,16,0,"Greenwich Standard Time"),</v>
      </c>
      <c r="O1487" s="13" t="str">
        <f t="shared" si="94"/>
        <v>https://www.google.com/maps/search/53.26667, +6.1</v>
      </c>
      <c r="P1487" s="5" t="str">
        <f t="shared" si="95"/>
        <v>{"Location": "Cork, İrlanda", "long_deg": "6", "ew": "-1", "long_min": "6", "lat_deg": "53", "ns": "1", "lat_min": "16", "GMT": "0", "TimeZoneTag": "Europe/Dublin"},</v>
      </c>
    </row>
    <row r="1488" spans="2:16" ht="15" customHeight="1" x14ac:dyDescent="0.25">
      <c r="B1488" s="10" t="s">
        <v>1932</v>
      </c>
      <c r="C1488" s="10" t="s">
        <v>1229</v>
      </c>
      <c r="D1488" s="10" t="str">
        <f t="shared" si="92"/>
        <v>Dublin, İrlanda</v>
      </c>
      <c r="E1488" s="10">
        <v>6</v>
      </c>
      <c r="F1488" s="10">
        <v>-1</v>
      </c>
      <c r="G1488" s="10">
        <v>15</v>
      </c>
      <c r="H1488" s="10">
        <v>53</v>
      </c>
      <c r="I1488" s="10">
        <v>1</v>
      </c>
      <c r="J1488" s="10">
        <v>20</v>
      </c>
      <c r="K1488" s="10">
        <v>0</v>
      </c>
      <c r="L1488" s="10" t="s">
        <v>74</v>
      </c>
      <c r="M1488" s="12" t="s">
        <v>171</v>
      </c>
      <c r="N1488" s="10" t="str">
        <f t="shared" si="93"/>
        <v>new YerelData ("Dublin, İrlanda",6,-1,15,53,1,20,0,"Greenwich Standard Time"),</v>
      </c>
      <c r="O1488" s="13" t="str">
        <f t="shared" si="94"/>
        <v>https://www.google.com/maps/search/53.33333, +6.25</v>
      </c>
      <c r="P1488" s="5" t="str">
        <f t="shared" si="95"/>
        <v>{"Location": "Dublin, İrlanda", "long_deg": "6", "ew": "-1", "long_min": "15", "lat_deg": "53", "ns": "1", "lat_min": "20", "GMT": "0", "TimeZoneTag": "Europe/Dublin"},</v>
      </c>
    </row>
    <row r="1489" spans="2:16" ht="15" customHeight="1" x14ac:dyDescent="0.25">
      <c r="B1489" s="10" t="s">
        <v>1933</v>
      </c>
      <c r="C1489" s="10" t="s">
        <v>1229</v>
      </c>
      <c r="D1489" s="10" t="str">
        <f t="shared" si="92"/>
        <v>Limerick, İrlanda</v>
      </c>
      <c r="E1489" s="10">
        <v>8</v>
      </c>
      <c r="F1489" s="10">
        <v>-1</v>
      </c>
      <c r="G1489" s="10">
        <v>38</v>
      </c>
      <c r="H1489" s="10">
        <v>52</v>
      </c>
      <c r="I1489" s="10">
        <v>1</v>
      </c>
      <c r="J1489" s="10">
        <v>40</v>
      </c>
      <c r="K1489" s="10">
        <v>0</v>
      </c>
      <c r="L1489" s="10" t="s">
        <v>74</v>
      </c>
      <c r="M1489" s="12" t="s">
        <v>171</v>
      </c>
      <c r="N1489" s="10" t="str">
        <f t="shared" si="93"/>
        <v>new YerelData ("Limerick, İrlanda",8,-1,38,52,1,40,0,"Greenwich Standard Time"),</v>
      </c>
      <c r="O1489" s="13" t="str">
        <f t="shared" si="94"/>
        <v>https://www.google.com/maps/search/52.66667, +8.63333</v>
      </c>
      <c r="P1489" s="5" t="str">
        <f t="shared" si="95"/>
        <v>{"Location": "Limerick, İrlanda", "long_deg": "8", "ew": "-1", "long_min": "38", "lat_deg": "52", "ns": "1", "lat_min": "40", "GMT": "0", "TimeZoneTag": "Europe/Dublin"},</v>
      </c>
    </row>
    <row r="1490" spans="2:16" ht="15" customHeight="1" x14ac:dyDescent="0.25">
      <c r="B1490" s="10" t="s">
        <v>1934</v>
      </c>
      <c r="C1490" s="10" t="s">
        <v>1248</v>
      </c>
      <c r="D1490" s="10" t="str">
        <f t="shared" si="92"/>
        <v>Alicante, İspanya</v>
      </c>
      <c r="E1490" s="10">
        <v>0</v>
      </c>
      <c r="F1490" s="10">
        <v>-1</v>
      </c>
      <c r="G1490" s="10">
        <v>30</v>
      </c>
      <c r="H1490" s="10">
        <v>38</v>
      </c>
      <c r="I1490" s="10">
        <v>1</v>
      </c>
      <c r="J1490" s="10">
        <v>21</v>
      </c>
      <c r="K1490" s="10">
        <v>1</v>
      </c>
      <c r="L1490" s="10" t="s">
        <v>75</v>
      </c>
      <c r="M1490" s="12" t="s">
        <v>185</v>
      </c>
      <c r="N1490" s="10" t="str">
        <f t="shared" si="93"/>
        <v>new YerelData ("Alicante, İspanya",0,-1,30,38,1,21,1,"Romance Standard Time"),</v>
      </c>
      <c r="O1490" s="13" t="str">
        <f t="shared" si="94"/>
        <v>https://www.google.com/maps/search/38.35, +0.5</v>
      </c>
      <c r="P1490" s="5" t="str">
        <f t="shared" si="95"/>
        <v>{"Location": "Alicante, İspanya", "long_deg": "0", "ew": "-1", "long_min": "30", "lat_deg": "38", "ns": "1", "lat_min": "21", "GMT": "1", "TimeZoneTag": "Europe/Madrid"},</v>
      </c>
    </row>
    <row r="1491" spans="2:16" ht="15" customHeight="1" x14ac:dyDescent="0.25">
      <c r="B1491" s="10" t="s">
        <v>1935</v>
      </c>
      <c r="C1491" s="10" t="s">
        <v>1248</v>
      </c>
      <c r="D1491" s="10" t="str">
        <f t="shared" si="92"/>
        <v>Barselona, İspanya</v>
      </c>
      <c r="E1491" s="10">
        <v>2</v>
      </c>
      <c r="F1491" s="10">
        <v>1</v>
      </c>
      <c r="G1491" s="10">
        <v>11</v>
      </c>
      <c r="H1491" s="10">
        <v>41</v>
      </c>
      <c r="I1491" s="10">
        <v>1</v>
      </c>
      <c r="J1491" s="10">
        <v>23</v>
      </c>
      <c r="K1491" s="10">
        <v>1</v>
      </c>
      <c r="L1491" s="10" t="s">
        <v>75</v>
      </c>
      <c r="M1491" s="12" t="s">
        <v>185</v>
      </c>
      <c r="N1491" s="10" t="str">
        <f t="shared" si="93"/>
        <v>new YerelData ("Barselona, İspanya",2,1,11,41,1,23,1,"Romance Standard Time"),</v>
      </c>
      <c r="O1491" s="13" t="str">
        <f t="shared" si="94"/>
        <v>https://www.google.com/maps/search/41.38333, +2.18333</v>
      </c>
      <c r="P1491" s="5" t="str">
        <f t="shared" si="95"/>
        <v>{"Location": "Barselona, İspanya", "long_deg": "2", "ew": "1", "long_min": "11", "lat_deg": "41", "ns": "1", "lat_min": "23", "GMT": "1", "TimeZoneTag": "Europe/Madrid"},</v>
      </c>
    </row>
    <row r="1492" spans="2:16" ht="15" customHeight="1" x14ac:dyDescent="0.25">
      <c r="B1492" s="10" t="s">
        <v>1936</v>
      </c>
      <c r="C1492" s="10" t="s">
        <v>1248</v>
      </c>
      <c r="D1492" s="10" t="str">
        <f t="shared" si="92"/>
        <v>Cartagena, İspanya</v>
      </c>
      <c r="E1492" s="10">
        <v>0</v>
      </c>
      <c r="F1492" s="10">
        <v>-1</v>
      </c>
      <c r="G1492" s="10">
        <v>59</v>
      </c>
      <c r="H1492" s="10">
        <v>37</v>
      </c>
      <c r="I1492" s="10">
        <v>1</v>
      </c>
      <c r="J1492" s="10">
        <v>37</v>
      </c>
      <c r="K1492" s="10">
        <v>1</v>
      </c>
      <c r="L1492" s="10" t="s">
        <v>75</v>
      </c>
      <c r="M1492" s="12" t="s">
        <v>185</v>
      </c>
      <c r="N1492" s="10" t="str">
        <f t="shared" si="93"/>
        <v>new YerelData ("Cartagena, İspanya",0,-1,59,37,1,37,1,"Romance Standard Time"),</v>
      </c>
      <c r="O1492" s="13" t="str">
        <f t="shared" si="94"/>
        <v>https://www.google.com/maps/search/37.61667, +0.98333</v>
      </c>
      <c r="P1492" s="5" t="str">
        <f t="shared" si="95"/>
        <v>{"Location": "Cartagena, İspanya", "long_deg": "0", "ew": "-1", "long_min": "59", "lat_deg": "37", "ns": "1", "lat_min": "37", "GMT": "1", "TimeZoneTag": "Europe/Madrid"},</v>
      </c>
    </row>
    <row r="1493" spans="2:16" ht="15" customHeight="1" x14ac:dyDescent="0.25">
      <c r="B1493" s="10" t="s">
        <v>1937</v>
      </c>
      <c r="C1493" s="10" t="s">
        <v>1248</v>
      </c>
      <c r="D1493" s="10" t="str">
        <f t="shared" si="92"/>
        <v>Madrid, İspanya</v>
      </c>
      <c r="E1493" s="10">
        <v>3</v>
      </c>
      <c r="F1493" s="10">
        <v>-1</v>
      </c>
      <c r="G1493" s="10">
        <v>41</v>
      </c>
      <c r="H1493" s="10">
        <v>40</v>
      </c>
      <c r="I1493" s="10">
        <v>1</v>
      </c>
      <c r="J1493" s="10">
        <v>24</v>
      </c>
      <c r="K1493" s="10">
        <v>1</v>
      </c>
      <c r="L1493" s="10" t="s">
        <v>75</v>
      </c>
      <c r="M1493" s="12" t="s">
        <v>185</v>
      </c>
      <c r="N1493" s="10" t="str">
        <f t="shared" si="93"/>
        <v>new YerelData ("Madrid, İspanya",3,-1,41,40,1,24,1,"Romance Standard Time"),</v>
      </c>
      <c r="O1493" s="13" t="str">
        <f t="shared" si="94"/>
        <v>https://www.google.com/maps/search/40.4, +3.68333</v>
      </c>
      <c r="P1493" s="5" t="str">
        <f t="shared" si="95"/>
        <v>{"Location": "Madrid, İspanya", "long_deg": "3", "ew": "-1", "long_min": "41", "lat_deg": "40", "ns": "1", "lat_min": "24", "GMT": "1", "TimeZoneTag": "Europe/Madrid"},</v>
      </c>
    </row>
    <row r="1494" spans="2:16" ht="15" customHeight="1" x14ac:dyDescent="0.25">
      <c r="B1494" s="10" t="s">
        <v>1938</v>
      </c>
      <c r="C1494" s="10" t="s">
        <v>1248</v>
      </c>
      <c r="D1494" s="10" t="str">
        <f t="shared" si="92"/>
        <v>Valencia, İspanya</v>
      </c>
      <c r="E1494" s="10">
        <v>0</v>
      </c>
      <c r="F1494" s="10">
        <v>-1</v>
      </c>
      <c r="G1494" s="10">
        <v>22</v>
      </c>
      <c r="H1494" s="10">
        <v>39</v>
      </c>
      <c r="I1494" s="10">
        <v>1</v>
      </c>
      <c r="J1494" s="10">
        <v>28</v>
      </c>
      <c r="K1494" s="10">
        <v>1</v>
      </c>
      <c r="L1494" s="10" t="s">
        <v>75</v>
      </c>
      <c r="M1494" s="12" t="s">
        <v>185</v>
      </c>
      <c r="N1494" s="10" t="str">
        <f t="shared" si="93"/>
        <v>new YerelData ("Valencia, İspanya",0,-1,22,39,1,28,1,"Romance Standard Time"),</v>
      </c>
      <c r="O1494" s="13" t="str">
        <f t="shared" si="94"/>
        <v>https://www.google.com/maps/search/39.46667, +0.36667</v>
      </c>
      <c r="P1494" s="5" t="str">
        <f t="shared" si="95"/>
        <v>{"Location": "Valencia, İspanya", "long_deg": "0", "ew": "-1", "long_min": "22", "lat_deg": "39", "ns": "1", "lat_min": "28", "GMT": "1", "TimeZoneTag": "Europe/Madrid"},</v>
      </c>
    </row>
    <row r="1495" spans="2:16" ht="15" customHeight="1" x14ac:dyDescent="0.25">
      <c r="B1495" s="10" t="s">
        <v>1939</v>
      </c>
      <c r="C1495" s="10" t="s">
        <v>1271</v>
      </c>
      <c r="D1495" s="10" t="str">
        <f t="shared" si="92"/>
        <v>Kudüs, İsrail</v>
      </c>
      <c r="E1495" s="10">
        <v>35</v>
      </c>
      <c r="F1495" s="10">
        <v>1</v>
      </c>
      <c r="G1495" s="10">
        <v>14</v>
      </c>
      <c r="H1495" s="10">
        <v>31</v>
      </c>
      <c r="I1495" s="10">
        <v>1</v>
      </c>
      <c r="J1495" s="10">
        <v>46</v>
      </c>
      <c r="K1495" s="10">
        <v>2</v>
      </c>
      <c r="L1495" s="10" t="s">
        <v>76</v>
      </c>
      <c r="M1495" s="12" t="s">
        <v>216</v>
      </c>
      <c r="N1495" s="10" t="str">
        <f t="shared" si="93"/>
        <v>new YerelData ("Kudüs, İsrail",35,1,14,31,1,46,2,"Israel Standard Time"),</v>
      </c>
      <c r="O1495" s="13" t="str">
        <f t="shared" si="94"/>
        <v>https://www.google.com/maps/search/31.76667, +35.23333</v>
      </c>
      <c r="P1495" s="5" t="str">
        <f t="shared" si="95"/>
        <v>{"Location": "Kudüs, İsrail", "long_deg": "35", "ew": "1", "long_min": "14", "lat_deg": "31", "ns": "1", "lat_min": "46", "GMT": "2", "TimeZoneTag": "Asia/Jerusalem"},</v>
      </c>
    </row>
    <row r="1496" spans="2:16" ht="15" customHeight="1" x14ac:dyDescent="0.25">
      <c r="B1496" s="10" t="s">
        <v>1940</v>
      </c>
      <c r="C1496" s="10" t="s">
        <v>1271</v>
      </c>
      <c r="D1496" s="10" t="str">
        <f t="shared" si="92"/>
        <v>Nasıra, İsrail</v>
      </c>
      <c r="E1496" s="10">
        <v>35</v>
      </c>
      <c r="F1496" s="10">
        <v>1</v>
      </c>
      <c r="G1496" s="10">
        <v>14</v>
      </c>
      <c r="H1496" s="10">
        <v>32</v>
      </c>
      <c r="I1496" s="10">
        <v>1</v>
      </c>
      <c r="J1496" s="10">
        <v>42</v>
      </c>
      <c r="K1496" s="10">
        <v>2</v>
      </c>
      <c r="L1496" s="10" t="s">
        <v>76</v>
      </c>
      <c r="M1496" s="12" t="s">
        <v>216</v>
      </c>
      <c r="N1496" s="10" t="str">
        <f t="shared" si="93"/>
        <v>new YerelData ("Nasıra, İsrail",35,1,14,32,1,42,2,"Israel Standard Time"),</v>
      </c>
      <c r="O1496" s="13" t="str">
        <f t="shared" si="94"/>
        <v>https://www.google.com/maps/search/32.7, +35.23333</v>
      </c>
      <c r="P1496" s="5" t="str">
        <f t="shared" si="95"/>
        <v>{"Location": "Nasıra, İsrail", "long_deg": "35", "ew": "1", "long_min": "14", "lat_deg": "32", "ns": "1", "lat_min": "42", "GMT": "2", "TimeZoneTag": "Asia/Jerusalem"},</v>
      </c>
    </row>
    <row r="1497" spans="2:16" ht="15" customHeight="1" x14ac:dyDescent="0.25">
      <c r="B1497" s="10" t="s">
        <v>1941</v>
      </c>
      <c r="C1497" s="10" t="s">
        <v>1271</v>
      </c>
      <c r="D1497" s="10" t="str">
        <f t="shared" si="92"/>
        <v>TelAviv, İsrail</v>
      </c>
      <c r="E1497" s="10">
        <v>34</v>
      </c>
      <c r="F1497" s="10">
        <v>1</v>
      </c>
      <c r="G1497" s="10">
        <v>46</v>
      </c>
      <c r="H1497" s="10">
        <v>32</v>
      </c>
      <c r="I1497" s="10">
        <v>1</v>
      </c>
      <c r="J1497" s="10">
        <v>4</v>
      </c>
      <c r="K1497" s="10">
        <v>2</v>
      </c>
      <c r="L1497" s="10" t="s">
        <v>76</v>
      </c>
      <c r="M1497" s="12" t="s">
        <v>216</v>
      </c>
      <c r="N1497" s="10" t="str">
        <f t="shared" si="93"/>
        <v>new YerelData ("TelAviv, İsrail",34,1,46,32,1,4,2,"Israel Standard Time"),</v>
      </c>
      <c r="O1497" s="13" t="str">
        <f t="shared" si="94"/>
        <v>https://www.google.com/maps/search/32.06667, +34.76667</v>
      </c>
      <c r="P1497" s="5" t="str">
        <f t="shared" si="95"/>
        <v>{"Location": "TelAviv, İsrail", "long_deg": "34", "ew": "1", "long_min": "46", "lat_deg": "32", "ns": "1", "lat_min": "4", "GMT": "2", "TimeZoneTag": "Asia/Jerusalem"},</v>
      </c>
    </row>
    <row r="1498" spans="2:16" ht="15" customHeight="1" x14ac:dyDescent="0.25">
      <c r="B1498" s="10" t="s">
        <v>1942</v>
      </c>
      <c r="C1498" s="10" t="s">
        <v>1249</v>
      </c>
      <c r="D1498" s="10" t="str">
        <f t="shared" si="92"/>
        <v>Borgholm, İsveç</v>
      </c>
      <c r="E1498" s="10">
        <v>16</v>
      </c>
      <c r="F1498" s="10">
        <v>1</v>
      </c>
      <c r="G1498" s="10">
        <v>39</v>
      </c>
      <c r="H1498" s="10">
        <v>56</v>
      </c>
      <c r="I1498" s="10">
        <v>1</v>
      </c>
      <c r="J1498" s="10">
        <v>53</v>
      </c>
      <c r="K1498" s="10">
        <v>1</v>
      </c>
      <c r="L1498" s="10" t="s">
        <v>77</v>
      </c>
      <c r="M1498" s="10" t="s">
        <v>176</v>
      </c>
      <c r="N1498" s="10" t="str">
        <f t="shared" si="93"/>
        <v>new YerelData ("Borgholm, İsveç",16,1,39,56,1,53,1,"W. Europe Standard Time"),</v>
      </c>
      <c r="O1498" s="13" t="str">
        <f t="shared" si="94"/>
        <v>https://www.google.com/maps/search/56.88333, +16.65</v>
      </c>
      <c r="P1498" s="5" t="str">
        <f t="shared" si="95"/>
        <v>{"Location": "Borgholm, İsveç", "long_deg": "16", "ew": "1", "long_min": "39", "lat_deg": "56", "ns": "1", "lat_min": "53", "GMT": "1", "TimeZoneTag": "Europe/Stockholm"},</v>
      </c>
    </row>
    <row r="1499" spans="2:16" ht="15" customHeight="1" x14ac:dyDescent="0.25">
      <c r="B1499" s="10" t="s">
        <v>1943</v>
      </c>
      <c r="C1499" s="10" t="s">
        <v>1249</v>
      </c>
      <c r="D1499" s="10" t="str">
        <f t="shared" si="92"/>
        <v>Djursholm, İsveç</v>
      </c>
      <c r="E1499" s="10">
        <v>18</v>
      </c>
      <c r="F1499" s="10">
        <v>1</v>
      </c>
      <c r="G1499" s="10">
        <v>5</v>
      </c>
      <c r="H1499" s="10">
        <v>59</v>
      </c>
      <c r="I1499" s="10">
        <v>1</v>
      </c>
      <c r="J1499" s="10">
        <v>24</v>
      </c>
      <c r="K1499" s="10">
        <v>1</v>
      </c>
      <c r="L1499" s="10" t="s">
        <v>77</v>
      </c>
      <c r="M1499" s="10" t="s">
        <v>176</v>
      </c>
      <c r="N1499" s="10" t="str">
        <f t="shared" si="93"/>
        <v>new YerelData ("Djursholm, İsveç",18,1,5,59,1,24,1,"W. Europe Standard Time"),</v>
      </c>
      <c r="O1499" s="13" t="str">
        <f t="shared" si="94"/>
        <v>https://www.google.com/maps/search/59.4, +18.08333</v>
      </c>
      <c r="P1499" s="5" t="str">
        <f t="shared" si="95"/>
        <v>{"Location": "Djursholm, İsveç", "long_deg": "18", "ew": "1", "long_min": "5", "lat_deg": "59", "ns": "1", "lat_min": "24", "GMT": "1", "TimeZoneTag": "Europe/Stockholm"},</v>
      </c>
    </row>
    <row r="1500" spans="2:16" ht="15" customHeight="1" x14ac:dyDescent="0.25">
      <c r="B1500" s="10" t="s">
        <v>1944</v>
      </c>
      <c r="C1500" s="10" t="s">
        <v>1249</v>
      </c>
      <c r="D1500" s="10" t="str">
        <f t="shared" si="92"/>
        <v>Eskilstuna, İsveç</v>
      </c>
      <c r="E1500" s="10">
        <v>16</v>
      </c>
      <c r="F1500" s="10">
        <v>1</v>
      </c>
      <c r="G1500" s="10">
        <v>30</v>
      </c>
      <c r="H1500" s="10">
        <v>59</v>
      </c>
      <c r="I1500" s="10">
        <v>1</v>
      </c>
      <c r="J1500" s="10">
        <v>22</v>
      </c>
      <c r="K1500" s="10">
        <v>1</v>
      </c>
      <c r="L1500" s="10" t="s">
        <v>77</v>
      </c>
      <c r="M1500" s="10" t="s">
        <v>176</v>
      </c>
      <c r="N1500" s="10" t="str">
        <f t="shared" si="93"/>
        <v>new YerelData ("Eskilstuna, İsveç",16,1,30,59,1,22,1,"W. Europe Standard Time"),</v>
      </c>
      <c r="O1500" s="13" t="str">
        <f t="shared" si="94"/>
        <v>https://www.google.com/maps/search/59.36667, +16.5</v>
      </c>
      <c r="P1500" s="5" t="str">
        <f t="shared" si="95"/>
        <v>{"Location": "Eskilstuna, İsveç", "long_deg": "16", "ew": "1", "long_min": "30", "lat_deg": "59", "ns": "1", "lat_min": "22", "GMT": "1", "TimeZoneTag": "Europe/Stockholm"},</v>
      </c>
    </row>
    <row r="1501" spans="2:16" ht="15" customHeight="1" x14ac:dyDescent="0.25">
      <c r="B1501" s="10" t="s">
        <v>1945</v>
      </c>
      <c r="C1501" s="10" t="s">
        <v>1249</v>
      </c>
      <c r="D1501" s="10" t="str">
        <f t="shared" si="92"/>
        <v>Falun, İsveç</v>
      </c>
      <c r="E1501" s="10">
        <v>15</v>
      </c>
      <c r="F1501" s="10">
        <v>1</v>
      </c>
      <c r="G1501" s="10">
        <v>38</v>
      </c>
      <c r="H1501" s="10">
        <v>60</v>
      </c>
      <c r="I1501" s="10">
        <v>1</v>
      </c>
      <c r="J1501" s="10">
        <v>36</v>
      </c>
      <c r="K1501" s="10">
        <v>1</v>
      </c>
      <c r="L1501" s="10" t="s">
        <v>77</v>
      </c>
      <c r="M1501" s="10" t="s">
        <v>176</v>
      </c>
      <c r="N1501" s="10" t="str">
        <f t="shared" si="93"/>
        <v>new YerelData ("Falun, İsveç",15,1,38,60,1,36,1,"W. Europe Standard Time"),</v>
      </c>
      <c r="O1501" s="13" t="str">
        <f t="shared" si="94"/>
        <v>https://www.google.com/maps/search/60.6, +15.63333</v>
      </c>
      <c r="P1501" s="5" t="str">
        <f t="shared" si="95"/>
        <v>{"Location": "Falun, İsveç", "long_deg": "15", "ew": "1", "long_min": "38", "lat_deg": "60", "ns": "1", "lat_min": "36", "GMT": "1", "TimeZoneTag": "Europe/Stockholm"},</v>
      </c>
    </row>
    <row r="1502" spans="2:16" ht="15" customHeight="1" x14ac:dyDescent="0.25">
      <c r="B1502" s="10" t="s">
        <v>1946</v>
      </c>
      <c r="C1502" s="10" t="s">
        <v>1249</v>
      </c>
      <c r="D1502" s="10" t="str">
        <f t="shared" si="92"/>
        <v>Gaevle, İsveç</v>
      </c>
      <c r="E1502" s="10">
        <v>17</v>
      </c>
      <c r="F1502" s="10">
        <v>1</v>
      </c>
      <c r="G1502" s="10">
        <v>10</v>
      </c>
      <c r="H1502" s="10">
        <v>60</v>
      </c>
      <c r="I1502" s="10">
        <v>1</v>
      </c>
      <c r="J1502" s="10">
        <v>40</v>
      </c>
      <c r="K1502" s="10">
        <v>1</v>
      </c>
      <c r="L1502" s="10" t="s">
        <v>77</v>
      </c>
      <c r="M1502" s="10" t="s">
        <v>176</v>
      </c>
      <c r="N1502" s="10" t="str">
        <f t="shared" si="93"/>
        <v>new YerelData ("Gaevle, İsveç",17,1,10,60,1,40,1,"W. Europe Standard Time"),</v>
      </c>
      <c r="O1502" s="13" t="str">
        <f t="shared" si="94"/>
        <v>https://www.google.com/maps/search/60.66667, +17.16667</v>
      </c>
      <c r="P1502" s="5" t="str">
        <f t="shared" si="95"/>
        <v>{"Location": "Gaevle, İsveç", "long_deg": "17", "ew": "1", "long_min": "10", "lat_deg": "60", "ns": "1", "lat_min": "40", "GMT": "1", "TimeZoneTag": "Europe/Stockholm"},</v>
      </c>
    </row>
    <row r="1503" spans="2:16" ht="15" customHeight="1" x14ac:dyDescent="0.25">
      <c r="B1503" s="10" t="s">
        <v>1947</v>
      </c>
      <c r="C1503" s="10" t="s">
        <v>1249</v>
      </c>
      <c r="D1503" s="10" t="str">
        <f t="shared" si="92"/>
        <v>Goeteborg, İsveç</v>
      </c>
      <c r="E1503" s="10">
        <v>11</v>
      </c>
      <c r="F1503" s="10">
        <v>1</v>
      </c>
      <c r="G1503" s="10">
        <v>58</v>
      </c>
      <c r="H1503" s="10">
        <v>57</v>
      </c>
      <c r="I1503" s="10">
        <v>1</v>
      </c>
      <c r="J1503" s="10">
        <v>43</v>
      </c>
      <c r="K1503" s="10">
        <v>1</v>
      </c>
      <c r="L1503" s="10" t="s">
        <v>77</v>
      </c>
      <c r="M1503" s="10" t="s">
        <v>176</v>
      </c>
      <c r="N1503" s="10" t="str">
        <f t="shared" si="93"/>
        <v>new YerelData ("Goeteborg, İsveç",11,1,58,57,1,43,1,"W. Europe Standard Time"),</v>
      </c>
      <c r="O1503" s="13" t="str">
        <f t="shared" si="94"/>
        <v>https://www.google.com/maps/search/57.71667, +11.96667</v>
      </c>
      <c r="P1503" s="5" t="str">
        <f t="shared" si="95"/>
        <v>{"Location": "Goeteborg, İsveç", "long_deg": "11", "ew": "1", "long_min": "58", "lat_deg": "57", "ns": "1", "lat_min": "43", "GMT": "1", "TimeZoneTag": "Europe/Stockholm"},</v>
      </c>
    </row>
    <row r="1504" spans="2:16" ht="15" customHeight="1" x14ac:dyDescent="0.25">
      <c r="B1504" s="10" t="s">
        <v>1948</v>
      </c>
      <c r="C1504" s="10" t="s">
        <v>1249</v>
      </c>
      <c r="D1504" s="10" t="str">
        <f t="shared" si="92"/>
        <v>Haelsingborg, İsveç</v>
      </c>
      <c r="E1504" s="10">
        <v>12</v>
      </c>
      <c r="F1504" s="10">
        <v>1</v>
      </c>
      <c r="G1504" s="10">
        <v>42</v>
      </c>
      <c r="H1504" s="10">
        <v>56</v>
      </c>
      <c r="I1504" s="10">
        <v>1</v>
      </c>
      <c r="J1504" s="10">
        <v>3</v>
      </c>
      <c r="K1504" s="10">
        <v>1</v>
      </c>
      <c r="L1504" s="10" t="s">
        <v>77</v>
      </c>
      <c r="M1504" s="10" t="s">
        <v>176</v>
      </c>
      <c r="N1504" s="10" t="str">
        <f t="shared" si="93"/>
        <v>new YerelData ("Haelsingborg, İsveç",12,1,42,56,1,3,1,"W. Europe Standard Time"),</v>
      </c>
      <c r="O1504" s="13" t="str">
        <f t="shared" si="94"/>
        <v>https://www.google.com/maps/search/56.05, +12.7</v>
      </c>
      <c r="P1504" s="5" t="str">
        <f t="shared" si="95"/>
        <v>{"Location": "Haelsingborg, İsveç", "long_deg": "12", "ew": "1", "long_min": "42", "lat_deg": "56", "ns": "1", "lat_min": "3", "GMT": "1", "TimeZoneTag": "Europe/Stockholm"},</v>
      </c>
    </row>
    <row r="1505" spans="2:16" ht="15" customHeight="1" x14ac:dyDescent="0.25">
      <c r="B1505" s="10" t="s">
        <v>1949</v>
      </c>
      <c r="C1505" s="10" t="s">
        <v>1249</v>
      </c>
      <c r="D1505" s="10" t="str">
        <f t="shared" si="92"/>
        <v>Halmstad, İsveç</v>
      </c>
      <c r="E1505" s="10">
        <v>12</v>
      </c>
      <c r="F1505" s="10">
        <v>1</v>
      </c>
      <c r="G1505" s="10">
        <v>50</v>
      </c>
      <c r="H1505" s="10">
        <v>56</v>
      </c>
      <c r="I1505" s="10">
        <v>1</v>
      </c>
      <c r="J1505" s="10">
        <v>39</v>
      </c>
      <c r="K1505" s="10">
        <v>1</v>
      </c>
      <c r="L1505" s="10" t="s">
        <v>77</v>
      </c>
      <c r="M1505" s="10" t="s">
        <v>176</v>
      </c>
      <c r="N1505" s="10" t="str">
        <f t="shared" si="93"/>
        <v>new YerelData ("Halmstad, İsveç",12,1,50,56,1,39,1,"W. Europe Standard Time"),</v>
      </c>
      <c r="O1505" s="13" t="str">
        <f t="shared" si="94"/>
        <v>https://www.google.com/maps/search/56.65, +12.83333</v>
      </c>
      <c r="P1505" s="5" t="str">
        <f t="shared" si="95"/>
        <v>{"Location": "Halmstad, İsveç", "long_deg": "12", "ew": "1", "long_min": "50", "lat_deg": "56", "ns": "1", "lat_min": "39", "GMT": "1", "TimeZoneTag": "Europe/Stockholm"},</v>
      </c>
    </row>
    <row r="1506" spans="2:16" ht="15" customHeight="1" x14ac:dyDescent="0.25">
      <c r="B1506" s="10" t="s">
        <v>1950</v>
      </c>
      <c r="C1506" s="10" t="s">
        <v>1249</v>
      </c>
      <c r="D1506" s="10" t="str">
        <f t="shared" si="92"/>
        <v>Kalmar, İsveç</v>
      </c>
      <c r="E1506" s="10">
        <v>16</v>
      </c>
      <c r="F1506" s="10">
        <v>1</v>
      </c>
      <c r="G1506" s="10">
        <v>22</v>
      </c>
      <c r="H1506" s="10">
        <v>56</v>
      </c>
      <c r="I1506" s="10">
        <v>1</v>
      </c>
      <c r="J1506" s="10">
        <v>40</v>
      </c>
      <c r="K1506" s="10">
        <v>1</v>
      </c>
      <c r="L1506" s="10" t="s">
        <v>77</v>
      </c>
      <c r="M1506" s="10" t="s">
        <v>176</v>
      </c>
      <c r="N1506" s="10" t="str">
        <f t="shared" si="93"/>
        <v>new YerelData ("Kalmar, İsveç",16,1,22,56,1,40,1,"W. Europe Standard Time"),</v>
      </c>
      <c r="O1506" s="13" t="str">
        <f t="shared" si="94"/>
        <v>https://www.google.com/maps/search/56.66667, +16.36667</v>
      </c>
      <c r="P1506" s="5" t="str">
        <f t="shared" si="95"/>
        <v>{"Location": "Kalmar, İsveç", "long_deg": "16", "ew": "1", "long_min": "22", "lat_deg": "56", "ns": "1", "lat_min": "40", "GMT": "1", "TimeZoneTag": "Europe/Stockholm"},</v>
      </c>
    </row>
    <row r="1507" spans="2:16" ht="15" customHeight="1" x14ac:dyDescent="0.25">
      <c r="B1507" s="10" t="s">
        <v>1951</v>
      </c>
      <c r="C1507" s="10" t="s">
        <v>1249</v>
      </c>
      <c r="D1507" s="10" t="str">
        <f t="shared" si="92"/>
        <v>Karlskrona, İsveç</v>
      </c>
      <c r="E1507" s="10">
        <v>15</v>
      </c>
      <c r="F1507" s="10">
        <v>1</v>
      </c>
      <c r="G1507" s="10">
        <v>35</v>
      </c>
      <c r="H1507" s="10">
        <v>56</v>
      </c>
      <c r="I1507" s="10">
        <v>1</v>
      </c>
      <c r="J1507" s="10">
        <v>10</v>
      </c>
      <c r="K1507" s="10">
        <v>1</v>
      </c>
      <c r="L1507" s="10" t="s">
        <v>77</v>
      </c>
      <c r="M1507" s="10" t="s">
        <v>176</v>
      </c>
      <c r="N1507" s="10" t="str">
        <f t="shared" si="93"/>
        <v>new YerelData ("Karlskrona, İsveç",15,1,35,56,1,10,1,"W. Europe Standard Time"),</v>
      </c>
      <c r="O1507" s="13" t="str">
        <f t="shared" si="94"/>
        <v>https://www.google.com/maps/search/56.16667, +15.58333</v>
      </c>
      <c r="P1507" s="5" t="str">
        <f t="shared" si="95"/>
        <v>{"Location": "Karlskrona, İsveç", "long_deg": "15", "ew": "1", "long_min": "35", "lat_deg": "56", "ns": "1", "lat_min": "10", "GMT": "1", "TimeZoneTag": "Europe/Stockholm"},</v>
      </c>
    </row>
    <row r="1508" spans="2:16" ht="15" customHeight="1" x14ac:dyDescent="0.25">
      <c r="B1508" s="10" t="s">
        <v>1952</v>
      </c>
      <c r="C1508" s="10" t="s">
        <v>1249</v>
      </c>
      <c r="D1508" s="10" t="str">
        <f t="shared" si="92"/>
        <v>Karlstad, İsveç</v>
      </c>
      <c r="E1508" s="10">
        <v>13</v>
      </c>
      <c r="F1508" s="10">
        <v>1</v>
      </c>
      <c r="G1508" s="10">
        <v>30</v>
      </c>
      <c r="H1508" s="10">
        <v>59</v>
      </c>
      <c r="I1508" s="10">
        <v>1</v>
      </c>
      <c r="J1508" s="10">
        <v>22</v>
      </c>
      <c r="K1508" s="10">
        <v>1</v>
      </c>
      <c r="L1508" s="10" t="s">
        <v>77</v>
      </c>
      <c r="M1508" s="10" t="s">
        <v>176</v>
      </c>
      <c r="N1508" s="10" t="str">
        <f t="shared" si="93"/>
        <v>new YerelData ("Karlstad, İsveç",13,1,30,59,1,22,1,"W. Europe Standard Time"),</v>
      </c>
      <c r="O1508" s="13" t="str">
        <f t="shared" si="94"/>
        <v>https://www.google.com/maps/search/59.36667, +13.5</v>
      </c>
      <c r="P1508" s="5" t="str">
        <f t="shared" si="95"/>
        <v>{"Location": "Karlstad, İsveç", "long_deg": "13", "ew": "1", "long_min": "30", "lat_deg": "59", "ns": "1", "lat_min": "22", "GMT": "1", "TimeZoneTag": "Europe/Stockholm"},</v>
      </c>
    </row>
    <row r="1509" spans="2:16" ht="15" customHeight="1" x14ac:dyDescent="0.25">
      <c r="B1509" s="10" t="s">
        <v>1953</v>
      </c>
      <c r="C1509" s="10" t="s">
        <v>1249</v>
      </c>
      <c r="D1509" s="10" t="str">
        <f t="shared" si="92"/>
        <v>Kristianstad, İsveç</v>
      </c>
      <c r="E1509" s="10">
        <v>14</v>
      </c>
      <c r="F1509" s="10">
        <v>1</v>
      </c>
      <c r="G1509" s="10">
        <v>8</v>
      </c>
      <c r="H1509" s="10">
        <v>56</v>
      </c>
      <c r="I1509" s="10">
        <v>1</v>
      </c>
      <c r="J1509" s="10">
        <v>2</v>
      </c>
      <c r="K1509" s="10">
        <v>1</v>
      </c>
      <c r="L1509" s="10" t="s">
        <v>77</v>
      </c>
      <c r="M1509" s="10" t="s">
        <v>176</v>
      </c>
      <c r="N1509" s="10" t="str">
        <f t="shared" si="93"/>
        <v>new YerelData ("Kristianstad, İsveç",14,1,8,56,1,2,1,"W. Europe Standard Time"),</v>
      </c>
      <c r="O1509" s="13" t="str">
        <f t="shared" si="94"/>
        <v>https://www.google.com/maps/search/56.03333, +14.13333</v>
      </c>
      <c r="P1509" s="5" t="str">
        <f t="shared" si="95"/>
        <v>{"Location": "Kristianstad, İsveç", "long_deg": "14", "ew": "1", "long_min": "8", "lat_deg": "56", "ns": "1", "lat_min": "2", "GMT": "1", "TimeZoneTag": "Europe/Stockholm"},</v>
      </c>
    </row>
    <row r="1510" spans="2:16" ht="15" customHeight="1" x14ac:dyDescent="0.25">
      <c r="B1510" s="10" t="s">
        <v>1954</v>
      </c>
      <c r="C1510" s="10" t="s">
        <v>1249</v>
      </c>
      <c r="D1510" s="10" t="str">
        <f t="shared" si="92"/>
        <v>Landskrona, İsveç</v>
      </c>
      <c r="E1510" s="10">
        <v>12</v>
      </c>
      <c r="F1510" s="10">
        <v>1</v>
      </c>
      <c r="G1510" s="10">
        <v>50</v>
      </c>
      <c r="H1510" s="10">
        <v>55</v>
      </c>
      <c r="I1510" s="10">
        <v>1</v>
      </c>
      <c r="J1510" s="10">
        <v>52</v>
      </c>
      <c r="K1510" s="10">
        <v>1</v>
      </c>
      <c r="L1510" s="10" t="s">
        <v>77</v>
      </c>
      <c r="M1510" s="10" t="s">
        <v>176</v>
      </c>
      <c r="N1510" s="10" t="str">
        <f t="shared" si="93"/>
        <v>new YerelData ("Landskrona, İsveç",12,1,50,55,1,52,1,"W. Europe Standard Time"),</v>
      </c>
      <c r="O1510" s="13" t="str">
        <f t="shared" si="94"/>
        <v>https://www.google.com/maps/search/55.86667, +12.83333</v>
      </c>
      <c r="P1510" s="5" t="str">
        <f t="shared" si="95"/>
        <v>{"Location": "Landskrona, İsveç", "long_deg": "12", "ew": "1", "long_min": "50", "lat_deg": "55", "ns": "1", "lat_min": "52", "GMT": "1", "TimeZoneTag": "Europe/Stockholm"},</v>
      </c>
    </row>
    <row r="1511" spans="2:16" ht="15" customHeight="1" x14ac:dyDescent="0.25">
      <c r="B1511" s="10" t="s">
        <v>1955</v>
      </c>
      <c r="C1511" s="10" t="s">
        <v>1249</v>
      </c>
      <c r="D1511" s="10" t="str">
        <f t="shared" si="92"/>
        <v>Lund, İsveç</v>
      </c>
      <c r="E1511" s="10">
        <v>13</v>
      </c>
      <c r="F1511" s="10">
        <v>1</v>
      </c>
      <c r="G1511" s="10">
        <v>11</v>
      </c>
      <c r="H1511" s="10">
        <v>55</v>
      </c>
      <c r="I1511" s="10">
        <v>1</v>
      </c>
      <c r="J1511" s="10">
        <v>42</v>
      </c>
      <c r="K1511" s="10">
        <v>1</v>
      </c>
      <c r="L1511" s="10" t="s">
        <v>77</v>
      </c>
      <c r="M1511" s="10" t="s">
        <v>176</v>
      </c>
      <c r="N1511" s="10" t="str">
        <f t="shared" si="93"/>
        <v>new YerelData ("Lund, İsveç",13,1,11,55,1,42,1,"W. Europe Standard Time"),</v>
      </c>
      <c r="O1511" s="13" t="str">
        <f t="shared" si="94"/>
        <v>https://www.google.com/maps/search/55.7, +13.18333</v>
      </c>
      <c r="P1511" s="5" t="str">
        <f t="shared" si="95"/>
        <v>{"Location": "Lund, İsveç", "long_deg": "13", "ew": "1", "long_min": "11", "lat_deg": "55", "ns": "1", "lat_min": "42", "GMT": "1", "TimeZoneTag": "Europe/Stockholm"},</v>
      </c>
    </row>
    <row r="1512" spans="2:16" ht="15" customHeight="1" x14ac:dyDescent="0.25">
      <c r="B1512" s="10" t="s">
        <v>1956</v>
      </c>
      <c r="C1512" s="10" t="s">
        <v>1249</v>
      </c>
      <c r="D1512" s="10" t="str">
        <f t="shared" si="92"/>
        <v>Malmoe, İsveç</v>
      </c>
      <c r="E1512" s="10">
        <v>13</v>
      </c>
      <c r="F1512" s="10">
        <v>1</v>
      </c>
      <c r="G1512" s="10">
        <v>0</v>
      </c>
      <c r="H1512" s="10">
        <v>55</v>
      </c>
      <c r="I1512" s="10">
        <v>1</v>
      </c>
      <c r="J1512" s="10">
        <v>36</v>
      </c>
      <c r="K1512" s="10">
        <v>1</v>
      </c>
      <c r="L1512" s="10" t="s">
        <v>77</v>
      </c>
      <c r="M1512" s="10" t="s">
        <v>176</v>
      </c>
      <c r="N1512" s="10" t="str">
        <f t="shared" si="93"/>
        <v>new YerelData ("Malmoe, İsveç",13,1,0,55,1,36,1,"W. Europe Standard Time"),</v>
      </c>
      <c r="O1512" s="13" t="str">
        <f t="shared" si="94"/>
        <v>https://www.google.com/maps/search/55.6, +13</v>
      </c>
      <c r="P1512" s="5" t="str">
        <f t="shared" si="95"/>
        <v>{"Location": "Malmoe, İsveç", "long_deg": "13", "ew": "1", "long_min": "0", "lat_deg": "55", "ns": "1", "lat_min": "36", "GMT": "1", "TimeZoneTag": "Europe/Stockholm"},</v>
      </c>
    </row>
    <row r="1513" spans="2:16" ht="15" customHeight="1" x14ac:dyDescent="0.25">
      <c r="B1513" s="10" t="s">
        <v>1957</v>
      </c>
      <c r="C1513" s="10" t="s">
        <v>1249</v>
      </c>
      <c r="D1513" s="10" t="str">
        <f t="shared" si="92"/>
        <v>Stockholm, İsveç</v>
      </c>
      <c r="E1513" s="10">
        <v>18</v>
      </c>
      <c r="F1513" s="10">
        <v>1</v>
      </c>
      <c r="G1513" s="10">
        <v>3</v>
      </c>
      <c r="H1513" s="10">
        <v>59</v>
      </c>
      <c r="I1513" s="10">
        <v>1</v>
      </c>
      <c r="J1513" s="10">
        <v>20</v>
      </c>
      <c r="K1513" s="10">
        <v>1</v>
      </c>
      <c r="L1513" s="10" t="s">
        <v>77</v>
      </c>
      <c r="M1513" s="10" t="s">
        <v>176</v>
      </c>
      <c r="N1513" s="10" t="str">
        <f t="shared" si="93"/>
        <v>new YerelData ("Stockholm, İsveç",18,1,3,59,1,20,1,"W. Europe Standard Time"),</v>
      </c>
      <c r="O1513" s="13" t="str">
        <f t="shared" si="94"/>
        <v>https://www.google.com/maps/search/59.33333, +18.05</v>
      </c>
      <c r="P1513" s="5" t="str">
        <f t="shared" si="95"/>
        <v>{"Location": "Stockholm, İsveç", "long_deg": "18", "ew": "1", "long_min": "3", "lat_deg": "59", "ns": "1", "lat_min": "20", "GMT": "1", "TimeZoneTag": "Europe/Stockholm"},</v>
      </c>
    </row>
    <row r="1514" spans="2:16" ht="15" customHeight="1" x14ac:dyDescent="0.25">
      <c r="B1514" s="10" t="s">
        <v>1958</v>
      </c>
      <c r="C1514" s="10" t="s">
        <v>1249</v>
      </c>
      <c r="D1514" s="10" t="str">
        <f t="shared" si="92"/>
        <v>Sundsvall, İsveç</v>
      </c>
      <c r="E1514" s="10">
        <v>17</v>
      </c>
      <c r="F1514" s="10">
        <v>1</v>
      </c>
      <c r="G1514" s="10">
        <v>18</v>
      </c>
      <c r="H1514" s="10">
        <v>62</v>
      </c>
      <c r="I1514" s="10">
        <v>1</v>
      </c>
      <c r="J1514" s="10">
        <v>23</v>
      </c>
      <c r="K1514" s="10">
        <v>1</v>
      </c>
      <c r="L1514" s="10" t="s">
        <v>77</v>
      </c>
      <c r="M1514" s="10" t="s">
        <v>176</v>
      </c>
      <c r="N1514" s="10" t="str">
        <f t="shared" si="93"/>
        <v>new YerelData ("Sundsvall, İsveç",17,1,18,62,1,23,1,"W. Europe Standard Time"),</v>
      </c>
      <c r="O1514" s="13" t="str">
        <f t="shared" si="94"/>
        <v>https://www.google.com/maps/search/62.38333, +17.3</v>
      </c>
      <c r="P1514" s="5" t="str">
        <f t="shared" si="95"/>
        <v>{"Location": "Sundsvall, İsveç", "long_deg": "17", "ew": "1", "long_min": "18", "lat_deg": "62", "ns": "1", "lat_min": "23", "GMT": "1", "TimeZoneTag": "Europe/Stockholm"},</v>
      </c>
    </row>
    <row r="1515" spans="2:16" ht="15" customHeight="1" x14ac:dyDescent="0.25">
      <c r="B1515" s="10" t="s">
        <v>1959</v>
      </c>
      <c r="C1515" s="10" t="s">
        <v>1249</v>
      </c>
      <c r="D1515" s="10" t="str">
        <f t="shared" si="92"/>
        <v>Trelleborg, İsveç</v>
      </c>
      <c r="E1515" s="10">
        <v>13</v>
      </c>
      <c r="F1515" s="10">
        <v>1</v>
      </c>
      <c r="G1515" s="10">
        <v>10</v>
      </c>
      <c r="H1515" s="10">
        <v>55</v>
      </c>
      <c r="I1515" s="10">
        <v>1</v>
      </c>
      <c r="J1515" s="10">
        <v>22</v>
      </c>
      <c r="K1515" s="10">
        <v>1</v>
      </c>
      <c r="L1515" s="10" t="s">
        <v>77</v>
      </c>
      <c r="M1515" s="10" t="s">
        <v>176</v>
      </c>
      <c r="N1515" s="10" t="str">
        <f t="shared" si="93"/>
        <v>new YerelData ("Trelleborg, İsveç",13,1,10,55,1,22,1,"W. Europe Standard Time"),</v>
      </c>
      <c r="O1515" s="13" t="str">
        <f t="shared" si="94"/>
        <v>https://www.google.com/maps/search/55.36667, +13.16667</v>
      </c>
      <c r="P1515" s="5" t="str">
        <f t="shared" si="95"/>
        <v>{"Location": "Trelleborg, İsveç", "long_deg": "13", "ew": "1", "long_min": "10", "lat_deg": "55", "ns": "1", "lat_min": "22", "GMT": "1", "TimeZoneTag": "Europe/Stockholm"},</v>
      </c>
    </row>
    <row r="1516" spans="2:16" ht="15" customHeight="1" x14ac:dyDescent="0.25">
      <c r="B1516" s="10" t="s">
        <v>1960</v>
      </c>
      <c r="C1516" s="10" t="s">
        <v>1249</v>
      </c>
      <c r="D1516" s="10" t="str">
        <f t="shared" si="92"/>
        <v>Uddevalla, İsveç</v>
      </c>
      <c r="E1516" s="10">
        <v>11</v>
      </c>
      <c r="F1516" s="10">
        <v>1</v>
      </c>
      <c r="G1516" s="10">
        <v>55</v>
      </c>
      <c r="H1516" s="10">
        <v>58</v>
      </c>
      <c r="I1516" s="10">
        <v>1</v>
      </c>
      <c r="J1516" s="10">
        <v>21</v>
      </c>
      <c r="K1516" s="10">
        <v>1</v>
      </c>
      <c r="L1516" s="10" t="s">
        <v>77</v>
      </c>
      <c r="M1516" s="10" t="s">
        <v>176</v>
      </c>
      <c r="N1516" s="10" t="str">
        <f t="shared" si="93"/>
        <v>new YerelData ("Uddevalla, İsveç",11,1,55,58,1,21,1,"W. Europe Standard Time"),</v>
      </c>
      <c r="O1516" s="13" t="str">
        <f t="shared" si="94"/>
        <v>https://www.google.com/maps/search/58.35, +11.91667</v>
      </c>
      <c r="P1516" s="5" t="str">
        <f t="shared" si="95"/>
        <v>{"Location": "Uddevalla, İsveç", "long_deg": "11", "ew": "1", "long_min": "55", "lat_deg": "58", "ns": "1", "lat_min": "21", "GMT": "1", "TimeZoneTag": "Europe/Stockholm"},</v>
      </c>
    </row>
    <row r="1517" spans="2:16" ht="15" customHeight="1" x14ac:dyDescent="0.25">
      <c r="B1517" s="10" t="s">
        <v>1961</v>
      </c>
      <c r="C1517" s="10" t="s">
        <v>1249</v>
      </c>
      <c r="D1517" s="10" t="str">
        <f t="shared" si="92"/>
        <v>Uppsala, İsveç</v>
      </c>
      <c r="E1517" s="10">
        <v>17</v>
      </c>
      <c r="F1517" s="10">
        <v>1</v>
      </c>
      <c r="G1517" s="10">
        <v>38</v>
      </c>
      <c r="H1517" s="10">
        <v>59</v>
      </c>
      <c r="I1517" s="10">
        <v>1</v>
      </c>
      <c r="J1517" s="10">
        <v>52</v>
      </c>
      <c r="K1517" s="10">
        <v>1</v>
      </c>
      <c r="L1517" s="10" t="s">
        <v>77</v>
      </c>
      <c r="M1517" s="10" t="s">
        <v>176</v>
      </c>
      <c r="N1517" s="10" t="str">
        <f t="shared" si="93"/>
        <v>new YerelData ("Uppsala, İsveç",17,1,38,59,1,52,1,"W. Europe Standard Time"),</v>
      </c>
      <c r="O1517" s="13" t="str">
        <f t="shared" si="94"/>
        <v>https://www.google.com/maps/search/59.86667, +17.63333</v>
      </c>
      <c r="P1517" s="5" t="str">
        <f t="shared" si="95"/>
        <v>{"Location": "Uppsala, İsveç", "long_deg": "17", "ew": "1", "long_min": "38", "lat_deg": "59", "ns": "1", "lat_min": "52", "GMT": "1", "TimeZoneTag": "Europe/Stockholm"},</v>
      </c>
    </row>
    <row r="1518" spans="2:16" ht="15" customHeight="1" x14ac:dyDescent="0.25">
      <c r="B1518" s="10" t="s">
        <v>1962</v>
      </c>
      <c r="C1518" s="10" t="s">
        <v>1249</v>
      </c>
      <c r="D1518" s="10" t="str">
        <f t="shared" si="92"/>
        <v>Visby, İsveç</v>
      </c>
      <c r="E1518" s="10">
        <v>18</v>
      </c>
      <c r="F1518" s="10">
        <v>1</v>
      </c>
      <c r="G1518" s="10">
        <v>18</v>
      </c>
      <c r="H1518" s="10">
        <v>57</v>
      </c>
      <c r="I1518" s="10">
        <v>1</v>
      </c>
      <c r="J1518" s="10">
        <v>38</v>
      </c>
      <c r="K1518" s="10">
        <v>1</v>
      </c>
      <c r="L1518" s="10" t="s">
        <v>77</v>
      </c>
      <c r="M1518" s="10" t="s">
        <v>176</v>
      </c>
      <c r="N1518" s="10" t="str">
        <f t="shared" si="93"/>
        <v>new YerelData ("Visby, İsveç",18,1,18,57,1,38,1,"W. Europe Standard Time"),</v>
      </c>
      <c r="O1518" s="13" t="str">
        <f t="shared" si="94"/>
        <v>https://www.google.com/maps/search/57.63333, +18.3</v>
      </c>
      <c r="P1518" s="5" t="str">
        <f t="shared" si="95"/>
        <v>{"Location": "Visby, İsveç", "long_deg": "18", "ew": "1", "long_min": "18", "lat_deg": "57", "ns": "1", "lat_min": "38", "GMT": "1", "TimeZoneTag": "Europe/Stockholm"},</v>
      </c>
    </row>
    <row r="1519" spans="2:16" ht="15" customHeight="1" x14ac:dyDescent="0.25">
      <c r="B1519" s="10" t="s">
        <v>1963</v>
      </c>
      <c r="C1519" s="10" t="s">
        <v>1250</v>
      </c>
      <c r="D1519" s="10" t="str">
        <f t="shared" si="92"/>
        <v>Geneva, İsviçre</v>
      </c>
      <c r="E1519" s="10">
        <v>6</v>
      </c>
      <c r="F1519" s="10">
        <v>1</v>
      </c>
      <c r="G1519" s="10">
        <v>9</v>
      </c>
      <c r="H1519" s="10">
        <v>46</v>
      </c>
      <c r="I1519" s="10">
        <v>1</v>
      </c>
      <c r="J1519" s="10">
        <v>12</v>
      </c>
      <c r="K1519" s="10">
        <v>1</v>
      </c>
      <c r="L1519" s="10" t="s">
        <v>78</v>
      </c>
      <c r="M1519" s="12" t="s">
        <v>189</v>
      </c>
      <c r="N1519" s="10" t="str">
        <f t="shared" si="93"/>
        <v>new YerelData ("Geneva, İsviçre",6,1,9,46,1,12,1,"Central European Standard Time"),</v>
      </c>
      <c r="O1519" s="13" t="str">
        <f t="shared" si="94"/>
        <v>https://www.google.com/maps/search/46.2, +6.15</v>
      </c>
      <c r="P1519" s="5" t="str">
        <f t="shared" si="95"/>
        <v>{"Location": "Geneva, İsviçre", "long_deg": "6", "ew": "1", "long_min": "9", "lat_deg": "46", "ns": "1", "lat_min": "12", "GMT": "1", "TimeZoneTag": "Europe/Zurich"},</v>
      </c>
    </row>
    <row r="1520" spans="2:16" ht="15" customHeight="1" x14ac:dyDescent="0.25">
      <c r="B1520" s="10" t="s">
        <v>1964</v>
      </c>
      <c r="C1520" s="10" t="s">
        <v>1250</v>
      </c>
      <c r="D1520" s="10" t="str">
        <f t="shared" si="92"/>
        <v>Zürih, İsviçre</v>
      </c>
      <c r="E1520" s="10">
        <v>8</v>
      </c>
      <c r="F1520" s="10">
        <v>1</v>
      </c>
      <c r="G1520" s="10">
        <v>32</v>
      </c>
      <c r="H1520" s="10">
        <v>47</v>
      </c>
      <c r="I1520" s="10">
        <v>1</v>
      </c>
      <c r="J1520" s="10">
        <v>23</v>
      </c>
      <c r="K1520" s="10">
        <v>1</v>
      </c>
      <c r="L1520" s="10" t="s">
        <v>78</v>
      </c>
      <c r="M1520" s="12" t="s">
        <v>189</v>
      </c>
      <c r="N1520" s="10" t="str">
        <f t="shared" si="93"/>
        <v>new YerelData ("Zürih, İsviçre",8,1,32,47,1,23,1,"Central European Standard Time"),</v>
      </c>
      <c r="O1520" s="13" t="str">
        <f t="shared" si="94"/>
        <v>https://www.google.com/maps/search/47.38333, +8.53333</v>
      </c>
      <c r="P1520" s="5" t="str">
        <f t="shared" si="95"/>
        <v>{"Location": "Zürih, İsviçre", "long_deg": "8", "ew": "1", "long_min": "32", "lat_deg": "47", "ns": "1", "lat_min": "23", "GMT": "1", "TimeZoneTag": "Europe/Zurich"},</v>
      </c>
    </row>
    <row r="1521" spans="2:16" ht="15" customHeight="1" x14ac:dyDescent="0.25">
      <c r="B1521" s="10" t="s">
        <v>1965</v>
      </c>
      <c r="C1521" s="10" t="s">
        <v>1251</v>
      </c>
      <c r="D1521" s="10" t="str">
        <f t="shared" si="92"/>
        <v>Bologna, İtalya</v>
      </c>
      <c r="E1521" s="10">
        <v>11</v>
      </c>
      <c r="F1521" s="10">
        <v>1</v>
      </c>
      <c r="G1521" s="10">
        <v>20</v>
      </c>
      <c r="H1521" s="10">
        <v>44</v>
      </c>
      <c r="I1521" s="10">
        <v>1</v>
      </c>
      <c r="J1521" s="10">
        <v>29</v>
      </c>
      <c r="K1521" s="10">
        <v>1</v>
      </c>
      <c r="L1521" s="10" t="s">
        <v>79</v>
      </c>
      <c r="M1521" s="12" t="s">
        <v>174</v>
      </c>
      <c r="N1521" s="10" t="str">
        <f t="shared" si="93"/>
        <v>new YerelData ("Bologna, İtalya",11,1,20,44,1,29,1,"Central Europe Standard Time"),</v>
      </c>
      <c r="O1521" s="13" t="str">
        <f t="shared" si="94"/>
        <v>https://www.google.com/maps/search/44.48333, +11.33333</v>
      </c>
      <c r="P1521" s="5" t="str">
        <f t="shared" si="95"/>
        <v>{"Location": "Bologna, İtalya", "long_deg": "11", "ew": "1", "long_min": "20", "lat_deg": "44", "ns": "1", "lat_min": "29", "GMT": "1", "TimeZoneTag": "Europe/Rome"},</v>
      </c>
    </row>
    <row r="1522" spans="2:16" ht="15" customHeight="1" x14ac:dyDescent="0.25">
      <c r="B1522" s="10" t="s">
        <v>1966</v>
      </c>
      <c r="C1522" s="10" t="s">
        <v>1251</v>
      </c>
      <c r="D1522" s="10" t="str">
        <f t="shared" si="92"/>
        <v>Catania, İtalya</v>
      </c>
      <c r="E1522" s="10">
        <v>15</v>
      </c>
      <c r="F1522" s="10">
        <v>1</v>
      </c>
      <c r="G1522" s="10">
        <v>6</v>
      </c>
      <c r="H1522" s="10">
        <v>37</v>
      </c>
      <c r="I1522" s="10">
        <v>1</v>
      </c>
      <c r="J1522" s="10">
        <v>30</v>
      </c>
      <c r="K1522" s="10">
        <v>1</v>
      </c>
      <c r="L1522" s="10" t="s">
        <v>79</v>
      </c>
      <c r="M1522" s="12" t="s">
        <v>174</v>
      </c>
      <c r="N1522" s="10" t="str">
        <f t="shared" si="93"/>
        <v>new YerelData ("Catania, İtalya",15,1,6,37,1,30,1,"Central Europe Standard Time"),</v>
      </c>
      <c r="O1522" s="13" t="str">
        <f t="shared" si="94"/>
        <v>https://www.google.com/maps/search/37.5, +15.1</v>
      </c>
      <c r="P1522" s="5" t="str">
        <f t="shared" si="95"/>
        <v>{"Location": "Catania, İtalya", "long_deg": "15", "ew": "1", "long_min": "6", "lat_deg": "37", "ns": "1", "lat_min": "30", "GMT": "1", "TimeZoneTag": "Europe/Rome"},</v>
      </c>
    </row>
    <row r="1523" spans="2:16" ht="15" customHeight="1" x14ac:dyDescent="0.25">
      <c r="B1523" s="10" t="s">
        <v>1967</v>
      </c>
      <c r="C1523" s="10" t="s">
        <v>1251</v>
      </c>
      <c r="D1523" s="10" t="str">
        <f t="shared" si="92"/>
        <v>Firenze, İtalya</v>
      </c>
      <c r="E1523" s="10">
        <v>11</v>
      </c>
      <c r="F1523" s="10">
        <v>1</v>
      </c>
      <c r="G1523" s="10">
        <v>15</v>
      </c>
      <c r="H1523" s="10">
        <v>43</v>
      </c>
      <c r="I1523" s="10">
        <v>1</v>
      </c>
      <c r="J1523" s="10">
        <v>46</v>
      </c>
      <c r="K1523" s="10">
        <v>1</v>
      </c>
      <c r="L1523" s="10" t="s">
        <v>79</v>
      </c>
      <c r="M1523" s="12" t="s">
        <v>174</v>
      </c>
      <c r="N1523" s="10" t="str">
        <f t="shared" si="93"/>
        <v>new YerelData ("Firenze, İtalya",11,1,15,43,1,46,1,"Central Europe Standard Time"),</v>
      </c>
      <c r="O1523" s="13" t="str">
        <f t="shared" si="94"/>
        <v>https://www.google.com/maps/search/43.76667, +11.25</v>
      </c>
      <c r="P1523" s="5" t="str">
        <f t="shared" si="95"/>
        <v>{"Location": "Firenze, İtalya", "long_deg": "11", "ew": "1", "long_min": "15", "lat_deg": "43", "ns": "1", "lat_min": "46", "GMT": "1", "TimeZoneTag": "Europe/Rome"},</v>
      </c>
    </row>
    <row r="1524" spans="2:16" ht="15" customHeight="1" x14ac:dyDescent="0.25">
      <c r="B1524" s="10" t="s">
        <v>1968</v>
      </c>
      <c r="C1524" s="10" t="s">
        <v>1251</v>
      </c>
      <c r="D1524" s="10" t="str">
        <f t="shared" si="92"/>
        <v>Genova, İtalya</v>
      </c>
      <c r="E1524" s="10">
        <v>8</v>
      </c>
      <c r="F1524" s="10">
        <v>1</v>
      </c>
      <c r="G1524" s="10">
        <v>37</v>
      </c>
      <c r="H1524" s="10">
        <v>44</v>
      </c>
      <c r="I1524" s="10">
        <v>1</v>
      </c>
      <c r="J1524" s="10">
        <v>25</v>
      </c>
      <c r="K1524" s="10">
        <v>1</v>
      </c>
      <c r="L1524" s="10" t="s">
        <v>79</v>
      </c>
      <c r="M1524" s="12" t="s">
        <v>174</v>
      </c>
      <c r="N1524" s="10" t="str">
        <f t="shared" si="93"/>
        <v>new YerelData ("Genova, İtalya",8,1,37,44,1,25,1,"Central Europe Standard Time"),</v>
      </c>
      <c r="O1524" s="13" t="str">
        <f t="shared" si="94"/>
        <v>https://www.google.com/maps/search/44.41667, +8.61667</v>
      </c>
      <c r="P1524" s="5" t="str">
        <f t="shared" si="95"/>
        <v>{"Location": "Genova, İtalya", "long_deg": "8", "ew": "1", "long_min": "37", "lat_deg": "44", "ns": "1", "lat_min": "25", "GMT": "1", "TimeZoneTag": "Europe/Rome"},</v>
      </c>
    </row>
    <row r="1525" spans="2:16" ht="15" customHeight="1" x14ac:dyDescent="0.25">
      <c r="B1525" s="10" t="s">
        <v>1969</v>
      </c>
      <c r="C1525" s="10" t="s">
        <v>1251</v>
      </c>
      <c r="D1525" s="10" t="str">
        <f t="shared" si="92"/>
        <v>Milano, İtalya</v>
      </c>
      <c r="E1525" s="10">
        <v>9</v>
      </c>
      <c r="F1525" s="10">
        <v>1</v>
      </c>
      <c r="G1525" s="10">
        <v>12</v>
      </c>
      <c r="H1525" s="10">
        <v>45</v>
      </c>
      <c r="I1525" s="10">
        <v>1</v>
      </c>
      <c r="J1525" s="10">
        <v>28</v>
      </c>
      <c r="K1525" s="10">
        <v>1</v>
      </c>
      <c r="L1525" s="10" t="s">
        <v>79</v>
      </c>
      <c r="M1525" s="12" t="s">
        <v>174</v>
      </c>
      <c r="N1525" s="10" t="str">
        <f t="shared" si="93"/>
        <v>new YerelData ("Milano, İtalya",9,1,12,45,1,28,1,"Central Europe Standard Time"),</v>
      </c>
      <c r="O1525" s="13" t="str">
        <f t="shared" si="94"/>
        <v>https://www.google.com/maps/search/45.46667, +9.2</v>
      </c>
      <c r="P1525" s="5" t="str">
        <f t="shared" si="95"/>
        <v>{"Location": "Milano, İtalya", "long_deg": "9", "ew": "1", "long_min": "12", "lat_deg": "45", "ns": "1", "lat_min": "28", "GMT": "1", "TimeZoneTag": "Europe/Rome"},</v>
      </c>
    </row>
    <row r="1526" spans="2:16" ht="15" customHeight="1" x14ac:dyDescent="0.25">
      <c r="B1526" s="10" t="s">
        <v>1970</v>
      </c>
      <c r="C1526" s="10" t="s">
        <v>1251</v>
      </c>
      <c r="D1526" s="10" t="str">
        <f t="shared" si="92"/>
        <v>Naples, İtalya</v>
      </c>
      <c r="E1526" s="10">
        <v>14</v>
      </c>
      <c r="F1526" s="10">
        <v>1</v>
      </c>
      <c r="G1526" s="10">
        <v>17</v>
      </c>
      <c r="H1526" s="10">
        <v>40</v>
      </c>
      <c r="I1526" s="10">
        <v>1</v>
      </c>
      <c r="J1526" s="10">
        <v>51</v>
      </c>
      <c r="K1526" s="10">
        <v>1</v>
      </c>
      <c r="L1526" s="10" t="s">
        <v>79</v>
      </c>
      <c r="M1526" s="12" t="s">
        <v>174</v>
      </c>
      <c r="N1526" s="10" t="str">
        <f t="shared" si="93"/>
        <v>new YerelData ("Naples, İtalya",14,1,17,40,1,51,1,"Central Europe Standard Time"),</v>
      </c>
      <c r="O1526" s="13" t="str">
        <f t="shared" si="94"/>
        <v>https://www.google.com/maps/search/40.85, +14.28333</v>
      </c>
      <c r="P1526" s="5" t="str">
        <f t="shared" si="95"/>
        <v>{"Location": "Naples, İtalya", "long_deg": "14", "ew": "1", "long_min": "17", "lat_deg": "40", "ns": "1", "lat_min": "51", "GMT": "1", "TimeZoneTag": "Europe/Rome"},</v>
      </c>
    </row>
    <row r="1527" spans="2:16" ht="15" customHeight="1" x14ac:dyDescent="0.25">
      <c r="B1527" s="10" t="s">
        <v>1971</v>
      </c>
      <c r="C1527" s="10" t="s">
        <v>1251</v>
      </c>
      <c r="D1527" s="10" t="str">
        <f t="shared" si="92"/>
        <v>Palermo, İtalya</v>
      </c>
      <c r="E1527" s="10">
        <v>13</v>
      </c>
      <c r="F1527" s="10">
        <v>1</v>
      </c>
      <c r="G1527" s="10">
        <v>22</v>
      </c>
      <c r="H1527" s="10">
        <v>38</v>
      </c>
      <c r="I1527" s="10">
        <v>1</v>
      </c>
      <c r="J1527" s="10">
        <v>7</v>
      </c>
      <c r="K1527" s="10">
        <v>1</v>
      </c>
      <c r="L1527" s="10" t="s">
        <v>79</v>
      </c>
      <c r="M1527" s="12" t="s">
        <v>174</v>
      </c>
      <c r="N1527" s="10" t="str">
        <f t="shared" si="93"/>
        <v>new YerelData ("Palermo, İtalya",13,1,22,38,1,7,1,"Central Europe Standard Time"),</v>
      </c>
      <c r="O1527" s="13" t="str">
        <f t="shared" si="94"/>
        <v>https://www.google.com/maps/search/38.11667, +13.36667</v>
      </c>
      <c r="P1527" s="5" t="str">
        <f t="shared" si="95"/>
        <v>{"Location": "Palermo, İtalya", "long_deg": "13", "ew": "1", "long_min": "22", "lat_deg": "38", "ns": "1", "lat_min": "7", "GMT": "1", "TimeZoneTag": "Europe/Rome"},</v>
      </c>
    </row>
    <row r="1528" spans="2:16" ht="15" customHeight="1" x14ac:dyDescent="0.25">
      <c r="B1528" s="10" t="s">
        <v>1972</v>
      </c>
      <c r="C1528" s="10" t="s">
        <v>1251</v>
      </c>
      <c r="D1528" s="10" t="str">
        <f t="shared" si="92"/>
        <v>Roma, İtalya</v>
      </c>
      <c r="E1528" s="10">
        <v>12</v>
      </c>
      <c r="F1528" s="10">
        <v>1</v>
      </c>
      <c r="G1528" s="10">
        <v>29</v>
      </c>
      <c r="H1528" s="10">
        <v>41</v>
      </c>
      <c r="I1528" s="10">
        <v>1</v>
      </c>
      <c r="J1528" s="10">
        <v>54</v>
      </c>
      <c r="K1528" s="10">
        <v>1</v>
      </c>
      <c r="L1528" s="10" t="s">
        <v>79</v>
      </c>
      <c r="M1528" s="12" t="s">
        <v>174</v>
      </c>
      <c r="N1528" s="10" t="str">
        <f t="shared" si="93"/>
        <v>new YerelData ("Roma, İtalya",12,1,29,41,1,54,1,"Central Europe Standard Time"),</v>
      </c>
      <c r="O1528" s="13" t="str">
        <f t="shared" si="94"/>
        <v>https://www.google.com/maps/search/41.9, +12.48333</v>
      </c>
      <c r="P1528" s="5" t="str">
        <f t="shared" si="95"/>
        <v>{"Location": "Roma, İtalya", "long_deg": "12", "ew": "1", "long_min": "29", "lat_deg": "41", "ns": "1", "lat_min": "54", "GMT": "1", "TimeZoneTag": "Europe/Rome"},</v>
      </c>
    </row>
    <row r="1529" spans="2:16" ht="15" customHeight="1" x14ac:dyDescent="0.25">
      <c r="B1529" s="10" t="s">
        <v>1973</v>
      </c>
      <c r="C1529" s="10" t="s">
        <v>1251</v>
      </c>
      <c r="D1529" s="10" t="str">
        <f t="shared" si="92"/>
        <v>Torino, İtalya</v>
      </c>
      <c r="E1529" s="10">
        <v>7</v>
      </c>
      <c r="F1529" s="10">
        <v>1</v>
      </c>
      <c r="G1529" s="10">
        <v>40</v>
      </c>
      <c r="H1529" s="10">
        <v>45</v>
      </c>
      <c r="I1529" s="10">
        <v>1</v>
      </c>
      <c r="J1529" s="10">
        <v>3</v>
      </c>
      <c r="K1529" s="10">
        <v>1</v>
      </c>
      <c r="L1529" s="10" t="s">
        <v>79</v>
      </c>
      <c r="M1529" s="12" t="s">
        <v>174</v>
      </c>
      <c r="N1529" s="10" t="str">
        <f t="shared" si="93"/>
        <v>new YerelData ("Torino, İtalya",7,1,40,45,1,3,1,"Central Europe Standard Time"),</v>
      </c>
      <c r="O1529" s="13" t="str">
        <f t="shared" si="94"/>
        <v>https://www.google.com/maps/search/45.05, +7.66667</v>
      </c>
      <c r="P1529" s="5" t="str">
        <f t="shared" si="95"/>
        <v>{"Location": "Torino, İtalya", "long_deg": "7", "ew": "1", "long_min": "40", "lat_deg": "45", "ns": "1", "lat_min": "3", "GMT": "1", "TimeZoneTag": "Europe/Rome"},</v>
      </c>
    </row>
    <row r="1530" spans="2:16" ht="15" customHeight="1" x14ac:dyDescent="0.25">
      <c r="B1530" s="10" t="s">
        <v>1974</v>
      </c>
      <c r="C1530" s="10" t="s">
        <v>1251</v>
      </c>
      <c r="D1530" s="10" t="str">
        <f t="shared" si="92"/>
        <v>Trieste, İtalya</v>
      </c>
      <c r="E1530" s="10">
        <v>13</v>
      </c>
      <c r="F1530" s="10">
        <v>1</v>
      </c>
      <c r="G1530" s="10">
        <v>46</v>
      </c>
      <c r="H1530" s="10">
        <v>45</v>
      </c>
      <c r="I1530" s="10">
        <v>1</v>
      </c>
      <c r="J1530" s="10">
        <v>40</v>
      </c>
      <c r="K1530" s="10">
        <v>1</v>
      </c>
      <c r="L1530" s="10" t="s">
        <v>79</v>
      </c>
      <c r="M1530" s="12" t="s">
        <v>174</v>
      </c>
      <c r="N1530" s="10" t="str">
        <f t="shared" si="93"/>
        <v>new YerelData ("Trieste, İtalya",13,1,46,45,1,40,1,"Central Europe Standard Time"),</v>
      </c>
      <c r="O1530" s="13" t="str">
        <f t="shared" si="94"/>
        <v>https://www.google.com/maps/search/45.66667, +13.76667</v>
      </c>
      <c r="P1530" s="5" t="str">
        <f t="shared" si="95"/>
        <v>{"Location": "Trieste, İtalya", "long_deg": "13", "ew": "1", "long_min": "46", "lat_deg": "45", "ns": "1", "lat_min": "40", "GMT": "1", "TimeZoneTag": "Europe/Rome"},</v>
      </c>
    </row>
    <row r="1531" spans="2:16" ht="15" x14ac:dyDescent="0.25">
      <c r="B1531" s="10" t="s">
        <v>1975</v>
      </c>
      <c r="C1531" s="10" t="s">
        <v>1251</v>
      </c>
      <c r="D1531" s="10" t="str">
        <f t="shared" si="92"/>
        <v>Venezia, İtalya</v>
      </c>
      <c r="E1531" s="10">
        <v>12</v>
      </c>
      <c r="F1531" s="10">
        <v>1</v>
      </c>
      <c r="G1531" s="10">
        <v>21</v>
      </c>
      <c r="H1531" s="10">
        <v>45</v>
      </c>
      <c r="I1531" s="10">
        <v>1</v>
      </c>
      <c r="J1531" s="10">
        <v>27</v>
      </c>
      <c r="K1531" s="10">
        <v>1</v>
      </c>
      <c r="L1531" s="10" t="s">
        <v>79</v>
      </c>
      <c r="M1531" s="12" t="s">
        <v>174</v>
      </c>
      <c r="N1531" s="10" t="str">
        <f t="shared" si="93"/>
        <v>new YerelData ("Venezia, İtalya",12,1,21,45,1,27,1,"Central Europe Standard Time"),</v>
      </c>
      <c r="O1531" s="13" t="str">
        <f t="shared" si="94"/>
        <v>https://www.google.com/maps/search/45.45, +12.35</v>
      </c>
      <c r="P1531" s="5" t="str">
        <f t="shared" si="95"/>
        <v>{"Location": "Venezia, İtalya", "long_deg": "12", "ew": "1", "long_min": "21", "lat_deg": "45", "ns": "1", "lat_min": "27", "GMT": "1", "TimeZoneTag": "Europe/Rome"},</v>
      </c>
    </row>
    <row r="1532" spans="2:16" ht="15" customHeight="1" x14ac:dyDescent="0.25">
      <c r="B1532" s="10" t="s">
        <v>1976</v>
      </c>
      <c r="C1532" s="10" t="s">
        <v>1219</v>
      </c>
      <c r="D1532" s="10" t="str">
        <f t="shared" si="92"/>
        <v>Akranes, İzlanda</v>
      </c>
      <c r="E1532" s="10">
        <v>22</v>
      </c>
      <c r="F1532" s="10">
        <v>-1</v>
      </c>
      <c r="G1532" s="10">
        <v>6</v>
      </c>
      <c r="H1532" s="10">
        <v>64</v>
      </c>
      <c r="I1532" s="10">
        <v>1</v>
      </c>
      <c r="J1532" s="10">
        <v>10</v>
      </c>
      <c r="K1532" s="10">
        <v>-1</v>
      </c>
      <c r="L1532" s="10" t="s">
        <v>1123</v>
      </c>
      <c r="M1532" s="12" t="s">
        <v>194</v>
      </c>
      <c r="N1532" s="10" t="str">
        <f t="shared" si="93"/>
        <v>new YerelData ("Akranes, İzlanda",22,-1,6,64,1,10,-1,"Cape Verde Standard Time"),</v>
      </c>
      <c r="O1532" s="13" t="str">
        <f t="shared" si="94"/>
        <v>https://www.google.com/maps/search/64.16667, +22.1</v>
      </c>
      <c r="P1532" s="5" t="str">
        <f t="shared" si="95"/>
        <v>{"Location": "Akranes, İzlanda", "long_deg": "22", "ew": "-1", "long_min": "6", "lat_deg": "64", "ns": "1", "lat_min": "10", "GMT": "-1", "TimeZoneTag": "Atlantic/Reykjavik"},</v>
      </c>
    </row>
    <row r="1533" spans="2:16" ht="15" customHeight="1" x14ac:dyDescent="0.25">
      <c r="B1533" s="10" t="s">
        <v>1977</v>
      </c>
      <c r="C1533" s="10" t="s">
        <v>1219</v>
      </c>
      <c r="D1533" s="10" t="str">
        <f t="shared" si="92"/>
        <v>Akureyri, İzlanda</v>
      </c>
      <c r="E1533" s="10">
        <v>18</v>
      </c>
      <c r="F1533" s="10">
        <v>-1</v>
      </c>
      <c r="G1533" s="10">
        <v>6</v>
      </c>
      <c r="H1533" s="10">
        <v>65</v>
      </c>
      <c r="I1533" s="10">
        <v>1</v>
      </c>
      <c r="J1533" s="10">
        <v>40</v>
      </c>
      <c r="K1533" s="10">
        <v>-1</v>
      </c>
      <c r="L1533" s="10" t="s">
        <v>1123</v>
      </c>
      <c r="M1533" s="12" t="s">
        <v>194</v>
      </c>
      <c r="N1533" s="10" t="str">
        <f t="shared" si="93"/>
        <v>new YerelData ("Akureyri, İzlanda",18,-1,6,65,1,40,-1,"Cape Verde Standard Time"),</v>
      </c>
      <c r="O1533" s="13" t="str">
        <f t="shared" si="94"/>
        <v>https://www.google.com/maps/search/65.66667, +18.1</v>
      </c>
      <c r="P1533" s="5" t="str">
        <f t="shared" si="95"/>
        <v>{"Location": "Akureyri, İzlanda", "long_deg": "18", "ew": "-1", "long_min": "6", "lat_deg": "65", "ns": "1", "lat_min": "40", "GMT": "-1", "TimeZoneTag": "Atlantic/Reykjavik"},</v>
      </c>
    </row>
    <row r="1534" spans="2:16" ht="15" customHeight="1" x14ac:dyDescent="0.25">
      <c r="B1534" s="10" t="s">
        <v>1978</v>
      </c>
      <c r="C1534" s="10" t="s">
        <v>1219</v>
      </c>
      <c r="D1534" s="10" t="str">
        <f t="shared" si="92"/>
        <v>Hafnafjordur, İzlanda</v>
      </c>
      <c r="E1534" s="10">
        <v>21</v>
      </c>
      <c r="F1534" s="10">
        <v>-1</v>
      </c>
      <c r="G1534" s="10">
        <v>42</v>
      </c>
      <c r="H1534" s="10">
        <v>64</v>
      </c>
      <c r="I1534" s="10">
        <v>1</v>
      </c>
      <c r="J1534" s="10">
        <v>4</v>
      </c>
      <c r="K1534" s="10">
        <v>-1</v>
      </c>
      <c r="L1534" s="10" t="s">
        <v>1123</v>
      </c>
      <c r="M1534" s="12" t="s">
        <v>194</v>
      </c>
      <c r="N1534" s="10" t="str">
        <f t="shared" si="93"/>
        <v>new YerelData ("Hafnafjordur, İzlanda",21,-1,42,64,1,4,-1,"Cape Verde Standard Time"),</v>
      </c>
      <c r="O1534" s="13" t="str">
        <f t="shared" si="94"/>
        <v>https://www.google.com/maps/search/64.06667, +21.7</v>
      </c>
      <c r="P1534" s="5" t="str">
        <f t="shared" si="95"/>
        <v>{"Location": "Hafnafjordur, İzlanda", "long_deg": "21", "ew": "-1", "long_min": "42", "lat_deg": "64", "ns": "1", "lat_min": "4", "GMT": "-1", "TimeZoneTag": "Atlantic/Reykjavik"},</v>
      </c>
    </row>
    <row r="1535" spans="2:16" ht="15" customHeight="1" x14ac:dyDescent="0.25">
      <c r="B1535" s="10" t="s">
        <v>1979</v>
      </c>
      <c r="C1535" s="10" t="s">
        <v>1219</v>
      </c>
      <c r="D1535" s="10" t="str">
        <f t="shared" si="92"/>
        <v>İsafjordur, İzlanda</v>
      </c>
      <c r="E1535" s="10">
        <v>23</v>
      </c>
      <c r="F1535" s="10">
        <v>-1</v>
      </c>
      <c r="G1535" s="10">
        <v>8</v>
      </c>
      <c r="H1535" s="10">
        <v>66</v>
      </c>
      <c r="I1535" s="10">
        <v>1</v>
      </c>
      <c r="J1535" s="10">
        <v>4</v>
      </c>
      <c r="K1535" s="10">
        <v>-1</v>
      </c>
      <c r="L1535" s="10" t="s">
        <v>1123</v>
      </c>
      <c r="M1535" s="12" t="s">
        <v>194</v>
      </c>
      <c r="N1535" s="10" t="str">
        <f t="shared" si="93"/>
        <v>new YerelData ("İsafjordur, İzlanda",23,-1,8,66,1,4,-1,"Cape Verde Standard Time"),</v>
      </c>
      <c r="O1535" s="13" t="str">
        <f t="shared" si="94"/>
        <v>https://www.google.com/maps/search/66.06667, +23.13333</v>
      </c>
      <c r="P1535" s="5" t="str">
        <f t="shared" si="95"/>
        <v>{"Location": "İsafjordur, İzlanda", "long_deg": "23", "ew": "-1", "long_min": "8", "lat_deg": "66", "ns": "1", "lat_min": "4", "GMT": "-1", "TimeZoneTag": "Atlantic/Reykjavik"},</v>
      </c>
    </row>
    <row r="1536" spans="2:16" ht="15" customHeight="1" x14ac:dyDescent="0.25">
      <c r="B1536" s="10" t="s">
        <v>1980</v>
      </c>
      <c r="C1536" s="10" t="s">
        <v>1219</v>
      </c>
      <c r="D1536" s="10" t="str">
        <f t="shared" si="92"/>
        <v>Olafsvik, İzlanda</v>
      </c>
      <c r="E1536" s="10">
        <v>23</v>
      </c>
      <c r="F1536" s="10">
        <v>-1</v>
      </c>
      <c r="G1536" s="10">
        <v>43</v>
      </c>
      <c r="H1536" s="10">
        <v>64</v>
      </c>
      <c r="I1536" s="10">
        <v>1</v>
      </c>
      <c r="J1536" s="10">
        <v>54</v>
      </c>
      <c r="K1536" s="10">
        <v>-1</v>
      </c>
      <c r="L1536" s="10" t="s">
        <v>1123</v>
      </c>
      <c r="M1536" s="12" t="s">
        <v>194</v>
      </c>
      <c r="N1536" s="10" t="str">
        <f t="shared" si="93"/>
        <v>new YerelData ("Olafsvik, İzlanda",23,-1,43,64,1,54,-1,"Cape Verde Standard Time"),</v>
      </c>
      <c r="O1536" s="13" t="str">
        <f t="shared" si="94"/>
        <v>https://www.google.com/maps/search/64.9, +23.71667</v>
      </c>
      <c r="P1536" s="5" t="str">
        <f t="shared" si="95"/>
        <v>{"Location": "Olafsvik, İzlanda", "long_deg": "23", "ew": "-1", "long_min": "43", "lat_deg": "64", "ns": "1", "lat_min": "54", "GMT": "-1", "TimeZoneTag": "Atlantic/Reykjavik"},</v>
      </c>
    </row>
    <row r="1537" spans="2:16" ht="15" customHeight="1" x14ac:dyDescent="0.25">
      <c r="B1537" s="10" t="s">
        <v>1981</v>
      </c>
      <c r="C1537" s="10" t="s">
        <v>1219</v>
      </c>
      <c r="D1537" s="10" t="str">
        <f t="shared" si="92"/>
        <v>Reykjavik, İzlanda</v>
      </c>
      <c r="E1537" s="10">
        <v>21</v>
      </c>
      <c r="F1537" s="10">
        <v>-1</v>
      </c>
      <c r="G1537" s="10">
        <v>57</v>
      </c>
      <c r="H1537" s="10">
        <v>64</v>
      </c>
      <c r="I1537" s="10">
        <v>1</v>
      </c>
      <c r="J1537" s="10">
        <v>9</v>
      </c>
      <c r="K1537" s="10">
        <v>-1</v>
      </c>
      <c r="L1537" s="10" t="s">
        <v>1123</v>
      </c>
      <c r="M1537" s="12" t="s">
        <v>194</v>
      </c>
      <c r="N1537" s="10" t="str">
        <f t="shared" si="93"/>
        <v>new YerelData ("Reykjavik, İzlanda",21,-1,57,64,1,9,-1,"Cape Verde Standard Time"),</v>
      </c>
      <c r="O1537" s="13" t="str">
        <f t="shared" si="94"/>
        <v>https://www.google.com/maps/search/64.15, +21.95</v>
      </c>
      <c r="P1537" s="5" t="str">
        <f t="shared" si="95"/>
        <v>{"Location": "Reykjavik, İzlanda", "long_deg": "21", "ew": "-1", "long_min": "57", "lat_deg": "64", "ns": "1", "lat_min": "9", "GMT": "-1", "TimeZoneTag": "Atlantic/Reykjavik"},</v>
      </c>
    </row>
    <row r="1538" spans="2:16" ht="15" customHeight="1" x14ac:dyDescent="0.25">
      <c r="B1538" s="10" t="s">
        <v>1982</v>
      </c>
      <c r="C1538" s="10" t="s">
        <v>1219</v>
      </c>
      <c r="D1538" s="10" t="str">
        <f t="shared" ref="D1538:D1601" si="96">IF(A1538&lt;&gt;"",A1538&amp;", ","")&amp;B1538&amp;", "&amp;C1538</f>
        <v>Seydisfjordur, İzlanda</v>
      </c>
      <c r="E1538" s="10">
        <v>14</v>
      </c>
      <c r="F1538" s="10">
        <v>-1</v>
      </c>
      <c r="G1538" s="10">
        <v>0</v>
      </c>
      <c r="H1538" s="10">
        <v>65</v>
      </c>
      <c r="I1538" s="10">
        <v>1</v>
      </c>
      <c r="J1538" s="10">
        <v>8</v>
      </c>
      <c r="K1538" s="10">
        <v>-1</v>
      </c>
      <c r="L1538" s="10" t="s">
        <v>1123</v>
      </c>
      <c r="M1538" s="12" t="s">
        <v>194</v>
      </c>
      <c r="N1538" s="10" t="str">
        <f t="shared" ref="N1538:N1601" si="97">"new YerelData ("""&amp;D1538&amp;""","&amp;E1538&amp;","&amp;F1538&amp;","&amp;G1538&amp;","&amp;H1538&amp;","&amp;I1538&amp;","&amp;J1538&amp;","&amp;K1538&amp;","""&amp;M1538&amp;"""),"</f>
        <v>new YerelData ("Seydisfjordur, İzlanda",14,-1,0,65,1,8,-1,"Cape Verde Standard Time"),</v>
      </c>
      <c r="O1538" s="13" t="str">
        <f t="shared" ref="O1538:O1601" si="98">HYPERLINK("https://www.google.com/maps/search/"&amp;ROUND(H1538+J1538/60,5)&amp;", +"&amp;ROUND(E1538+G1538/60,5))</f>
        <v>https://www.google.com/maps/search/65.13333, +14</v>
      </c>
      <c r="P1538" s="5" t="str">
        <f t="shared" si="95"/>
        <v>{"Location": "Seydisfjordur, İzlanda", "long_deg": "14", "ew": "-1", "long_min": "0", "lat_deg": "65", "ns": "1", "lat_min": "8", "GMT": "-1", "TimeZoneTag": "Atlantic/Reykjavik"},</v>
      </c>
    </row>
    <row r="1539" spans="2:16" ht="15" customHeight="1" x14ac:dyDescent="0.25">
      <c r="B1539" s="10" t="s">
        <v>1983</v>
      </c>
      <c r="C1539" s="10" t="s">
        <v>1219</v>
      </c>
      <c r="D1539" s="10" t="str">
        <f t="shared" si="96"/>
        <v>Siglufjordur, İzlanda</v>
      </c>
      <c r="E1539" s="10">
        <v>18</v>
      </c>
      <c r="F1539" s="10">
        <v>-1</v>
      </c>
      <c r="G1539" s="10">
        <v>55</v>
      </c>
      <c r="H1539" s="10">
        <v>66</v>
      </c>
      <c r="I1539" s="10">
        <v>1</v>
      </c>
      <c r="J1539" s="10">
        <v>4</v>
      </c>
      <c r="K1539" s="10">
        <v>-1</v>
      </c>
      <c r="L1539" s="10" t="s">
        <v>1123</v>
      </c>
      <c r="M1539" s="12" t="s">
        <v>194</v>
      </c>
      <c r="N1539" s="10" t="str">
        <f t="shared" si="97"/>
        <v>new YerelData ("Siglufjordur, İzlanda",18,-1,55,66,1,4,-1,"Cape Verde Standard Time"),</v>
      </c>
      <c r="O1539" s="13" t="str">
        <f t="shared" si="98"/>
        <v>https://www.google.com/maps/search/66.06667, +18.91667</v>
      </c>
      <c r="P1539" s="5" t="str">
        <f t="shared" ref="P1539:P1602" si="99">"{""Location"": """&amp;D1539&amp;""", ""long_deg"": """&amp;E1539&amp;""", ""ew"": """&amp;F1539&amp;""", ""long_min"": """&amp;G1539&amp;""", ""lat_deg"": """&amp;H1539&amp;""", ""ns"": """&amp;I1539&amp;""", ""lat_min"": """&amp;J1539&amp;""", ""GMT"": """&amp;K1539&amp;""", ""TimeZoneTag"": """&amp;L1539&amp;"""},"</f>
        <v>{"Location": "Siglufjordur, İzlanda", "long_deg": "18", "ew": "-1", "long_min": "55", "lat_deg": "66", "ns": "1", "lat_min": "4", "GMT": "-1", "TimeZoneTag": "Atlantic/Reykjavik"},</v>
      </c>
    </row>
    <row r="1540" spans="2:16" ht="15" customHeight="1" x14ac:dyDescent="0.25">
      <c r="B1540" s="10" t="s">
        <v>1984</v>
      </c>
      <c r="C1540" s="10" t="s">
        <v>1219</v>
      </c>
      <c r="D1540" s="10" t="str">
        <f t="shared" si="96"/>
        <v>Vatneyri, İzlanda</v>
      </c>
      <c r="E1540" s="10">
        <v>24</v>
      </c>
      <c r="F1540" s="10">
        <v>-1</v>
      </c>
      <c r="G1540" s="10">
        <v>0</v>
      </c>
      <c r="H1540" s="10">
        <v>65</v>
      </c>
      <c r="I1540" s="10">
        <v>1</v>
      </c>
      <c r="J1540" s="10">
        <v>39</v>
      </c>
      <c r="K1540" s="10">
        <v>-1</v>
      </c>
      <c r="L1540" s="10" t="s">
        <v>1123</v>
      </c>
      <c r="M1540" s="12" t="s">
        <v>194</v>
      </c>
      <c r="N1540" s="10" t="str">
        <f t="shared" si="97"/>
        <v>new YerelData ("Vatneyri, İzlanda",24,-1,0,65,1,39,-1,"Cape Verde Standard Time"),</v>
      </c>
      <c r="O1540" s="13" t="str">
        <f t="shared" si="98"/>
        <v>https://www.google.com/maps/search/65.65, +24</v>
      </c>
      <c r="P1540" s="5" t="str">
        <f t="shared" si="99"/>
        <v>{"Location": "Vatneyri, İzlanda", "long_deg": "24", "ew": "-1", "long_min": "0", "lat_deg": "65", "ns": "1", "lat_min": "39", "GMT": "-1", "TimeZoneTag": "Atlantic/Reykjavik"},</v>
      </c>
    </row>
    <row r="1541" spans="2:16" ht="15" customHeight="1" x14ac:dyDescent="0.25">
      <c r="B1541" s="10" t="s">
        <v>1985</v>
      </c>
      <c r="C1541" s="10" t="s">
        <v>1219</v>
      </c>
      <c r="D1541" s="10" t="str">
        <f t="shared" si="96"/>
        <v>Vestmannaeyar, İzlanda</v>
      </c>
      <c r="E1541" s="10">
        <v>20</v>
      </c>
      <c r="F1541" s="10">
        <v>-1</v>
      </c>
      <c r="G1541" s="10">
        <v>18</v>
      </c>
      <c r="H1541" s="10">
        <v>63</v>
      </c>
      <c r="I1541" s="10">
        <v>1</v>
      </c>
      <c r="J1541" s="10">
        <v>18</v>
      </c>
      <c r="K1541" s="10">
        <v>-1</v>
      </c>
      <c r="L1541" s="10" t="s">
        <v>1123</v>
      </c>
      <c r="M1541" s="12" t="s">
        <v>194</v>
      </c>
      <c r="N1541" s="10" t="str">
        <f t="shared" si="97"/>
        <v>new YerelData ("Vestmannaeyar, İzlanda",20,-1,18,63,1,18,-1,"Cape Verde Standard Time"),</v>
      </c>
      <c r="O1541" s="13" t="str">
        <f t="shared" si="98"/>
        <v>https://www.google.com/maps/search/63.3, +20.3</v>
      </c>
      <c r="P1541" s="5" t="str">
        <f t="shared" si="99"/>
        <v>{"Location": "Vestmannaeyar, İzlanda", "long_deg": "20", "ew": "-1", "long_min": "18", "lat_deg": "63", "ns": "1", "lat_min": "18", "GMT": "-1", "TimeZoneTag": "Atlantic/Reykjavik"},</v>
      </c>
    </row>
    <row r="1542" spans="2:16" ht="15" customHeight="1" x14ac:dyDescent="0.25">
      <c r="B1542" s="10" t="s">
        <v>1986</v>
      </c>
      <c r="C1542" s="10" t="s">
        <v>1180</v>
      </c>
      <c r="D1542" s="10" t="str">
        <f t="shared" si="96"/>
        <v>Kingston, Jamaika</v>
      </c>
      <c r="E1542" s="10">
        <v>76</v>
      </c>
      <c r="F1542" s="10">
        <v>-1</v>
      </c>
      <c r="G1542" s="10">
        <v>48</v>
      </c>
      <c r="H1542" s="10">
        <v>18</v>
      </c>
      <c r="I1542" s="10">
        <v>1</v>
      </c>
      <c r="J1542" s="10">
        <v>0</v>
      </c>
      <c r="K1542" s="10">
        <v>-5</v>
      </c>
      <c r="L1542" s="10" t="s">
        <v>80</v>
      </c>
      <c r="M1542" s="12" t="s">
        <v>196</v>
      </c>
      <c r="N1542" s="10" t="str">
        <f t="shared" si="97"/>
        <v>new YerelData ("Kingston, Jamaika",76,-1,48,18,1,0,-5,"SA Pacific Standard Time"),</v>
      </c>
      <c r="O1542" s="13" t="str">
        <f t="shared" si="98"/>
        <v>https://www.google.com/maps/search/18, +76.8</v>
      </c>
      <c r="P1542" s="5" t="str">
        <f t="shared" si="99"/>
        <v>{"Location": "Kingston, Jamaika", "long_deg": "76", "ew": "-1", "long_min": "48", "lat_deg": "18", "ns": "1", "lat_min": "0", "GMT": "-5", "TimeZoneTag": "America/Jamaica"},</v>
      </c>
    </row>
    <row r="1543" spans="2:16" ht="15" customHeight="1" x14ac:dyDescent="0.25">
      <c r="B1543" s="10" t="s">
        <v>1987</v>
      </c>
      <c r="C1543" s="10" t="s">
        <v>1180</v>
      </c>
      <c r="D1543" s="10" t="str">
        <f t="shared" si="96"/>
        <v>MontegoBay, Jamaika</v>
      </c>
      <c r="E1543" s="10">
        <v>77</v>
      </c>
      <c r="F1543" s="10">
        <v>-1</v>
      </c>
      <c r="G1543" s="10">
        <v>55</v>
      </c>
      <c r="H1543" s="10">
        <v>18</v>
      </c>
      <c r="I1543" s="10">
        <v>1</v>
      </c>
      <c r="J1543" s="10">
        <v>28</v>
      </c>
      <c r="K1543" s="10">
        <v>-5</v>
      </c>
      <c r="L1543" s="10" t="s">
        <v>80</v>
      </c>
      <c r="M1543" s="12" t="s">
        <v>196</v>
      </c>
      <c r="N1543" s="10" t="str">
        <f t="shared" si="97"/>
        <v>new YerelData ("MontegoBay, Jamaika",77,-1,55,18,1,28,-5,"SA Pacific Standard Time"),</v>
      </c>
      <c r="O1543" s="13" t="str">
        <f t="shared" si="98"/>
        <v>https://www.google.com/maps/search/18.46667, +77.91667</v>
      </c>
      <c r="P1543" s="5" t="str">
        <f t="shared" si="99"/>
        <v>{"Location": "MontegoBay, Jamaika", "long_deg": "77", "ew": "-1", "long_min": "55", "lat_deg": "18", "ns": "1", "lat_min": "28", "GMT": "-5", "TimeZoneTag": "America/Jamaica"},</v>
      </c>
    </row>
    <row r="1544" spans="2:16" ht="15" customHeight="1" x14ac:dyDescent="0.25">
      <c r="B1544" s="10" t="s">
        <v>1988</v>
      </c>
      <c r="C1544" s="10" t="s">
        <v>1329</v>
      </c>
      <c r="D1544" s="10" t="str">
        <f t="shared" si="96"/>
        <v>Fukuoka, Japonya</v>
      </c>
      <c r="E1544" s="10">
        <v>130</v>
      </c>
      <c r="F1544" s="10">
        <v>1</v>
      </c>
      <c r="G1544" s="10">
        <v>24</v>
      </c>
      <c r="H1544" s="10">
        <v>33</v>
      </c>
      <c r="I1544" s="10">
        <v>1</v>
      </c>
      <c r="J1544" s="10">
        <v>35</v>
      </c>
      <c r="K1544" s="10">
        <v>9</v>
      </c>
      <c r="L1544" s="10" t="s">
        <v>81</v>
      </c>
      <c r="M1544" s="12" t="s">
        <v>202</v>
      </c>
      <c r="N1544" s="10" t="str">
        <f t="shared" si="97"/>
        <v>new YerelData ("Fukuoka, Japonya",130,1,24,33,1,35,9,"Tokyo Standard Time"),</v>
      </c>
      <c r="O1544" s="13" t="str">
        <f t="shared" si="98"/>
        <v>https://www.google.com/maps/search/33.58333, +130.4</v>
      </c>
      <c r="P1544" s="5" t="str">
        <f t="shared" si="99"/>
        <v>{"Location": "Fukuoka, Japonya", "long_deg": "130", "ew": "1", "long_min": "24", "lat_deg": "33", "ns": "1", "lat_min": "35", "GMT": "9", "TimeZoneTag": "Asia/Tokyo"},</v>
      </c>
    </row>
    <row r="1545" spans="2:16" ht="15" customHeight="1" x14ac:dyDescent="0.25">
      <c r="B1545" s="10" t="s">
        <v>1989</v>
      </c>
      <c r="C1545" s="10" t="s">
        <v>1329</v>
      </c>
      <c r="D1545" s="10" t="str">
        <f t="shared" si="96"/>
        <v>Hakodate, Japonya</v>
      </c>
      <c r="E1545" s="10">
        <v>140</v>
      </c>
      <c r="F1545" s="10">
        <v>1</v>
      </c>
      <c r="G1545" s="10">
        <v>44</v>
      </c>
      <c r="H1545" s="10">
        <v>41</v>
      </c>
      <c r="I1545" s="10">
        <v>1</v>
      </c>
      <c r="J1545" s="10">
        <v>42</v>
      </c>
      <c r="K1545" s="10">
        <v>9</v>
      </c>
      <c r="L1545" s="10" t="s">
        <v>81</v>
      </c>
      <c r="M1545" s="12" t="s">
        <v>202</v>
      </c>
      <c r="N1545" s="10" t="str">
        <f t="shared" si="97"/>
        <v>new YerelData ("Hakodate, Japonya",140,1,44,41,1,42,9,"Tokyo Standard Time"),</v>
      </c>
      <c r="O1545" s="13" t="str">
        <f t="shared" si="98"/>
        <v>https://www.google.com/maps/search/41.7, +140.73333</v>
      </c>
      <c r="P1545" s="5" t="str">
        <f t="shared" si="99"/>
        <v>{"Location": "Hakodate, Japonya", "long_deg": "140", "ew": "1", "long_min": "44", "lat_deg": "41", "ns": "1", "lat_min": "42", "GMT": "9", "TimeZoneTag": "Asia/Tokyo"},</v>
      </c>
    </row>
    <row r="1546" spans="2:16" ht="15" customHeight="1" x14ac:dyDescent="0.25">
      <c r="B1546" s="10" t="s">
        <v>1990</v>
      </c>
      <c r="C1546" s="10" t="s">
        <v>1329</v>
      </c>
      <c r="D1546" s="10" t="str">
        <f t="shared" si="96"/>
        <v>Hiroşima, Japonya</v>
      </c>
      <c r="E1546" s="10">
        <v>132</v>
      </c>
      <c r="F1546" s="10">
        <v>1</v>
      </c>
      <c r="G1546" s="10">
        <v>27</v>
      </c>
      <c r="H1546" s="10">
        <v>34</v>
      </c>
      <c r="I1546" s="10">
        <v>1</v>
      </c>
      <c r="J1546" s="10">
        <v>24</v>
      </c>
      <c r="K1546" s="10">
        <v>9</v>
      </c>
      <c r="L1546" s="10" t="s">
        <v>81</v>
      </c>
      <c r="M1546" s="12" t="s">
        <v>202</v>
      </c>
      <c r="N1546" s="10" t="str">
        <f t="shared" si="97"/>
        <v>new YerelData ("Hiroşima, Japonya",132,1,27,34,1,24,9,"Tokyo Standard Time"),</v>
      </c>
      <c r="O1546" s="13" t="str">
        <f t="shared" si="98"/>
        <v>https://www.google.com/maps/search/34.4, +132.45</v>
      </c>
      <c r="P1546" s="5" t="str">
        <f t="shared" si="99"/>
        <v>{"Location": "Hiroşima, Japonya", "long_deg": "132", "ew": "1", "long_min": "27", "lat_deg": "34", "ns": "1", "lat_min": "24", "GMT": "9", "TimeZoneTag": "Asia/Tokyo"},</v>
      </c>
    </row>
    <row r="1547" spans="2:16" ht="15" customHeight="1" x14ac:dyDescent="0.25">
      <c r="B1547" s="10" t="s">
        <v>1991</v>
      </c>
      <c r="C1547" s="10" t="s">
        <v>1329</v>
      </c>
      <c r="D1547" s="10" t="str">
        <f t="shared" si="96"/>
        <v>Kobe, Japonya</v>
      </c>
      <c r="E1547" s="10">
        <v>135</v>
      </c>
      <c r="F1547" s="10">
        <v>1</v>
      </c>
      <c r="G1547" s="10">
        <v>11</v>
      </c>
      <c r="H1547" s="10">
        <v>31</v>
      </c>
      <c r="I1547" s="10">
        <v>1</v>
      </c>
      <c r="J1547" s="10">
        <v>40</v>
      </c>
      <c r="K1547" s="10">
        <v>9</v>
      </c>
      <c r="L1547" s="10" t="s">
        <v>81</v>
      </c>
      <c r="M1547" s="12" t="s">
        <v>202</v>
      </c>
      <c r="N1547" s="10" t="str">
        <f t="shared" si="97"/>
        <v>new YerelData ("Kobe, Japonya",135,1,11,31,1,40,9,"Tokyo Standard Time"),</v>
      </c>
      <c r="O1547" s="13" t="str">
        <f t="shared" si="98"/>
        <v>https://www.google.com/maps/search/31.66667, +135.18333</v>
      </c>
      <c r="P1547" s="5" t="str">
        <f t="shared" si="99"/>
        <v>{"Location": "Kobe, Japonya", "long_deg": "135", "ew": "1", "long_min": "11", "lat_deg": "31", "ns": "1", "lat_min": "40", "GMT": "9", "TimeZoneTag": "Asia/Tokyo"},</v>
      </c>
    </row>
    <row r="1548" spans="2:16" ht="15" customHeight="1" x14ac:dyDescent="0.25">
      <c r="B1548" s="10" t="s">
        <v>1992</v>
      </c>
      <c r="C1548" s="10" t="s">
        <v>1329</v>
      </c>
      <c r="D1548" s="10" t="str">
        <f t="shared" si="96"/>
        <v>Kyoto, Japonya</v>
      </c>
      <c r="E1548" s="10">
        <v>135</v>
      </c>
      <c r="F1548" s="10">
        <v>1</v>
      </c>
      <c r="G1548" s="10">
        <v>45</v>
      </c>
      <c r="H1548" s="10">
        <v>35</v>
      </c>
      <c r="I1548" s="10">
        <v>1</v>
      </c>
      <c r="J1548" s="10">
        <v>0</v>
      </c>
      <c r="K1548" s="10">
        <v>9</v>
      </c>
      <c r="L1548" s="10" t="s">
        <v>81</v>
      </c>
      <c r="M1548" s="12" t="s">
        <v>202</v>
      </c>
      <c r="N1548" s="10" t="str">
        <f t="shared" si="97"/>
        <v>new YerelData ("Kyoto, Japonya",135,1,45,35,1,0,9,"Tokyo Standard Time"),</v>
      </c>
      <c r="O1548" s="13" t="str">
        <f t="shared" si="98"/>
        <v>https://www.google.com/maps/search/35, +135.75</v>
      </c>
      <c r="P1548" s="5" t="str">
        <f t="shared" si="99"/>
        <v>{"Location": "Kyoto, Japonya", "long_deg": "135", "ew": "1", "long_min": "45", "lat_deg": "35", "ns": "1", "lat_min": "0", "GMT": "9", "TimeZoneTag": "Asia/Tokyo"},</v>
      </c>
    </row>
    <row r="1549" spans="2:16" ht="15" customHeight="1" x14ac:dyDescent="0.25">
      <c r="B1549" s="10" t="s">
        <v>1993</v>
      </c>
      <c r="C1549" s="10" t="s">
        <v>1329</v>
      </c>
      <c r="D1549" s="10" t="str">
        <f t="shared" si="96"/>
        <v>Nagoya, Japonya</v>
      </c>
      <c r="E1549" s="10">
        <v>136</v>
      </c>
      <c r="F1549" s="10">
        <v>1</v>
      </c>
      <c r="G1549" s="10">
        <v>55</v>
      </c>
      <c r="H1549" s="10">
        <v>35</v>
      </c>
      <c r="I1549" s="10">
        <v>1</v>
      </c>
      <c r="J1549" s="10">
        <v>10</v>
      </c>
      <c r="K1549" s="10">
        <v>9</v>
      </c>
      <c r="L1549" s="10" t="s">
        <v>81</v>
      </c>
      <c r="M1549" s="12" t="s">
        <v>202</v>
      </c>
      <c r="N1549" s="10" t="str">
        <f t="shared" si="97"/>
        <v>new YerelData ("Nagoya, Japonya",136,1,55,35,1,10,9,"Tokyo Standard Time"),</v>
      </c>
      <c r="O1549" s="13" t="str">
        <f t="shared" si="98"/>
        <v>https://www.google.com/maps/search/35.16667, +136.91667</v>
      </c>
      <c r="P1549" s="5" t="str">
        <f t="shared" si="99"/>
        <v>{"Location": "Nagoya, Japonya", "long_deg": "136", "ew": "1", "long_min": "55", "lat_deg": "35", "ns": "1", "lat_min": "10", "GMT": "9", "TimeZoneTag": "Asia/Tokyo"},</v>
      </c>
    </row>
    <row r="1550" spans="2:16" ht="15" customHeight="1" x14ac:dyDescent="0.25">
      <c r="B1550" s="10" t="s">
        <v>1994</v>
      </c>
      <c r="C1550" s="10" t="s">
        <v>1329</v>
      </c>
      <c r="D1550" s="10" t="str">
        <f t="shared" si="96"/>
        <v>Omuta, Japonya</v>
      </c>
      <c r="E1550" s="10">
        <v>130</v>
      </c>
      <c r="F1550" s="10">
        <v>1</v>
      </c>
      <c r="G1550" s="10">
        <v>26</v>
      </c>
      <c r="H1550" s="10">
        <v>33</v>
      </c>
      <c r="I1550" s="10">
        <v>1</v>
      </c>
      <c r="J1550" s="10">
        <v>2</v>
      </c>
      <c r="K1550" s="10">
        <v>9</v>
      </c>
      <c r="L1550" s="10" t="s">
        <v>81</v>
      </c>
      <c r="M1550" s="12" t="s">
        <v>202</v>
      </c>
      <c r="N1550" s="10" t="str">
        <f t="shared" si="97"/>
        <v>new YerelData ("Omuta, Japonya",130,1,26,33,1,2,9,"Tokyo Standard Time"),</v>
      </c>
      <c r="O1550" s="13" t="str">
        <f t="shared" si="98"/>
        <v>https://www.google.com/maps/search/33.03333, +130.43333</v>
      </c>
      <c r="P1550" s="5" t="str">
        <f t="shared" si="99"/>
        <v>{"Location": "Omuta, Japonya", "long_deg": "130", "ew": "1", "long_min": "26", "lat_deg": "33", "ns": "1", "lat_min": "2", "GMT": "9", "TimeZoneTag": "Asia/Tokyo"},</v>
      </c>
    </row>
    <row r="1551" spans="2:16" ht="15" customHeight="1" x14ac:dyDescent="0.25">
      <c r="B1551" s="10" t="s">
        <v>1995</v>
      </c>
      <c r="C1551" s="10" t="s">
        <v>1329</v>
      </c>
      <c r="D1551" s="10" t="str">
        <f t="shared" si="96"/>
        <v>Osaka, Japonya</v>
      </c>
      <c r="E1551" s="10">
        <v>135</v>
      </c>
      <c r="F1551" s="10">
        <v>1</v>
      </c>
      <c r="G1551" s="10">
        <v>30</v>
      </c>
      <c r="H1551" s="10">
        <v>34</v>
      </c>
      <c r="I1551" s="10">
        <v>1</v>
      </c>
      <c r="J1551" s="10">
        <v>40</v>
      </c>
      <c r="K1551" s="10">
        <v>9</v>
      </c>
      <c r="L1551" s="10" t="s">
        <v>81</v>
      </c>
      <c r="M1551" s="12" t="s">
        <v>202</v>
      </c>
      <c r="N1551" s="10" t="str">
        <f t="shared" si="97"/>
        <v>new YerelData ("Osaka, Japonya",135,1,30,34,1,40,9,"Tokyo Standard Time"),</v>
      </c>
      <c r="O1551" s="13" t="str">
        <f t="shared" si="98"/>
        <v>https://www.google.com/maps/search/34.66667, +135.5</v>
      </c>
      <c r="P1551" s="5" t="str">
        <f t="shared" si="99"/>
        <v>{"Location": "Osaka, Japonya", "long_deg": "135", "ew": "1", "long_min": "30", "lat_deg": "34", "ns": "1", "lat_min": "40", "GMT": "9", "TimeZoneTag": "Asia/Tokyo"},</v>
      </c>
    </row>
    <row r="1552" spans="2:16" ht="15" customHeight="1" x14ac:dyDescent="0.25">
      <c r="B1552" s="10" t="s">
        <v>1996</v>
      </c>
      <c r="C1552" s="10" t="s">
        <v>1329</v>
      </c>
      <c r="D1552" s="10" t="str">
        <f t="shared" si="96"/>
        <v>Sapporo, Japonya</v>
      </c>
      <c r="E1552" s="10">
        <v>141</v>
      </c>
      <c r="F1552" s="10">
        <v>1</v>
      </c>
      <c r="G1552" s="10">
        <v>19</v>
      </c>
      <c r="H1552" s="10">
        <v>43</v>
      </c>
      <c r="I1552" s="10">
        <v>1</v>
      </c>
      <c r="J1552" s="10">
        <v>3</v>
      </c>
      <c r="K1552" s="10">
        <v>9</v>
      </c>
      <c r="L1552" s="10" t="s">
        <v>81</v>
      </c>
      <c r="M1552" s="12" t="s">
        <v>202</v>
      </c>
      <c r="N1552" s="10" t="str">
        <f t="shared" si="97"/>
        <v>new YerelData ("Sapporo, Japonya",141,1,19,43,1,3,9,"Tokyo Standard Time"),</v>
      </c>
      <c r="O1552" s="13" t="str">
        <f t="shared" si="98"/>
        <v>https://www.google.com/maps/search/43.05, +141.31667</v>
      </c>
      <c r="P1552" s="5" t="str">
        <f t="shared" si="99"/>
        <v>{"Location": "Sapporo, Japonya", "long_deg": "141", "ew": "1", "long_min": "19", "lat_deg": "43", "ns": "1", "lat_min": "3", "GMT": "9", "TimeZoneTag": "Asia/Tokyo"},</v>
      </c>
    </row>
    <row r="1553" spans="2:16" ht="15" customHeight="1" x14ac:dyDescent="0.25">
      <c r="B1553" s="10" t="s">
        <v>1997</v>
      </c>
      <c r="C1553" s="10" t="s">
        <v>1329</v>
      </c>
      <c r="D1553" s="10" t="str">
        <f t="shared" si="96"/>
        <v>Sendai, Japonya</v>
      </c>
      <c r="E1553" s="10">
        <v>140</v>
      </c>
      <c r="F1553" s="10">
        <v>1</v>
      </c>
      <c r="G1553" s="10">
        <v>53</v>
      </c>
      <c r="H1553" s="10">
        <v>38</v>
      </c>
      <c r="I1553" s="10">
        <v>1</v>
      </c>
      <c r="J1553" s="10">
        <v>15</v>
      </c>
      <c r="K1553" s="10">
        <v>9</v>
      </c>
      <c r="L1553" s="10" t="s">
        <v>81</v>
      </c>
      <c r="M1553" s="12" t="s">
        <v>202</v>
      </c>
      <c r="N1553" s="10" t="str">
        <f t="shared" si="97"/>
        <v>new YerelData ("Sendai, Japonya",140,1,53,38,1,15,9,"Tokyo Standard Time"),</v>
      </c>
      <c r="O1553" s="13" t="str">
        <f t="shared" si="98"/>
        <v>https://www.google.com/maps/search/38.25, +140.88333</v>
      </c>
      <c r="P1553" s="5" t="str">
        <f t="shared" si="99"/>
        <v>{"Location": "Sendai, Japonya", "long_deg": "140", "ew": "1", "long_min": "53", "lat_deg": "38", "ns": "1", "lat_min": "15", "GMT": "9", "TimeZoneTag": "Asia/Tokyo"},</v>
      </c>
    </row>
    <row r="1554" spans="2:16" ht="15" customHeight="1" x14ac:dyDescent="0.25">
      <c r="B1554" s="10" t="s">
        <v>1998</v>
      </c>
      <c r="C1554" s="10" t="s">
        <v>1329</v>
      </c>
      <c r="D1554" s="10" t="str">
        <f t="shared" si="96"/>
        <v>Shimonoseki, Japonya</v>
      </c>
      <c r="E1554" s="10">
        <v>130</v>
      </c>
      <c r="F1554" s="10">
        <v>1</v>
      </c>
      <c r="G1554" s="10">
        <v>55</v>
      </c>
      <c r="H1554" s="10">
        <v>33</v>
      </c>
      <c r="I1554" s="10">
        <v>1</v>
      </c>
      <c r="J1554" s="10">
        <v>58</v>
      </c>
      <c r="K1554" s="10">
        <v>9</v>
      </c>
      <c r="L1554" s="10" t="s">
        <v>81</v>
      </c>
      <c r="M1554" s="12" t="s">
        <v>202</v>
      </c>
      <c r="N1554" s="10" t="str">
        <f t="shared" si="97"/>
        <v>new YerelData ("Shimonoseki, Japonya",130,1,55,33,1,58,9,"Tokyo Standard Time"),</v>
      </c>
      <c r="O1554" s="13" t="str">
        <f t="shared" si="98"/>
        <v>https://www.google.com/maps/search/33.96667, +130.91667</v>
      </c>
      <c r="P1554" s="5" t="str">
        <f t="shared" si="99"/>
        <v>{"Location": "Shimonoseki, Japonya", "long_deg": "130", "ew": "1", "long_min": "55", "lat_deg": "33", "ns": "1", "lat_min": "58", "GMT": "9", "TimeZoneTag": "Asia/Tokyo"},</v>
      </c>
    </row>
    <row r="1555" spans="2:16" ht="15" customHeight="1" x14ac:dyDescent="0.25">
      <c r="B1555" s="10" t="s">
        <v>1999</v>
      </c>
      <c r="C1555" s="10" t="s">
        <v>1329</v>
      </c>
      <c r="D1555" s="10" t="str">
        <f t="shared" si="96"/>
        <v>Tokyo, Japonya</v>
      </c>
      <c r="E1555" s="10">
        <v>139</v>
      </c>
      <c r="F1555" s="10">
        <v>1</v>
      </c>
      <c r="G1555" s="10">
        <v>45</v>
      </c>
      <c r="H1555" s="10">
        <v>35</v>
      </c>
      <c r="I1555" s="10">
        <v>1</v>
      </c>
      <c r="J1555" s="10">
        <v>40</v>
      </c>
      <c r="K1555" s="10">
        <v>9</v>
      </c>
      <c r="L1555" s="10" t="s">
        <v>81</v>
      </c>
      <c r="M1555" s="12" t="s">
        <v>202</v>
      </c>
      <c r="N1555" s="10" t="str">
        <f t="shared" si="97"/>
        <v>new YerelData ("Tokyo, Japonya",139,1,45,35,1,40,9,"Tokyo Standard Time"),</v>
      </c>
      <c r="O1555" s="13" t="str">
        <f t="shared" si="98"/>
        <v>https://www.google.com/maps/search/35.66667, +139.75</v>
      </c>
      <c r="P1555" s="5" t="str">
        <f t="shared" si="99"/>
        <v>{"Location": "Tokyo, Japonya", "long_deg": "139", "ew": "1", "long_min": "45", "lat_deg": "35", "ns": "1", "lat_min": "40", "GMT": "9", "TimeZoneTag": "Asia/Tokyo"},</v>
      </c>
    </row>
    <row r="1556" spans="2:16" ht="15" customHeight="1" x14ac:dyDescent="0.25">
      <c r="B1556" s="10" t="s">
        <v>2000</v>
      </c>
      <c r="C1556" s="10" t="s">
        <v>1329</v>
      </c>
      <c r="D1556" s="10" t="str">
        <f t="shared" si="96"/>
        <v>Yokohama, Japonya</v>
      </c>
      <c r="E1556" s="10">
        <v>139</v>
      </c>
      <c r="F1556" s="10">
        <v>1</v>
      </c>
      <c r="G1556" s="10">
        <v>39</v>
      </c>
      <c r="H1556" s="10">
        <v>35</v>
      </c>
      <c r="I1556" s="10">
        <v>1</v>
      </c>
      <c r="J1556" s="10">
        <v>27</v>
      </c>
      <c r="K1556" s="10">
        <v>9</v>
      </c>
      <c r="L1556" s="10" t="s">
        <v>81</v>
      </c>
      <c r="M1556" s="12" t="s">
        <v>202</v>
      </c>
      <c r="N1556" s="10" t="str">
        <f t="shared" si="97"/>
        <v>new YerelData ("Yokohama, Japonya",139,1,39,35,1,27,9,"Tokyo Standard Time"),</v>
      </c>
      <c r="O1556" s="13" t="str">
        <f t="shared" si="98"/>
        <v>https://www.google.com/maps/search/35.45, +139.65</v>
      </c>
      <c r="P1556" s="5" t="str">
        <f t="shared" si="99"/>
        <v>{"Location": "Yokohama, Japonya", "long_deg": "139", "ew": "1", "long_min": "39", "lat_deg": "35", "ns": "1", "lat_min": "27", "GMT": "9", "TimeZoneTag": "Asia/Tokyo"},</v>
      </c>
    </row>
    <row r="1557" spans="2:16" ht="15" customHeight="1" x14ac:dyDescent="0.25">
      <c r="B1557" s="10" t="s">
        <v>2001</v>
      </c>
      <c r="C1557" s="10" t="s">
        <v>1316</v>
      </c>
      <c r="D1557" s="10" t="str">
        <f t="shared" si="96"/>
        <v>PhnomPenh, Kamboçya</v>
      </c>
      <c r="E1557" s="10">
        <v>104</v>
      </c>
      <c r="F1557" s="10">
        <v>1</v>
      </c>
      <c r="G1557" s="10">
        <v>52</v>
      </c>
      <c r="H1557" s="10">
        <v>11</v>
      </c>
      <c r="I1557" s="10">
        <v>1</v>
      </c>
      <c r="J1557" s="10">
        <v>33</v>
      </c>
      <c r="K1557" s="10">
        <v>7</v>
      </c>
      <c r="L1557" s="10" t="s">
        <v>65</v>
      </c>
      <c r="M1557" s="12" t="s">
        <v>195</v>
      </c>
      <c r="N1557" s="10" t="str">
        <f t="shared" si="97"/>
        <v>new YerelData ("PhnomPenh, Kamboçya",104,1,52,11,1,33,7,"SE Asia Standard Time"),</v>
      </c>
      <c r="O1557" s="13" t="str">
        <f t="shared" si="98"/>
        <v>https://www.google.com/maps/search/11.55, +104.86667</v>
      </c>
      <c r="P1557" s="5" t="str">
        <f t="shared" si="99"/>
        <v>{"Location": "PhnomPenh, Kamboçya", "long_deg": "104", "ew": "1", "long_min": "52", "lat_deg": "11", "ns": "1", "lat_min": "33", "GMT": "7", "TimeZoneTag": "Asia/Phnom_Penh"},</v>
      </c>
    </row>
    <row r="1558" spans="2:16" ht="15" customHeight="1" x14ac:dyDescent="0.25">
      <c r="B1558" s="10" t="s">
        <v>2002</v>
      </c>
      <c r="C1558" s="10" t="s">
        <v>1252</v>
      </c>
      <c r="D1558" s="10" t="str">
        <f t="shared" si="96"/>
        <v>Douala, Kamerun</v>
      </c>
      <c r="E1558" s="10">
        <v>9</v>
      </c>
      <c r="F1558" s="10">
        <v>1</v>
      </c>
      <c r="G1558" s="10">
        <v>12</v>
      </c>
      <c r="H1558" s="10">
        <v>4</v>
      </c>
      <c r="I1558" s="10">
        <v>1</v>
      </c>
      <c r="J1558" s="10">
        <v>1</v>
      </c>
      <c r="K1558" s="10">
        <v>1</v>
      </c>
      <c r="L1558" s="10" t="s">
        <v>82</v>
      </c>
      <c r="M1558" s="12" t="s">
        <v>175</v>
      </c>
      <c r="N1558" s="10" t="str">
        <f t="shared" si="97"/>
        <v>new YerelData ("Douala, Kamerun",9,1,12,4,1,1,1,"W. Central Africa Standard Time"),</v>
      </c>
      <c r="O1558" s="13" t="str">
        <f t="shared" si="98"/>
        <v>https://www.google.com/maps/search/4.01667, +9.2</v>
      </c>
      <c r="P1558" s="5" t="str">
        <f t="shared" si="99"/>
        <v>{"Location": "Douala, Kamerun", "long_deg": "9", "ew": "1", "long_min": "12", "lat_deg": "4", "ns": "1", "lat_min": "1", "GMT": "1", "TimeZoneTag": "Africa/Lagos"},</v>
      </c>
    </row>
    <row r="1559" spans="2:16" ht="15" customHeight="1" x14ac:dyDescent="0.25">
      <c r="B1559" s="10" t="s">
        <v>2003</v>
      </c>
      <c r="C1559" s="10" t="s">
        <v>1137</v>
      </c>
      <c r="D1559" s="10" t="str">
        <f t="shared" si="96"/>
        <v>Calgary, Kanada</v>
      </c>
      <c r="E1559" s="10">
        <v>114</v>
      </c>
      <c r="F1559" s="10">
        <v>-1</v>
      </c>
      <c r="G1559" s="10">
        <v>4</v>
      </c>
      <c r="H1559" s="10">
        <v>51</v>
      </c>
      <c r="I1559" s="10">
        <v>1</v>
      </c>
      <c r="J1559" s="10">
        <v>3</v>
      </c>
      <c r="K1559" s="10">
        <v>-7</v>
      </c>
      <c r="L1559" s="10" t="s">
        <v>1105</v>
      </c>
      <c r="M1559" s="12" t="s">
        <v>281</v>
      </c>
      <c r="N1559" s="10" t="str">
        <f t="shared" si="97"/>
        <v>new YerelData ("Calgary, Kanada",114,-1,4,51,1,3,-7,"US Mountain Standard Time"),</v>
      </c>
      <c r="O1559" s="13" t="str">
        <f t="shared" si="98"/>
        <v>https://www.google.com/maps/search/51.05, +114.06667</v>
      </c>
      <c r="P1559" s="5" t="str">
        <f t="shared" si="99"/>
        <v>{"Location": "Calgary, Kanada", "long_deg": "114", "ew": "-1", "long_min": "4", "lat_deg": "51", "ns": "1", "lat_min": "3", "GMT": "-7", "TimeZoneTag": "America/Edmonton"},</v>
      </c>
    </row>
    <row r="1560" spans="2:16" ht="15" customHeight="1" x14ac:dyDescent="0.25">
      <c r="B1560" s="10" t="s">
        <v>2004</v>
      </c>
      <c r="C1560" s="10" t="s">
        <v>1137</v>
      </c>
      <c r="D1560" s="10" t="str">
        <f t="shared" si="96"/>
        <v>Dawson, Kanada</v>
      </c>
      <c r="E1560" s="10">
        <v>139</v>
      </c>
      <c r="F1560" s="10">
        <v>-1</v>
      </c>
      <c r="G1560" s="10">
        <v>26</v>
      </c>
      <c r="H1560" s="10">
        <v>64</v>
      </c>
      <c r="I1560" s="10">
        <v>1</v>
      </c>
      <c r="J1560" s="10">
        <v>4</v>
      </c>
      <c r="K1560" s="10">
        <v>-8</v>
      </c>
      <c r="L1560" s="10" t="s">
        <v>40</v>
      </c>
      <c r="M1560" s="12" t="s">
        <v>228</v>
      </c>
      <c r="N1560" s="10" t="str">
        <f t="shared" si="97"/>
        <v>new YerelData ("Dawson, Kanada",139,-1,26,64,1,4,-8,"Pacific Standard Time"),</v>
      </c>
      <c r="O1560" s="13" t="str">
        <f t="shared" si="98"/>
        <v>https://www.google.com/maps/search/64.06667, +139.43333</v>
      </c>
      <c r="P1560" s="5" t="str">
        <f t="shared" si="99"/>
        <v>{"Location": "Dawson, Kanada", "long_deg": "139", "ew": "-1", "long_min": "26", "lat_deg": "64", "ns": "1", "lat_min": "4", "GMT": "-8", "TimeZoneTag": "America/Los_Angeles"},</v>
      </c>
    </row>
    <row r="1561" spans="2:16" ht="15" customHeight="1" x14ac:dyDescent="0.25">
      <c r="B1561" s="10" t="s">
        <v>2005</v>
      </c>
      <c r="C1561" s="10" t="s">
        <v>1137</v>
      </c>
      <c r="D1561" s="10" t="str">
        <f t="shared" si="96"/>
        <v>Edmonton, Kanada</v>
      </c>
      <c r="E1561" s="10">
        <v>113</v>
      </c>
      <c r="F1561" s="10">
        <v>-1</v>
      </c>
      <c r="G1561" s="10">
        <v>28</v>
      </c>
      <c r="H1561" s="10">
        <v>53</v>
      </c>
      <c r="I1561" s="10">
        <v>1</v>
      </c>
      <c r="J1561" s="10">
        <v>33</v>
      </c>
      <c r="K1561" s="10">
        <v>-7</v>
      </c>
      <c r="L1561" s="10" t="s">
        <v>1105</v>
      </c>
      <c r="M1561" s="12" t="s">
        <v>281</v>
      </c>
      <c r="N1561" s="10" t="str">
        <f t="shared" si="97"/>
        <v>new YerelData ("Edmonton, Kanada",113,-1,28,53,1,33,-7,"US Mountain Standard Time"),</v>
      </c>
      <c r="O1561" s="13" t="str">
        <f t="shared" si="98"/>
        <v>https://www.google.com/maps/search/53.55, +113.46667</v>
      </c>
      <c r="P1561" s="5" t="str">
        <f t="shared" si="99"/>
        <v>{"Location": "Edmonton, Kanada", "long_deg": "113", "ew": "-1", "long_min": "28", "lat_deg": "53", "ns": "1", "lat_min": "33", "GMT": "-7", "TimeZoneTag": "America/Edmonton"},</v>
      </c>
    </row>
    <row r="1562" spans="2:16" ht="15" customHeight="1" x14ac:dyDescent="0.25">
      <c r="B1562" s="10" t="s">
        <v>2006</v>
      </c>
      <c r="C1562" s="10" t="s">
        <v>1137</v>
      </c>
      <c r="D1562" s="10" t="str">
        <f t="shared" si="96"/>
        <v>Frederickton, Kanada</v>
      </c>
      <c r="E1562" s="10">
        <v>66</v>
      </c>
      <c r="F1562" s="10">
        <v>-1</v>
      </c>
      <c r="G1562" s="10">
        <v>39</v>
      </c>
      <c r="H1562" s="10">
        <v>45</v>
      </c>
      <c r="I1562" s="10">
        <v>1</v>
      </c>
      <c r="J1562" s="10">
        <v>58</v>
      </c>
      <c r="K1562" s="10">
        <v>-4</v>
      </c>
      <c r="L1562" s="10" t="s">
        <v>83</v>
      </c>
      <c r="M1562" s="12" t="s">
        <v>187</v>
      </c>
      <c r="N1562" s="10" t="str">
        <f t="shared" si="97"/>
        <v>new YerelData ("Frederickton, Kanada",66,-1,39,45,1,58,-4,"Atlantic Standard Time"),</v>
      </c>
      <c r="O1562" s="13" t="str">
        <f t="shared" si="98"/>
        <v>https://www.google.com/maps/search/45.96667, +66.65</v>
      </c>
      <c r="P1562" s="5" t="str">
        <f t="shared" si="99"/>
        <v>{"Location": "Frederickton, Kanada", "long_deg": "66", "ew": "-1", "long_min": "39", "lat_deg": "45", "ns": "1", "lat_min": "58", "GMT": "-4", "TimeZoneTag": "America/Moncton"},</v>
      </c>
    </row>
    <row r="1563" spans="2:16" ht="15" customHeight="1" x14ac:dyDescent="0.25">
      <c r="B1563" s="10" t="s">
        <v>1887</v>
      </c>
      <c r="C1563" s="10" t="s">
        <v>1137</v>
      </c>
      <c r="D1563" s="10" t="str">
        <f t="shared" si="96"/>
        <v>Halifax, Kanada</v>
      </c>
      <c r="E1563" s="10">
        <v>65</v>
      </c>
      <c r="F1563" s="10">
        <v>-1</v>
      </c>
      <c r="G1563" s="10">
        <v>35</v>
      </c>
      <c r="H1563" s="10">
        <v>44</v>
      </c>
      <c r="I1563" s="10">
        <v>1</v>
      </c>
      <c r="J1563" s="10">
        <v>38</v>
      </c>
      <c r="K1563" s="10">
        <v>-4</v>
      </c>
      <c r="L1563" s="10" t="s">
        <v>84</v>
      </c>
      <c r="M1563" s="12" t="s">
        <v>187</v>
      </c>
      <c r="N1563" s="10" t="str">
        <f t="shared" si="97"/>
        <v>new YerelData ("Halifax, Kanada",65,-1,35,44,1,38,-4,"Atlantic Standard Time"),</v>
      </c>
      <c r="O1563" s="13" t="str">
        <f t="shared" si="98"/>
        <v>https://www.google.com/maps/search/44.63333, +65.58333</v>
      </c>
      <c r="P1563" s="5" t="str">
        <f t="shared" si="99"/>
        <v>{"Location": "Halifax, Kanada", "long_deg": "65", "ew": "-1", "long_min": "35", "lat_deg": "44", "ns": "1", "lat_min": "38", "GMT": "-4", "TimeZoneTag": "America/Halifax"},</v>
      </c>
    </row>
    <row r="1564" spans="2:16" ht="15" customHeight="1" x14ac:dyDescent="0.25">
      <c r="B1564" s="10" t="s">
        <v>1650</v>
      </c>
      <c r="C1564" s="10" t="s">
        <v>1137</v>
      </c>
      <c r="D1564" s="10" t="str">
        <f t="shared" si="96"/>
        <v>Hamilton, Kanada</v>
      </c>
      <c r="E1564" s="10">
        <v>79</v>
      </c>
      <c r="F1564" s="10">
        <v>-1</v>
      </c>
      <c r="G1564" s="10">
        <v>51</v>
      </c>
      <c r="H1564" s="10">
        <v>43</v>
      </c>
      <c r="I1564" s="10">
        <v>1</v>
      </c>
      <c r="J1564" s="10">
        <v>15</v>
      </c>
      <c r="K1564" s="10">
        <v>-5</v>
      </c>
      <c r="L1564" s="10" t="s">
        <v>85</v>
      </c>
      <c r="M1564" s="12" t="s">
        <v>278</v>
      </c>
      <c r="N1564" s="10" t="str">
        <f t="shared" si="97"/>
        <v>new YerelData ("Hamilton, Kanada",79,-1,51,43,1,15,-5,"US Eastern Standard Time"),</v>
      </c>
      <c r="O1564" s="13" t="str">
        <f t="shared" si="98"/>
        <v>https://www.google.com/maps/search/43.25, +79.85</v>
      </c>
      <c r="P1564" s="5" t="str">
        <f t="shared" si="99"/>
        <v>{"Location": "Hamilton, Kanada", "long_deg": "79", "ew": "-1", "long_min": "51", "lat_deg": "43", "ns": "1", "lat_min": "15", "GMT": "-5", "TimeZoneTag": "America/Toronto"},</v>
      </c>
    </row>
    <row r="1565" spans="2:16" ht="15" customHeight="1" x14ac:dyDescent="0.25">
      <c r="B1565" s="10" t="s">
        <v>2007</v>
      </c>
      <c r="C1565" s="10" t="s">
        <v>1137</v>
      </c>
      <c r="D1565" s="10" t="str">
        <f t="shared" si="96"/>
        <v>Kitchener, Kanada</v>
      </c>
      <c r="E1565" s="10">
        <v>80</v>
      </c>
      <c r="F1565" s="10">
        <v>-1</v>
      </c>
      <c r="G1565" s="10">
        <v>29</v>
      </c>
      <c r="H1565" s="10">
        <v>43</v>
      </c>
      <c r="I1565" s="10">
        <v>1</v>
      </c>
      <c r="J1565" s="10">
        <v>27</v>
      </c>
      <c r="K1565" s="10">
        <v>-5</v>
      </c>
      <c r="L1565" s="10" t="s">
        <v>85</v>
      </c>
      <c r="M1565" s="12" t="s">
        <v>278</v>
      </c>
      <c r="N1565" s="10" t="str">
        <f t="shared" si="97"/>
        <v>new YerelData ("Kitchener, Kanada",80,-1,29,43,1,27,-5,"US Eastern Standard Time"),</v>
      </c>
      <c r="O1565" s="13" t="str">
        <f t="shared" si="98"/>
        <v>https://www.google.com/maps/search/43.45, +80.48333</v>
      </c>
      <c r="P1565" s="5" t="str">
        <f t="shared" si="99"/>
        <v>{"Location": "Kitchener, Kanada", "long_deg": "80", "ew": "-1", "long_min": "29", "lat_deg": "43", "ns": "1", "lat_min": "27", "GMT": "-5", "TimeZoneTag": "America/Toronto"},</v>
      </c>
    </row>
    <row r="1566" spans="2:16" ht="15" customHeight="1" x14ac:dyDescent="0.25">
      <c r="B1566" s="10" t="s">
        <v>2008</v>
      </c>
      <c r="C1566" s="10" t="s">
        <v>1137</v>
      </c>
      <c r="D1566" s="10" t="str">
        <f t="shared" si="96"/>
        <v>Montreal, Kanada</v>
      </c>
      <c r="E1566" s="10">
        <v>73</v>
      </c>
      <c r="F1566" s="10">
        <v>-1</v>
      </c>
      <c r="G1566" s="10">
        <v>34</v>
      </c>
      <c r="H1566" s="10">
        <v>45</v>
      </c>
      <c r="I1566" s="10">
        <v>1</v>
      </c>
      <c r="J1566" s="10">
        <v>31</v>
      </c>
      <c r="K1566" s="10">
        <v>-5</v>
      </c>
      <c r="L1566" s="10" t="s">
        <v>86</v>
      </c>
      <c r="M1566" s="12" t="s">
        <v>183</v>
      </c>
      <c r="N1566" s="10" t="str">
        <f t="shared" si="97"/>
        <v>new YerelData ("Montreal, Kanada",73,-1,34,45,1,31,-5,"Eastern Standard Time"),</v>
      </c>
      <c r="O1566" s="13" t="str">
        <f t="shared" si="98"/>
        <v>https://www.google.com/maps/search/45.51667, +73.56667</v>
      </c>
      <c r="P1566" s="5" t="str">
        <f t="shared" si="99"/>
        <v>{"Location": "Montreal, Kanada", "long_deg": "73", "ew": "-1", "long_min": "34", "lat_deg": "45", "ns": "1", "lat_min": "31", "GMT": "-5", "TimeZoneTag": "America/Montreal"},</v>
      </c>
    </row>
    <row r="1567" spans="2:16" ht="15" customHeight="1" x14ac:dyDescent="0.25">
      <c r="B1567" s="10" t="s">
        <v>2009</v>
      </c>
      <c r="C1567" s="10" t="s">
        <v>1137</v>
      </c>
      <c r="D1567" s="10" t="str">
        <f t="shared" si="96"/>
        <v>Ottawa, Kanada</v>
      </c>
      <c r="E1567" s="10">
        <v>75</v>
      </c>
      <c r="F1567" s="10">
        <v>-1</v>
      </c>
      <c r="G1567" s="10">
        <v>42</v>
      </c>
      <c r="H1567" s="10">
        <v>45</v>
      </c>
      <c r="I1567" s="10">
        <v>1</v>
      </c>
      <c r="J1567" s="10">
        <v>25</v>
      </c>
      <c r="K1567" s="10">
        <v>-5</v>
      </c>
      <c r="L1567" s="10" t="s">
        <v>85</v>
      </c>
      <c r="M1567" s="12" t="s">
        <v>278</v>
      </c>
      <c r="N1567" s="10" t="str">
        <f t="shared" si="97"/>
        <v>new YerelData ("Ottawa, Kanada",75,-1,42,45,1,25,-5,"US Eastern Standard Time"),</v>
      </c>
      <c r="O1567" s="13" t="str">
        <f t="shared" si="98"/>
        <v>https://www.google.com/maps/search/45.41667, +75.7</v>
      </c>
      <c r="P1567" s="5" t="str">
        <f t="shared" si="99"/>
        <v>{"Location": "Ottawa, Kanada", "long_deg": "75", "ew": "-1", "long_min": "42", "lat_deg": "45", "ns": "1", "lat_min": "25", "GMT": "-5", "TimeZoneTag": "America/Toronto"},</v>
      </c>
    </row>
    <row r="1568" spans="2:16" ht="15" customHeight="1" x14ac:dyDescent="0.25">
      <c r="B1568" s="10" t="s">
        <v>2010</v>
      </c>
      <c r="C1568" s="10" t="s">
        <v>1137</v>
      </c>
      <c r="D1568" s="10" t="str">
        <f t="shared" si="96"/>
        <v>Quebec, Kanada</v>
      </c>
      <c r="E1568" s="10">
        <v>71</v>
      </c>
      <c r="F1568" s="10">
        <v>-1</v>
      </c>
      <c r="G1568" s="10">
        <v>13</v>
      </c>
      <c r="H1568" s="10">
        <v>46</v>
      </c>
      <c r="I1568" s="10">
        <v>1</v>
      </c>
      <c r="J1568" s="10">
        <v>48</v>
      </c>
      <c r="K1568" s="10">
        <v>-5</v>
      </c>
      <c r="L1568" s="10" t="s">
        <v>87</v>
      </c>
      <c r="M1568" s="12" t="s">
        <v>183</v>
      </c>
      <c r="N1568" s="10" t="str">
        <f t="shared" si="97"/>
        <v>new YerelData ("Quebec, Kanada",71,-1,13,46,1,48,-5,"Eastern Standard Time"),</v>
      </c>
      <c r="O1568" s="13" t="str">
        <f t="shared" si="98"/>
        <v>https://www.google.com/maps/search/46.8, +71.21667</v>
      </c>
      <c r="P1568" s="5" t="str">
        <f t="shared" si="99"/>
        <v>{"Location": "Quebec, Kanada", "long_deg": "71", "ew": "-1", "long_min": "13", "lat_deg": "46", "ns": "1", "lat_min": "48", "GMT": "-5", "TimeZoneTag": "America/Blanc-Sablon"},</v>
      </c>
    </row>
    <row r="1569" spans="2:16" ht="15" customHeight="1" x14ac:dyDescent="0.25">
      <c r="B1569" s="10" t="s">
        <v>2011</v>
      </c>
      <c r="C1569" s="10" t="s">
        <v>1137</v>
      </c>
      <c r="D1569" s="10" t="str">
        <f t="shared" si="96"/>
        <v>Regina, Kanada</v>
      </c>
      <c r="E1569" s="10">
        <v>104</v>
      </c>
      <c r="F1569" s="10">
        <v>-1</v>
      </c>
      <c r="G1569" s="10">
        <v>36</v>
      </c>
      <c r="H1569" s="10">
        <v>50</v>
      </c>
      <c r="I1569" s="10">
        <v>1</v>
      </c>
      <c r="J1569" s="10">
        <v>27</v>
      </c>
      <c r="K1569" s="10">
        <v>-7</v>
      </c>
      <c r="L1569" s="10" t="s">
        <v>88</v>
      </c>
      <c r="M1569" s="12" t="s">
        <v>281</v>
      </c>
      <c r="N1569" s="10" t="str">
        <f t="shared" si="97"/>
        <v>new YerelData ("Regina, Kanada",104,-1,36,50,1,27,-7,"US Mountain Standard Time"),</v>
      </c>
      <c r="O1569" s="13" t="str">
        <f t="shared" si="98"/>
        <v>https://www.google.com/maps/search/50.45, +104.6</v>
      </c>
      <c r="P1569" s="5" t="str">
        <f t="shared" si="99"/>
        <v>{"Location": "Regina, Kanada", "long_deg": "104", "ew": "-1", "long_min": "36", "lat_deg": "50", "ns": "1", "lat_min": "27", "GMT": "-7", "TimeZoneTag": "America/Regina"},</v>
      </c>
    </row>
    <row r="1570" spans="2:16" ht="15" customHeight="1" x14ac:dyDescent="0.25">
      <c r="B1570" s="10" t="s">
        <v>2012</v>
      </c>
      <c r="C1570" s="10" t="s">
        <v>1137</v>
      </c>
      <c r="D1570" s="10" t="str">
        <f t="shared" si="96"/>
        <v>Saskatoon, Kanada</v>
      </c>
      <c r="E1570" s="10">
        <v>106</v>
      </c>
      <c r="F1570" s="10">
        <v>-1</v>
      </c>
      <c r="G1570" s="10">
        <v>39</v>
      </c>
      <c r="H1570" s="10">
        <v>52</v>
      </c>
      <c r="I1570" s="10">
        <v>1</v>
      </c>
      <c r="J1570" s="10">
        <v>8</v>
      </c>
      <c r="K1570" s="10">
        <v>-6</v>
      </c>
      <c r="L1570" s="10" t="s">
        <v>88</v>
      </c>
      <c r="M1570" s="12" t="s">
        <v>220</v>
      </c>
      <c r="N1570" s="10" t="str">
        <f t="shared" si="97"/>
        <v>new YerelData ("Saskatoon, Kanada",106,-1,39,52,1,8,-6,"Central Standard Time (Mexico)"),</v>
      </c>
      <c r="O1570" s="13" t="str">
        <f t="shared" si="98"/>
        <v>https://www.google.com/maps/search/52.13333, +106.65</v>
      </c>
      <c r="P1570" s="5" t="str">
        <f t="shared" si="99"/>
        <v>{"Location": "Saskatoon, Kanada", "long_deg": "106", "ew": "-1", "long_min": "39", "lat_deg": "52", "ns": "1", "lat_min": "8", "GMT": "-6", "TimeZoneTag": "America/Regina"},</v>
      </c>
    </row>
    <row r="1571" spans="2:16" ht="15" customHeight="1" x14ac:dyDescent="0.25">
      <c r="B1571" s="10" t="s">
        <v>2013</v>
      </c>
      <c r="C1571" s="10" t="s">
        <v>1137</v>
      </c>
      <c r="D1571" s="10" t="str">
        <f t="shared" si="96"/>
        <v>Sudbury, Kanada</v>
      </c>
      <c r="E1571" s="10">
        <v>81</v>
      </c>
      <c r="F1571" s="10">
        <v>-1</v>
      </c>
      <c r="G1571" s="10">
        <v>0</v>
      </c>
      <c r="H1571" s="10">
        <v>46</v>
      </c>
      <c r="I1571" s="10">
        <v>1</v>
      </c>
      <c r="J1571" s="10">
        <v>30</v>
      </c>
      <c r="K1571" s="10">
        <v>-5</v>
      </c>
      <c r="L1571" s="10" t="s">
        <v>88</v>
      </c>
      <c r="M1571" s="12" t="s">
        <v>183</v>
      </c>
      <c r="N1571" s="10" t="str">
        <f t="shared" si="97"/>
        <v>new YerelData ("Sudbury, Kanada",81,-1,0,46,1,30,-5,"Eastern Standard Time"),</v>
      </c>
      <c r="O1571" s="13" t="str">
        <f t="shared" si="98"/>
        <v>https://www.google.com/maps/search/46.5, +81</v>
      </c>
      <c r="P1571" s="5" t="str">
        <f t="shared" si="99"/>
        <v>{"Location": "Sudbury, Kanada", "long_deg": "81", "ew": "-1", "long_min": "0", "lat_deg": "46", "ns": "1", "lat_min": "30", "GMT": "-5", "TimeZoneTag": "America/Regina"},</v>
      </c>
    </row>
    <row r="1572" spans="2:16" ht="15" customHeight="1" x14ac:dyDescent="0.25">
      <c r="B1572" s="10" t="s">
        <v>2014</v>
      </c>
      <c r="C1572" s="10" t="s">
        <v>1137</v>
      </c>
      <c r="D1572" s="10" t="str">
        <f t="shared" si="96"/>
        <v>Toronto, Kanada</v>
      </c>
      <c r="E1572" s="10">
        <v>79</v>
      </c>
      <c r="F1572" s="10">
        <v>-1</v>
      </c>
      <c r="G1572" s="10">
        <v>23</v>
      </c>
      <c r="H1572" s="10">
        <v>43</v>
      </c>
      <c r="I1572" s="10">
        <v>1</v>
      </c>
      <c r="J1572" s="10">
        <v>49</v>
      </c>
      <c r="K1572" s="10">
        <v>-5</v>
      </c>
      <c r="L1572" s="10" t="s">
        <v>85</v>
      </c>
      <c r="M1572" s="12" t="s">
        <v>278</v>
      </c>
      <c r="N1572" s="10" t="str">
        <f t="shared" si="97"/>
        <v>new YerelData ("Toronto, Kanada",79,-1,23,43,1,49,-5,"US Eastern Standard Time"),</v>
      </c>
      <c r="O1572" s="13" t="str">
        <f t="shared" si="98"/>
        <v>https://www.google.com/maps/search/43.81667, +79.38333</v>
      </c>
      <c r="P1572" s="5" t="str">
        <f t="shared" si="99"/>
        <v>{"Location": "Toronto, Kanada", "long_deg": "79", "ew": "-1", "long_min": "23", "lat_deg": "43", "ns": "1", "lat_min": "49", "GMT": "-5", "TimeZoneTag": "America/Toronto"},</v>
      </c>
    </row>
    <row r="1573" spans="2:16" ht="15" customHeight="1" x14ac:dyDescent="0.25">
      <c r="B1573" s="10" t="s">
        <v>2015</v>
      </c>
      <c r="C1573" s="10" t="s">
        <v>1137</v>
      </c>
      <c r="D1573" s="10" t="str">
        <f t="shared" si="96"/>
        <v>Vancouver, Kanada</v>
      </c>
      <c r="E1573" s="10">
        <v>123</v>
      </c>
      <c r="F1573" s="10">
        <v>-1</v>
      </c>
      <c r="G1573" s="10">
        <v>7</v>
      </c>
      <c r="H1573" s="10">
        <v>49</v>
      </c>
      <c r="I1573" s="10">
        <v>1</v>
      </c>
      <c r="J1573" s="10">
        <v>16</v>
      </c>
      <c r="K1573" s="10">
        <v>-8</v>
      </c>
      <c r="L1573" s="10" t="s">
        <v>40</v>
      </c>
      <c r="M1573" s="12" t="s">
        <v>228</v>
      </c>
      <c r="N1573" s="10" t="str">
        <f t="shared" si="97"/>
        <v>new YerelData ("Vancouver, Kanada",123,-1,7,49,1,16,-8,"Pacific Standard Time"),</v>
      </c>
      <c r="O1573" s="13" t="str">
        <f t="shared" si="98"/>
        <v>https://www.google.com/maps/search/49.26667, +123.11667</v>
      </c>
      <c r="P1573" s="5" t="str">
        <f t="shared" si="99"/>
        <v>{"Location": "Vancouver, Kanada", "long_deg": "123", "ew": "-1", "long_min": "7", "lat_deg": "49", "ns": "1", "lat_min": "16", "GMT": "-8", "TimeZoneTag": "America/Los_Angeles"},</v>
      </c>
    </row>
    <row r="1574" spans="2:16" ht="15" customHeight="1" x14ac:dyDescent="0.25">
      <c r="B1574" s="10" t="s">
        <v>2016</v>
      </c>
      <c r="C1574" s="10" t="s">
        <v>1137</v>
      </c>
      <c r="D1574" s="10" t="str">
        <f t="shared" si="96"/>
        <v>Winnipeg, Kanada</v>
      </c>
      <c r="E1574" s="10">
        <v>97</v>
      </c>
      <c r="F1574" s="10">
        <v>-1</v>
      </c>
      <c r="G1574" s="10">
        <v>9</v>
      </c>
      <c r="H1574" s="10">
        <v>49</v>
      </c>
      <c r="I1574" s="10">
        <v>1</v>
      </c>
      <c r="J1574" s="10">
        <v>53</v>
      </c>
      <c r="K1574" s="10">
        <v>-6</v>
      </c>
      <c r="L1574" s="10" t="s">
        <v>89</v>
      </c>
      <c r="M1574" s="12" t="s">
        <v>220</v>
      </c>
      <c r="N1574" s="10" t="str">
        <f t="shared" si="97"/>
        <v>new YerelData ("Winnipeg, Kanada",97,-1,9,49,1,53,-6,"Central Standard Time (Mexico)"),</v>
      </c>
      <c r="O1574" s="13" t="str">
        <f t="shared" si="98"/>
        <v>https://www.google.com/maps/search/49.88333, +97.15</v>
      </c>
      <c r="P1574" s="5" t="str">
        <f t="shared" si="99"/>
        <v>{"Location": "Winnipeg, Kanada", "long_deg": "97", "ew": "-1", "long_min": "9", "lat_deg": "49", "ns": "1", "lat_min": "53", "GMT": "-6", "TimeZoneTag": "America/Winnipeg"},</v>
      </c>
    </row>
    <row r="1575" spans="2:16" ht="15" customHeight="1" x14ac:dyDescent="0.25">
      <c r="B1575" s="10" t="s">
        <v>2017</v>
      </c>
      <c r="C1575" s="10" t="s">
        <v>1161</v>
      </c>
      <c r="D1575" s="10" t="str">
        <f t="shared" si="96"/>
        <v>KansasCity, Kansas</v>
      </c>
      <c r="E1575" s="10">
        <v>94</v>
      </c>
      <c r="F1575" s="10">
        <v>-1</v>
      </c>
      <c r="G1575" s="10">
        <v>38</v>
      </c>
      <c r="H1575" s="10">
        <v>39</v>
      </c>
      <c r="I1575" s="10">
        <v>1</v>
      </c>
      <c r="J1575" s="10">
        <v>7</v>
      </c>
      <c r="K1575" s="10">
        <v>-6</v>
      </c>
      <c r="L1575" s="10" t="s">
        <v>7</v>
      </c>
      <c r="M1575" s="12" t="s">
        <v>279</v>
      </c>
      <c r="N1575" s="10" t="str">
        <f t="shared" si="97"/>
        <v>new YerelData ("KansasCity, Kansas",94,-1,38,39,1,7,-6,"Central Standard Time"),</v>
      </c>
      <c r="O1575" s="13" t="str">
        <f t="shared" si="98"/>
        <v>https://www.google.com/maps/search/39.11667, +94.63333</v>
      </c>
      <c r="P1575" s="5" t="str">
        <f t="shared" si="99"/>
        <v>{"Location": "KansasCity, Kansas", "long_deg": "94", "ew": "-1", "long_min": "38", "lat_deg": "39", "ns": "1", "lat_min": "7", "GMT": "-6", "TimeZoneTag": "America/Chicago"},</v>
      </c>
    </row>
    <row r="1576" spans="2:16" ht="15" customHeight="1" x14ac:dyDescent="0.25">
      <c r="B1576" s="10" t="s">
        <v>2018</v>
      </c>
      <c r="C1576" s="10" t="s">
        <v>1161</v>
      </c>
      <c r="D1576" s="10" t="str">
        <f t="shared" si="96"/>
        <v>Topeka, Kansas</v>
      </c>
      <c r="E1576" s="10">
        <v>95</v>
      </c>
      <c r="F1576" s="10">
        <v>-1</v>
      </c>
      <c r="G1576" s="10">
        <v>40</v>
      </c>
      <c r="H1576" s="10">
        <v>39</v>
      </c>
      <c r="I1576" s="10">
        <v>1</v>
      </c>
      <c r="J1576" s="10">
        <v>3</v>
      </c>
      <c r="K1576" s="10">
        <v>-6</v>
      </c>
      <c r="L1576" s="10" t="s">
        <v>7</v>
      </c>
      <c r="M1576" s="12" t="s">
        <v>279</v>
      </c>
      <c r="N1576" s="10" t="str">
        <f t="shared" si="97"/>
        <v>new YerelData ("Topeka, Kansas",95,-1,40,39,1,3,-6,"Central Standard Time"),</v>
      </c>
      <c r="O1576" s="13" t="str">
        <f t="shared" si="98"/>
        <v>https://www.google.com/maps/search/39.05, +95.66667</v>
      </c>
      <c r="P1576" s="5" t="str">
        <f t="shared" si="99"/>
        <v>{"Location": "Topeka, Kansas", "long_deg": "95", "ew": "-1", "long_min": "40", "lat_deg": "39", "ns": "1", "lat_min": "3", "GMT": "-6", "TimeZoneTag": "America/Chicago"},</v>
      </c>
    </row>
    <row r="1577" spans="2:16" ht="15" customHeight="1" x14ac:dyDescent="0.25">
      <c r="B1577" s="10" t="s">
        <v>2019</v>
      </c>
      <c r="C1577" s="10" t="s">
        <v>1161</v>
      </c>
      <c r="D1577" s="10" t="str">
        <f t="shared" si="96"/>
        <v>Wichita, Kansas</v>
      </c>
      <c r="E1577" s="10">
        <v>97</v>
      </c>
      <c r="F1577" s="10">
        <v>-1</v>
      </c>
      <c r="G1577" s="10">
        <v>20</v>
      </c>
      <c r="H1577" s="10">
        <v>37</v>
      </c>
      <c r="I1577" s="10">
        <v>1</v>
      </c>
      <c r="J1577" s="10">
        <v>42</v>
      </c>
      <c r="K1577" s="10">
        <v>-6</v>
      </c>
      <c r="L1577" s="10" t="s">
        <v>7</v>
      </c>
      <c r="M1577" s="12" t="s">
        <v>279</v>
      </c>
      <c r="N1577" s="10" t="str">
        <f t="shared" si="97"/>
        <v>new YerelData ("Wichita, Kansas",97,-1,20,37,1,42,-6,"Central Standard Time"),</v>
      </c>
      <c r="O1577" s="13" t="str">
        <f t="shared" si="98"/>
        <v>https://www.google.com/maps/search/37.7, +97.33333</v>
      </c>
      <c r="P1577" s="5" t="str">
        <f t="shared" si="99"/>
        <v>{"Location": "Wichita, Kansas", "long_deg": "97", "ew": "-1", "long_min": "20", "lat_deg": "37", "ns": "1", "lat_min": "42", "GMT": "-6", "TimeZoneTag": "America/Chicago"},</v>
      </c>
    </row>
    <row r="1578" spans="2:16" ht="15" customHeight="1" x14ac:dyDescent="0.25">
      <c r="B1578" s="10" t="s">
        <v>2022</v>
      </c>
      <c r="C1578" s="10" t="s">
        <v>1292</v>
      </c>
      <c r="D1578" s="10" t="str">
        <f t="shared" si="96"/>
        <v>Mombasa, Kenya</v>
      </c>
      <c r="E1578" s="10">
        <v>39</v>
      </c>
      <c r="F1578" s="10">
        <v>1</v>
      </c>
      <c r="G1578" s="10">
        <v>41</v>
      </c>
      <c r="H1578" s="10">
        <v>4</v>
      </c>
      <c r="I1578" s="10">
        <v>-1</v>
      </c>
      <c r="J1578" s="10">
        <v>3</v>
      </c>
      <c r="K1578" s="10">
        <v>3</v>
      </c>
      <c r="L1578" s="10" t="s">
        <v>90</v>
      </c>
      <c r="M1578" s="12" t="s">
        <v>199</v>
      </c>
      <c r="N1578" s="10" t="str">
        <f t="shared" si="97"/>
        <v>new YerelData ("Mombasa, Kenya",39,1,41,4,-1,3,3,"E. Africa Standard Time"),</v>
      </c>
      <c r="O1578" s="13" t="str">
        <f t="shared" si="98"/>
        <v>https://www.google.com/maps/search/4.05, +39.68333</v>
      </c>
      <c r="P1578" s="5" t="str">
        <f t="shared" si="99"/>
        <v>{"Location": "Mombasa, Kenya", "long_deg": "39", "ew": "1", "long_min": "41", "lat_deg": "4", "ns": "-1", "lat_min": "3", "GMT": "3", "TimeZoneTag": "Africa/Nairobi"},</v>
      </c>
    </row>
    <row r="1579" spans="2:16" ht="15" customHeight="1" x14ac:dyDescent="0.25">
      <c r="B1579" s="10" t="s">
        <v>2023</v>
      </c>
      <c r="C1579" s="10" t="s">
        <v>1292</v>
      </c>
      <c r="D1579" s="10" t="str">
        <f t="shared" si="96"/>
        <v>Nairobi, Kenya</v>
      </c>
      <c r="E1579" s="10">
        <v>36</v>
      </c>
      <c r="F1579" s="10">
        <v>1</v>
      </c>
      <c r="G1579" s="10">
        <v>48</v>
      </c>
      <c r="H1579" s="10">
        <v>1</v>
      </c>
      <c r="I1579" s="10">
        <v>-1</v>
      </c>
      <c r="J1579" s="10">
        <v>17</v>
      </c>
      <c r="K1579" s="10">
        <v>3</v>
      </c>
      <c r="L1579" s="10" t="s">
        <v>90</v>
      </c>
      <c r="M1579" s="12" t="s">
        <v>199</v>
      </c>
      <c r="N1579" s="10" t="str">
        <f t="shared" si="97"/>
        <v>new YerelData ("Nairobi, Kenya",36,1,48,1,-1,17,3,"E. Africa Standard Time"),</v>
      </c>
      <c r="O1579" s="13" t="str">
        <f t="shared" si="98"/>
        <v>https://www.google.com/maps/search/1.28333, +36.8</v>
      </c>
      <c r="P1579" s="5" t="str">
        <f t="shared" si="99"/>
        <v>{"Location": "Nairobi, Kenya", "long_deg": "36", "ew": "1", "long_min": "48", "lat_deg": "1", "ns": "-1", "lat_min": "17", "GMT": "3", "TimeZoneTag": "Africa/Nairobi"},</v>
      </c>
    </row>
    <row r="1580" spans="2:16" ht="15" customHeight="1" x14ac:dyDescent="0.25">
      <c r="B1580" s="10" t="s">
        <v>2024</v>
      </c>
      <c r="C1580" s="10" t="s">
        <v>1272</v>
      </c>
      <c r="D1580" s="10" t="str">
        <f t="shared" si="96"/>
        <v>Lefkoşa, Kıbrıs</v>
      </c>
      <c r="E1580" s="10">
        <v>33</v>
      </c>
      <c r="F1580" s="10">
        <v>1</v>
      </c>
      <c r="G1580" s="10">
        <v>22</v>
      </c>
      <c r="H1580" s="10">
        <v>35</v>
      </c>
      <c r="I1580" s="10">
        <v>1</v>
      </c>
      <c r="J1580" s="10">
        <v>10</v>
      </c>
      <c r="K1580" s="10">
        <v>2</v>
      </c>
      <c r="L1580" s="10" t="s">
        <v>91</v>
      </c>
      <c r="M1580" s="12" t="s">
        <v>209</v>
      </c>
      <c r="N1580" s="10" t="str">
        <f t="shared" si="97"/>
        <v>new YerelData ("Lefkoşa, Kıbrıs",33,1,22,35,1,10,2,"GTB Standard Time"),</v>
      </c>
      <c r="O1580" s="13" t="str">
        <f t="shared" si="98"/>
        <v>https://www.google.com/maps/search/35.16667, +33.36667</v>
      </c>
      <c r="P1580" s="5" t="str">
        <f t="shared" si="99"/>
        <v>{"Location": "Lefkoşa, Kıbrıs", "long_deg": "33", "ew": "1", "long_min": "22", "lat_deg": "35", "ns": "1", "lat_min": "10", "GMT": "2", "TimeZoneTag": "Asia/Nicosia"},</v>
      </c>
    </row>
    <row r="1581" spans="2:16" ht="15" customHeight="1" x14ac:dyDescent="0.25">
      <c r="B1581" s="10" t="s">
        <v>2025</v>
      </c>
      <c r="C1581" s="10" t="s">
        <v>1182</v>
      </c>
      <c r="D1581" s="10" t="str">
        <f t="shared" si="96"/>
        <v>Baranquilla, Kolombiya</v>
      </c>
      <c r="E1581" s="10">
        <v>74</v>
      </c>
      <c r="F1581" s="10">
        <v>-1</v>
      </c>
      <c r="G1581" s="10">
        <v>47</v>
      </c>
      <c r="H1581" s="10">
        <v>10</v>
      </c>
      <c r="I1581" s="10">
        <v>1</v>
      </c>
      <c r="J1581" s="10">
        <v>58</v>
      </c>
      <c r="K1581" s="10">
        <v>-5</v>
      </c>
      <c r="L1581" s="10" t="s">
        <v>1107</v>
      </c>
      <c r="M1581" s="12" t="s">
        <v>196</v>
      </c>
      <c r="N1581" s="10" t="str">
        <f t="shared" si="97"/>
        <v>new YerelData ("Baranquilla, Kolombiya",74,-1,47,10,1,58,-5,"SA Pacific Standard Time"),</v>
      </c>
      <c r="O1581" s="13" t="str">
        <f t="shared" si="98"/>
        <v>https://www.google.com/maps/search/10.96667, +74.78333</v>
      </c>
      <c r="P1581" s="5" t="str">
        <f t="shared" si="99"/>
        <v>{"Location": "Baranquilla, Kolombiya", "long_deg": "74", "ew": "-1", "long_min": "47", "lat_deg": "10", "ns": "1", "lat_min": "58", "GMT": "-5", "TimeZoneTag": "America/Bogota"},</v>
      </c>
    </row>
    <row r="1582" spans="2:16" ht="15" customHeight="1" x14ac:dyDescent="0.25">
      <c r="B1582" s="10" t="s">
        <v>2026</v>
      </c>
      <c r="C1582" s="10" t="s">
        <v>1182</v>
      </c>
      <c r="D1582" s="10" t="str">
        <f t="shared" si="96"/>
        <v>Bogota, Kolombiya</v>
      </c>
      <c r="E1582" s="10">
        <v>74</v>
      </c>
      <c r="F1582" s="10">
        <v>-1</v>
      </c>
      <c r="G1582" s="10">
        <v>5</v>
      </c>
      <c r="H1582" s="10">
        <v>4</v>
      </c>
      <c r="I1582" s="10">
        <v>1</v>
      </c>
      <c r="J1582" s="10">
        <v>36</v>
      </c>
      <c r="K1582" s="10">
        <v>-5</v>
      </c>
      <c r="L1582" s="10" t="s">
        <v>1107</v>
      </c>
      <c r="M1582" s="12" t="s">
        <v>196</v>
      </c>
      <c r="N1582" s="10" t="str">
        <f t="shared" si="97"/>
        <v>new YerelData ("Bogota, Kolombiya",74,-1,5,4,1,36,-5,"SA Pacific Standard Time"),</v>
      </c>
      <c r="O1582" s="13" t="str">
        <f t="shared" si="98"/>
        <v>https://www.google.com/maps/search/4.6, +74.08333</v>
      </c>
      <c r="P1582" s="5" t="str">
        <f t="shared" si="99"/>
        <v>{"Location": "Bogota, Kolombiya", "long_deg": "74", "ew": "-1", "long_min": "5", "lat_deg": "4", "ns": "1", "lat_min": "36", "GMT": "-5", "TimeZoneTag": "America/Bogota"},</v>
      </c>
    </row>
    <row r="1583" spans="2:16" ht="15" customHeight="1" x14ac:dyDescent="0.25">
      <c r="B1583" s="10" t="s">
        <v>1936</v>
      </c>
      <c r="C1583" s="10" t="s">
        <v>1182</v>
      </c>
      <c r="D1583" s="10" t="str">
        <f t="shared" si="96"/>
        <v>Cartagena, Kolombiya</v>
      </c>
      <c r="E1583" s="10">
        <v>75</v>
      </c>
      <c r="F1583" s="10">
        <v>-1</v>
      </c>
      <c r="G1583" s="10">
        <v>32</v>
      </c>
      <c r="H1583" s="10">
        <v>10</v>
      </c>
      <c r="I1583" s="10">
        <v>1</v>
      </c>
      <c r="J1583" s="10">
        <v>26</v>
      </c>
      <c r="K1583" s="10">
        <v>-5</v>
      </c>
      <c r="L1583" s="10" t="s">
        <v>1107</v>
      </c>
      <c r="M1583" s="12" t="s">
        <v>196</v>
      </c>
      <c r="N1583" s="10" t="str">
        <f t="shared" si="97"/>
        <v>new YerelData ("Cartagena, Kolombiya",75,-1,32,10,1,26,-5,"SA Pacific Standard Time"),</v>
      </c>
      <c r="O1583" s="13" t="str">
        <f t="shared" si="98"/>
        <v>https://www.google.com/maps/search/10.43333, +75.53333</v>
      </c>
      <c r="P1583" s="5" t="str">
        <f t="shared" si="99"/>
        <v>{"Location": "Cartagena, Kolombiya", "long_deg": "75", "ew": "-1", "long_min": "32", "lat_deg": "10", "ns": "1", "lat_min": "26", "GMT": "-5", "TimeZoneTag": "America/Bogota"},</v>
      </c>
    </row>
    <row r="1584" spans="2:16" ht="15" customHeight="1" x14ac:dyDescent="0.25">
      <c r="B1584" s="10" t="s">
        <v>2027</v>
      </c>
      <c r="C1584" s="10" t="s">
        <v>1182</v>
      </c>
      <c r="D1584" s="10" t="str">
        <f t="shared" si="96"/>
        <v>Medellin, Kolombiya</v>
      </c>
      <c r="E1584" s="10">
        <v>75</v>
      </c>
      <c r="F1584" s="10">
        <v>-1</v>
      </c>
      <c r="G1584" s="10">
        <v>35</v>
      </c>
      <c r="H1584" s="10">
        <v>6</v>
      </c>
      <c r="I1584" s="10">
        <v>1</v>
      </c>
      <c r="J1584" s="10">
        <v>15</v>
      </c>
      <c r="K1584" s="10">
        <v>-5</v>
      </c>
      <c r="L1584" s="10" t="s">
        <v>1107</v>
      </c>
      <c r="M1584" s="12" t="s">
        <v>196</v>
      </c>
      <c r="N1584" s="10" t="str">
        <f t="shared" si="97"/>
        <v>new YerelData ("Medellin, Kolombiya",75,-1,35,6,1,15,-5,"SA Pacific Standard Time"),</v>
      </c>
      <c r="O1584" s="13" t="str">
        <f t="shared" si="98"/>
        <v>https://www.google.com/maps/search/6.25, +75.58333</v>
      </c>
      <c r="P1584" s="5" t="str">
        <f t="shared" si="99"/>
        <v>{"Location": "Medellin, Kolombiya", "long_deg": "75", "ew": "-1", "long_min": "35", "lat_deg": "6", "ns": "1", "lat_min": "15", "GMT": "-5", "TimeZoneTag": "America/Bogota"},</v>
      </c>
    </row>
    <row r="1585" spans="2:16" ht="15" customHeight="1" x14ac:dyDescent="0.25">
      <c r="B1585" s="10" t="s">
        <v>2028</v>
      </c>
      <c r="C1585" s="10" t="s">
        <v>1253</v>
      </c>
      <c r="D1585" s="10" t="str">
        <f t="shared" si="96"/>
        <v>Brazzaville, Kongo</v>
      </c>
      <c r="E1585" s="10">
        <v>15</v>
      </c>
      <c r="F1585" s="10">
        <v>1</v>
      </c>
      <c r="G1585" s="10">
        <v>14</v>
      </c>
      <c r="H1585" s="10">
        <v>4</v>
      </c>
      <c r="I1585" s="10">
        <v>-1</v>
      </c>
      <c r="J1585" s="10">
        <v>17</v>
      </c>
      <c r="K1585" s="10">
        <v>1</v>
      </c>
      <c r="L1585" s="10" t="s">
        <v>92</v>
      </c>
      <c r="M1585" s="12" t="s">
        <v>175</v>
      </c>
      <c r="N1585" s="10" t="str">
        <f t="shared" si="97"/>
        <v>new YerelData ("Brazzaville, Kongo",15,1,14,4,-1,17,1,"W. Central Africa Standard Time"),</v>
      </c>
      <c r="O1585" s="13" t="str">
        <f t="shared" si="98"/>
        <v>https://www.google.com/maps/search/4.28333, +15.23333</v>
      </c>
      <c r="P1585" s="5" t="str">
        <f t="shared" si="99"/>
        <v>{"Location": "Brazzaville, Kongo", "long_deg": "15", "ew": "1", "long_min": "14", "lat_deg": "4", "ns": "-1", "lat_min": "17", "GMT": "1", "TimeZoneTag": "Africa/Brazzaville"},</v>
      </c>
    </row>
    <row r="1586" spans="2:16" ht="15" customHeight="1" x14ac:dyDescent="0.25">
      <c r="B1586" s="10" t="s">
        <v>1680</v>
      </c>
      <c r="C1586" s="10" t="s">
        <v>1162</v>
      </c>
      <c r="D1586" s="10" t="str">
        <f t="shared" si="96"/>
        <v>SanJose, KostaRika</v>
      </c>
      <c r="E1586" s="10">
        <v>84</v>
      </c>
      <c r="F1586" s="10">
        <v>-1</v>
      </c>
      <c r="G1586" s="10">
        <v>5</v>
      </c>
      <c r="H1586" s="10">
        <v>9</v>
      </c>
      <c r="I1586" s="10">
        <v>1</v>
      </c>
      <c r="J1586" s="10">
        <v>56</v>
      </c>
      <c r="K1586" s="10">
        <v>-6</v>
      </c>
      <c r="L1586" s="10" t="s">
        <v>93</v>
      </c>
      <c r="M1586" s="12" t="s">
        <v>220</v>
      </c>
      <c r="N1586" s="10" t="str">
        <f t="shared" si="97"/>
        <v>new YerelData ("SanJose, KostaRika",84,-1,5,9,1,56,-6,"Central Standard Time (Mexico)"),</v>
      </c>
      <c r="O1586" s="13" t="str">
        <f t="shared" si="98"/>
        <v>https://www.google.com/maps/search/9.93333, +84.08333</v>
      </c>
      <c r="P1586" s="5" t="str">
        <f t="shared" si="99"/>
        <v>{"Location": "SanJose, KostaRika", "long_deg": "84", "ew": "-1", "long_min": "5", "lat_deg": "9", "ns": "1", "lat_min": "56", "GMT": "-6", "TimeZoneTag": "America/Costa_Rica"},</v>
      </c>
    </row>
    <row r="1587" spans="2:16" ht="15" customHeight="1" x14ac:dyDescent="0.25">
      <c r="B1587" s="10" t="s">
        <v>2029</v>
      </c>
      <c r="C1587" s="10" t="s">
        <v>1300</v>
      </c>
      <c r="D1587" s="10" t="str">
        <f t="shared" si="96"/>
        <v>Kuwait, Kuveyt</v>
      </c>
      <c r="E1587" s="10">
        <v>47</v>
      </c>
      <c r="F1587" s="10">
        <v>1</v>
      </c>
      <c r="G1587" s="10">
        <v>59</v>
      </c>
      <c r="H1587" s="10">
        <v>29</v>
      </c>
      <c r="I1587" s="10">
        <v>1</v>
      </c>
      <c r="J1587" s="10">
        <v>23</v>
      </c>
      <c r="K1587" s="10">
        <v>4</v>
      </c>
      <c r="L1587" s="10" t="s">
        <v>94</v>
      </c>
      <c r="M1587" s="12" t="s">
        <v>226</v>
      </c>
      <c r="N1587" s="10" t="str">
        <f t="shared" si="97"/>
        <v>new YerelData ("Kuwait, Kuveyt",47,1,59,29,1,23,4,"Arabian Standard Time"),</v>
      </c>
      <c r="O1587" s="13" t="str">
        <f t="shared" si="98"/>
        <v>https://www.google.com/maps/search/29.38333, +47.98333</v>
      </c>
      <c r="P1587" s="5" t="str">
        <f t="shared" si="99"/>
        <v>{"Location": "Kuwait, Kuveyt", "long_deg": "47", "ew": "1", "long_min": "59", "lat_deg": "29", "ns": "1", "lat_min": "23", "GMT": "4", "TimeZoneTag": "Asia/Kuwait"},</v>
      </c>
    </row>
    <row r="1588" spans="2:16" ht="15" customHeight="1" x14ac:dyDescent="0.25">
      <c r="B1588" s="10" t="s">
        <v>2030</v>
      </c>
      <c r="C1588" s="10" t="s">
        <v>1330</v>
      </c>
      <c r="D1588" s="10" t="str">
        <f t="shared" si="96"/>
        <v>Pyongyang, Kuzey Kore</v>
      </c>
      <c r="E1588" s="10">
        <v>126</v>
      </c>
      <c r="F1588" s="10">
        <v>1</v>
      </c>
      <c r="G1588" s="10">
        <v>45</v>
      </c>
      <c r="H1588" s="10">
        <v>39</v>
      </c>
      <c r="I1588" s="10">
        <v>1</v>
      </c>
      <c r="J1588" s="10">
        <v>0</v>
      </c>
      <c r="K1588" s="10">
        <v>9</v>
      </c>
      <c r="L1588" s="10" t="s">
        <v>387</v>
      </c>
      <c r="M1588" s="12" t="s">
        <v>218</v>
      </c>
      <c r="N1588" s="10" t="str">
        <f t="shared" si="97"/>
        <v>new YerelData ("Pyongyang, Kuzey Kore",126,1,45,39,1,0,9,"Korea Standard Time"),</v>
      </c>
      <c r="O1588" s="13" t="str">
        <f t="shared" si="98"/>
        <v>https://www.google.com/maps/search/39, +126.75</v>
      </c>
      <c r="P1588" s="5" t="str">
        <f t="shared" si="99"/>
        <v>{"Location": "Pyongyang, Kuzey Kore", "long_deg": "126", "ew": "1", "long_min": "45", "lat_deg": "39", "ns": "1", "lat_min": "0", "GMT": "9", "TimeZoneTag": "Asia/Pyongyang"},</v>
      </c>
    </row>
    <row r="1589" spans="2:16" ht="15" customHeight="1" x14ac:dyDescent="0.25">
      <c r="B1589" s="10" t="s">
        <v>2031</v>
      </c>
      <c r="C1589" s="10" t="s">
        <v>1230</v>
      </c>
      <c r="D1589" s="10" t="str">
        <f t="shared" si="96"/>
        <v>Belfast, Kuzeyİrlanda</v>
      </c>
      <c r="E1589" s="10">
        <v>5</v>
      </c>
      <c r="F1589" s="10">
        <v>-1</v>
      </c>
      <c r="G1589" s="10">
        <v>55</v>
      </c>
      <c r="H1589" s="10">
        <v>54</v>
      </c>
      <c r="I1589" s="10">
        <v>1</v>
      </c>
      <c r="J1589" s="10">
        <v>35</v>
      </c>
      <c r="K1589" s="10">
        <v>0</v>
      </c>
      <c r="L1589" s="10" t="s">
        <v>74</v>
      </c>
      <c r="M1589" s="12" t="s">
        <v>171</v>
      </c>
      <c r="N1589" s="10" t="str">
        <f t="shared" si="97"/>
        <v>new YerelData ("Belfast, Kuzeyİrlanda",5,-1,55,54,1,35,0,"Greenwich Standard Time"),</v>
      </c>
      <c r="O1589" s="13" t="str">
        <f t="shared" si="98"/>
        <v>https://www.google.com/maps/search/54.58333, +5.91667</v>
      </c>
      <c r="P1589" s="5" t="str">
        <f t="shared" si="99"/>
        <v>{"Location": "Belfast, Kuzeyİrlanda", "long_deg": "5", "ew": "-1", "long_min": "55", "lat_deg": "54", "ns": "1", "lat_min": "35", "GMT": "0", "TimeZoneTag": "Europe/Dublin"},</v>
      </c>
    </row>
    <row r="1590" spans="2:16" ht="15" customHeight="1" x14ac:dyDescent="0.25">
      <c r="B1590" s="10" t="s">
        <v>2032</v>
      </c>
      <c r="C1590" s="10" t="s">
        <v>1317</v>
      </c>
      <c r="D1590" s="10" t="str">
        <f t="shared" si="96"/>
        <v>Haiphong, KuzeyVietnam</v>
      </c>
      <c r="E1590" s="10">
        <v>106</v>
      </c>
      <c r="F1590" s="10">
        <v>1</v>
      </c>
      <c r="G1590" s="10">
        <v>41</v>
      </c>
      <c r="H1590" s="10">
        <v>20</v>
      </c>
      <c r="I1590" s="10">
        <v>1</v>
      </c>
      <c r="J1590" s="10">
        <v>52</v>
      </c>
      <c r="K1590" s="10">
        <v>7</v>
      </c>
      <c r="L1590" s="10" t="s">
        <v>65</v>
      </c>
      <c r="M1590" s="12" t="s">
        <v>195</v>
      </c>
      <c r="N1590" s="10" t="str">
        <f t="shared" si="97"/>
        <v>new YerelData ("Haiphong, KuzeyVietnam",106,1,41,20,1,52,7,"SE Asia Standard Time"),</v>
      </c>
      <c r="O1590" s="13" t="str">
        <f t="shared" si="98"/>
        <v>https://www.google.com/maps/search/20.86667, +106.68333</v>
      </c>
      <c r="P1590" s="5" t="str">
        <f t="shared" si="99"/>
        <v>{"Location": "Haiphong, KuzeyVietnam", "long_deg": "106", "ew": "1", "long_min": "41", "lat_deg": "20", "ns": "1", "lat_min": "52", "GMT": "7", "TimeZoneTag": "Asia/Phnom_Penh"},</v>
      </c>
    </row>
    <row r="1591" spans="2:16" ht="15" customHeight="1" x14ac:dyDescent="0.25">
      <c r="B1591" s="10" t="s">
        <v>2033</v>
      </c>
      <c r="C1591" s="10" t="s">
        <v>1317</v>
      </c>
      <c r="D1591" s="10" t="str">
        <f t="shared" si="96"/>
        <v>Hanoi, KuzeyVietnam</v>
      </c>
      <c r="E1591" s="10">
        <v>105</v>
      </c>
      <c r="F1591" s="10">
        <v>1</v>
      </c>
      <c r="G1591" s="10">
        <v>50</v>
      </c>
      <c r="H1591" s="10">
        <v>21</v>
      </c>
      <c r="I1591" s="10">
        <v>1</v>
      </c>
      <c r="J1591" s="10">
        <v>2</v>
      </c>
      <c r="K1591" s="10">
        <v>7</v>
      </c>
      <c r="L1591" s="10" t="s">
        <v>65</v>
      </c>
      <c r="M1591" s="12" t="s">
        <v>195</v>
      </c>
      <c r="N1591" s="10" t="str">
        <f t="shared" si="97"/>
        <v>new YerelData ("Hanoi, KuzeyVietnam",105,1,50,21,1,2,7,"SE Asia Standard Time"),</v>
      </c>
      <c r="O1591" s="13" t="str">
        <f t="shared" si="98"/>
        <v>https://www.google.com/maps/search/21.03333, +105.83333</v>
      </c>
      <c r="P1591" s="5" t="str">
        <f t="shared" si="99"/>
        <v>{"Location": "Hanoi, KuzeyVietnam", "long_deg": "105", "ew": "1", "long_min": "50", "lat_deg": "21", "ns": "1", "lat_min": "2", "GMT": "7", "TimeZoneTag": "Asia/Phnom_Penh"},</v>
      </c>
    </row>
    <row r="1592" spans="2:16" ht="15" customHeight="1" x14ac:dyDescent="0.25">
      <c r="B1592" s="10" t="s">
        <v>2034</v>
      </c>
      <c r="C1592" s="10" t="s">
        <v>1183</v>
      </c>
      <c r="D1592" s="10" t="str">
        <f t="shared" si="96"/>
        <v>Camaguey, Küba</v>
      </c>
      <c r="E1592" s="10">
        <v>77</v>
      </c>
      <c r="F1592" s="10">
        <v>-1</v>
      </c>
      <c r="G1592" s="10">
        <v>55</v>
      </c>
      <c r="H1592" s="10">
        <v>21</v>
      </c>
      <c r="I1592" s="10">
        <v>1</v>
      </c>
      <c r="J1592" s="10">
        <v>23</v>
      </c>
      <c r="K1592" s="10">
        <v>-5</v>
      </c>
      <c r="L1592" s="10" t="s">
        <v>95</v>
      </c>
      <c r="M1592" s="12" t="s">
        <v>196</v>
      </c>
      <c r="N1592" s="10" t="str">
        <f t="shared" si="97"/>
        <v>new YerelData ("Camaguey, Küba",77,-1,55,21,1,23,-5,"SA Pacific Standard Time"),</v>
      </c>
      <c r="O1592" s="13" t="str">
        <f t="shared" si="98"/>
        <v>https://www.google.com/maps/search/21.38333, +77.91667</v>
      </c>
      <c r="P1592" s="5" t="str">
        <f t="shared" si="99"/>
        <v>{"Location": "Camaguey, Küba", "long_deg": "77", "ew": "-1", "long_min": "55", "lat_deg": "21", "ns": "1", "lat_min": "23", "GMT": "-5", "TimeZoneTag": "America/Havana"},</v>
      </c>
    </row>
    <row r="1593" spans="2:16" ht="15" customHeight="1" x14ac:dyDescent="0.25">
      <c r="B1593" s="10" t="s">
        <v>2035</v>
      </c>
      <c r="C1593" s="10" t="s">
        <v>1183</v>
      </c>
      <c r="D1593" s="10" t="str">
        <f t="shared" si="96"/>
        <v>Cienfuegos, Küba</v>
      </c>
      <c r="E1593" s="10">
        <v>82</v>
      </c>
      <c r="F1593" s="10">
        <v>-1</v>
      </c>
      <c r="G1593" s="10">
        <v>27</v>
      </c>
      <c r="H1593" s="10">
        <v>22</v>
      </c>
      <c r="I1593" s="10">
        <v>1</v>
      </c>
      <c r="J1593" s="10">
        <v>9</v>
      </c>
      <c r="K1593" s="10">
        <v>-5</v>
      </c>
      <c r="L1593" s="10" t="s">
        <v>95</v>
      </c>
      <c r="M1593" s="12" t="s">
        <v>196</v>
      </c>
      <c r="N1593" s="10" t="str">
        <f t="shared" si="97"/>
        <v>new YerelData ("Cienfuegos, Küba",82,-1,27,22,1,9,-5,"SA Pacific Standard Time"),</v>
      </c>
      <c r="O1593" s="13" t="str">
        <f t="shared" si="98"/>
        <v>https://www.google.com/maps/search/22.15, +82.45</v>
      </c>
      <c r="P1593" s="5" t="str">
        <f t="shared" si="99"/>
        <v>{"Location": "Cienfuegos, Küba", "long_deg": "82", "ew": "-1", "long_min": "27", "lat_deg": "22", "ns": "1", "lat_min": "9", "GMT": "-5", "TimeZoneTag": "America/Havana"},</v>
      </c>
    </row>
    <row r="1594" spans="2:16" ht="15" customHeight="1" x14ac:dyDescent="0.25">
      <c r="B1594" s="10" t="s">
        <v>2036</v>
      </c>
      <c r="C1594" s="10" t="s">
        <v>1183</v>
      </c>
      <c r="D1594" s="10" t="str">
        <f t="shared" si="96"/>
        <v>Havana, Küba</v>
      </c>
      <c r="E1594" s="10">
        <v>82</v>
      </c>
      <c r="F1594" s="10">
        <v>-1</v>
      </c>
      <c r="G1594" s="10">
        <v>22</v>
      </c>
      <c r="H1594" s="10">
        <v>23</v>
      </c>
      <c r="I1594" s="10">
        <v>1</v>
      </c>
      <c r="J1594" s="10">
        <v>8</v>
      </c>
      <c r="K1594" s="10">
        <v>-5</v>
      </c>
      <c r="L1594" s="10" t="s">
        <v>95</v>
      </c>
      <c r="M1594" s="12" t="s">
        <v>196</v>
      </c>
      <c r="N1594" s="10" t="str">
        <f t="shared" si="97"/>
        <v>new YerelData ("Havana, Küba",82,-1,22,23,1,8,-5,"SA Pacific Standard Time"),</v>
      </c>
      <c r="O1594" s="13" t="str">
        <f t="shared" si="98"/>
        <v>https://www.google.com/maps/search/23.13333, +82.36667</v>
      </c>
      <c r="P1594" s="5" t="str">
        <f t="shared" si="99"/>
        <v>{"Location": "Havana, Küba", "long_deg": "82", "ew": "-1", "long_min": "22", "lat_deg": "23", "ns": "1", "lat_min": "8", "GMT": "-5", "TimeZoneTag": "America/Havana"},</v>
      </c>
    </row>
    <row r="1595" spans="2:16" ht="15" customHeight="1" x14ac:dyDescent="0.25">
      <c r="B1595" s="10" t="s">
        <v>2037</v>
      </c>
      <c r="C1595" s="10" t="s">
        <v>1183</v>
      </c>
      <c r="D1595" s="10" t="str">
        <f t="shared" si="96"/>
        <v>SantaClara, Küba</v>
      </c>
      <c r="E1595" s="10">
        <v>79</v>
      </c>
      <c r="F1595" s="10">
        <v>-1</v>
      </c>
      <c r="G1595" s="10">
        <v>57</v>
      </c>
      <c r="H1595" s="10">
        <v>22</v>
      </c>
      <c r="I1595" s="10">
        <v>1</v>
      </c>
      <c r="J1595" s="10">
        <v>25</v>
      </c>
      <c r="K1595" s="10">
        <v>-5</v>
      </c>
      <c r="L1595" s="10" t="s">
        <v>95</v>
      </c>
      <c r="M1595" s="12" t="s">
        <v>196</v>
      </c>
      <c r="N1595" s="10" t="str">
        <f t="shared" si="97"/>
        <v>new YerelData ("SantaClara, Küba",79,-1,57,22,1,25,-5,"SA Pacific Standard Time"),</v>
      </c>
      <c r="O1595" s="13" t="str">
        <f t="shared" si="98"/>
        <v>https://www.google.com/maps/search/22.41667, +79.95</v>
      </c>
      <c r="P1595" s="5" t="str">
        <f t="shared" si="99"/>
        <v>{"Location": "SantaClara, Küba", "long_deg": "79", "ew": "-1", "long_min": "57", "lat_deg": "22", "ns": "1", "lat_min": "25", "GMT": "-5", "TimeZoneTag": "America/Havana"},</v>
      </c>
    </row>
    <row r="1596" spans="2:16" ht="15" customHeight="1" x14ac:dyDescent="0.25">
      <c r="B1596" s="10" t="s">
        <v>2038</v>
      </c>
      <c r="C1596" s="10" t="s">
        <v>1183</v>
      </c>
      <c r="D1596" s="10" t="str">
        <f t="shared" si="96"/>
        <v>Santiago, Küba</v>
      </c>
      <c r="E1596" s="10">
        <v>75</v>
      </c>
      <c r="F1596" s="10">
        <v>-1</v>
      </c>
      <c r="G1596" s="10">
        <v>50</v>
      </c>
      <c r="H1596" s="10">
        <v>20</v>
      </c>
      <c r="I1596" s="10">
        <v>1</v>
      </c>
      <c r="J1596" s="10">
        <v>1</v>
      </c>
      <c r="K1596" s="10">
        <v>-5</v>
      </c>
      <c r="L1596" s="10" t="s">
        <v>95</v>
      </c>
      <c r="M1596" s="12" t="s">
        <v>196</v>
      </c>
      <c r="N1596" s="10" t="str">
        <f t="shared" si="97"/>
        <v>new YerelData ("Santiago, Küba",75,-1,50,20,1,1,-5,"SA Pacific Standard Time"),</v>
      </c>
      <c r="O1596" s="13" t="str">
        <f t="shared" si="98"/>
        <v>https://www.google.com/maps/search/20.01667, +75.83333</v>
      </c>
      <c r="P1596" s="5" t="str">
        <f t="shared" si="99"/>
        <v>{"Location": "Santiago, Küba", "long_deg": "75", "ew": "-1", "long_min": "50", "lat_deg": "20", "ns": "1", "lat_min": "1", "GMT": "-5", "TimeZoneTag": "America/Havana"},</v>
      </c>
    </row>
    <row r="1597" spans="2:16" ht="15" customHeight="1" x14ac:dyDescent="0.25">
      <c r="B1597" s="10" t="s">
        <v>2039</v>
      </c>
      <c r="C1597" s="10" t="s">
        <v>1318</v>
      </c>
      <c r="D1597" s="10" t="str">
        <f t="shared" si="96"/>
        <v>Vientiane, Laos</v>
      </c>
      <c r="E1597" s="10">
        <v>102</v>
      </c>
      <c r="F1597" s="10">
        <v>1</v>
      </c>
      <c r="G1597" s="10">
        <v>37</v>
      </c>
      <c r="H1597" s="10">
        <v>17</v>
      </c>
      <c r="I1597" s="10">
        <v>1</v>
      </c>
      <c r="J1597" s="10">
        <v>58</v>
      </c>
      <c r="K1597" s="10">
        <v>7</v>
      </c>
      <c r="L1597" s="10" t="s">
        <v>1120</v>
      </c>
      <c r="M1597" s="12" t="s">
        <v>195</v>
      </c>
      <c r="N1597" s="10" t="str">
        <f t="shared" si="97"/>
        <v>new YerelData ("Vientiane, Laos",102,1,37,17,1,58,7,"SE Asia Standard Time"),</v>
      </c>
      <c r="O1597" s="13" t="str">
        <f t="shared" si="98"/>
        <v>https://www.google.com/maps/search/17.96667, +102.61667</v>
      </c>
      <c r="P1597" s="5" t="str">
        <f t="shared" si="99"/>
        <v>{"Location": "Vientiane, Laos", "long_deg": "102", "ew": "1", "long_min": "37", "lat_deg": "17", "ns": "1", "lat_min": "58", "GMT": "7", "TimeZoneTag": "Asia/Vientiane"},</v>
      </c>
    </row>
    <row r="1598" spans="2:16" ht="15" customHeight="1" x14ac:dyDescent="0.25">
      <c r="B1598" s="10" t="s">
        <v>2040</v>
      </c>
      <c r="C1598" s="10" t="s">
        <v>1273</v>
      </c>
      <c r="D1598" s="10" t="str">
        <f t="shared" si="96"/>
        <v>Riga, Latviya</v>
      </c>
      <c r="E1598" s="10">
        <v>24</v>
      </c>
      <c r="F1598" s="10">
        <v>1</v>
      </c>
      <c r="G1598" s="10">
        <v>6</v>
      </c>
      <c r="H1598" s="10">
        <v>56</v>
      </c>
      <c r="I1598" s="10">
        <v>1</v>
      </c>
      <c r="J1598" s="10">
        <v>57</v>
      </c>
      <c r="K1598" s="10">
        <v>2</v>
      </c>
      <c r="L1598" s="10" t="s">
        <v>96</v>
      </c>
      <c r="M1598" s="12" t="s">
        <v>209</v>
      </c>
      <c r="N1598" s="10" t="str">
        <f t="shared" si="97"/>
        <v>new YerelData ("Riga, Latviya",24,1,6,56,1,57,2,"GTB Standard Time"),</v>
      </c>
      <c r="O1598" s="13" t="str">
        <f t="shared" si="98"/>
        <v>https://www.google.com/maps/search/56.95, +24.1</v>
      </c>
      <c r="P1598" s="5" t="str">
        <f t="shared" si="99"/>
        <v>{"Location": "Riga, Latviya", "long_deg": "24", "ew": "1", "long_min": "6", "lat_deg": "56", "ns": "1", "lat_min": "57", "GMT": "2", "TimeZoneTag": "Europe/Riga"},</v>
      </c>
    </row>
    <row r="1599" spans="2:16" ht="15" customHeight="1" x14ac:dyDescent="0.25">
      <c r="B1599" s="10" t="s">
        <v>2041</v>
      </c>
      <c r="C1599" s="10" t="s">
        <v>1220</v>
      </c>
      <c r="D1599" s="10" t="str">
        <f t="shared" si="96"/>
        <v>Monrovia, Liberya</v>
      </c>
      <c r="E1599" s="10">
        <v>10</v>
      </c>
      <c r="F1599" s="10">
        <v>-1</v>
      </c>
      <c r="G1599" s="10">
        <v>48</v>
      </c>
      <c r="H1599" s="10">
        <v>6</v>
      </c>
      <c r="I1599" s="10">
        <v>1</v>
      </c>
      <c r="J1599" s="10">
        <v>20</v>
      </c>
      <c r="K1599" s="10">
        <v>-1</v>
      </c>
      <c r="L1599" s="10" t="s">
        <v>97</v>
      </c>
      <c r="M1599" s="12" t="s">
        <v>194</v>
      </c>
      <c r="N1599" s="10" t="str">
        <f t="shared" si="97"/>
        <v>new YerelData ("Monrovia, Liberya",10,-1,48,6,1,20,-1,"Cape Verde Standard Time"),</v>
      </c>
      <c r="O1599" s="13" t="str">
        <f t="shared" si="98"/>
        <v>https://www.google.com/maps/search/6.33333, +10.8</v>
      </c>
      <c r="P1599" s="5" t="str">
        <f t="shared" si="99"/>
        <v>{"Location": "Monrovia, Liberya", "long_deg": "10", "ew": "-1", "long_min": "48", "lat_deg": "6", "ns": "1", "lat_min": "20", "GMT": "-1", "TimeZoneTag": "Africa/Monrovia"},</v>
      </c>
    </row>
    <row r="1600" spans="2:16" ht="15" customHeight="1" x14ac:dyDescent="0.25">
      <c r="B1600" s="10" t="s">
        <v>2042</v>
      </c>
      <c r="C1600" s="10" t="s">
        <v>1254</v>
      </c>
      <c r="D1600" s="10" t="str">
        <f t="shared" si="96"/>
        <v>Tripoli, Libya</v>
      </c>
      <c r="E1600" s="10">
        <v>13</v>
      </c>
      <c r="F1600" s="10">
        <v>1</v>
      </c>
      <c r="G1600" s="10">
        <v>10</v>
      </c>
      <c r="H1600" s="10">
        <v>32</v>
      </c>
      <c r="I1600" s="10">
        <v>1</v>
      </c>
      <c r="J1600" s="10">
        <v>54</v>
      </c>
      <c r="K1600" s="10">
        <v>1</v>
      </c>
      <c r="L1600" s="10" t="s">
        <v>98</v>
      </c>
      <c r="M1600" s="12" t="s">
        <v>175</v>
      </c>
      <c r="N1600" s="10" t="str">
        <f t="shared" si="97"/>
        <v>new YerelData ("Tripoli, Libya",13,1,10,32,1,54,1,"W. Central Africa Standard Time"),</v>
      </c>
      <c r="O1600" s="13" t="str">
        <f t="shared" si="98"/>
        <v>https://www.google.com/maps/search/32.9, +13.16667</v>
      </c>
      <c r="P1600" s="5" t="str">
        <f t="shared" si="99"/>
        <v>{"Location": "Tripoli, Libya", "long_deg": "13", "ew": "1", "long_min": "10", "lat_deg": "32", "ns": "1", "lat_min": "54", "GMT": "1", "TimeZoneTag": "Africa/Tripoli"},</v>
      </c>
    </row>
    <row r="1601" spans="2:16" ht="15" customHeight="1" x14ac:dyDescent="0.25">
      <c r="B1601" s="10" t="s">
        <v>2043</v>
      </c>
      <c r="C1601" s="10" t="s">
        <v>1293</v>
      </c>
      <c r="D1601" s="10" t="str">
        <f t="shared" si="96"/>
        <v>Vilnius, Litvanya</v>
      </c>
      <c r="E1601" s="10">
        <v>25</v>
      </c>
      <c r="F1601" s="10">
        <v>1</v>
      </c>
      <c r="G1601" s="10">
        <v>19</v>
      </c>
      <c r="H1601" s="10">
        <v>54</v>
      </c>
      <c r="I1601" s="10">
        <v>1</v>
      </c>
      <c r="J1601" s="10">
        <v>41</v>
      </c>
      <c r="K1601" s="10">
        <v>3</v>
      </c>
      <c r="L1601" s="10" t="s">
        <v>99</v>
      </c>
      <c r="M1601" s="12" t="s">
        <v>229</v>
      </c>
      <c r="N1601" s="10" t="str">
        <f t="shared" si="97"/>
        <v>new YerelData ("Vilnius, Litvanya",25,1,19,54,1,41,3,"Russian Standard Time"),</v>
      </c>
      <c r="O1601" s="13" t="str">
        <f t="shared" si="98"/>
        <v>https://www.google.com/maps/search/54.68333, +25.31667</v>
      </c>
      <c r="P1601" s="5" t="str">
        <f t="shared" si="99"/>
        <v>{"Location": "Vilnius, Litvanya", "long_deg": "25", "ew": "1", "long_min": "19", "lat_deg": "54", "ns": "1", "lat_min": "41", "GMT": "3", "TimeZoneTag": "Europe/Vilnius"},</v>
      </c>
    </row>
    <row r="1602" spans="2:16" ht="15" customHeight="1" x14ac:dyDescent="0.25">
      <c r="B1602" s="10" t="s">
        <v>2076</v>
      </c>
      <c r="C1602" s="10" t="s">
        <v>1274</v>
      </c>
      <c r="D1602" s="10" t="str">
        <f t="shared" ref="D1602:D1665" si="100">IF(A1602&lt;&gt;"",A1602&amp;", ","")&amp;B1602&amp;", "&amp;C1602</f>
        <v>Beyrut, Lübnan</v>
      </c>
      <c r="E1602" s="10">
        <v>35</v>
      </c>
      <c r="F1602" s="10">
        <v>1</v>
      </c>
      <c r="G1602" s="10">
        <v>28</v>
      </c>
      <c r="H1602" s="10">
        <v>35</v>
      </c>
      <c r="I1602" s="10">
        <v>1</v>
      </c>
      <c r="J1602" s="10">
        <v>54</v>
      </c>
      <c r="K1602" s="10">
        <v>2</v>
      </c>
      <c r="L1602" s="10" t="s">
        <v>100</v>
      </c>
      <c r="M1602" s="12" t="s">
        <v>219</v>
      </c>
      <c r="N1602" s="10" t="str">
        <f t="shared" ref="N1602:N1665" si="101">"new YerelData ("""&amp;D1602&amp;""","&amp;E1602&amp;","&amp;F1602&amp;","&amp;G1602&amp;","&amp;H1602&amp;","&amp;I1602&amp;","&amp;J1602&amp;","&amp;K1602&amp;","""&amp;M1602&amp;"""),"</f>
        <v>new YerelData ("Beyrut, Lübnan",35,1,28,35,1,54,2,"Middle East Standard Time"),</v>
      </c>
      <c r="O1602" s="13" t="str">
        <f t="shared" ref="O1602:O1665" si="102">HYPERLINK("https://www.google.com/maps/search/"&amp;ROUND(H1602+J1602/60,5)&amp;", +"&amp;ROUND(E1602+G1602/60,5))</f>
        <v>https://www.google.com/maps/search/35.9, +35.46667</v>
      </c>
      <c r="P1602" s="5" t="str">
        <f t="shared" si="99"/>
        <v>{"Location": "Beyrut, Lübnan", "long_deg": "35", "ew": "1", "long_min": "28", "lat_deg": "35", "ns": "1", "lat_min": "54", "GMT": "2", "TimeZoneTag": "Asia/Beirut"},</v>
      </c>
    </row>
    <row r="1603" spans="2:16" ht="15" customHeight="1" x14ac:dyDescent="0.25">
      <c r="B1603" s="10" t="s">
        <v>2077</v>
      </c>
      <c r="C1603" s="10" t="s">
        <v>1255</v>
      </c>
      <c r="D1603" s="10" t="str">
        <f t="shared" si="100"/>
        <v>Luxembourg, Lüksemburg</v>
      </c>
      <c r="E1603" s="10">
        <v>6</v>
      </c>
      <c r="F1603" s="10">
        <v>1</v>
      </c>
      <c r="G1603" s="10">
        <v>10</v>
      </c>
      <c r="H1603" s="10">
        <v>49</v>
      </c>
      <c r="I1603" s="10">
        <v>1</v>
      </c>
      <c r="J1603" s="10">
        <v>38</v>
      </c>
      <c r="K1603" s="10">
        <v>1</v>
      </c>
      <c r="L1603" s="10" t="s">
        <v>101</v>
      </c>
      <c r="M1603" s="12" t="s">
        <v>185</v>
      </c>
      <c r="N1603" s="10" t="str">
        <f t="shared" si="101"/>
        <v>new YerelData ("Luxembourg, Lüksemburg",6,1,10,49,1,38,1,"Romance Standard Time"),</v>
      </c>
      <c r="O1603" s="13" t="str">
        <f t="shared" si="102"/>
        <v>https://www.google.com/maps/search/49.63333, +6.16667</v>
      </c>
      <c r="P1603" s="5" t="str">
        <f t="shared" ref="P1603:P1666" si="103">"{""Location"": """&amp;D1603&amp;""", ""long_deg"": """&amp;E1603&amp;""", ""ew"": """&amp;F1603&amp;""", ""long_min"": """&amp;G1603&amp;""", ""lat_deg"": """&amp;H1603&amp;""", ""ns"": """&amp;I1603&amp;""", ""lat_min"": """&amp;J1603&amp;""", ""GMT"": """&amp;K1603&amp;""", ""TimeZoneTag"": """&amp;L1603&amp;"""},"</f>
        <v>{"Location": "Luxembourg, Lüksemburg", "long_deg": "6", "ew": "1", "long_min": "10", "lat_deg": "49", "ns": "1", "lat_min": "38", "GMT": "1", "TimeZoneTag": "Europe/Luxembourg"},</v>
      </c>
    </row>
    <row r="1604" spans="2:16" ht="15" customHeight="1" x14ac:dyDescent="0.25">
      <c r="B1604" s="10" t="s">
        <v>2078</v>
      </c>
      <c r="C1604" s="10" t="s">
        <v>1256</v>
      </c>
      <c r="D1604" s="10" t="str">
        <f t="shared" si="100"/>
        <v>Budapeşte, Macaristan</v>
      </c>
      <c r="E1604" s="10">
        <v>19</v>
      </c>
      <c r="F1604" s="10">
        <v>1</v>
      </c>
      <c r="G1604" s="10">
        <v>5</v>
      </c>
      <c r="H1604" s="10">
        <v>47</v>
      </c>
      <c r="I1604" s="10">
        <v>1</v>
      </c>
      <c r="J1604" s="10">
        <v>30</v>
      </c>
      <c r="K1604" s="10">
        <v>1</v>
      </c>
      <c r="L1604" s="10" t="s">
        <v>102</v>
      </c>
      <c r="M1604" s="12" t="s">
        <v>174</v>
      </c>
      <c r="N1604" s="10" t="str">
        <f t="shared" si="101"/>
        <v>new YerelData ("Budapeşte, Macaristan",19,1,5,47,1,30,1,"Central Europe Standard Time"),</v>
      </c>
      <c r="O1604" s="13" t="str">
        <f t="shared" si="102"/>
        <v>https://www.google.com/maps/search/47.5, +19.08333</v>
      </c>
      <c r="P1604" s="5" t="str">
        <f t="shared" si="103"/>
        <v>{"Location": "Budapeşte, Macaristan", "long_deg": "19", "ew": "1", "long_min": "5", "lat_deg": "47", "ns": "1", "lat_min": "30", "GMT": "1", "TimeZoneTag": "Europe/Budapest"},</v>
      </c>
    </row>
    <row r="1605" spans="2:16" ht="15" customHeight="1" x14ac:dyDescent="0.25">
      <c r="B1605" s="10" t="s">
        <v>2079</v>
      </c>
      <c r="C1605" s="10" t="s">
        <v>1221</v>
      </c>
      <c r="D1605" s="10" t="str">
        <f t="shared" si="100"/>
        <v>Funchal, Madeira</v>
      </c>
      <c r="E1605" s="10">
        <v>16</v>
      </c>
      <c r="F1605" s="10">
        <v>-1</v>
      </c>
      <c r="G1605" s="10">
        <v>54</v>
      </c>
      <c r="H1605" s="10">
        <v>32</v>
      </c>
      <c r="I1605" s="10">
        <v>1</v>
      </c>
      <c r="J1605" s="10">
        <v>38</v>
      </c>
      <c r="K1605" s="10">
        <v>-1</v>
      </c>
      <c r="L1605" s="10" t="s">
        <v>103</v>
      </c>
      <c r="M1605" s="12" t="s">
        <v>274</v>
      </c>
      <c r="N1605" s="10" t="str">
        <f t="shared" si="101"/>
        <v>new YerelData ("Funchal, Madeira",16,-1,54,32,1,38,-1,"Azores Standard Time"),</v>
      </c>
      <c r="O1605" s="13" t="str">
        <f t="shared" si="102"/>
        <v>https://www.google.com/maps/search/32.63333, +16.9</v>
      </c>
      <c r="P1605" s="5" t="str">
        <f t="shared" si="103"/>
        <v>{"Location": "Funchal, Madeira", "long_deg": "16", "ew": "-1", "long_min": "54", "lat_deg": "32", "ns": "1", "lat_min": "38", "GMT": "-1", "TimeZoneTag": "Atlantic/Madeira"},</v>
      </c>
    </row>
    <row r="1606" spans="2:16" ht="15" customHeight="1" x14ac:dyDescent="0.25">
      <c r="B1606" s="10" t="s">
        <v>2080</v>
      </c>
      <c r="C1606" s="10" t="s">
        <v>1184</v>
      </c>
      <c r="D1606" s="10" t="str">
        <f t="shared" si="100"/>
        <v>Bangor, Maine</v>
      </c>
      <c r="E1606" s="10">
        <v>68</v>
      </c>
      <c r="F1606" s="10">
        <v>-1</v>
      </c>
      <c r="G1606" s="10">
        <v>46</v>
      </c>
      <c r="H1606" s="10">
        <v>44</v>
      </c>
      <c r="I1606" s="10">
        <v>1</v>
      </c>
      <c r="J1606" s="10">
        <v>48</v>
      </c>
      <c r="K1606" s="10">
        <v>-5</v>
      </c>
      <c r="L1606" s="10" t="s">
        <v>43</v>
      </c>
      <c r="M1606" s="12" t="s">
        <v>278</v>
      </c>
      <c r="N1606" s="10" t="str">
        <f t="shared" si="101"/>
        <v>new YerelData ("Bangor, Maine",68,-1,46,44,1,48,-5,"US Eastern Standard Time"),</v>
      </c>
      <c r="O1606" s="13" t="str">
        <f t="shared" si="102"/>
        <v>https://www.google.com/maps/search/44.8, +68.76667</v>
      </c>
      <c r="P1606" s="5" t="str">
        <f t="shared" si="103"/>
        <v>{"Location": "Bangor, Maine", "long_deg": "68", "ew": "-1", "long_min": "46", "lat_deg": "44", "ns": "1", "lat_min": "48", "GMT": "-5", "TimeZoneTag": "America/New_York"},</v>
      </c>
    </row>
    <row r="1607" spans="2:16" ht="15" customHeight="1" x14ac:dyDescent="0.25">
      <c r="B1607" s="10" t="s">
        <v>2081</v>
      </c>
      <c r="C1607" s="10" t="s">
        <v>1184</v>
      </c>
      <c r="D1607" s="10" t="str">
        <f t="shared" si="100"/>
        <v>Portland, Maine</v>
      </c>
      <c r="E1607" s="10">
        <v>70</v>
      </c>
      <c r="F1607" s="10">
        <v>-1</v>
      </c>
      <c r="G1607" s="10">
        <v>16</v>
      </c>
      <c r="H1607" s="10">
        <v>43</v>
      </c>
      <c r="I1607" s="10">
        <v>1</v>
      </c>
      <c r="J1607" s="10">
        <v>39</v>
      </c>
      <c r="K1607" s="10">
        <v>-5</v>
      </c>
      <c r="L1607" s="10" t="s">
        <v>43</v>
      </c>
      <c r="M1607" s="12" t="s">
        <v>278</v>
      </c>
      <c r="N1607" s="10" t="str">
        <f t="shared" si="101"/>
        <v>new YerelData ("Portland, Maine",70,-1,16,43,1,39,-5,"US Eastern Standard Time"),</v>
      </c>
      <c r="O1607" s="13" t="str">
        <f t="shared" si="102"/>
        <v>https://www.google.com/maps/search/43.65, +70.26667</v>
      </c>
      <c r="P1607" s="5" t="str">
        <f t="shared" si="103"/>
        <v>{"Location": "Portland, Maine", "long_deg": "70", "ew": "-1", "long_min": "16", "lat_deg": "43", "ns": "1", "lat_min": "39", "GMT": "-5", "TimeZoneTag": "America/New_York"},</v>
      </c>
    </row>
    <row r="1608" spans="2:16" ht="15" customHeight="1" x14ac:dyDescent="0.25">
      <c r="B1608" s="10" t="s">
        <v>389</v>
      </c>
      <c r="C1608" s="10" t="s">
        <v>1257</v>
      </c>
      <c r="D1608" s="10" t="str">
        <f t="shared" si="100"/>
        <v>Üsküp, Makedonya</v>
      </c>
      <c r="E1608" s="10">
        <v>21</v>
      </c>
      <c r="F1608" s="10">
        <v>1</v>
      </c>
      <c r="G1608" s="10">
        <v>25</v>
      </c>
      <c r="H1608" s="10">
        <v>42</v>
      </c>
      <c r="I1608" s="10">
        <v>1</v>
      </c>
      <c r="J1608" s="10">
        <v>0</v>
      </c>
      <c r="K1608" s="10">
        <v>1</v>
      </c>
      <c r="L1608" s="10" t="s">
        <v>104</v>
      </c>
      <c r="M1608" s="12" t="s">
        <v>174</v>
      </c>
      <c r="N1608" s="10" t="str">
        <f t="shared" si="101"/>
        <v>new YerelData ("Üsküp, Makedonya",21,1,25,42,1,0,1,"Central Europe Standard Time"),</v>
      </c>
      <c r="O1608" s="13" t="str">
        <f t="shared" si="102"/>
        <v>https://www.google.com/maps/search/42, +21.41667</v>
      </c>
      <c r="P1608" s="5" t="str">
        <f t="shared" si="103"/>
        <v>{"Location": "Üsküp, Makedonya", "long_deg": "21", "ew": "1", "long_min": "25", "lat_deg": "42", "ns": "1", "lat_min": "0", "GMT": "1", "TimeZoneTag": "Europe/Skopje"},</v>
      </c>
    </row>
    <row r="1609" spans="2:16" ht="15" customHeight="1" x14ac:dyDescent="0.25">
      <c r="B1609" s="10" t="s">
        <v>2082</v>
      </c>
      <c r="C1609" s="10" t="s">
        <v>1304</v>
      </c>
      <c r="D1609" s="10" t="str">
        <f t="shared" si="100"/>
        <v>Male, MaldivAdaları</v>
      </c>
      <c r="E1609" s="10">
        <v>73</v>
      </c>
      <c r="F1609" s="10">
        <v>1</v>
      </c>
      <c r="G1609" s="10">
        <v>30</v>
      </c>
      <c r="H1609" s="10">
        <v>4</v>
      </c>
      <c r="I1609" s="10">
        <v>1</v>
      </c>
      <c r="J1609" s="10">
        <v>10</v>
      </c>
      <c r="K1609" s="10">
        <v>5</v>
      </c>
      <c r="L1609" s="10" t="s">
        <v>105</v>
      </c>
      <c r="M1609" s="12" t="s">
        <v>213</v>
      </c>
      <c r="N1609" s="10" t="str">
        <f t="shared" si="101"/>
        <v>new YerelData ("Male, MaldivAdaları",73,1,30,4,1,10,5,"India Standard Time"),</v>
      </c>
      <c r="O1609" s="13" t="str">
        <f t="shared" si="102"/>
        <v>https://www.google.com/maps/search/4.16667, +73.5</v>
      </c>
      <c r="P1609" s="5" t="str">
        <f t="shared" si="103"/>
        <v>{"Location": "Male, MaldivAdaları", "long_deg": "73", "ew": "1", "long_min": "30", "lat_deg": "4", "ns": "1", "lat_min": "10", "GMT": "5", "TimeZoneTag": "Indian/Maldives"},</v>
      </c>
    </row>
    <row r="1610" spans="2:16" ht="15" customHeight="1" x14ac:dyDescent="0.25">
      <c r="B1610" s="10" t="s">
        <v>2083</v>
      </c>
      <c r="C1610" s="10" t="s">
        <v>1321</v>
      </c>
      <c r="D1610" s="10" t="str">
        <f t="shared" si="100"/>
        <v>KualaLumpur, Malezya</v>
      </c>
      <c r="E1610" s="10">
        <v>101</v>
      </c>
      <c r="F1610" s="10">
        <v>1</v>
      </c>
      <c r="G1610" s="10">
        <v>42</v>
      </c>
      <c r="H1610" s="10">
        <v>3</v>
      </c>
      <c r="I1610" s="10">
        <v>1</v>
      </c>
      <c r="J1610" s="10">
        <v>10</v>
      </c>
      <c r="K1610" s="10">
        <v>8</v>
      </c>
      <c r="L1610" s="10" t="s">
        <v>106</v>
      </c>
      <c r="M1610" s="12" t="s">
        <v>266</v>
      </c>
      <c r="N1610" s="10" t="str">
        <f t="shared" si="101"/>
        <v>new YerelData ("KualaLumpur, Malezya",101,1,42,3,1,10,8,"North Asia East Standard Time"),</v>
      </c>
      <c r="O1610" s="13" t="str">
        <f t="shared" si="102"/>
        <v>https://www.google.com/maps/search/3.16667, +101.7</v>
      </c>
      <c r="P1610" s="5" t="str">
        <f t="shared" si="103"/>
        <v>{"Location": "KualaLumpur, Malezya", "long_deg": "101", "ew": "1", "long_min": "42", "lat_deg": "3", "ns": "1", "lat_min": "10", "GMT": "8", "TimeZoneTag": "Asia/Kuala_Lumpur"},</v>
      </c>
    </row>
    <row r="1611" spans="2:16" ht="15" customHeight="1" x14ac:dyDescent="0.25">
      <c r="B1611" s="10" t="s">
        <v>2084</v>
      </c>
      <c r="C1611" s="10" t="s">
        <v>1321</v>
      </c>
      <c r="D1611" s="10" t="str">
        <f t="shared" si="100"/>
        <v>Malacca, Malezya</v>
      </c>
      <c r="E1611" s="10">
        <v>102</v>
      </c>
      <c r="F1611" s="10">
        <v>1</v>
      </c>
      <c r="G1611" s="10">
        <v>15</v>
      </c>
      <c r="H1611" s="10">
        <v>2</v>
      </c>
      <c r="I1611" s="10">
        <v>1</v>
      </c>
      <c r="J1611" s="10">
        <v>12</v>
      </c>
      <c r="K1611" s="10">
        <v>7.5</v>
      </c>
      <c r="L1611" s="10" t="s">
        <v>106</v>
      </c>
      <c r="M1611" s="12" t="s">
        <v>193</v>
      </c>
      <c r="N1611" s="10" t="str">
        <f t="shared" si="101"/>
        <v>new YerelData ("Malacca, Malezya",102,1,15,2,1,12,7.5,"Singapore Standard Time"),</v>
      </c>
      <c r="O1611" s="13" t="str">
        <f t="shared" si="102"/>
        <v>https://www.google.com/maps/search/2.2, +102.25</v>
      </c>
      <c r="P1611" s="5" t="str">
        <f t="shared" si="103"/>
        <v>{"Location": "Malacca, Malezya", "long_deg": "102", "ew": "1", "long_min": "15", "lat_deg": "2", "ns": "1", "lat_min": "12", "GMT": "7.5", "TimeZoneTag": "Asia/Kuala_Lumpur"},</v>
      </c>
    </row>
    <row r="1612" spans="2:16" ht="15" customHeight="1" x14ac:dyDescent="0.25">
      <c r="B1612" s="10" t="s">
        <v>2085</v>
      </c>
      <c r="C1612" s="10" t="s">
        <v>1258</v>
      </c>
      <c r="D1612" s="10" t="str">
        <f t="shared" si="100"/>
        <v>LaValletta, Malta</v>
      </c>
      <c r="E1612" s="10">
        <v>14</v>
      </c>
      <c r="F1612" s="10">
        <v>1</v>
      </c>
      <c r="G1612" s="10">
        <v>31</v>
      </c>
      <c r="H1612" s="10">
        <v>35</v>
      </c>
      <c r="I1612" s="10">
        <v>1</v>
      </c>
      <c r="J1612" s="10">
        <v>54</v>
      </c>
      <c r="K1612" s="10">
        <v>1</v>
      </c>
      <c r="L1612" s="10" t="s">
        <v>107</v>
      </c>
      <c r="M1612" s="12" t="s">
        <v>185</v>
      </c>
      <c r="N1612" s="10" t="str">
        <f t="shared" si="101"/>
        <v>new YerelData ("LaValletta, Malta",14,1,31,35,1,54,1,"Romance Standard Time"),</v>
      </c>
      <c r="O1612" s="13" t="str">
        <f t="shared" si="102"/>
        <v>https://www.google.com/maps/search/35.9, +14.51667</v>
      </c>
      <c r="P1612" s="5" t="str">
        <f t="shared" si="103"/>
        <v>{"Location": "LaValletta, Malta", "long_deg": "14", "ew": "1", "long_min": "31", "lat_deg": "35", "ns": "1", "lat_min": "54", "GMT": "1", "TimeZoneTag": "Europe/Malta"},</v>
      </c>
    </row>
    <row r="1613" spans="2:16" ht="15" customHeight="1" x14ac:dyDescent="0.25">
      <c r="B1613" s="10" t="s">
        <v>2086</v>
      </c>
      <c r="C1613" s="10" t="s">
        <v>1333</v>
      </c>
      <c r="D1613" s="10" t="str">
        <f t="shared" si="100"/>
        <v>Marcus, Marcus Adası</v>
      </c>
      <c r="E1613" s="10">
        <v>154</v>
      </c>
      <c r="F1613" s="10">
        <v>1</v>
      </c>
      <c r="G1613" s="10">
        <v>0</v>
      </c>
      <c r="H1613" s="10">
        <v>24</v>
      </c>
      <c r="I1613" s="10">
        <v>1</v>
      </c>
      <c r="J1613" s="10">
        <v>14</v>
      </c>
      <c r="K1613" s="10">
        <v>10</v>
      </c>
      <c r="L1613" s="10" t="s">
        <v>21</v>
      </c>
      <c r="M1613" s="12" t="s">
        <v>271</v>
      </c>
      <c r="N1613" s="10" t="str">
        <f t="shared" si="101"/>
        <v>new YerelData ("Marcus, Marcus Adası",154,1,0,24,1,14,10,"E. Australia Standard Time"),</v>
      </c>
      <c r="O1613" s="13" t="str">
        <f t="shared" si="102"/>
        <v>https://www.google.com/maps/search/24.23333, +154</v>
      </c>
      <c r="P1613" s="5" t="str">
        <f t="shared" si="103"/>
        <v>{"Location": "Marcus, Marcus Adası", "long_deg": "154", "ew": "1", "long_min": "0", "lat_deg": "24", "ns": "1", "lat_min": "14", "GMT": "10", "TimeZoneTag": "Australia/Queensland"},</v>
      </c>
    </row>
    <row r="1614" spans="2:16" ht="15" customHeight="1" x14ac:dyDescent="0.25">
      <c r="B1614" s="10" t="s">
        <v>2087</v>
      </c>
      <c r="C1614" s="10" t="s">
        <v>1210</v>
      </c>
      <c r="D1614" s="10" t="str">
        <f t="shared" si="100"/>
        <v>FortDeFrance, Martinik</v>
      </c>
      <c r="E1614" s="10">
        <v>61</v>
      </c>
      <c r="F1614" s="10">
        <v>-1</v>
      </c>
      <c r="G1614" s="10">
        <v>5</v>
      </c>
      <c r="H1614" s="10">
        <v>14</v>
      </c>
      <c r="I1614" s="10">
        <v>1</v>
      </c>
      <c r="J1614" s="10">
        <v>36</v>
      </c>
      <c r="K1614" s="10">
        <v>-4</v>
      </c>
      <c r="L1614" s="10" t="s">
        <v>108</v>
      </c>
      <c r="M1614" s="12" t="s">
        <v>187</v>
      </c>
      <c r="N1614" s="10" t="str">
        <f t="shared" si="101"/>
        <v>new YerelData ("FortDeFrance, Martinik",61,-1,5,14,1,36,-4,"Atlantic Standard Time"),</v>
      </c>
      <c r="O1614" s="13" t="str">
        <f t="shared" si="102"/>
        <v>https://www.google.com/maps/search/14.6, +61.08333</v>
      </c>
      <c r="P1614" s="5" t="str">
        <f t="shared" si="103"/>
        <v>{"Location": "FortDeFrance, Martinik", "long_deg": "61", "ew": "-1", "long_min": "5", "lat_deg": "14", "ns": "1", "lat_min": "36", "GMT": "-4", "TimeZoneTag": "America/Martinique"},</v>
      </c>
    </row>
    <row r="1615" spans="2:16" ht="15" customHeight="1" x14ac:dyDescent="0.25">
      <c r="B1615" s="10" t="s">
        <v>2094</v>
      </c>
      <c r="C1615" s="10" t="s">
        <v>1138</v>
      </c>
      <c r="D1615" s="10" t="str">
        <f t="shared" si="100"/>
        <v>Chihuahua, Meksika</v>
      </c>
      <c r="E1615" s="10">
        <v>106</v>
      </c>
      <c r="F1615" s="10">
        <v>-1</v>
      </c>
      <c r="G1615" s="10">
        <v>5</v>
      </c>
      <c r="H1615" s="10">
        <v>26</v>
      </c>
      <c r="I1615" s="10">
        <v>1</v>
      </c>
      <c r="J1615" s="10">
        <v>38</v>
      </c>
      <c r="K1615" s="10">
        <v>-6</v>
      </c>
      <c r="L1615" s="10" t="s">
        <v>109</v>
      </c>
      <c r="M1615" s="12" t="s">
        <v>220</v>
      </c>
      <c r="N1615" s="10" t="str">
        <f t="shared" si="101"/>
        <v>new YerelData ("Chihuahua, Meksika",106,-1,5,26,1,38,-6,"Central Standard Time (Mexico)"),</v>
      </c>
      <c r="O1615" s="13" t="str">
        <f t="shared" si="102"/>
        <v>https://www.google.com/maps/search/26.63333, +106.08333</v>
      </c>
      <c r="P1615" s="5" t="str">
        <f t="shared" si="103"/>
        <v>{"Location": "Chihuahua, Meksika", "long_deg": "106", "ew": "-1", "long_min": "5", "lat_deg": "26", "ns": "1", "lat_min": "38", "GMT": "-6", "TimeZoneTag": "America/Chihuahua"},</v>
      </c>
    </row>
    <row r="1616" spans="2:16" ht="15" customHeight="1" x14ac:dyDescent="0.25">
      <c r="B1616" s="10" t="s">
        <v>2095</v>
      </c>
      <c r="C1616" s="10" t="s">
        <v>1138</v>
      </c>
      <c r="D1616" s="10" t="str">
        <f t="shared" si="100"/>
        <v>Guadalajara, Meksika</v>
      </c>
      <c r="E1616" s="10">
        <v>103</v>
      </c>
      <c r="F1616" s="10">
        <v>-1</v>
      </c>
      <c r="G1616" s="10">
        <v>21</v>
      </c>
      <c r="H1616" s="10">
        <v>20</v>
      </c>
      <c r="I1616" s="10">
        <v>1</v>
      </c>
      <c r="J1616" s="10">
        <v>40</v>
      </c>
      <c r="K1616" s="10">
        <v>-6</v>
      </c>
      <c r="L1616" s="10" t="s">
        <v>109</v>
      </c>
      <c r="M1616" s="12" t="s">
        <v>220</v>
      </c>
      <c r="N1616" s="10" t="str">
        <f t="shared" si="101"/>
        <v>new YerelData ("Guadalajara, Meksika",103,-1,21,20,1,40,-6,"Central Standard Time (Mexico)"),</v>
      </c>
      <c r="O1616" s="13" t="str">
        <f t="shared" si="102"/>
        <v>https://www.google.com/maps/search/20.66667, +103.35</v>
      </c>
      <c r="P1616" s="5" t="str">
        <f t="shared" si="103"/>
        <v>{"Location": "Guadalajara, Meksika", "long_deg": "103", "ew": "-1", "long_min": "21", "lat_deg": "20", "ns": "1", "lat_min": "40", "GMT": "-6", "TimeZoneTag": "America/Chihuahua"},</v>
      </c>
    </row>
    <row r="1617" spans="2:16" ht="15" customHeight="1" x14ac:dyDescent="0.25">
      <c r="B1617" s="10" t="s">
        <v>2096</v>
      </c>
      <c r="C1617" s="10" t="s">
        <v>1138</v>
      </c>
      <c r="D1617" s="10" t="str">
        <f t="shared" si="100"/>
        <v>Hermosillo, Meksika</v>
      </c>
      <c r="E1617" s="10">
        <v>110</v>
      </c>
      <c r="F1617" s="10">
        <v>-1</v>
      </c>
      <c r="G1617" s="10">
        <v>58</v>
      </c>
      <c r="H1617" s="10">
        <v>29</v>
      </c>
      <c r="I1617" s="10">
        <v>1</v>
      </c>
      <c r="J1617" s="10">
        <v>5</v>
      </c>
      <c r="K1617" s="10">
        <v>-7</v>
      </c>
      <c r="L1617" s="10" t="s">
        <v>110</v>
      </c>
      <c r="M1617" s="12" t="s">
        <v>281</v>
      </c>
      <c r="N1617" s="10" t="str">
        <f t="shared" si="101"/>
        <v>new YerelData ("Hermosillo, Meksika",110,-1,58,29,1,5,-7,"US Mountain Standard Time"),</v>
      </c>
      <c r="O1617" s="13" t="str">
        <f t="shared" si="102"/>
        <v>https://www.google.com/maps/search/29.08333, +110.96667</v>
      </c>
      <c r="P1617" s="5" t="str">
        <f t="shared" si="103"/>
        <v>{"Location": "Hermosillo, Meksika", "long_deg": "110", "ew": "-1", "long_min": "58", "lat_deg": "29", "ns": "1", "lat_min": "5", "GMT": "-7", "TimeZoneTag": "America/Hermosillo"},</v>
      </c>
    </row>
    <row r="1618" spans="2:16" ht="15" customHeight="1" x14ac:dyDescent="0.25">
      <c r="B1618" s="10" t="s">
        <v>2097</v>
      </c>
      <c r="C1618" s="10" t="s">
        <v>1138</v>
      </c>
      <c r="D1618" s="10" t="str">
        <f t="shared" si="100"/>
        <v>Leon, Meksika</v>
      </c>
      <c r="E1618" s="10">
        <v>101</v>
      </c>
      <c r="F1618" s="10">
        <v>-1</v>
      </c>
      <c r="G1618" s="10">
        <v>41</v>
      </c>
      <c r="H1618" s="10">
        <v>21</v>
      </c>
      <c r="I1618" s="10">
        <v>1</v>
      </c>
      <c r="J1618" s="10">
        <v>8</v>
      </c>
      <c r="K1618" s="10">
        <v>-6</v>
      </c>
      <c r="L1618" s="10" t="s">
        <v>111</v>
      </c>
      <c r="M1618" s="12" t="s">
        <v>220</v>
      </c>
      <c r="N1618" s="10" t="str">
        <f t="shared" si="101"/>
        <v>new YerelData ("Leon, Meksika",101,-1,41,21,1,8,-6,"Central Standard Time (Mexico)"),</v>
      </c>
      <c r="O1618" s="13" t="str">
        <f t="shared" si="102"/>
        <v>https://www.google.com/maps/search/21.13333, +101.68333</v>
      </c>
      <c r="P1618" s="5" t="str">
        <f t="shared" si="103"/>
        <v>{"Location": "Leon, Meksika", "long_deg": "101", "ew": "-1", "long_min": "41", "lat_deg": "21", "ns": "1", "lat_min": "8", "GMT": "-6", "TimeZoneTag": "America/Mexico_City"},</v>
      </c>
    </row>
    <row r="1619" spans="2:16" ht="15" customHeight="1" x14ac:dyDescent="0.25">
      <c r="B1619" s="10" t="s">
        <v>2098</v>
      </c>
      <c r="C1619" s="10" t="s">
        <v>1138</v>
      </c>
      <c r="D1619" s="10" t="str">
        <f t="shared" si="100"/>
        <v>Mazatlan, Meksika</v>
      </c>
      <c r="E1619" s="10">
        <v>106</v>
      </c>
      <c r="F1619" s="10">
        <v>-1</v>
      </c>
      <c r="G1619" s="10">
        <v>25</v>
      </c>
      <c r="H1619" s="10">
        <v>23</v>
      </c>
      <c r="I1619" s="10">
        <v>1</v>
      </c>
      <c r="J1619" s="10">
        <v>12</v>
      </c>
      <c r="K1619" s="10">
        <v>-7</v>
      </c>
      <c r="L1619" s="10" t="s">
        <v>112</v>
      </c>
      <c r="M1619" s="12" t="s">
        <v>281</v>
      </c>
      <c r="N1619" s="10" t="str">
        <f t="shared" si="101"/>
        <v>new YerelData ("Mazatlan, Meksika",106,-1,25,23,1,12,-7,"US Mountain Standard Time"),</v>
      </c>
      <c r="O1619" s="13" t="str">
        <f t="shared" si="102"/>
        <v>https://www.google.com/maps/search/23.2, +106.41667</v>
      </c>
      <c r="P1619" s="5" t="str">
        <f t="shared" si="103"/>
        <v>{"Location": "Mazatlan, Meksika", "long_deg": "106", "ew": "-1", "long_min": "25", "lat_deg": "23", "ns": "1", "lat_min": "12", "GMT": "-7", "TimeZoneTag": "America/Mazatlan"},</v>
      </c>
    </row>
    <row r="1620" spans="2:16" ht="15" customHeight="1" x14ac:dyDescent="0.25">
      <c r="B1620" s="10" t="s">
        <v>2099</v>
      </c>
      <c r="C1620" s="10" t="s">
        <v>1138</v>
      </c>
      <c r="D1620" s="10" t="str">
        <f t="shared" si="100"/>
        <v>Merida, Meksika</v>
      </c>
      <c r="E1620" s="10">
        <v>89</v>
      </c>
      <c r="F1620" s="10">
        <v>-1</v>
      </c>
      <c r="G1620" s="10">
        <v>38</v>
      </c>
      <c r="H1620" s="10">
        <v>20</v>
      </c>
      <c r="I1620" s="10">
        <v>1</v>
      </c>
      <c r="J1620" s="10">
        <v>58</v>
      </c>
      <c r="K1620" s="10">
        <v>-6</v>
      </c>
      <c r="L1620" s="10" t="s">
        <v>113</v>
      </c>
      <c r="M1620" s="12" t="s">
        <v>220</v>
      </c>
      <c r="N1620" s="10" t="str">
        <f t="shared" si="101"/>
        <v>new YerelData ("Merida, Meksika",89,-1,38,20,1,58,-6,"Central Standard Time (Mexico)"),</v>
      </c>
      <c r="O1620" s="13" t="str">
        <f t="shared" si="102"/>
        <v>https://www.google.com/maps/search/20.96667, +89.63333</v>
      </c>
      <c r="P1620" s="5" t="str">
        <f t="shared" si="103"/>
        <v>{"Location": "Merida, Meksika", "long_deg": "89", "ew": "-1", "long_min": "38", "lat_deg": "20", "ns": "1", "lat_min": "58", "GMT": "-6", "TimeZoneTag": "America/Merida"},</v>
      </c>
    </row>
    <row r="1621" spans="2:16" ht="15" customHeight="1" x14ac:dyDescent="0.25">
      <c r="B1621" s="10" t="s">
        <v>2100</v>
      </c>
      <c r="C1621" s="10" t="s">
        <v>1138</v>
      </c>
      <c r="D1621" s="10" t="str">
        <f t="shared" si="100"/>
        <v>Mexicali, Meksika</v>
      </c>
      <c r="E1621" s="10">
        <v>115</v>
      </c>
      <c r="F1621" s="10">
        <v>-1</v>
      </c>
      <c r="G1621" s="10">
        <v>29</v>
      </c>
      <c r="H1621" s="10">
        <v>32</v>
      </c>
      <c r="I1621" s="10">
        <v>1</v>
      </c>
      <c r="J1621" s="10">
        <v>38</v>
      </c>
      <c r="K1621" s="10">
        <v>-8</v>
      </c>
      <c r="L1621" s="10" t="s">
        <v>114</v>
      </c>
      <c r="M1621" s="12" t="s">
        <v>284</v>
      </c>
      <c r="N1621" s="10" t="str">
        <f t="shared" si="101"/>
        <v>new YerelData ("Mexicali, Meksika",115,-1,29,32,1,38,-8,"Pacific Standard Time (Mexico)"),</v>
      </c>
      <c r="O1621" s="13" t="str">
        <f t="shared" si="102"/>
        <v>https://www.google.com/maps/search/32.63333, +115.48333</v>
      </c>
      <c r="P1621" s="5" t="str">
        <f t="shared" si="103"/>
        <v>{"Location": "Mexicali, Meksika", "long_deg": "115", "ew": "-1", "long_min": "29", "lat_deg": "32", "ns": "1", "lat_min": "38", "GMT": "-8", "TimeZoneTag": "America/Tijuana"},</v>
      </c>
    </row>
    <row r="1622" spans="2:16" ht="15" customHeight="1" x14ac:dyDescent="0.25">
      <c r="B1622" s="10" t="s">
        <v>2101</v>
      </c>
      <c r="C1622" s="10" t="s">
        <v>1138</v>
      </c>
      <c r="D1622" s="10" t="str">
        <f t="shared" si="100"/>
        <v>MexicoCity, Meksika</v>
      </c>
      <c r="E1622" s="10">
        <v>99</v>
      </c>
      <c r="F1622" s="10">
        <v>-1</v>
      </c>
      <c r="G1622" s="10">
        <v>9</v>
      </c>
      <c r="H1622" s="10">
        <v>19</v>
      </c>
      <c r="I1622" s="10">
        <v>1</v>
      </c>
      <c r="J1622" s="10">
        <v>24</v>
      </c>
      <c r="K1622" s="10">
        <v>-6</v>
      </c>
      <c r="L1622" s="10" t="s">
        <v>111</v>
      </c>
      <c r="M1622" s="12" t="s">
        <v>220</v>
      </c>
      <c r="N1622" s="10" t="str">
        <f t="shared" si="101"/>
        <v>new YerelData ("MexicoCity, Meksika",99,-1,9,19,1,24,-6,"Central Standard Time (Mexico)"),</v>
      </c>
      <c r="O1622" s="13" t="str">
        <f t="shared" si="102"/>
        <v>https://www.google.com/maps/search/19.4, +99.15</v>
      </c>
      <c r="P1622" s="5" t="str">
        <f t="shared" si="103"/>
        <v>{"Location": "MexicoCity, Meksika", "long_deg": "99", "ew": "-1", "long_min": "9", "lat_deg": "19", "ns": "1", "lat_min": "24", "GMT": "-6", "TimeZoneTag": "America/Mexico_City"},</v>
      </c>
    </row>
    <row r="1623" spans="2:16" ht="15" customHeight="1" x14ac:dyDescent="0.25">
      <c r="B1623" s="10" t="s">
        <v>2102</v>
      </c>
      <c r="C1623" s="10" t="s">
        <v>1138</v>
      </c>
      <c r="D1623" s="10" t="str">
        <f t="shared" si="100"/>
        <v>Monterrey, Meksika</v>
      </c>
      <c r="E1623" s="10">
        <v>100</v>
      </c>
      <c r="F1623" s="10">
        <v>-1</v>
      </c>
      <c r="G1623" s="10">
        <v>19</v>
      </c>
      <c r="H1623" s="10">
        <v>25</v>
      </c>
      <c r="I1623" s="10">
        <v>1</v>
      </c>
      <c r="J1623" s="10">
        <v>40</v>
      </c>
      <c r="K1623" s="10">
        <v>-6</v>
      </c>
      <c r="L1623" s="10" t="s">
        <v>115</v>
      </c>
      <c r="M1623" s="12" t="s">
        <v>220</v>
      </c>
      <c r="N1623" s="10" t="str">
        <f t="shared" si="101"/>
        <v>new YerelData ("Monterrey, Meksika",100,-1,19,25,1,40,-6,"Central Standard Time (Mexico)"),</v>
      </c>
      <c r="O1623" s="13" t="str">
        <f t="shared" si="102"/>
        <v>https://www.google.com/maps/search/25.66667, +100.31667</v>
      </c>
      <c r="P1623" s="5" t="str">
        <f t="shared" si="103"/>
        <v>{"Location": "Monterrey, Meksika", "long_deg": "100", "ew": "-1", "long_min": "19", "lat_deg": "25", "ns": "1", "lat_min": "40", "GMT": "-6", "TimeZoneTag": "America/Monterrey"},</v>
      </c>
    </row>
    <row r="1624" spans="2:16" ht="15" customHeight="1" x14ac:dyDescent="0.25">
      <c r="B1624" s="10" t="s">
        <v>2103</v>
      </c>
      <c r="C1624" s="10" t="s">
        <v>1138</v>
      </c>
      <c r="D1624" s="10" t="str">
        <f t="shared" si="100"/>
        <v>Saltillo, Meksika</v>
      </c>
      <c r="E1624" s="10">
        <v>101</v>
      </c>
      <c r="F1624" s="10">
        <v>-1</v>
      </c>
      <c r="G1624" s="10">
        <v>0</v>
      </c>
      <c r="H1624" s="10">
        <v>25</v>
      </c>
      <c r="I1624" s="10">
        <v>1</v>
      </c>
      <c r="J1624" s="10">
        <v>26</v>
      </c>
      <c r="K1624" s="10">
        <v>-6</v>
      </c>
      <c r="L1624" s="10" t="s">
        <v>115</v>
      </c>
      <c r="M1624" s="12" t="s">
        <v>220</v>
      </c>
      <c r="N1624" s="10" t="str">
        <f t="shared" si="101"/>
        <v>new YerelData ("Saltillo, Meksika",101,-1,0,25,1,26,-6,"Central Standard Time (Mexico)"),</v>
      </c>
      <c r="O1624" s="13" t="str">
        <f t="shared" si="102"/>
        <v>https://www.google.com/maps/search/25.43333, +101</v>
      </c>
      <c r="P1624" s="5" t="str">
        <f t="shared" si="103"/>
        <v>{"Location": "Saltillo, Meksika", "long_deg": "101", "ew": "-1", "long_min": "0", "lat_deg": "25", "ns": "1", "lat_min": "26", "GMT": "-6", "TimeZoneTag": "America/Monterrey"},</v>
      </c>
    </row>
    <row r="1625" spans="2:16" ht="15" customHeight="1" x14ac:dyDescent="0.25">
      <c r="B1625" s="10" t="s">
        <v>2104</v>
      </c>
      <c r="C1625" s="10" t="s">
        <v>1138</v>
      </c>
      <c r="D1625" s="10" t="str">
        <f t="shared" si="100"/>
        <v>SanLuisPotosi, Meksika</v>
      </c>
      <c r="E1625" s="10">
        <v>100</v>
      </c>
      <c r="F1625" s="10">
        <v>-1</v>
      </c>
      <c r="G1625" s="10">
        <v>59</v>
      </c>
      <c r="H1625" s="10">
        <v>22</v>
      </c>
      <c r="I1625" s="10">
        <v>1</v>
      </c>
      <c r="J1625" s="10">
        <v>9</v>
      </c>
      <c r="K1625" s="10">
        <v>-6</v>
      </c>
      <c r="L1625" s="10" t="s">
        <v>111</v>
      </c>
      <c r="M1625" s="12" t="s">
        <v>220</v>
      </c>
      <c r="N1625" s="10" t="str">
        <f t="shared" si="101"/>
        <v>new YerelData ("SanLuisPotosi, Meksika",100,-1,59,22,1,9,-6,"Central Standard Time (Mexico)"),</v>
      </c>
      <c r="O1625" s="13" t="str">
        <f t="shared" si="102"/>
        <v>https://www.google.com/maps/search/22.15, +100.98333</v>
      </c>
      <c r="P1625" s="5" t="str">
        <f t="shared" si="103"/>
        <v>{"Location": "SanLuisPotosi, Meksika", "long_deg": "100", "ew": "-1", "long_min": "59", "lat_deg": "22", "ns": "1", "lat_min": "9", "GMT": "-6", "TimeZoneTag": "America/Mexico_City"},</v>
      </c>
    </row>
    <row r="1626" spans="2:16" ht="15" customHeight="1" x14ac:dyDescent="0.25">
      <c r="B1626" s="10" t="s">
        <v>2105</v>
      </c>
      <c r="C1626" s="10" t="s">
        <v>1138</v>
      </c>
      <c r="D1626" s="10" t="str">
        <f t="shared" si="100"/>
        <v>Tampico, Meksika</v>
      </c>
      <c r="E1626" s="10">
        <v>97</v>
      </c>
      <c r="F1626" s="10">
        <v>-1</v>
      </c>
      <c r="G1626" s="10">
        <v>51</v>
      </c>
      <c r="H1626" s="10">
        <v>22</v>
      </c>
      <c r="I1626" s="10">
        <v>1</v>
      </c>
      <c r="J1626" s="10">
        <v>13</v>
      </c>
      <c r="K1626" s="10">
        <v>-6</v>
      </c>
      <c r="L1626" s="10" t="s">
        <v>115</v>
      </c>
      <c r="M1626" s="12" t="s">
        <v>220</v>
      </c>
      <c r="N1626" s="10" t="str">
        <f t="shared" si="101"/>
        <v>new YerelData ("Tampico, Meksika",97,-1,51,22,1,13,-6,"Central Standard Time (Mexico)"),</v>
      </c>
      <c r="O1626" s="13" t="str">
        <f t="shared" si="102"/>
        <v>https://www.google.com/maps/search/22.21667, +97.85</v>
      </c>
      <c r="P1626" s="5" t="str">
        <f t="shared" si="103"/>
        <v>{"Location": "Tampico, Meksika", "long_deg": "97", "ew": "-1", "long_min": "51", "lat_deg": "22", "ns": "1", "lat_min": "13", "GMT": "-6", "TimeZoneTag": "America/Monterrey"},</v>
      </c>
    </row>
    <row r="1627" spans="2:16" ht="15" customHeight="1" x14ac:dyDescent="0.25">
      <c r="B1627" s="10" t="s">
        <v>2106</v>
      </c>
      <c r="C1627" s="10" t="s">
        <v>1138</v>
      </c>
      <c r="D1627" s="10" t="str">
        <f t="shared" si="100"/>
        <v>Torreon, Meksika</v>
      </c>
      <c r="E1627" s="10">
        <v>103</v>
      </c>
      <c r="F1627" s="10">
        <v>-1</v>
      </c>
      <c r="G1627" s="10">
        <v>27</v>
      </c>
      <c r="H1627" s="10">
        <v>25</v>
      </c>
      <c r="I1627" s="10">
        <v>1</v>
      </c>
      <c r="J1627" s="10">
        <v>33</v>
      </c>
      <c r="K1627" s="10">
        <v>-6</v>
      </c>
      <c r="L1627" s="10" t="s">
        <v>115</v>
      </c>
      <c r="M1627" s="12" t="s">
        <v>220</v>
      </c>
      <c r="N1627" s="10" t="str">
        <f t="shared" si="101"/>
        <v>new YerelData ("Torreon, Meksika",103,-1,27,25,1,33,-6,"Central Standard Time (Mexico)"),</v>
      </c>
      <c r="O1627" s="13" t="str">
        <f t="shared" si="102"/>
        <v>https://www.google.com/maps/search/25.55, +103.45</v>
      </c>
      <c r="P1627" s="5" t="str">
        <f t="shared" si="103"/>
        <v>{"Location": "Torreon, Meksika", "long_deg": "103", "ew": "-1", "long_min": "27", "lat_deg": "25", "ns": "1", "lat_min": "33", "GMT": "-6", "TimeZoneTag": "America/Monterrey"},</v>
      </c>
    </row>
    <row r="1628" spans="2:16" ht="15" customHeight="1" x14ac:dyDescent="0.25">
      <c r="B1628" s="10" t="s">
        <v>2107</v>
      </c>
      <c r="C1628" s="10" t="s">
        <v>1138</v>
      </c>
      <c r="D1628" s="10" t="str">
        <f t="shared" si="100"/>
        <v>Veracruz, Meksika</v>
      </c>
      <c r="E1628" s="10">
        <v>96</v>
      </c>
      <c r="F1628" s="10">
        <v>-1</v>
      </c>
      <c r="G1628" s="10">
        <v>8</v>
      </c>
      <c r="H1628" s="10">
        <v>19</v>
      </c>
      <c r="I1628" s="10">
        <v>1</v>
      </c>
      <c r="J1628" s="10">
        <v>11</v>
      </c>
      <c r="K1628" s="10">
        <v>-6</v>
      </c>
      <c r="L1628" s="10" t="s">
        <v>111</v>
      </c>
      <c r="M1628" s="12" t="s">
        <v>220</v>
      </c>
      <c r="N1628" s="10" t="str">
        <f t="shared" si="101"/>
        <v>new YerelData ("Veracruz, Meksika",96,-1,8,19,1,11,-6,"Central Standard Time (Mexico)"),</v>
      </c>
      <c r="O1628" s="13" t="str">
        <f t="shared" si="102"/>
        <v>https://www.google.com/maps/search/19.18333, +96.13333</v>
      </c>
      <c r="P1628" s="5" t="str">
        <f t="shared" si="103"/>
        <v>{"Location": "Veracruz, Meksika", "long_deg": "96", "ew": "-1", "long_min": "8", "lat_deg": "19", "ns": "1", "lat_min": "11", "GMT": "-6", "TimeZoneTag": "America/Mexico_City"},</v>
      </c>
    </row>
    <row r="1629" spans="2:16" ht="15" customHeight="1" x14ac:dyDescent="0.25">
      <c r="B1629" s="10" t="s">
        <v>2108</v>
      </c>
      <c r="C1629" s="10" t="s">
        <v>1275</v>
      </c>
      <c r="D1629" s="10" t="str">
        <f t="shared" si="100"/>
        <v>İskenderiye, Mısır</v>
      </c>
      <c r="E1629" s="10">
        <v>29</v>
      </c>
      <c r="F1629" s="10">
        <v>1</v>
      </c>
      <c r="G1629" s="10">
        <v>54</v>
      </c>
      <c r="H1629" s="10">
        <v>31</v>
      </c>
      <c r="I1629" s="10">
        <v>1</v>
      </c>
      <c r="J1629" s="10">
        <v>12</v>
      </c>
      <c r="K1629" s="10">
        <v>2</v>
      </c>
      <c r="L1629" s="10" t="s">
        <v>116</v>
      </c>
      <c r="M1629" s="12" t="s">
        <v>203</v>
      </c>
      <c r="N1629" s="10" t="str">
        <f t="shared" si="101"/>
        <v>new YerelData ("İskenderiye, Mısır",29,1,54,31,1,12,2,"Egypt Standard Time"),</v>
      </c>
      <c r="O1629" s="13" t="str">
        <f t="shared" si="102"/>
        <v>https://www.google.com/maps/search/31.2, +29.9</v>
      </c>
      <c r="P1629" s="5" t="str">
        <f t="shared" si="103"/>
        <v>{"Location": "İskenderiye, Mısır", "long_deg": "29", "ew": "1", "long_min": "54", "lat_deg": "31", "ns": "1", "lat_min": "12", "GMT": "2", "TimeZoneTag": "Africa/Cairo"},</v>
      </c>
    </row>
    <row r="1630" spans="2:16" ht="15" customHeight="1" x14ac:dyDescent="0.25">
      <c r="B1630" s="10" t="s">
        <v>2109</v>
      </c>
      <c r="C1630" s="10" t="s">
        <v>1275</v>
      </c>
      <c r="D1630" s="10" t="str">
        <f t="shared" si="100"/>
        <v>Kahire, Mısır</v>
      </c>
      <c r="E1630" s="10">
        <v>31</v>
      </c>
      <c r="F1630" s="10">
        <v>1</v>
      </c>
      <c r="G1630" s="10">
        <v>15</v>
      </c>
      <c r="H1630" s="10">
        <v>30</v>
      </c>
      <c r="I1630" s="10">
        <v>1</v>
      </c>
      <c r="J1630" s="10">
        <v>3</v>
      </c>
      <c r="K1630" s="10">
        <v>2</v>
      </c>
      <c r="L1630" s="10" t="s">
        <v>116</v>
      </c>
      <c r="M1630" s="12" t="s">
        <v>203</v>
      </c>
      <c r="N1630" s="10" t="str">
        <f t="shared" si="101"/>
        <v>new YerelData ("Kahire, Mısır",31,1,15,30,1,3,2,"Egypt Standard Time"),</v>
      </c>
      <c r="O1630" s="13" t="str">
        <f t="shared" si="102"/>
        <v>https://www.google.com/maps/search/30.05, +31.25</v>
      </c>
      <c r="P1630" s="5" t="str">
        <f t="shared" si="103"/>
        <v>{"Location": "Kahire, Mısır", "long_deg": "31", "ew": "1", "long_min": "15", "lat_deg": "30", "ns": "1", "lat_min": "3", "GMT": "2", "TimeZoneTag": "Africa/Cairo"},</v>
      </c>
    </row>
    <row r="1631" spans="2:16" ht="15" customHeight="1" x14ac:dyDescent="0.25">
      <c r="B1631" s="10" t="s">
        <v>2126</v>
      </c>
      <c r="C1631" s="10" t="s">
        <v>1301</v>
      </c>
      <c r="D1631" s="10" t="str">
        <f t="shared" si="100"/>
        <v>PortLouis, Moritanya</v>
      </c>
      <c r="E1631" s="10">
        <v>57</v>
      </c>
      <c r="F1631" s="10">
        <v>1</v>
      </c>
      <c r="G1631" s="10">
        <v>30</v>
      </c>
      <c r="H1631" s="10">
        <v>20</v>
      </c>
      <c r="I1631" s="10">
        <v>-1</v>
      </c>
      <c r="J1631" s="10">
        <v>9</v>
      </c>
      <c r="K1631" s="10">
        <v>4</v>
      </c>
      <c r="L1631" s="10" t="s">
        <v>118</v>
      </c>
      <c r="M1631" s="12" t="s">
        <v>180</v>
      </c>
      <c r="N1631" s="10" t="str">
        <f t="shared" si="101"/>
        <v>new YerelData ("PortLouis, Moritanya",57,1,30,20,-1,9,4,"Caucasus Standard Time"),</v>
      </c>
      <c r="O1631" s="13" t="str">
        <f t="shared" si="102"/>
        <v>https://www.google.com/maps/search/20.15, +57.5</v>
      </c>
      <c r="P1631" s="5" t="str">
        <f t="shared" si="103"/>
        <v>{"Location": "PortLouis, Moritanya", "long_deg": "57", "ew": "1", "long_min": "30", "lat_deg": "20", "ns": "-1", "lat_min": "9", "GMT": "4", "TimeZoneTag": "Indian/Mauritius"},</v>
      </c>
    </row>
    <row r="1632" spans="2:16" ht="15" customHeight="1" x14ac:dyDescent="0.25">
      <c r="B1632" s="10" t="s">
        <v>2127</v>
      </c>
      <c r="C1632" s="10" t="s">
        <v>1276</v>
      </c>
      <c r="D1632" s="10" t="str">
        <f t="shared" si="100"/>
        <v>Beira, Mozambik</v>
      </c>
      <c r="E1632" s="10">
        <v>34</v>
      </c>
      <c r="F1632" s="10">
        <v>1</v>
      </c>
      <c r="G1632" s="10">
        <v>53</v>
      </c>
      <c r="H1632" s="10">
        <v>19</v>
      </c>
      <c r="I1632" s="10">
        <v>-1</v>
      </c>
      <c r="J1632" s="10">
        <v>51</v>
      </c>
      <c r="K1632" s="10">
        <v>2</v>
      </c>
      <c r="L1632" s="10" t="s">
        <v>119</v>
      </c>
      <c r="M1632" s="12" t="s">
        <v>222</v>
      </c>
      <c r="N1632" s="10" t="str">
        <f t="shared" si="101"/>
        <v>new YerelData ("Beira, Mozambik",34,1,53,19,-1,51,2,"Namibia Standard Time"),</v>
      </c>
      <c r="O1632" s="13" t="str">
        <f t="shared" si="102"/>
        <v>https://www.google.com/maps/search/19.85, +34.88333</v>
      </c>
      <c r="P1632" s="5" t="str">
        <f t="shared" si="103"/>
        <v>{"Location": "Beira, Mozambik", "long_deg": "34", "ew": "1", "long_min": "53", "lat_deg": "19", "ns": "-1", "lat_min": "51", "GMT": "2", "TimeZoneTag": "Africa/Maputo"},</v>
      </c>
    </row>
    <row r="1633" spans="2:16" ht="15" customHeight="1" x14ac:dyDescent="0.25">
      <c r="B1633" s="10" t="s">
        <v>2128</v>
      </c>
      <c r="C1633" s="10" t="s">
        <v>1276</v>
      </c>
      <c r="D1633" s="10" t="str">
        <f t="shared" si="100"/>
        <v>Mozambique, Mozambik</v>
      </c>
      <c r="E1633" s="10">
        <v>40</v>
      </c>
      <c r="F1633" s="10">
        <v>1</v>
      </c>
      <c r="G1633" s="10">
        <v>40</v>
      </c>
      <c r="H1633" s="10">
        <v>15</v>
      </c>
      <c r="I1633" s="10">
        <v>-1</v>
      </c>
      <c r="J1633" s="10">
        <v>1</v>
      </c>
      <c r="K1633" s="10">
        <v>2</v>
      </c>
      <c r="L1633" s="10" t="s">
        <v>119</v>
      </c>
      <c r="M1633" s="12" t="s">
        <v>222</v>
      </c>
      <c r="N1633" s="10" t="str">
        <f t="shared" si="101"/>
        <v>new YerelData ("Mozambique, Mozambik",40,1,40,15,-1,1,2,"Namibia Standard Time"),</v>
      </c>
      <c r="O1633" s="13" t="str">
        <f t="shared" si="102"/>
        <v>https://www.google.com/maps/search/15.01667, +40.66667</v>
      </c>
      <c r="P1633" s="5" t="str">
        <f t="shared" si="103"/>
        <v>{"Location": "Mozambique, Mozambik", "long_deg": "40", "ew": "1", "long_min": "40", "lat_deg": "15", "ns": "-1", "lat_min": "1", "GMT": "2", "TimeZoneTag": "Africa/Maputo"},</v>
      </c>
    </row>
    <row r="1634" spans="2:16" ht="15" customHeight="1" x14ac:dyDescent="0.25">
      <c r="B1634" s="10" t="s">
        <v>2129</v>
      </c>
      <c r="C1634" s="10" t="s">
        <v>1277</v>
      </c>
      <c r="D1634" s="10" t="str">
        <f t="shared" si="100"/>
        <v>Windhoek, Namibya</v>
      </c>
      <c r="E1634" s="10">
        <v>17</v>
      </c>
      <c r="F1634" s="10">
        <v>1</v>
      </c>
      <c r="G1634" s="10">
        <v>4</v>
      </c>
      <c r="H1634" s="10">
        <v>22</v>
      </c>
      <c r="I1634" s="10">
        <v>-1</v>
      </c>
      <c r="J1634" s="10">
        <v>33</v>
      </c>
      <c r="K1634" s="10">
        <v>2</v>
      </c>
      <c r="L1634" s="10" t="s">
        <v>120</v>
      </c>
      <c r="M1634" s="12" t="s">
        <v>222</v>
      </c>
      <c r="N1634" s="10" t="str">
        <f t="shared" si="101"/>
        <v>new YerelData ("Windhoek, Namibya",17,1,4,22,-1,33,2,"Namibia Standard Time"),</v>
      </c>
      <c r="O1634" s="13" t="str">
        <f t="shared" si="102"/>
        <v>https://www.google.com/maps/search/22.55, +17.06667</v>
      </c>
      <c r="P1634" s="5" t="str">
        <f t="shared" si="103"/>
        <v>{"Location": "Windhoek, Namibya", "long_deg": "17", "ew": "1", "long_min": "4", "lat_deg": "22", "ns": "-1", "lat_min": "33", "GMT": "2", "TimeZoneTag": "Africa/Windhoek"},</v>
      </c>
    </row>
    <row r="1635" spans="2:16" ht="15" customHeight="1" x14ac:dyDescent="0.25">
      <c r="B1635" s="10" t="s">
        <v>2132</v>
      </c>
      <c r="C1635" s="10" t="s">
        <v>1309</v>
      </c>
      <c r="D1635" s="10" t="str">
        <f t="shared" si="100"/>
        <v>Katmandu, Nepal</v>
      </c>
      <c r="E1635" s="10">
        <v>85</v>
      </c>
      <c r="F1635" s="10">
        <v>1</v>
      </c>
      <c r="G1635" s="10">
        <v>19</v>
      </c>
      <c r="H1635" s="10">
        <v>27</v>
      </c>
      <c r="I1635" s="10">
        <v>1</v>
      </c>
      <c r="J1635" s="10">
        <v>43</v>
      </c>
      <c r="K1635" s="10">
        <v>5.5</v>
      </c>
      <c r="L1635" s="10" t="s">
        <v>121</v>
      </c>
      <c r="M1635" s="12" t="s">
        <v>231</v>
      </c>
      <c r="N1635" s="10" t="str">
        <f t="shared" si="101"/>
        <v>new YerelData ("Katmandu, Nepal",85,1,19,27,1,43,5.5,"Sri Lanka Standard Time"),</v>
      </c>
      <c r="O1635" s="13" t="str">
        <f t="shared" si="102"/>
        <v>https://www.google.com/maps/search/27.71667, +85.31667</v>
      </c>
      <c r="P1635" s="5" t="str">
        <f t="shared" si="103"/>
        <v>{"Location": "Katmandu, Nepal", "long_deg": "85", "ew": "1", "long_min": "19", "lat_deg": "27", "ns": "1", "lat_min": "43", "GMT": "5.5", "TimeZoneTag": "Asia/Katmandu"},</v>
      </c>
    </row>
    <row r="1636" spans="2:16" ht="15" customHeight="1" x14ac:dyDescent="0.25">
      <c r="B1636" s="10" t="s">
        <v>2151</v>
      </c>
      <c r="C1636" s="10" t="s">
        <v>1259</v>
      </c>
      <c r="D1636" s="10" t="str">
        <f t="shared" si="100"/>
        <v>İbadan, Nijerya</v>
      </c>
      <c r="E1636" s="10">
        <v>3</v>
      </c>
      <c r="F1636" s="10">
        <v>1</v>
      </c>
      <c r="G1636" s="10">
        <v>30</v>
      </c>
      <c r="H1636" s="10">
        <v>7</v>
      </c>
      <c r="I1636" s="10">
        <v>1</v>
      </c>
      <c r="J1636" s="10">
        <v>17</v>
      </c>
      <c r="K1636" s="10">
        <v>1</v>
      </c>
      <c r="L1636" s="10" t="s">
        <v>82</v>
      </c>
      <c r="M1636" s="12" t="s">
        <v>175</v>
      </c>
      <c r="N1636" s="10" t="str">
        <f t="shared" si="101"/>
        <v>new YerelData ("İbadan, Nijerya",3,1,30,7,1,17,1,"W. Central Africa Standard Time"),</v>
      </c>
      <c r="O1636" s="13" t="str">
        <f t="shared" si="102"/>
        <v>https://www.google.com/maps/search/7.28333, +3.5</v>
      </c>
      <c r="P1636" s="5" t="str">
        <f t="shared" si="103"/>
        <v>{"Location": "İbadan, Nijerya", "long_deg": "3", "ew": "1", "long_min": "30", "lat_deg": "7", "ns": "1", "lat_min": "17", "GMT": "1", "TimeZoneTag": "Africa/Lagos"},</v>
      </c>
    </row>
    <row r="1637" spans="2:16" ht="15" customHeight="1" x14ac:dyDescent="0.25">
      <c r="B1637" s="10" t="s">
        <v>2152</v>
      </c>
      <c r="C1637" s="10" t="s">
        <v>1259</v>
      </c>
      <c r="D1637" s="10" t="str">
        <f t="shared" si="100"/>
        <v>Kano, Nijerya</v>
      </c>
      <c r="E1637" s="10">
        <v>8</v>
      </c>
      <c r="F1637" s="10">
        <v>1</v>
      </c>
      <c r="G1637" s="10">
        <v>32</v>
      </c>
      <c r="H1637" s="10">
        <v>12</v>
      </c>
      <c r="I1637" s="10">
        <v>1</v>
      </c>
      <c r="J1637" s="10">
        <v>0</v>
      </c>
      <c r="K1637" s="10">
        <v>1</v>
      </c>
      <c r="L1637" s="10" t="s">
        <v>82</v>
      </c>
      <c r="M1637" s="12" t="s">
        <v>175</v>
      </c>
      <c r="N1637" s="10" t="str">
        <f t="shared" si="101"/>
        <v>new YerelData ("Kano, Nijerya",8,1,32,12,1,0,1,"W. Central Africa Standard Time"),</v>
      </c>
      <c r="O1637" s="13" t="str">
        <f t="shared" si="102"/>
        <v>https://www.google.com/maps/search/12, +8.53333</v>
      </c>
      <c r="P1637" s="5" t="str">
        <f t="shared" si="103"/>
        <v>{"Location": "Kano, Nijerya", "long_deg": "8", "ew": "1", "long_min": "32", "lat_deg": "12", "ns": "1", "lat_min": "0", "GMT": "1", "TimeZoneTag": "Africa/Lagos"},</v>
      </c>
    </row>
    <row r="1638" spans="2:16" ht="15" customHeight="1" x14ac:dyDescent="0.25">
      <c r="B1638" s="10" t="s">
        <v>2153</v>
      </c>
      <c r="C1638" s="10" t="s">
        <v>1259</v>
      </c>
      <c r="D1638" s="10" t="str">
        <f t="shared" si="100"/>
        <v>Lagos, Nijerya</v>
      </c>
      <c r="E1638" s="10">
        <v>3</v>
      </c>
      <c r="F1638" s="10">
        <v>1</v>
      </c>
      <c r="G1638" s="10">
        <v>23</v>
      </c>
      <c r="H1638" s="10">
        <v>6</v>
      </c>
      <c r="I1638" s="10">
        <v>1</v>
      </c>
      <c r="J1638" s="10">
        <v>27</v>
      </c>
      <c r="K1638" s="10">
        <v>1</v>
      </c>
      <c r="L1638" s="10" t="s">
        <v>82</v>
      </c>
      <c r="M1638" s="12" t="s">
        <v>175</v>
      </c>
      <c r="N1638" s="10" t="str">
        <f t="shared" si="101"/>
        <v>new YerelData ("Lagos, Nijerya",3,1,23,6,1,27,1,"W. Central Africa Standard Time"),</v>
      </c>
      <c r="O1638" s="13" t="str">
        <f t="shared" si="102"/>
        <v>https://www.google.com/maps/search/6.45, +3.38333</v>
      </c>
      <c r="P1638" s="5" t="str">
        <f t="shared" si="103"/>
        <v>{"Location": "Lagos, Nijerya", "long_deg": "3", "ew": "1", "long_min": "23", "lat_deg": "6", "ns": "1", "lat_min": "27", "GMT": "1", "TimeZoneTag": "Africa/Lagos"},</v>
      </c>
    </row>
    <row r="1639" spans="2:16" ht="15" customHeight="1" x14ac:dyDescent="0.25">
      <c r="B1639" s="10" t="s">
        <v>2154</v>
      </c>
      <c r="C1639" s="10" t="s">
        <v>1167</v>
      </c>
      <c r="D1639" s="10" t="str">
        <f t="shared" si="100"/>
        <v>Managua, Nikaragua</v>
      </c>
      <c r="E1639" s="10">
        <v>86</v>
      </c>
      <c r="F1639" s="10">
        <v>-1</v>
      </c>
      <c r="G1639" s="10">
        <v>18</v>
      </c>
      <c r="H1639" s="10">
        <v>12</v>
      </c>
      <c r="I1639" s="10">
        <v>1</v>
      </c>
      <c r="J1639" s="10">
        <v>8</v>
      </c>
      <c r="K1639" s="10">
        <v>-6</v>
      </c>
      <c r="L1639" s="10" t="s">
        <v>1106</v>
      </c>
      <c r="M1639" s="12" t="s">
        <v>279</v>
      </c>
      <c r="N1639" s="10" t="str">
        <f t="shared" si="101"/>
        <v>new YerelData ("Managua, Nikaragua",86,-1,18,12,1,8,-6,"Central Standard Time"),</v>
      </c>
      <c r="O1639" s="13" t="str">
        <f t="shared" si="102"/>
        <v>https://www.google.com/maps/search/12.13333, +86.3</v>
      </c>
      <c r="P1639" s="5" t="str">
        <f t="shared" si="103"/>
        <v>{"Location": "Managua, Nikaragua", "long_deg": "86", "ew": "-1", "long_min": "18", "lat_deg": "12", "ns": "1", "lat_min": "8", "GMT": "-6", "TimeZoneTag": "America/Managua"},</v>
      </c>
    </row>
    <row r="1640" spans="2:16" ht="15" customHeight="1" x14ac:dyDescent="0.25">
      <c r="B1640" s="10" t="s">
        <v>2155</v>
      </c>
      <c r="C1640" s="10" t="s">
        <v>1310</v>
      </c>
      <c r="D1640" s="10" t="str">
        <f t="shared" si="100"/>
        <v>Nankauri, Nokobar Adaları</v>
      </c>
      <c r="E1640" s="10">
        <v>93</v>
      </c>
      <c r="F1640" s="10">
        <v>1</v>
      </c>
      <c r="G1640" s="10">
        <v>32</v>
      </c>
      <c r="H1640" s="10">
        <v>8</v>
      </c>
      <c r="I1640" s="10">
        <v>1</v>
      </c>
      <c r="J1640" s="10">
        <v>2</v>
      </c>
      <c r="K1640" s="10">
        <v>5.5</v>
      </c>
      <c r="L1640" s="10" t="s">
        <v>123</v>
      </c>
      <c r="M1640" s="12" t="s">
        <v>231</v>
      </c>
      <c r="N1640" s="10" t="str">
        <f t="shared" si="101"/>
        <v>new YerelData ("Nankauri, Nokobar Adaları",93,1,32,8,1,2,5.5,"Sri Lanka Standard Time"),</v>
      </c>
      <c r="O1640" s="13" t="str">
        <f t="shared" si="102"/>
        <v>https://www.google.com/maps/search/8.03333, +93.53333</v>
      </c>
      <c r="P1640" s="5" t="str">
        <f t="shared" si="103"/>
        <v>{"Location": "Nankauri, Nokobar Adaları", "long_deg": "93", "ew": "1", "long_min": "32", "lat_deg": "8", "ns": "1", "lat_min": "2", "GMT": "5.5", "TimeZoneTag": "Asia/Kolkata"},</v>
      </c>
    </row>
    <row r="1641" spans="2:16" ht="15" customHeight="1" x14ac:dyDescent="0.25">
      <c r="B1641" s="10" t="s">
        <v>2344</v>
      </c>
      <c r="C1641" s="10" t="s">
        <v>1260</v>
      </c>
      <c r="D1641" s="10" t="str">
        <f t="shared" si="100"/>
        <v>Aalesund, Norveç</v>
      </c>
      <c r="E1641" s="10">
        <v>6</v>
      </c>
      <c r="F1641" s="10">
        <v>1</v>
      </c>
      <c r="G1641" s="10">
        <v>9</v>
      </c>
      <c r="H1641" s="10">
        <v>62</v>
      </c>
      <c r="I1641" s="10">
        <v>1</v>
      </c>
      <c r="J1641" s="10">
        <v>28</v>
      </c>
      <c r="K1641" s="10">
        <v>1</v>
      </c>
      <c r="L1641" s="10" t="s">
        <v>1112</v>
      </c>
      <c r="M1641" s="10" t="s">
        <v>176</v>
      </c>
      <c r="N1641" s="10" t="str">
        <f t="shared" si="101"/>
        <v>new YerelData ("Aalesund, Norveç",6,1,9,62,1,28,1,"W. Europe Standard Time"),</v>
      </c>
      <c r="O1641" s="13" t="str">
        <f t="shared" si="102"/>
        <v>https://www.google.com/maps/search/62.46667, +6.15</v>
      </c>
      <c r="P1641" s="5" t="str">
        <f t="shared" si="103"/>
        <v>{"Location": "Aalesund, Norveç", "long_deg": "6", "ew": "1", "long_min": "9", "lat_deg": "62", "ns": "1", "lat_min": "28", "GMT": "1", "TimeZoneTag": "Europe/Oslo"},</v>
      </c>
    </row>
    <row r="1642" spans="2:16" ht="15" customHeight="1" x14ac:dyDescent="0.25">
      <c r="B1642" s="10" t="s">
        <v>2163</v>
      </c>
      <c r="C1642" s="10" t="s">
        <v>1260</v>
      </c>
      <c r="D1642" s="10" t="str">
        <f t="shared" si="100"/>
        <v>Arendal, Norveç</v>
      </c>
      <c r="E1642" s="10">
        <v>8</v>
      </c>
      <c r="F1642" s="10">
        <v>1</v>
      </c>
      <c r="G1642" s="10">
        <v>48</v>
      </c>
      <c r="H1642" s="10">
        <v>58</v>
      </c>
      <c r="I1642" s="10">
        <v>1</v>
      </c>
      <c r="J1642" s="10">
        <v>27</v>
      </c>
      <c r="K1642" s="10">
        <v>1</v>
      </c>
      <c r="L1642" s="10" t="s">
        <v>1112</v>
      </c>
      <c r="M1642" s="10" t="s">
        <v>176</v>
      </c>
      <c r="N1642" s="10" t="str">
        <f t="shared" si="101"/>
        <v>new YerelData ("Arendal, Norveç",8,1,48,58,1,27,1,"W. Europe Standard Time"),</v>
      </c>
      <c r="O1642" s="13" t="str">
        <f t="shared" si="102"/>
        <v>https://www.google.com/maps/search/58.45, +8.8</v>
      </c>
      <c r="P1642" s="5" t="str">
        <f t="shared" si="103"/>
        <v>{"Location": "Arendal, Norveç", "long_deg": "8", "ew": "1", "long_min": "48", "lat_deg": "58", "ns": "1", "lat_min": "27", "GMT": "1", "TimeZoneTag": "Europe/Oslo"},</v>
      </c>
    </row>
    <row r="1643" spans="2:16" ht="15" customHeight="1" x14ac:dyDescent="0.25">
      <c r="B1643" s="10" t="s">
        <v>2164</v>
      </c>
      <c r="C1643" s="10" t="s">
        <v>1260</v>
      </c>
      <c r="D1643" s="10" t="str">
        <f t="shared" si="100"/>
        <v>Bergen, Norveç</v>
      </c>
      <c r="E1643" s="10">
        <v>5</v>
      </c>
      <c r="F1643" s="10">
        <v>1</v>
      </c>
      <c r="G1643" s="10">
        <v>21</v>
      </c>
      <c r="H1643" s="10">
        <v>60</v>
      </c>
      <c r="I1643" s="10">
        <v>1</v>
      </c>
      <c r="J1643" s="10">
        <v>23</v>
      </c>
      <c r="K1643" s="10">
        <v>1</v>
      </c>
      <c r="L1643" s="10" t="s">
        <v>1112</v>
      </c>
      <c r="M1643" s="10" t="s">
        <v>176</v>
      </c>
      <c r="N1643" s="10" t="str">
        <f t="shared" si="101"/>
        <v>new YerelData ("Bergen, Norveç",5,1,21,60,1,23,1,"W. Europe Standard Time"),</v>
      </c>
      <c r="O1643" s="13" t="str">
        <f t="shared" si="102"/>
        <v>https://www.google.com/maps/search/60.38333, +5.35</v>
      </c>
      <c r="P1643" s="5" t="str">
        <f t="shared" si="103"/>
        <v>{"Location": "Bergen, Norveç", "long_deg": "5", "ew": "1", "long_min": "21", "lat_deg": "60", "ns": "1", "lat_min": "23", "GMT": "1", "TimeZoneTag": "Europe/Oslo"},</v>
      </c>
    </row>
    <row r="1644" spans="2:16" ht="15" customHeight="1" x14ac:dyDescent="0.25">
      <c r="B1644" s="10" t="s">
        <v>2165</v>
      </c>
      <c r="C1644" s="10" t="s">
        <v>1260</v>
      </c>
      <c r="D1644" s="10" t="str">
        <f t="shared" si="100"/>
        <v>Bodoe, Norveç</v>
      </c>
      <c r="E1644" s="10">
        <v>14</v>
      </c>
      <c r="F1644" s="10">
        <v>1</v>
      </c>
      <c r="G1644" s="10">
        <v>23</v>
      </c>
      <c r="H1644" s="10">
        <v>67</v>
      </c>
      <c r="I1644" s="10">
        <v>1</v>
      </c>
      <c r="J1644" s="10">
        <v>17</v>
      </c>
      <c r="K1644" s="10">
        <v>1</v>
      </c>
      <c r="L1644" s="10" t="s">
        <v>1112</v>
      </c>
      <c r="M1644" s="10" t="s">
        <v>176</v>
      </c>
      <c r="N1644" s="10" t="str">
        <f t="shared" si="101"/>
        <v>new YerelData ("Bodoe, Norveç",14,1,23,67,1,17,1,"W. Europe Standard Time"),</v>
      </c>
      <c r="O1644" s="13" t="str">
        <f t="shared" si="102"/>
        <v>https://www.google.com/maps/search/67.28333, +14.38333</v>
      </c>
      <c r="P1644" s="5" t="str">
        <f t="shared" si="103"/>
        <v>{"Location": "Bodoe, Norveç", "long_deg": "14", "ew": "1", "long_min": "23", "lat_deg": "67", "ns": "1", "lat_min": "17", "GMT": "1", "TimeZoneTag": "Europe/Oslo"},</v>
      </c>
    </row>
    <row r="1645" spans="2:16" ht="15" customHeight="1" x14ac:dyDescent="0.25">
      <c r="B1645" s="10" t="s">
        <v>2166</v>
      </c>
      <c r="C1645" s="10" t="s">
        <v>1260</v>
      </c>
      <c r="D1645" s="10" t="str">
        <f t="shared" si="100"/>
        <v>Drammen, Norveç</v>
      </c>
      <c r="E1645" s="10">
        <v>10</v>
      </c>
      <c r="F1645" s="10">
        <v>1</v>
      </c>
      <c r="G1645" s="10">
        <v>14</v>
      </c>
      <c r="H1645" s="10">
        <v>59</v>
      </c>
      <c r="I1645" s="10">
        <v>1</v>
      </c>
      <c r="J1645" s="10">
        <v>44</v>
      </c>
      <c r="K1645" s="10">
        <v>1</v>
      </c>
      <c r="L1645" s="10" t="s">
        <v>1112</v>
      </c>
      <c r="M1645" s="10" t="s">
        <v>176</v>
      </c>
      <c r="N1645" s="10" t="str">
        <f t="shared" si="101"/>
        <v>new YerelData ("Drammen, Norveç",10,1,14,59,1,44,1,"W. Europe Standard Time"),</v>
      </c>
      <c r="O1645" s="13" t="str">
        <f t="shared" si="102"/>
        <v>https://www.google.com/maps/search/59.73333, +10.23333</v>
      </c>
      <c r="P1645" s="5" t="str">
        <f t="shared" si="103"/>
        <v>{"Location": "Drammen, Norveç", "long_deg": "10", "ew": "1", "long_min": "14", "lat_deg": "59", "ns": "1", "lat_min": "44", "GMT": "1", "TimeZoneTag": "Europe/Oslo"},</v>
      </c>
    </row>
    <row r="1646" spans="2:16" ht="15" customHeight="1" x14ac:dyDescent="0.25">
      <c r="B1646" s="10" t="s">
        <v>2167</v>
      </c>
      <c r="C1646" s="10" t="s">
        <v>1260</v>
      </c>
      <c r="D1646" s="10" t="str">
        <f t="shared" si="100"/>
        <v>Fredrikstad, Norveç</v>
      </c>
      <c r="E1646" s="10">
        <v>10</v>
      </c>
      <c r="F1646" s="10">
        <v>1</v>
      </c>
      <c r="G1646" s="10">
        <v>56</v>
      </c>
      <c r="H1646" s="10">
        <v>59</v>
      </c>
      <c r="I1646" s="10">
        <v>1</v>
      </c>
      <c r="J1646" s="10">
        <v>14</v>
      </c>
      <c r="K1646" s="10">
        <v>1</v>
      </c>
      <c r="L1646" s="10" t="s">
        <v>1112</v>
      </c>
      <c r="M1646" s="10" t="s">
        <v>176</v>
      </c>
      <c r="N1646" s="10" t="str">
        <f t="shared" si="101"/>
        <v>new YerelData ("Fredrikstad, Norveç",10,1,56,59,1,14,1,"W. Europe Standard Time"),</v>
      </c>
      <c r="O1646" s="13" t="str">
        <f t="shared" si="102"/>
        <v>https://www.google.com/maps/search/59.23333, +10.93333</v>
      </c>
      <c r="P1646" s="5" t="str">
        <f t="shared" si="103"/>
        <v>{"Location": "Fredrikstad, Norveç", "long_deg": "10", "ew": "1", "long_min": "56", "lat_deg": "59", "ns": "1", "lat_min": "14", "GMT": "1", "TimeZoneTag": "Europe/Oslo"},</v>
      </c>
    </row>
    <row r="1647" spans="2:16" ht="15" customHeight="1" x14ac:dyDescent="0.25">
      <c r="B1647" s="10" t="s">
        <v>2168</v>
      </c>
      <c r="C1647" s="10" t="s">
        <v>1260</v>
      </c>
      <c r="D1647" s="10" t="str">
        <f t="shared" si="100"/>
        <v>Gjoevik, Norveç</v>
      </c>
      <c r="E1647" s="10">
        <v>10</v>
      </c>
      <c r="F1647" s="10">
        <v>1</v>
      </c>
      <c r="G1647" s="10">
        <v>40</v>
      </c>
      <c r="H1647" s="10">
        <v>60</v>
      </c>
      <c r="I1647" s="10">
        <v>1</v>
      </c>
      <c r="J1647" s="10">
        <v>47</v>
      </c>
      <c r="K1647" s="10">
        <v>1</v>
      </c>
      <c r="L1647" s="10" t="s">
        <v>1112</v>
      </c>
      <c r="M1647" s="10" t="s">
        <v>176</v>
      </c>
      <c r="N1647" s="10" t="str">
        <f t="shared" si="101"/>
        <v>new YerelData ("Gjoevik, Norveç",10,1,40,60,1,47,1,"W. Europe Standard Time"),</v>
      </c>
      <c r="O1647" s="13" t="str">
        <f t="shared" si="102"/>
        <v>https://www.google.com/maps/search/60.78333, +10.66667</v>
      </c>
      <c r="P1647" s="5" t="str">
        <f t="shared" si="103"/>
        <v>{"Location": "Gjoevik, Norveç", "long_deg": "10", "ew": "1", "long_min": "40", "lat_deg": "60", "ns": "1", "lat_min": "47", "GMT": "1", "TimeZoneTag": "Europe/Oslo"},</v>
      </c>
    </row>
    <row r="1648" spans="2:16" ht="15" customHeight="1" x14ac:dyDescent="0.25">
      <c r="B1648" s="10" t="s">
        <v>2169</v>
      </c>
      <c r="C1648" s="10" t="s">
        <v>1260</v>
      </c>
      <c r="D1648" s="10" t="str">
        <f t="shared" si="100"/>
        <v>Grimstad, Norveç</v>
      </c>
      <c r="E1648" s="10">
        <v>8</v>
      </c>
      <c r="F1648" s="10">
        <v>1</v>
      </c>
      <c r="G1648" s="10">
        <v>36</v>
      </c>
      <c r="H1648" s="10">
        <v>58</v>
      </c>
      <c r="I1648" s="10">
        <v>1</v>
      </c>
      <c r="J1648" s="10">
        <v>20</v>
      </c>
      <c r="K1648" s="10">
        <v>1</v>
      </c>
      <c r="L1648" s="10" t="s">
        <v>1112</v>
      </c>
      <c r="M1648" s="10" t="s">
        <v>176</v>
      </c>
      <c r="N1648" s="10" t="str">
        <f t="shared" si="101"/>
        <v>new YerelData ("Grimstad, Norveç",8,1,36,58,1,20,1,"W. Europe Standard Time"),</v>
      </c>
      <c r="O1648" s="13" t="str">
        <f t="shared" si="102"/>
        <v>https://www.google.com/maps/search/58.33333, +8.6</v>
      </c>
      <c r="P1648" s="5" t="str">
        <f t="shared" si="103"/>
        <v>{"Location": "Grimstad, Norveç", "long_deg": "8", "ew": "1", "long_min": "36", "lat_deg": "58", "ns": "1", "lat_min": "20", "GMT": "1", "TimeZoneTag": "Europe/Oslo"},</v>
      </c>
    </row>
    <row r="1649" spans="2:16" ht="15" customHeight="1" x14ac:dyDescent="0.25">
      <c r="B1649" s="10" t="s">
        <v>2170</v>
      </c>
      <c r="C1649" s="10" t="s">
        <v>1260</v>
      </c>
      <c r="D1649" s="10" t="str">
        <f t="shared" si="100"/>
        <v>Halden, Norveç</v>
      </c>
      <c r="E1649" s="10">
        <v>11</v>
      </c>
      <c r="F1649" s="10">
        <v>1</v>
      </c>
      <c r="G1649" s="10">
        <v>26</v>
      </c>
      <c r="H1649" s="10">
        <v>59</v>
      </c>
      <c r="I1649" s="10">
        <v>1</v>
      </c>
      <c r="J1649" s="10">
        <v>8</v>
      </c>
      <c r="K1649" s="10">
        <v>1</v>
      </c>
      <c r="L1649" s="10" t="s">
        <v>1112</v>
      </c>
      <c r="M1649" s="10" t="s">
        <v>176</v>
      </c>
      <c r="N1649" s="10" t="str">
        <f t="shared" si="101"/>
        <v>new YerelData ("Halden, Norveç",11,1,26,59,1,8,1,"W. Europe Standard Time"),</v>
      </c>
      <c r="O1649" s="13" t="str">
        <f t="shared" si="102"/>
        <v>https://www.google.com/maps/search/59.13333, +11.43333</v>
      </c>
      <c r="P1649" s="5" t="str">
        <f t="shared" si="103"/>
        <v>{"Location": "Halden, Norveç", "long_deg": "11", "ew": "1", "long_min": "26", "lat_deg": "59", "ns": "1", "lat_min": "8", "GMT": "1", "TimeZoneTag": "Europe/Oslo"},</v>
      </c>
    </row>
    <row r="1650" spans="2:16" ht="15" customHeight="1" x14ac:dyDescent="0.25">
      <c r="B1650" s="10" t="s">
        <v>2171</v>
      </c>
      <c r="C1650" s="10" t="s">
        <v>1260</v>
      </c>
      <c r="D1650" s="10" t="str">
        <f t="shared" si="100"/>
        <v>Hamar, Norveç</v>
      </c>
      <c r="E1650" s="10">
        <v>11</v>
      </c>
      <c r="F1650" s="10">
        <v>1</v>
      </c>
      <c r="G1650" s="10">
        <v>6</v>
      </c>
      <c r="H1650" s="10">
        <v>60</v>
      </c>
      <c r="I1650" s="10">
        <v>1</v>
      </c>
      <c r="J1650" s="10">
        <v>48</v>
      </c>
      <c r="K1650" s="10">
        <v>1</v>
      </c>
      <c r="L1650" s="10" t="s">
        <v>1112</v>
      </c>
      <c r="M1650" s="10" t="s">
        <v>176</v>
      </c>
      <c r="N1650" s="10" t="str">
        <f t="shared" si="101"/>
        <v>new YerelData ("Hamar, Norveç",11,1,6,60,1,48,1,"W. Europe Standard Time"),</v>
      </c>
      <c r="O1650" s="13" t="str">
        <f t="shared" si="102"/>
        <v>https://www.google.com/maps/search/60.8, +11.1</v>
      </c>
      <c r="P1650" s="5" t="str">
        <f t="shared" si="103"/>
        <v>{"Location": "Hamar, Norveç", "long_deg": "11", "ew": "1", "long_min": "6", "lat_deg": "60", "ns": "1", "lat_min": "48", "GMT": "1", "TimeZoneTag": "Europe/Oslo"},</v>
      </c>
    </row>
    <row r="1651" spans="2:16" ht="15" customHeight="1" x14ac:dyDescent="0.25">
      <c r="B1651" s="10" t="s">
        <v>2172</v>
      </c>
      <c r="C1651" s="10" t="s">
        <v>1260</v>
      </c>
      <c r="D1651" s="10" t="str">
        <f t="shared" si="100"/>
        <v>Hammerfest, Norveç</v>
      </c>
      <c r="E1651" s="10">
        <v>23</v>
      </c>
      <c r="F1651" s="10">
        <v>1</v>
      </c>
      <c r="G1651" s="10">
        <v>42</v>
      </c>
      <c r="H1651" s="10">
        <v>70</v>
      </c>
      <c r="I1651" s="10">
        <v>1</v>
      </c>
      <c r="J1651" s="10">
        <v>40</v>
      </c>
      <c r="K1651" s="10">
        <v>1</v>
      </c>
      <c r="L1651" s="10" t="s">
        <v>1112</v>
      </c>
      <c r="M1651" s="10" t="s">
        <v>176</v>
      </c>
      <c r="N1651" s="10" t="str">
        <f t="shared" si="101"/>
        <v>new YerelData ("Hammerfest, Norveç",23,1,42,70,1,40,1,"W. Europe Standard Time"),</v>
      </c>
      <c r="O1651" s="13" t="str">
        <f t="shared" si="102"/>
        <v>https://www.google.com/maps/search/70.66667, +23.7</v>
      </c>
      <c r="P1651" s="5" t="str">
        <f t="shared" si="103"/>
        <v>{"Location": "Hammerfest, Norveç", "long_deg": "23", "ew": "1", "long_min": "42", "lat_deg": "70", "ns": "1", "lat_min": "40", "GMT": "1", "TimeZoneTag": "Europe/Oslo"},</v>
      </c>
    </row>
    <row r="1652" spans="2:16" ht="15" customHeight="1" x14ac:dyDescent="0.25">
      <c r="B1652" s="10" t="s">
        <v>2173</v>
      </c>
      <c r="C1652" s="10" t="s">
        <v>1260</v>
      </c>
      <c r="D1652" s="10" t="str">
        <f t="shared" si="100"/>
        <v>Haugesund, Norveç</v>
      </c>
      <c r="E1652" s="10">
        <v>5</v>
      </c>
      <c r="F1652" s="10">
        <v>1</v>
      </c>
      <c r="G1652" s="10">
        <v>17</v>
      </c>
      <c r="H1652" s="10">
        <v>59</v>
      </c>
      <c r="I1652" s="10">
        <v>1</v>
      </c>
      <c r="J1652" s="10">
        <v>25</v>
      </c>
      <c r="K1652" s="10">
        <v>1</v>
      </c>
      <c r="L1652" s="10" t="s">
        <v>1112</v>
      </c>
      <c r="M1652" s="10" t="s">
        <v>176</v>
      </c>
      <c r="N1652" s="10" t="str">
        <f t="shared" si="101"/>
        <v>new YerelData ("Haugesund, Norveç",5,1,17,59,1,25,1,"W. Europe Standard Time"),</v>
      </c>
      <c r="O1652" s="13" t="str">
        <f t="shared" si="102"/>
        <v>https://www.google.com/maps/search/59.41667, +5.28333</v>
      </c>
      <c r="P1652" s="5" t="str">
        <f t="shared" si="103"/>
        <v>{"Location": "Haugesund, Norveç", "long_deg": "5", "ew": "1", "long_min": "17", "lat_deg": "59", "ns": "1", "lat_min": "25", "GMT": "1", "TimeZoneTag": "Europe/Oslo"},</v>
      </c>
    </row>
    <row r="1653" spans="2:16" ht="15" customHeight="1" x14ac:dyDescent="0.25">
      <c r="B1653" s="10" t="s">
        <v>2174</v>
      </c>
      <c r="C1653" s="10" t="s">
        <v>1260</v>
      </c>
      <c r="D1653" s="10" t="str">
        <f t="shared" si="100"/>
        <v>Honningsvaag, Norveç</v>
      </c>
      <c r="E1653" s="10">
        <v>25</v>
      </c>
      <c r="F1653" s="10">
        <v>1</v>
      </c>
      <c r="G1653" s="10">
        <v>59</v>
      </c>
      <c r="H1653" s="10">
        <v>70</v>
      </c>
      <c r="I1653" s="10">
        <v>1</v>
      </c>
      <c r="J1653" s="10">
        <v>59</v>
      </c>
      <c r="K1653" s="10">
        <v>1</v>
      </c>
      <c r="L1653" s="10" t="s">
        <v>1112</v>
      </c>
      <c r="M1653" s="10" t="s">
        <v>176</v>
      </c>
      <c r="N1653" s="10" t="str">
        <f t="shared" si="101"/>
        <v>new YerelData ("Honningsvaag, Norveç",25,1,59,70,1,59,1,"W. Europe Standard Time"),</v>
      </c>
      <c r="O1653" s="13" t="str">
        <f t="shared" si="102"/>
        <v>https://www.google.com/maps/search/70.98333, +25.98333</v>
      </c>
      <c r="P1653" s="5" t="str">
        <f t="shared" si="103"/>
        <v>{"Location": "Honningsvaag, Norveç", "long_deg": "25", "ew": "1", "long_min": "59", "lat_deg": "70", "ns": "1", "lat_min": "59", "GMT": "1", "TimeZoneTag": "Europe/Oslo"},</v>
      </c>
    </row>
    <row r="1654" spans="2:16" ht="15" customHeight="1" x14ac:dyDescent="0.25">
      <c r="B1654" s="10" t="s">
        <v>2175</v>
      </c>
      <c r="C1654" s="10" t="s">
        <v>1260</v>
      </c>
      <c r="D1654" s="10" t="str">
        <f t="shared" si="100"/>
        <v>Karasjok, Norveç</v>
      </c>
      <c r="E1654" s="10">
        <v>25</v>
      </c>
      <c r="F1654" s="10">
        <v>1</v>
      </c>
      <c r="G1654" s="10">
        <v>30</v>
      </c>
      <c r="H1654" s="10">
        <v>69</v>
      </c>
      <c r="I1654" s="10">
        <v>1</v>
      </c>
      <c r="J1654" s="10">
        <v>28</v>
      </c>
      <c r="K1654" s="10">
        <v>1</v>
      </c>
      <c r="L1654" s="10" t="s">
        <v>1112</v>
      </c>
      <c r="M1654" s="10" t="s">
        <v>176</v>
      </c>
      <c r="N1654" s="10" t="str">
        <f t="shared" si="101"/>
        <v>new YerelData ("Karasjok, Norveç",25,1,30,69,1,28,1,"W. Europe Standard Time"),</v>
      </c>
      <c r="O1654" s="13" t="str">
        <f t="shared" si="102"/>
        <v>https://www.google.com/maps/search/69.46667, +25.5</v>
      </c>
      <c r="P1654" s="5" t="str">
        <f t="shared" si="103"/>
        <v>{"Location": "Karasjok, Norveç", "long_deg": "25", "ew": "1", "long_min": "30", "lat_deg": "69", "ns": "1", "lat_min": "28", "GMT": "1", "TimeZoneTag": "Europe/Oslo"},</v>
      </c>
    </row>
    <row r="1655" spans="2:16" ht="15" customHeight="1" x14ac:dyDescent="0.25">
      <c r="B1655" s="10" t="s">
        <v>2176</v>
      </c>
      <c r="C1655" s="10" t="s">
        <v>1260</v>
      </c>
      <c r="D1655" s="10" t="str">
        <f t="shared" si="100"/>
        <v>Kautokeino, Norveç</v>
      </c>
      <c r="E1655" s="10">
        <v>23</v>
      </c>
      <c r="F1655" s="10">
        <v>1</v>
      </c>
      <c r="G1655" s="10">
        <v>4</v>
      </c>
      <c r="H1655" s="10">
        <v>69</v>
      </c>
      <c r="I1655" s="10">
        <v>1</v>
      </c>
      <c r="J1655" s="10">
        <v>0</v>
      </c>
      <c r="K1655" s="10">
        <v>1</v>
      </c>
      <c r="L1655" s="10" t="s">
        <v>1112</v>
      </c>
      <c r="M1655" s="10" t="s">
        <v>176</v>
      </c>
      <c r="N1655" s="10" t="str">
        <f t="shared" si="101"/>
        <v>new YerelData ("Kautokeino, Norveç",23,1,4,69,1,0,1,"W. Europe Standard Time"),</v>
      </c>
      <c r="O1655" s="13" t="str">
        <f t="shared" si="102"/>
        <v>https://www.google.com/maps/search/69, +23.06667</v>
      </c>
      <c r="P1655" s="5" t="str">
        <f t="shared" si="103"/>
        <v>{"Location": "Kautokeino, Norveç", "long_deg": "23", "ew": "1", "long_min": "4", "lat_deg": "69", "ns": "1", "lat_min": "0", "GMT": "1", "TimeZoneTag": "Europe/Oslo"},</v>
      </c>
    </row>
    <row r="1656" spans="2:16" ht="15" customHeight="1" x14ac:dyDescent="0.25">
      <c r="B1656" s="10" t="s">
        <v>2177</v>
      </c>
      <c r="C1656" s="10" t="s">
        <v>1260</v>
      </c>
      <c r="D1656" s="10" t="str">
        <f t="shared" si="100"/>
        <v>Kirkenes, Norveç</v>
      </c>
      <c r="E1656" s="10">
        <v>30</v>
      </c>
      <c r="F1656" s="10">
        <v>1</v>
      </c>
      <c r="G1656" s="10">
        <v>34</v>
      </c>
      <c r="H1656" s="10">
        <v>69</v>
      </c>
      <c r="I1656" s="10">
        <v>1</v>
      </c>
      <c r="J1656" s="10">
        <v>43</v>
      </c>
      <c r="K1656" s="10">
        <v>1</v>
      </c>
      <c r="L1656" s="10" t="s">
        <v>1112</v>
      </c>
      <c r="M1656" s="10" t="s">
        <v>176</v>
      </c>
      <c r="N1656" s="10" t="str">
        <f t="shared" si="101"/>
        <v>new YerelData ("Kirkenes, Norveç",30,1,34,69,1,43,1,"W. Europe Standard Time"),</v>
      </c>
      <c r="O1656" s="13" t="str">
        <f t="shared" si="102"/>
        <v>https://www.google.com/maps/search/69.71667, +30.56667</v>
      </c>
      <c r="P1656" s="5" t="str">
        <f t="shared" si="103"/>
        <v>{"Location": "Kirkenes, Norveç", "long_deg": "30", "ew": "1", "long_min": "34", "lat_deg": "69", "ns": "1", "lat_min": "43", "GMT": "1", "TimeZoneTag": "Europe/Oslo"},</v>
      </c>
    </row>
    <row r="1657" spans="2:16" ht="15" customHeight="1" x14ac:dyDescent="0.25">
      <c r="B1657" s="10" t="s">
        <v>2178</v>
      </c>
      <c r="C1657" s="10" t="s">
        <v>1260</v>
      </c>
      <c r="D1657" s="10" t="str">
        <f t="shared" si="100"/>
        <v>Kongsberg, Norveç</v>
      </c>
      <c r="E1657" s="10">
        <v>9</v>
      </c>
      <c r="F1657" s="10">
        <v>1</v>
      </c>
      <c r="G1657" s="10">
        <v>39</v>
      </c>
      <c r="H1657" s="10">
        <v>59</v>
      </c>
      <c r="I1657" s="10">
        <v>1</v>
      </c>
      <c r="J1657" s="10">
        <v>39</v>
      </c>
      <c r="K1657" s="10">
        <v>1</v>
      </c>
      <c r="L1657" s="10" t="s">
        <v>1112</v>
      </c>
      <c r="M1657" s="10" t="s">
        <v>176</v>
      </c>
      <c r="N1657" s="10" t="str">
        <f t="shared" si="101"/>
        <v>new YerelData ("Kongsberg, Norveç",9,1,39,59,1,39,1,"W. Europe Standard Time"),</v>
      </c>
      <c r="O1657" s="13" t="str">
        <f t="shared" si="102"/>
        <v>https://www.google.com/maps/search/59.65, +9.65</v>
      </c>
      <c r="P1657" s="5" t="str">
        <f t="shared" si="103"/>
        <v>{"Location": "Kongsberg, Norveç", "long_deg": "9", "ew": "1", "long_min": "39", "lat_deg": "59", "ns": "1", "lat_min": "39", "GMT": "1", "TimeZoneTag": "Europe/Oslo"},</v>
      </c>
    </row>
    <row r="1658" spans="2:16" ht="15" customHeight="1" x14ac:dyDescent="0.25">
      <c r="B1658" s="10" t="s">
        <v>2179</v>
      </c>
      <c r="C1658" s="10" t="s">
        <v>1260</v>
      </c>
      <c r="D1658" s="10" t="str">
        <f t="shared" si="100"/>
        <v>Krageroe, Norveç</v>
      </c>
      <c r="E1658" s="10">
        <v>9</v>
      </c>
      <c r="F1658" s="10">
        <v>1</v>
      </c>
      <c r="G1658" s="10">
        <v>25</v>
      </c>
      <c r="H1658" s="10">
        <v>58</v>
      </c>
      <c r="I1658" s="10">
        <v>1</v>
      </c>
      <c r="J1658" s="10">
        <v>52</v>
      </c>
      <c r="K1658" s="10">
        <v>1</v>
      </c>
      <c r="L1658" s="10" t="s">
        <v>1112</v>
      </c>
      <c r="M1658" s="10" t="s">
        <v>176</v>
      </c>
      <c r="N1658" s="10" t="str">
        <f t="shared" si="101"/>
        <v>new YerelData ("Krageroe, Norveç",9,1,25,58,1,52,1,"W. Europe Standard Time"),</v>
      </c>
      <c r="O1658" s="13" t="str">
        <f t="shared" si="102"/>
        <v>https://www.google.com/maps/search/58.86667, +9.41667</v>
      </c>
      <c r="P1658" s="5" t="str">
        <f t="shared" si="103"/>
        <v>{"Location": "Krageroe, Norveç", "long_deg": "9", "ew": "1", "long_min": "25", "lat_deg": "58", "ns": "1", "lat_min": "52", "GMT": "1", "TimeZoneTag": "Europe/Oslo"},</v>
      </c>
    </row>
    <row r="1659" spans="2:16" ht="15" customHeight="1" x14ac:dyDescent="0.25">
      <c r="B1659" s="10" t="s">
        <v>2180</v>
      </c>
      <c r="C1659" s="10" t="s">
        <v>1260</v>
      </c>
      <c r="D1659" s="10" t="str">
        <f t="shared" si="100"/>
        <v>Kristiansand, Norveç</v>
      </c>
      <c r="E1659" s="10">
        <v>8</v>
      </c>
      <c r="F1659" s="10">
        <v>1</v>
      </c>
      <c r="G1659" s="10">
        <v>1</v>
      </c>
      <c r="H1659" s="10">
        <v>58</v>
      </c>
      <c r="I1659" s="10">
        <v>1</v>
      </c>
      <c r="J1659" s="10">
        <v>9</v>
      </c>
      <c r="K1659" s="10">
        <v>1</v>
      </c>
      <c r="L1659" s="10" t="s">
        <v>1112</v>
      </c>
      <c r="M1659" s="10" t="s">
        <v>176</v>
      </c>
      <c r="N1659" s="10" t="str">
        <f t="shared" si="101"/>
        <v>new YerelData ("Kristiansand, Norveç",8,1,1,58,1,9,1,"W. Europe Standard Time"),</v>
      </c>
      <c r="O1659" s="13" t="str">
        <f t="shared" si="102"/>
        <v>https://www.google.com/maps/search/58.15, +8.01667</v>
      </c>
      <c r="P1659" s="5" t="str">
        <f t="shared" si="103"/>
        <v>{"Location": "Kristiansand, Norveç", "long_deg": "8", "ew": "1", "long_min": "1", "lat_deg": "58", "ns": "1", "lat_min": "9", "GMT": "1", "TimeZoneTag": "Europe/Oslo"},</v>
      </c>
    </row>
    <row r="1660" spans="2:16" ht="15" customHeight="1" x14ac:dyDescent="0.25">
      <c r="B1660" s="10" t="s">
        <v>2181</v>
      </c>
      <c r="C1660" s="10" t="s">
        <v>1260</v>
      </c>
      <c r="D1660" s="10" t="str">
        <f t="shared" si="100"/>
        <v>Kristiansund, Norveç</v>
      </c>
      <c r="E1660" s="10">
        <v>7</v>
      </c>
      <c r="F1660" s="10">
        <v>1</v>
      </c>
      <c r="G1660" s="10">
        <v>45</v>
      </c>
      <c r="H1660" s="10">
        <v>63</v>
      </c>
      <c r="I1660" s="10">
        <v>1</v>
      </c>
      <c r="J1660" s="10">
        <v>7</v>
      </c>
      <c r="K1660" s="10">
        <v>1</v>
      </c>
      <c r="L1660" s="10" t="s">
        <v>1112</v>
      </c>
      <c r="M1660" s="10" t="s">
        <v>176</v>
      </c>
      <c r="N1660" s="10" t="str">
        <f t="shared" si="101"/>
        <v>new YerelData ("Kristiansund, Norveç",7,1,45,63,1,7,1,"W. Europe Standard Time"),</v>
      </c>
      <c r="O1660" s="13" t="str">
        <f t="shared" si="102"/>
        <v>https://www.google.com/maps/search/63.11667, +7.75</v>
      </c>
      <c r="P1660" s="5" t="str">
        <f t="shared" si="103"/>
        <v>{"Location": "Kristiansund, Norveç", "long_deg": "7", "ew": "1", "long_min": "45", "lat_deg": "63", "ns": "1", "lat_min": "7", "GMT": "1", "TimeZoneTag": "Europe/Oslo"},</v>
      </c>
    </row>
    <row r="1661" spans="2:16" ht="15" customHeight="1" x14ac:dyDescent="0.25">
      <c r="B1661" s="10" t="s">
        <v>2182</v>
      </c>
      <c r="C1661" s="10" t="s">
        <v>1260</v>
      </c>
      <c r="D1661" s="10" t="str">
        <f t="shared" si="100"/>
        <v>Larvik, Norveç</v>
      </c>
      <c r="E1661" s="10">
        <v>10</v>
      </c>
      <c r="F1661" s="10">
        <v>1</v>
      </c>
      <c r="G1661" s="10">
        <v>0</v>
      </c>
      <c r="H1661" s="10">
        <v>59</v>
      </c>
      <c r="I1661" s="10">
        <v>1</v>
      </c>
      <c r="J1661" s="10">
        <v>4</v>
      </c>
      <c r="K1661" s="10">
        <v>1</v>
      </c>
      <c r="L1661" s="10" t="s">
        <v>1112</v>
      </c>
      <c r="M1661" s="10" t="s">
        <v>176</v>
      </c>
      <c r="N1661" s="10" t="str">
        <f t="shared" si="101"/>
        <v>new YerelData ("Larvik, Norveç",10,1,0,59,1,4,1,"W. Europe Standard Time"),</v>
      </c>
      <c r="O1661" s="13" t="str">
        <f t="shared" si="102"/>
        <v>https://www.google.com/maps/search/59.06667, +10</v>
      </c>
      <c r="P1661" s="5" t="str">
        <f t="shared" si="103"/>
        <v>{"Location": "Larvik, Norveç", "long_deg": "10", "ew": "1", "long_min": "0", "lat_deg": "59", "ns": "1", "lat_min": "4", "GMT": "1", "TimeZoneTag": "Europe/Oslo"},</v>
      </c>
    </row>
    <row r="1662" spans="2:16" ht="15" customHeight="1" x14ac:dyDescent="0.25">
      <c r="B1662" s="10" t="s">
        <v>2183</v>
      </c>
      <c r="C1662" s="10" t="s">
        <v>1260</v>
      </c>
      <c r="D1662" s="10" t="str">
        <f t="shared" si="100"/>
        <v>Lillehammer, Norveç</v>
      </c>
      <c r="E1662" s="10">
        <v>10</v>
      </c>
      <c r="F1662" s="10">
        <v>1</v>
      </c>
      <c r="G1662" s="10">
        <v>30</v>
      </c>
      <c r="H1662" s="10">
        <v>61</v>
      </c>
      <c r="I1662" s="10">
        <v>1</v>
      </c>
      <c r="J1662" s="10">
        <v>8</v>
      </c>
      <c r="K1662" s="10">
        <v>1</v>
      </c>
      <c r="L1662" s="10" t="s">
        <v>1112</v>
      </c>
      <c r="M1662" s="10" t="s">
        <v>176</v>
      </c>
      <c r="N1662" s="10" t="str">
        <f t="shared" si="101"/>
        <v>new YerelData ("Lillehammer, Norveç",10,1,30,61,1,8,1,"W. Europe Standard Time"),</v>
      </c>
      <c r="O1662" s="13" t="str">
        <f t="shared" si="102"/>
        <v>https://www.google.com/maps/search/61.13333, +10.5</v>
      </c>
      <c r="P1662" s="5" t="str">
        <f t="shared" si="103"/>
        <v>{"Location": "Lillehammer, Norveç", "long_deg": "10", "ew": "1", "long_min": "30", "lat_deg": "61", "ns": "1", "lat_min": "8", "GMT": "1", "TimeZoneTag": "Europe/Oslo"},</v>
      </c>
    </row>
    <row r="1663" spans="2:16" ht="15" customHeight="1" x14ac:dyDescent="0.25">
      <c r="B1663" s="10" t="s">
        <v>2184</v>
      </c>
      <c r="C1663" s="10" t="s">
        <v>1260</v>
      </c>
      <c r="D1663" s="10" t="str">
        <f t="shared" si="100"/>
        <v>Moirana, Norveç</v>
      </c>
      <c r="E1663" s="10">
        <v>14</v>
      </c>
      <c r="F1663" s="10">
        <v>1</v>
      </c>
      <c r="G1663" s="10">
        <v>10</v>
      </c>
      <c r="H1663" s="10">
        <v>66</v>
      </c>
      <c r="I1663" s="10">
        <v>1</v>
      </c>
      <c r="J1663" s="10">
        <v>18</v>
      </c>
      <c r="K1663" s="10">
        <v>1</v>
      </c>
      <c r="L1663" s="10" t="s">
        <v>1112</v>
      </c>
      <c r="M1663" s="10" t="s">
        <v>176</v>
      </c>
      <c r="N1663" s="10" t="str">
        <f t="shared" si="101"/>
        <v>new YerelData ("Moirana, Norveç",14,1,10,66,1,18,1,"W. Europe Standard Time"),</v>
      </c>
      <c r="O1663" s="13" t="str">
        <f t="shared" si="102"/>
        <v>https://www.google.com/maps/search/66.3, +14.16667</v>
      </c>
      <c r="P1663" s="5" t="str">
        <f t="shared" si="103"/>
        <v>{"Location": "Moirana, Norveç", "long_deg": "14", "ew": "1", "long_min": "10", "lat_deg": "66", "ns": "1", "lat_min": "18", "GMT": "1", "TimeZoneTag": "Europe/Oslo"},</v>
      </c>
    </row>
    <row r="1664" spans="2:16" ht="15" customHeight="1" x14ac:dyDescent="0.25">
      <c r="B1664" s="10" t="s">
        <v>2185</v>
      </c>
      <c r="C1664" s="10" t="s">
        <v>1260</v>
      </c>
      <c r="D1664" s="10" t="str">
        <f t="shared" si="100"/>
        <v>Molde, Norveç</v>
      </c>
      <c r="E1664" s="10">
        <v>7</v>
      </c>
      <c r="F1664" s="10">
        <v>1</v>
      </c>
      <c r="G1664" s="10">
        <v>10</v>
      </c>
      <c r="H1664" s="10">
        <v>62</v>
      </c>
      <c r="I1664" s="10">
        <v>1</v>
      </c>
      <c r="J1664" s="10">
        <v>44</v>
      </c>
      <c r="K1664" s="10">
        <v>1</v>
      </c>
      <c r="L1664" s="10" t="s">
        <v>1112</v>
      </c>
      <c r="M1664" s="10" t="s">
        <v>176</v>
      </c>
      <c r="N1664" s="10" t="str">
        <f t="shared" si="101"/>
        <v>new YerelData ("Molde, Norveç",7,1,10,62,1,44,1,"W. Europe Standard Time"),</v>
      </c>
      <c r="O1664" s="13" t="str">
        <f t="shared" si="102"/>
        <v>https://www.google.com/maps/search/62.73333, +7.16667</v>
      </c>
      <c r="P1664" s="5" t="str">
        <f t="shared" si="103"/>
        <v>{"Location": "Molde, Norveç", "long_deg": "7", "ew": "1", "long_min": "10", "lat_deg": "62", "ns": "1", "lat_min": "44", "GMT": "1", "TimeZoneTag": "Europe/Oslo"},</v>
      </c>
    </row>
    <row r="1665" spans="2:16" ht="15" customHeight="1" x14ac:dyDescent="0.25">
      <c r="B1665" s="10" t="s">
        <v>2186</v>
      </c>
      <c r="C1665" s="10" t="s">
        <v>1260</v>
      </c>
      <c r="D1665" s="10" t="str">
        <f t="shared" si="100"/>
        <v>Moss, Norveç</v>
      </c>
      <c r="E1665" s="10">
        <v>10</v>
      </c>
      <c r="F1665" s="10">
        <v>1</v>
      </c>
      <c r="G1665" s="10">
        <v>41</v>
      </c>
      <c r="H1665" s="10">
        <v>59</v>
      </c>
      <c r="I1665" s="10">
        <v>1</v>
      </c>
      <c r="J1665" s="10">
        <v>27</v>
      </c>
      <c r="K1665" s="10">
        <v>1</v>
      </c>
      <c r="L1665" s="10" t="s">
        <v>1112</v>
      </c>
      <c r="M1665" s="10" t="s">
        <v>176</v>
      </c>
      <c r="N1665" s="10" t="str">
        <f t="shared" si="101"/>
        <v>new YerelData ("Moss, Norveç",10,1,41,59,1,27,1,"W. Europe Standard Time"),</v>
      </c>
      <c r="O1665" s="13" t="str">
        <f t="shared" si="102"/>
        <v>https://www.google.com/maps/search/59.45, +10.68333</v>
      </c>
      <c r="P1665" s="5" t="str">
        <f t="shared" si="103"/>
        <v>{"Location": "Moss, Norveç", "long_deg": "10", "ew": "1", "long_min": "41", "lat_deg": "59", "ns": "1", "lat_min": "27", "GMT": "1", "TimeZoneTag": "Europe/Oslo"},</v>
      </c>
    </row>
    <row r="1666" spans="2:16" ht="15" customHeight="1" x14ac:dyDescent="0.25">
      <c r="B1666" s="10" t="s">
        <v>2187</v>
      </c>
      <c r="C1666" s="10" t="s">
        <v>1260</v>
      </c>
      <c r="D1666" s="10" t="str">
        <f t="shared" ref="D1666:D1729" si="104">IF(A1666&lt;&gt;"",A1666&amp;", ","")&amp;B1666&amp;", "&amp;C1666</f>
        <v>Narvik, Norveç</v>
      </c>
      <c r="E1666" s="10">
        <v>17</v>
      </c>
      <c r="F1666" s="10">
        <v>1</v>
      </c>
      <c r="G1666" s="10">
        <v>26</v>
      </c>
      <c r="H1666" s="10">
        <v>68</v>
      </c>
      <c r="I1666" s="10">
        <v>1</v>
      </c>
      <c r="J1666" s="10">
        <v>26</v>
      </c>
      <c r="K1666" s="10">
        <v>1</v>
      </c>
      <c r="L1666" s="10" t="s">
        <v>1112</v>
      </c>
      <c r="M1666" s="10" t="s">
        <v>176</v>
      </c>
      <c r="N1666" s="10" t="str">
        <f t="shared" ref="N1666:N1729" si="105">"new YerelData ("""&amp;D1666&amp;""","&amp;E1666&amp;","&amp;F1666&amp;","&amp;G1666&amp;","&amp;H1666&amp;","&amp;I1666&amp;","&amp;J1666&amp;","&amp;K1666&amp;","""&amp;M1666&amp;"""),"</f>
        <v>new YerelData ("Narvik, Norveç",17,1,26,68,1,26,1,"W. Europe Standard Time"),</v>
      </c>
      <c r="O1666" s="13" t="str">
        <f t="shared" ref="O1666:O1729" si="106">HYPERLINK("https://www.google.com/maps/search/"&amp;ROUND(H1666+J1666/60,5)&amp;", +"&amp;ROUND(E1666+G1666/60,5))</f>
        <v>https://www.google.com/maps/search/68.43333, +17.43333</v>
      </c>
      <c r="P1666" s="5" t="str">
        <f t="shared" si="103"/>
        <v>{"Location": "Narvik, Norveç", "long_deg": "17", "ew": "1", "long_min": "26", "lat_deg": "68", "ns": "1", "lat_min": "26", "GMT": "1", "TimeZoneTag": "Europe/Oslo"},</v>
      </c>
    </row>
    <row r="1667" spans="2:16" ht="15" customHeight="1" x14ac:dyDescent="0.25">
      <c r="B1667" s="10" t="s">
        <v>2188</v>
      </c>
      <c r="C1667" s="10" t="s">
        <v>1260</v>
      </c>
      <c r="D1667" s="10" t="str">
        <f t="shared" si="104"/>
        <v>Oslo, Norveç</v>
      </c>
      <c r="E1667" s="10">
        <v>10</v>
      </c>
      <c r="F1667" s="10">
        <v>1</v>
      </c>
      <c r="G1667" s="10">
        <v>44</v>
      </c>
      <c r="H1667" s="10">
        <v>59</v>
      </c>
      <c r="I1667" s="10">
        <v>1</v>
      </c>
      <c r="J1667" s="10">
        <v>55</v>
      </c>
      <c r="K1667" s="10">
        <v>1</v>
      </c>
      <c r="L1667" s="10" t="s">
        <v>1112</v>
      </c>
      <c r="M1667" s="10" t="s">
        <v>176</v>
      </c>
      <c r="N1667" s="10" t="str">
        <f t="shared" si="105"/>
        <v>new YerelData ("Oslo, Norveç",10,1,44,59,1,55,1,"W. Europe Standard Time"),</v>
      </c>
      <c r="O1667" s="13" t="str">
        <f t="shared" si="106"/>
        <v>https://www.google.com/maps/search/59.91667, +10.73333</v>
      </c>
      <c r="P1667" s="5" t="str">
        <f t="shared" ref="P1667:P1730" si="107">"{""Location"": """&amp;D1667&amp;""", ""long_deg"": """&amp;E1667&amp;""", ""ew"": """&amp;F1667&amp;""", ""long_min"": """&amp;G1667&amp;""", ""lat_deg"": """&amp;H1667&amp;""", ""ns"": """&amp;I1667&amp;""", ""lat_min"": """&amp;J1667&amp;""", ""GMT"": """&amp;K1667&amp;""", ""TimeZoneTag"": """&amp;L1667&amp;"""},"</f>
        <v>{"Location": "Oslo, Norveç", "long_deg": "10", "ew": "1", "long_min": "44", "lat_deg": "59", "ns": "1", "lat_min": "55", "GMT": "1", "TimeZoneTag": "Europe/Oslo"},</v>
      </c>
    </row>
    <row r="1668" spans="2:16" ht="15" customHeight="1" x14ac:dyDescent="0.25">
      <c r="B1668" s="10" t="s">
        <v>2189</v>
      </c>
      <c r="C1668" s="10" t="s">
        <v>1260</v>
      </c>
      <c r="D1668" s="10" t="str">
        <f t="shared" si="104"/>
        <v>Porsgrunn, Norveç</v>
      </c>
      <c r="E1668" s="10">
        <v>9</v>
      </c>
      <c r="F1668" s="10">
        <v>1</v>
      </c>
      <c r="G1668" s="10">
        <v>40</v>
      </c>
      <c r="H1668" s="10">
        <v>59</v>
      </c>
      <c r="I1668" s="10">
        <v>1</v>
      </c>
      <c r="J1668" s="10">
        <v>8</v>
      </c>
      <c r="K1668" s="10">
        <v>1</v>
      </c>
      <c r="L1668" s="10" t="s">
        <v>1112</v>
      </c>
      <c r="M1668" s="10" t="s">
        <v>176</v>
      </c>
      <c r="N1668" s="10" t="str">
        <f t="shared" si="105"/>
        <v>new YerelData ("Porsgrunn, Norveç",9,1,40,59,1,8,1,"W. Europe Standard Time"),</v>
      </c>
      <c r="O1668" s="13" t="str">
        <f t="shared" si="106"/>
        <v>https://www.google.com/maps/search/59.13333, +9.66667</v>
      </c>
      <c r="P1668" s="5" t="str">
        <f t="shared" si="107"/>
        <v>{"Location": "Porsgrunn, Norveç", "long_deg": "9", "ew": "1", "long_min": "40", "lat_deg": "59", "ns": "1", "lat_min": "8", "GMT": "1", "TimeZoneTag": "Europe/Oslo"},</v>
      </c>
    </row>
    <row r="1669" spans="2:16" ht="15" customHeight="1" x14ac:dyDescent="0.25">
      <c r="B1669" s="10" t="s">
        <v>2190</v>
      </c>
      <c r="C1669" s="10" t="s">
        <v>1260</v>
      </c>
      <c r="D1669" s="10" t="str">
        <f t="shared" si="104"/>
        <v>Risoer, Norveç</v>
      </c>
      <c r="E1669" s="10">
        <v>9</v>
      </c>
      <c r="F1669" s="10">
        <v>1</v>
      </c>
      <c r="G1669" s="10">
        <v>15</v>
      </c>
      <c r="H1669" s="10">
        <v>58</v>
      </c>
      <c r="I1669" s="10">
        <v>1</v>
      </c>
      <c r="J1669" s="10">
        <v>43</v>
      </c>
      <c r="K1669" s="10">
        <v>1</v>
      </c>
      <c r="L1669" s="10" t="s">
        <v>1112</v>
      </c>
      <c r="M1669" s="10" t="s">
        <v>176</v>
      </c>
      <c r="N1669" s="10" t="str">
        <f t="shared" si="105"/>
        <v>new YerelData ("Risoer, Norveç",9,1,15,58,1,43,1,"W. Europe Standard Time"),</v>
      </c>
      <c r="O1669" s="13" t="str">
        <f t="shared" si="106"/>
        <v>https://www.google.com/maps/search/58.71667, +9.25</v>
      </c>
      <c r="P1669" s="5" t="str">
        <f t="shared" si="107"/>
        <v>{"Location": "Risoer, Norveç", "long_deg": "9", "ew": "1", "long_min": "15", "lat_deg": "58", "ns": "1", "lat_min": "43", "GMT": "1", "TimeZoneTag": "Europe/Oslo"},</v>
      </c>
    </row>
    <row r="1670" spans="2:16" ht="15" customHeight="1" x14ac:dyDescent="0.25">
      <c r="B1670" s="10" t="s">
        <v>2191</v>
      </c>
      <c r="C1670" s="10" t="s">
        <v>1260</v>
      </c>
      <c r="D1670" s="10" t="str">
        <f t="shared" si="104"/>
        <v>Sarpsborg, Norveç</v>
      </c>
      <c r="E1670" s="10">
        <v>11</v>
      </c>
      <c r="F1670" s="10">
        <v>1</v>
      </c>
      <c r="G1670" s="10">
        <v>8</v>
      </c>
      <c r="H1670" s="10">
        <v>59</v>
      </c>
      <c r="I1670" s="10">
        <v>1</v>
      </c>
      <c r="J1670" s="10">
        <v>17</v>
      </c>
      <c r="K1670" s="10">
        <v>1</v>
      </c>
      <c r="L1670" s="10" t="s">
        <v>1112</v>
      </c>
      <c r="M1670" s="10" t="s">
        <v>176</v>
      </c>
      <c r="N1670" s="10" t="str">
        <f t="shared" si="105"/>
        <v>new YerelData ("Sarpsborg, Norveç",11,1,8,59,1,17,1,"W. Europe Standard Time"),</v>
      </c>
      <c r="O1670" s="13" t="str">
        <f t="shared" si="106"/>
        <v>https://www.google.com/maps/search/59.28333, +11.13333</v>
      </c>
      <c r="P1670" s="5" t="str">
        <f t="shared" si="107"/>
        <v>{"Location": "Sarpsborg, Norveç", "long_deg": "11", "ew": "1", "long_min": "8", "lat_deg": "59", "ns": "1", "lat_min": "17", "GMT": "1", "TimeZoneTag": "Europe/Oslo"},</v>
      </c>
    </row>
    <row r="1671" spans="2:16" ht="15" customHeight="1" x14ac:dyDescent="0.25">
      <c r="B1671" s="10" t="s">
        <v>2192</v>
      </c>
      <c r="C1671" s="10" t="s">
        <v>1260</v>
      </c>
      <c r="D1671" s="10" t="str">
        <f t="shared" si="104"/>
        <v>Skien, Norveç</v>
      </c>
      <c r="E1671" s="10">
        <v>9</v>
      </c>
      <c r="F1671" s="10">
        <v>1</v>
      </c>
      <c r="G1671" s="10">
        <v>36</v>
      </c>
      <c r="H1671" s="10">
        <v>59</v>
      </c>
      <c r="I1671" s="10">
        <v>1</v>
      </c>
      <c r="J1671" s="10">
        <v>12</v>
      </c>
      <c r="K1671" s="10">
        <v>1</v>
      </c>
      <c r="L1671" s="10" t="s">
        <v>1112</v>
      </c>
      <c r="M1671" s="10" t="s">
        <v>176</v>
      </c>
      <c r="N1671" s="10" t="str">
        <f t="shared" si="105"/>
        <v>new YerelData ("Skien, Norveç",9,1,36,59,1,12,1,"W. Europe Standard Time"),</v>
      </c>
      <c r="O1671" s="13" t="str">
        <f t="shared" si="106"/>
        <v>https://www.google.com/maps/search/59.2, +9.6</v>
      </c>
      <c r="P1671" s="5" t="str">
        <f t="shared" si="107"/>
        <v>{"Location": "Skien, Norveç", "long_deg": "9", "ew": "1", "long_min": "36", "lat_deg": "59", "ns": "1", "lat_min": "12", "GMT": "1", "TimeZoneTag": "Europe/Oslo"},</v>
      </c>
    </row>
    <row r="1672" spans="2:16" ht="15" customHeight="1" x14ac:dyDescent="0.25">
      <c r="B1672" s="10" t="s">
        <v>2193</v>
      </c>
      <c r="C1672" s="10" t="s">
        <v>1260</v>
      </c>
      <c r="D1672" s="10" t="str">
        <f t="shared" si="104"/>
        <v>Stavanger, Norveç</v>
      </c>
      <c r="E1672" s="10">
        <v>5</v>
      </c>
      <c r="F1672" s="10">
        <v>1</v>
      </c>
      <c r="G1672" s="10">
        <v>44</v>
      </c>
      <c r="H1672" s="10">
        <v>58</v>
      </c>
      <c r="I1672" s="10">
        <v>1</v>
      </c>
      <c r="J1672" s="10">
        <v>58</v>
      </c>
      <c r="K1672" s="10">
        <v>1</v>
      </c>
      <c r="L1672" s="10" t="s">
        <v>1112</v>
      </c>
      <c r="M1672" s="10" t="s">
        <v>176</v>
      </c>
      <c r="N1672" s="10" t="str">
        <f t="shared" si="105"/>
        <v>new YerelData ("Stavanger, Norveç",5,1,44,58,1,58,1,"W. Europe Standard Time"),</v>
      </c>
      <c r="O1672" s="13" t="str">
        <f t="shared" si="106"/>
        <v>https://www.google.com/maps/search/58.96667, +5.73333</v>
      </c>
      <c r="P1672" s="5" t="str">
        <f t="shared" si="107"/>
        <v>{"Location": "Stavanger, Norveç", "long_deg": "5", "ew": "1", "long_min": "44", "lat_deg": "58", "ns": "1", "lat_min": "58", "GMT": "1", "TimeZoneTag": "Europe/Oslo"},</v>
      </c>
    </row>
    <row r="1673" spans="2:16" ht="15" customHeight="1" x14ac:dyDescent="0.25">
      <c r="B1673" s="10" t="s">
        <v>2194</v>
      </c>
      <c r="C1673" s="10" t="s">
        <v>1260</v>
      </c>
      <c r="D1673" s="10" t="str">
        <f t="shared" si="104"/>
        <v>Toensberg, Norveç</v>
      </c>
      <c r="E1673" s="10">
        <v>10</v>
      </c>
      <c r="F1673" s="10">
        <v>1</v>
      </c>
      <c r="G1673" s="10">
        <v>26</v>
      </c>
      <c r="H1673" s="10">
        <v>59</v>
      </c>
      <c r="I1673" s="10">
        <v>1</v>
      </c>
      <c r="J1673" s="10">
        <v>16</v>
      </c>
      <c r="K1673" s="10">
        <v>1</v>
      </c>
      <c r="L1673" s="10" t="s">
        <v>1112</v>
      </c>
      <c r="M1673" s="10" t="s">
        <v>176</v>
      </c>
      <c r="N1673" s="10" t="str">
        <f t="shared" si="105"/>
        <v>new YerelData ("Toensberg, Norveç",10,1,26,59,1,16,1,"W. Europe Standard Time"),</v>
      </c>
      <c r="O1673" s="13" t="str">
        <f t="shared" si="106"/>
        <v>https://www.google.com/maps/search/59.26667, +10.43333</v>
      </c>
      <c r="P1673" s="5" t="str">
        <f t="shared" si="107"/>
        <v>{"Location": "Toensberg, Norveç", "long_deg": "10", "ew": "1", "long_min": "26", "lat_deg": "59", "ns": "1", "lat_min": "16", "GMT": "1", "TimeZoneTag": "Europe/Oslo"},</v>
      </c>
    </row>
    <row r="1674" spans="2:16" ht="15" customHeight="1" x14ac:dyDescent="0.25">
      <c r="B1674" s="10" t="s">
        <v>2195</v>
      </c>
      <c r="C1674" s="10" t="s">
        <v>1260</v>
      </c>
      <c r="D1674" s="10" t="str">
        <f t="shared" si="104"/>
        <v>Tromsoe, Norveç</v>
      </c>
      <c r="E1674" s="10">
        <v>18</v>
      </c>
      <c r="F1674" s="10">
        <v>1</v>
      </c>
      <c r="G1674" s="10">
        <v>58</v>
      </c>
      <c r="H1674" s="10">
        <v>69</v>
      </c>
      <c r="I1674" s="10">
        <v>1</v>
      </c>
      <c r="J1674" s="10">
        <v>40</v>
      </c>
      <c r="K1674" s="10">
        <v>1</v>
      </c>
      <c r="L1674" s="10" t="s">
        <v>1112</v>
      </c>
      <c r="M1674" s="10" t="s">
        <v>176</v>
      </c>
      <c r="N1674" s="10" t="str">
        <f t="shared" si="105"/>
        <v>new YerelData ("Tromsoe, Norveç",18,1,58,69,1,40,1,"W. Europe Standard Time"),</v>
      </c>
      <c r="O1674" s="13" t="str">
        <f t="shared" si="106"/>
        <v>https://www.google.com/maps/search/69.66667, +18.96667</v>
      </c>
      <c r="P1674" s="5" t="str">
        <f t="shared" si="107"/>
        <v>{"Location": "Tromsoe, Norveç", "long_deg": "18", "ew": "1", "long_min": "58", "lat_deg": "69", "ns": "1", "lat_min": "40", "GMT": "1", "TimeZoneTag": "Europe/Oslo"},</v>
      </c>
    </row>
    <row r="1675" spans="2:16" ht="15" customHeight="1" x14ac:dyDescent="0.25">
      <c r="B1675" s="10" t="s">
        <v>2196</v>
      </c>
      <c r="C1675" s="10" t="s">
        <v>1260</v>
      </c>
      <c r="D1675" s="10" t="str">
        <f t="shared" si="104"/>
        <v>Trondheim, Norveç</v>
      </c>
      <c r="E1675" s="10">
        <v>10</v>
      </c>
      <c r="F1675" s="10">
        <v>1</v>
      </c>
      <c r="G1675" s="10">
        <v>23</v>
      </c>
      <c r="H1675" s="10">
        <v>63</v>
      </c>
      <c r="I1675" s="10">
        <v>1</v>
      </c>
      <c r="J1675" s="10">
        <v>26</v>
      </c>
      <c r="K1675" s="10">
        <v>1</v>
      </c>
      <c r="L1675" s="10" t="s">
        <v>1112</v>
      </c>
      <c r="M1675" s="10" t="s">
        <v>176</v>
      </c>
      <c r="N1675" s="10" t="str">
        <f t="shared" si="105"/>
        <v>new YerelData ("Trondheim, Norveç",10,1,23,63,1,26,1,"W. Europe Standard Time"),</v>
      </c>
      <c r="O1675" s="13" t="str">
        <f t="shared" si="106"/>
        <v>https://www.google.com/maps/search/63.43333, +10.38333</v>
      </c>
      <c r="P1675" s="5" t="str">
        <f t="shared" si="107"/>
        <v>{"Location": "Trondheim, Norveç", "long_deg": "10", "ew": "1", "long_min": "23", "lat_deg": "63", "ns": "1", "lat_min": "26", "GMT": "1", "TimeZoneTag": "Europe/Oslo"},</v>
      </c>
    </row>
    <row r="1676" spans="2:16" ht="15" customHeight="1" x14ac:dyDescent="0.25">
      <c r="B1676" s="10" t="s">
        <v>2197</v>
      </c>
      <c r="C1676" s="10" t="s">
        <v>1260</v>
      </c>
      <c r="D1676" s="10" t="str">
        <f t="shared" si="104"/>
        <v>Vadsoe, Norveç</v>
      </c>
      <c r="E1676" s="10">
        <v>29</v>
      </c>
      <c r="F1676" s="10">
        <v>1</v>
      </c>
      <c r="G1676" s="10">
        <v>45</v>
      </c>
      <c r="H1676" s="10">
        <v>70</v>
      </c>
      <c r="I1676" s="10">
        <v>1</v>
      </c>
      <c r="J1676" s="10">
        <v>5</v>
      </c>
      <c r="K1676" s="10">
        <v>1</v>
      </c>
      <c r="L1676" s="10" t="s">
        <v>1112</v>
      </c>
      <c r="M1676" s="10" t="s">
        <v>176</v>
      </c>
      <c r="N1676" s="10" t="str">
        <f t="shared" si="105"/>
        <v>new YerelData ("Vadsoe, Norveç",29,1,45,70,1,5,1,"W. Europe Standard Time"),</v>
      </c>
      <c r="O1676" s="13" t="str">
        <f t="shared" si="106"/>
        <v>https://www.google.com/maps/search/70.08333, +29.75</v>
      </c>
      <c r="P1676" s="5" t="str">
        <f t="shared" si="107"/>
        <v>{"Location": "Vadsoe, Norveç", "long_deg": "29", "ew": "1", "long_min": "45", "lat_deg": "70", "ns": "1", "lat_min": "5", "GMT": "1", "TimeZoneTag": "Europe/Oslo"},</v>
      </c>
    </row>
    <row r="1677" spans="2:16" ht="15" customHeight="1" x14ac:dyDescent="0.25">
      <c r="B1677" s="10" t="s">
        <v>2198</v>
      </c>
      <c r="C1677" s="10" t="s">
        <v>1260</v>
      </c>
      <c r="D1677" s="10" t="str">
        <f t="shared" si="104"/>
        <v>Vardoe, Norveç</v>
      </c>
      <c r="E1677" s="10">
        <v>31</v>
      </c>
      <c r="F1677" s="10">
        <v>1</v>
      </c>
      <c r="G1677" s="10">
        <v>5</v>
      </c>
      <c r="H1677" s="10">
        <v>70</v>
      </c>
      <c r="I1677" s="10">
        <v>1</v>
      </c>
      <c r="J1677" s="10">
        <v>23</v>
      </c>
      <c r="K1677" s="10">
        <v>1</v>
      </c>
      <c r="L1677" s="10" t="s">
        <v>1112</v>
      </c>
      <c r="M1677" s="10" t="s">
        <v>176</v>
      </c>
      <c r="N1677" s="10" t="str">
        <f t="shared" si="105"/>
        <v>new YerelData ("Vardoe, Norveç",31,1,5,70,1,23,1,"W. Europe Standard Time"),</v>
      </c>
      <c r="O1677" s="13" t="str">
        <f t="shared" si="106"/>
        <v>https://www.google.com/maps/search/70.38333, +31.08333</v>
      </c>
      <c r="P1677" s="5" t="str">
        <f t="shared" si="107"/>
        <v>{"Location": "Vardoe, Norveç", "long_deg": "31", "ew": "1", "long_min": "5", "lat_deg": "70", "ns": "1", "lat_min": "23", "GMT": "1", "TimeZoneTag": "Europe/Oslo"},</v>
      </c>
    </row>
    <row r="1678" spans="2:16" ht="15" customHeight="1" x14ac:dyDescent="0.25">
      <c r="B1678" s="10" t="s">
        <v>1021</v>
      </c>
      <c r="C1678" s="10" t="s">
        <v>1305</v>
      </c>
      <c r="D1678" s="10" t="str">
        <f t="shared" si="104"/>
        <v>Taşkent, Özbekistan</v>
      </c>
      <c r="E1678" s="10">
        <v>69</v>
      </c>
      <c r="F1678" s="10">
        <v>1</v>
      </c>
      <c r="G1678" s="10">
        <v>18</v>
      </c>
      <c r="H1678" s="10">
        <v>41</v>
      </c>
      <c r="I1678" s="10">
        <v>1</v>
      </c>
      <c r="J1678" s="10">
        <v>20</v>
      </c>
      <c r="K1678" s="10">
        <v>5</v>
      </c>
      <c r="L1678" s="10" t="s">
        <v>386</v>
      </c>
      <c r="M1678" s="12" t="s">
        <v>207</v>
      </c>
      <c r="N1678" s="10" t="str">
        <f t="shared" si="105"/>
        <v>new YerelData ("Taşkent, Özbekistan",69,1,18,41,1,20,5,"West Asia Standard Time"),</v>
      </c>
      <c r="O1678" s="13" t="str">
        <f t="shared" si="106"/>
        <v>https://www.google.com/maps/search/41.33333, +69.3</v>
      </c>
      <c r="P1678" s="5" t="str">
        <f t="shared" si="107"/>
        <v>{"Location": "Taşkent, Özbekistan", "long_deg": "69", "ew": "1", "long_min": "18", "lat_deg": "41", "ns": "1", "lat_min": "20", "GMT": "5", "TimeZoneTag": "Asia/Tashkent"},</v>
      </c>
    </row>
    <row r="1679" spans="2:16" ht="15" customHeight="1" x14ac:dyDescent="0.25">
      <c r="B1679" s="10" t="s">
        <v>1827</v>
      </c>
      <c r="C1679" s="10" t="s">
        <v>1306</v>
      </c>
      <c r="D1679" s="10" t="str">
        <f t="shared" si="104"/>
        <v>Haydarabad, Pakistan</v>
      </c>
      <c r="E1679" s="10">
        <v>68</v>
      </c>
      <c r="F1679" s="10">
        <v>1</v>
      </c>
      <c r="G1679" s="10">
        <v>22</v>
      </c>
      <c r="H1679" s="10">
        <v>25</v>
      </c>
      <c r="I1679" s="10">
        <v>1</v>
      </c>
      <c r="J1679" s="10">
        <v>22</v>
      </c>
      <c r="K1679" s="10">
        <v>5</v>
      </c>
      <c r="L1679" s="10" t="s">
        <v>124</v>
      </c>
      <c r="M1679" s="12" t="s">
        <v>227</v>
      </c>
      <c r="N1679" s="10" t="str">
        <f t="shared" si="105"/>
        <v>new YerelData ("Haydarabad, Pakistan",68,1,22,25,1,22,5,"Pakistan Standard Time"),</v>
      </c>
      <c r="O1679" s="13" t="str">
        <f t="shared" si="106"/>
        <v>https://www.google.com/maps/search/25.36667, +68.36667</v>
      </c>
      <c r="P1679" s="5" t="str">
        <f t="shared" si="107"/>
        <v>{"Location": "Haydarabad, Pakistan", "long_deg": "68", "ew": "1", "long_min": "22", "lat_deg": "25", "ns": "1", "lat_min": "22", "GMT": "5", "TimeZoneTag": "Asia/Karachi"},</v>
      </c>
    </row>
    <row r="1680" spans="2:16" ht="15" customHeight="1" x14ac:dyDescent="0.25">
      <c r="B1680" s="10" t="s">
        <v>2210</v>
      </c>
      <c r="C1680" s="10" t="s">
        <v>1306</v>
      </c>
      <c r="D1680" s="10" t="str">
        <f t="shared" si="104"/>
        <v>Karaçi, Pakistan</v>
      </c>
      <c r="E1680" s="10">
        <v>67</v>
      </c>
      <c r="F1680" s="10">
        <v>1</v>
      </c>
      <c r="G1680" s="10">
        <v>3</v>
      </c>
      <c r="H1680" s="10">
        <v>24</v>
      </c>
      <c r="I1680" s="10">
        <v>1</v>
      </c>
      <c r="J1680" s="10">
        <v>51</v>
      </c>
      <c r="K1680" s="10">
        <v>5</v>
      </c>
      <c r="L1680" s="10" t="s">
        <v>124</v>
      </c>
      <c r="M1680" s="12" t="s">
        <v>227</v>
      </c>
      <c r="N1680" s="10" t="str">
        <f t="shared" si="105"/>
        <v>new YerelData ("Karaçi, Pakistan",67,1,3,24,1,51,5,"Pakistan Standard Time"),</v>
      </c>
      <c r="O1680" s="13" t="str">
        <f t="shared" si="106"/>
        <v>https://www.google.com/maps/search/24.85, +67.05</v>
      </c>
      <c r="P1680" s="5" t="str">
        <f t="shared" si="107"/>
        <v>{"Location": "Karaçi, Pakistan", "long_deg": "67", "ew": "1", "long_min": "3", "lat_deg": "24", "ns": "1", "lat_min": "51", "GMT": "5", "TimeZoneTag": "Asia/Karachi"},</v>
      </c>
    </row>
    <row r="1681" spans="2:16" ht="15" customHeight="1" x14ac:dyDescent="0.25">
      <c r="B1681" s="10" t="s">
        <v>2211</v>
      </c>
      <c r="C1681" s="10" t="s">
        <v>1306</v>
      </c>
      <c r="D1681" s="10" t="str">
        <f t="shared" si="104"/>
        <v>Lahore, Pakistan</v>
      </c>
      <c r="E1681" s="10">
        <v>74</v>
      </c>
      <c r="F1681" s="10">
        <v>1</v>
      </c>
      <c r="G1681" s="10">
        <v>18</v>
      </c>
      <c r="H1681" s="10">
        <v>31</v>
      </c>
      <c r="I1681" s="10">
        <v>1</v>
      </c>
      <c r="J1681" s="10">
        <v>35</v>
      </c>
      <c r="K1681" s="10">
        <v>6</v>
      </c>
      <c r="L1681" s="10" t="s">
        <v>124</v>
      </c>
      <c r="M1681" s="12" t="s">
        <v>227</v>
      </c>
      <c r="N1681" s="10" t="str">
        <f t="shared" si="105"/>
        <v>new YerelData ("Lahore, Pakistan",74,1,18,31,1,35,6,"Pakistan Standard Time"),</v>
      </c>
      <c r="O1681" s="13" t="str">
        <f t="shared" si="106"/>
        <v>https://www.google.com/maps/search/31.58333, +74.3</v>
      </c>
      <c r="P1681" s="5" t="str">
        <f t="shared" si="107"/>
        <v>{"Location": "Lahore, Pakistan", "long_deg": "74", "ew": "1", "long_min": "18", "lat_deg": "31", "ns": "1", "lat_min": "35", "GMT": "6", "TimeZoneTag": "Asia/Karachi"},</v>
      </c>
    </row>
    <row r="1682" spans="2:16" ht="15" customHeight="1" x14ac:dyDescent="0.25">
      <c r="B1682" s="10" t="s">
        <v>2212</v>
      </c>
      <c r="C1682" s="10" t="s">
        <v>1306</v>
      </c>
      <c r="D1682" s="10" t="str">
        <f t="shared" si="104"/>
        <v>Rawalpindi, Pakistan</v>
      </c>
      <c r="E1682" s="10">
        <v>73</v>
      </c>
      <c r="F1682" s="10">
        <v>1</v>
      </c>
      <c r="G1682" s="10">
        <v>4</v>
      </c>
      <c r="H1682" s="10">
        <v>33</v>
      </c>
      <c r="I1682" s="10">
        <v>1</v>
      </c>
      <c r="J1682" s="10">
        <v>36</v>
      </c>
      <c r="K1682" s="10">
        <v>6</v>
      </c>
      <c r="L1682" s="10" t="s">
        <v>124</v>
      </c>
      <c r="M1682" s="12" t="s">
        <v>227</v>
      </c>
      <c r="N1682" s="10" t="str">
        <f t="shared" si="105"/>
        <v>new YerelData ("Rawalpindi, Pakistan",73,1,4,33,1,36,6,"Pakistan Standard Time"),</v>
      </c>
      <c r="O1682" s="13" t="str">
        <f t="shared" si="106"/>
        <v>https://www.google.com/maps/search/33.6, +73.06667</v>
      </c>
      <c r="P1682" s="5" t="str">
        <f t="shared" si="107"/>
        <v>{"Location": "Rawalpindi, Pakistan", "long_deg": "73", "ew": "1", "long_min": "4", "lat_deg": "33", "ns": "1", "lat_min": "36", "GMT": "6", "TimeZoneTag": "Asia/Karachi"},</v>
      </c>
    </row>
    <row r="1683" spans="2:16" ht="15" customHeight="1" x14ac:dyDescent="0.25">
      <c r="B1683" s="10" t="s">
        <v>1193</v>
      </c>
      <c r="C1683" s="10" t="s">
        <v>1193</v>
      </c>
      <c r="D1683" s="10" t="str">
        <f t="shared" si="104"/>
        <v>Panama, Panama</v>
      </c>
      <c r="E1683" s="10">
        <v>79</v>
      </c>
      <c r="F1683" s="10">
        <v>-1</v>
      </c>
      <c r="G1683" s="10">
        <v>32</v>
      </c>
      <c r="H1683" s="10">
        <v>8</v>
      </c>
      <c r="I1683" s="10">
        <v>1</v>
      </c>
      <c r="J1683" s="10">
        <v>57</v>
      </c>
      <c r="K1683" s="10">
        <v>-5</v>
      </c>
      <c r="L1683" s="10" t="s">
        <v>125</v>
      </c>
      <c r="M1683" s="12" t="s">
        <v>183</v>
      </c>
      <c r="N1683" s="10" t="str">
        <f t="shared" si="105"/>
        <v>new YerelData ("Panama, Panama",79,-1,32,8,1,57,-5,"Eastern Standard Time"),</v>
      </c>
      <c r="O1683" s="13" t="str">
        <f t="shared" si="106"/>
        <v>https://www.google.com/maps/search/8.95, +79.53333</v>
      </c>
      <c r="P1683" s="5" t="str">
        <f t="shared" si="107"/>
        <v>{"Location": "Panama, Panama", "long_deg": "79", "ew": "-1", "long_min": "32", "lat_deg": "8", "ns": "1", "lat_min": "57", "GMT": "-5", "TimeZoneTag": "America/Panama"},</v>
      </c>
    </row>
    <row r="1684" spans="2:16" ht="15" customHeight="1" x14ac:dyDescent="0.25">
      <c r="B1684" s="10" t="s">
        <v>2213</v>
      </c>
      <c r="C1684" s="10" t="s">
        <v>1334</v>
      </c>
      <c r="D1684" s="10" t="str">
        <f t="shared" si="104"/>
        <v>PortMoresby, Papua</v>
      </c>
      <c r="E1684" s="10">
        <v>147</v>
      </c>
      <c r="F1684" s="10">
        <v>1</v>
      </c>
      <c r="G1684" s="10">
        <v>8</v>
      </c>
      <c r="H1684" s="10">
        <v>9</v>
      </c>
      <c r="I1684" s="10">
        <v>-1</v>
      </c>
      <c r="J1684" s="10">
        <v>27</v>
      </c>
      <c r="K1684" s="10">
        <v>10</v>
      </c>
      <c r="L1684" s="10" t="s">
        <v>126</v>
      </c>
      <c r="M1684" s="12" t="s">
        <v>272</v>
      </c>
      <c r="N1684" s="10" t="str">
        <f t="shared" si="105"/>
        <v>new YerelData ("PortMoresby, Papua",147,1,8,9,-1,27,10,"Tasmania Standard Time"),</v>
      </c>
      <c r="O1684" s="13" t="str">
        <f t="shared" si="106"/>
        <v>https://www.google.com/maps/search/9.45, +147.13333</v>
      </c>
      <c r="P1684" s="5" t="str">
        <f t="shared" si="107"/>
        <v>{"Location": "PortMoresby, Papua", "long_deg": "147", "ew": "1", "long_min": "8", "lat_deg": "9", "ns": "-1", "lat_min": "27", "GMT": "10", "TimeZoneTag": "Pacific/Port_Moresby"},</v>
      </c>
    </row>
    <row r="1685" spans="2:16" ht="15" customHeight="1" x14ac:dyDescent="0.25">
      <c r="B1685" s="10" t="s">
        <v>2214</v>
      </c>
      <c r="C1685" s="10" t="s">
        <v>1211</v>
      </c>
      <c r="D1685" s="10" t="str">
        <f t="shared" si="104"/>
        <v>Asuncion, Paraguay</v>
      </c>
      <c r="E1685" s="10">
        <v>57</v>
      </c>
      <c r="F1685" s="10">
        <v>-1</v>
      </c>
      <c r="G1685" s="10">
        <v>41</v>
      </c>
      <c r="H1685" s="10">
        <v>25</v>
      </c>
      <c r="I1685" s="10">
        <v>-1</v>
      </c>
      <c r="J1685" s="10">
        <v>16</v>
      </c>
      <c r="K1685" s="10">
        <v>-4</v>
      </c>
      <c r="L1685" s="10" t="s">
        <v>127</v>
      </c>
      <c r="M1685" s="12" t="s">
        <v>187</v>
      </c>
      <c r="N1685" s="10" t="str">
        <f t="shared" si="105"/>
        <v>new YerelData ("Asuncion, Paraguay",57,-1,41,25,-1,16,-4,"Atlantic Standard Time"),</v>
      </c>
      <c r="O1685" s="13" t="str">
        <f t="shared" si="106"/>
        <v>https://www.google.com/maps/search/25.26667, +57.68333</v>
      </c>
      <c r="P1685" s="5" t="str">
        <f t="shared" si="107"/>
        <v>{"Location": "Asuncion, Paraguay", "long_deg": "57", "ew": "-1", "long_min": "41", "lat_deg": "25", "ns": "-1", "lat_min": "16", "GMT": "-4", "TimeZoneTag": "America/Asuncion"},</v>
      </c>
    </row>
    <row r="1686" spans="2:16" ht="15" customHeight="1" x14ac:dyDescent="0.25">
      <c r="B1686" s="10" t="s">
        <v>2221</v>
      </c>
      <c r="C1686" s="10" t="s">
        <v>1195</v>
      </c>
      <c r="D1686" s="10" t="str">
        <f t="shared" si="104"/>
        <v>CiudadTrujillo, Peru</v>
      </c>
      <c r="E1686" s="10">
        <v>69</v>
      </c>
      <c r="F1686" s="10">
        <v>-1</v>
      </c>
      <c r="G1686" s="10">
        <v>53</v>
      </c>
      <c r="H1686" s="10">
        <v>18</v>
      </c>
      <c r="I1686" s="10">
        <v>1</v>
      </c>
      <c r="J1686" s="10">
        <v>29</v>
      </c>
      <c r="K1686" s="10">
        <v>-5</v>
      </c>
      <c r="L1686" s="10" t="s">
        <v>50</v>
      </c>
      <c r="M1686" s="12" t="s">
        <v>196</v>
      </c>
      <c r="N1686" s="10" t="str">
        <f t="shared" si="105"/>
        <v>new YerelData ("CiudadTrujillo, Peru",69,-1,53,18,1,29,-5,"SA Pacific Standard Time"),</v>
      </c>
      <c r="O1686" s="13" t="str">
        <f t="shared" si="106"/>
        <v>https://www.google.com/maps/search/18.48333, +69.88333</v>
      </c>
      <c r="P1686" s="5" t="str">
        <f t="shared" si="107"/>
        <v>{"Location": "CiudadTrujillo, Peru", "long_deg": "69", "ew": "-1", "long_min": "53", "lat_deg": "18", "ns": "1", "lat_min": "29", "GMT": "-5", "TimeZoneTag": "America/Lima"},</v>
      </c>
    </row>
    <row r="1687" spans="2:16" ht="15" customHeight="1" x14ac:dyDescent="0.25">
      <c r="B1687" s="10" t="s">
        <v>2203</v>
      </c>
      <c r="C1687" s="10" t="s">
        <v>1195</v>
      </c>
      <c r="D1687" s="10" t="str">
        <f t="shared" si="104"/>
        <v>Lima, Peru</v>
      </c>
      <c r="E1687" s="10">
        <v>77</v>
      </c>
      <c r="F1687" s="10">
        <v>-1</v>
      </c>
      <c r="G1687" s="10">
        <v>3</v>
      </c>
      <c r="H1687" s="10">
        <v>12</v>
      </c>
      <c r="I1687" s="10">
        <v>-1</v>
      </c>
      <c r="J1687" s="10">
        <v>3</v>
      </c>
      <c r="K1687" s="10">
        <v>-5</v>
      </c>
      <c r="L1687" s="10" t="s">
        <v>50</v>
      </c>
      <c r="M1687" s="12" t="s">
        <v>196</v>
      </c>
      <c r="N1687" s="10" t="str">
        <f t="shared" si="105"/>
        <v>new YerelData ("Lima, Peru",77,-1,3,12,-1,3,-5,"SA Pacific Standard Time"),</v>
      </c>
      <c r="O1687" s="13" t="str">
        <f t="shared" si="106"/>
        <v>https://www.google.com/maps/search/12.05, +77.05</v>
      </c>
      <c r="P1687" s="5" t="str">
        <f t="shared" si="107"/>
        <v>{"Location": "Lima, Peru", "long_deg": "77", "ew": "-1", "long_min": "3", "lat_deg": "12", "ns": "-1", "lat_min": "3", "GMT": "-5", "TimeZoneTag": "America/Lima"},</v>
      </c>
    </row>
    <row r="1688" spans="2:16" ht="15" customHeight="1" x14ac:dyDescent="0.25">
      <c r="B1688" s="10" t="s">
        <v>2222</v>
      </c>
      <c r="C1688" s="10" t="s">
        <v>1141</v>
      </c>
      <c r="D1688" s="10" t="str">
        <f t="shared" si="104"/>
        <v>Adamstown, PitcairnAdası</v>
      </c>
      <c r="E1688" s="10">
        <v>130</v>
      </c>
      <c r="F1688" s="10">
        <v>-1</v>
      </c>
      <c r="G1688" s="10">
        <v>5</v>
      </c>
      <c r="H1688" s="10">
        <v>25</v>
      </c>
      <c r="I1688" s="10">
        <v>-1</v>
      </c>
      <c r="J1688" s="10">
        <v>0</v>
      </c>
      <c r="K1688" s="10">
        <v>-8</v>
      </c>
      <c r="L1688" s="10" t="s">
        <v>40</v>
      </c>
      <c r="M1688" s="12" t="s">
        <v>228</v>
      </c>
      <c r="N1688" s="10" t="str">
        <f t="shared" si="105"/>
        <v>new YerelData ("Adamstown, PitcairnAdası",130,-1,5,25,-1,0,-8,"Pacific Standard Time"),</v>
      </c>
      <c r="O1688" s="13" t="str">
        <f t="shared" si="106"/>
        <v>https://www.google.com/maps/search/25, +130.08333</v>
      </c>
      <c r="P1688" s="5" t="str">
        <f t="shared" si="107"/>
        <v>{"Location": "Adamstown, PitcairnAdası", "long_deg": "130", "ew": "-1", "long_min": "5", "lat_deg": "25", "ns": "-1", "lat_min": "0", "GMT": "-8", "TimeZoneTag": "America/Los_Angeles"},</v>
      </c>
    </row>
    <row r="1689" spans="2:16" ht="15" customHeight="1" x14ac:dyDescent="0.25">
      <c r="B1689" s="10" t="s">
        <v>2223</v>
      </c>
      <c r="C1689" s="10" t="s">
        <v>1261</v>
      </c>
      <c r="D1689" s="10" t="str">
        <f t="shared" si="104"/>
        <v>Breslau, Polonya</v>
      </c>
      <c r="E1689" s="10">
        <v>17</v>
      </c>
      <c r="F1689" s="10">
        <v>1</v>
      </c>
      <c r="G1689" s="10">
        <v>0</v>
      </c>
      <c r="H1689" s="10">
        <v>51</v>
      </c>
      <c r="I1689" s="10">
        <v>1</v>
      </c>
      <c r="J1689" s="10">
        <v>6</v>
      </c>
      <c r="K1689" s="10">
        <v>1</v>
      </c>
      <c r="L1689" s="10" t="s">
        <v>128</v>
      </c>
      <c r="M1689" s="12" t="s">
        <v>189</v>
      </c>
      <c r="N1689" s="10" t="str">
        <f t="shared" si="105"/>
        <v>new YerelData ("Breslau, Polonya",17,1,0,51,1,6,1,"Central European Standard Time"),</v>
      </c>
      <c r="O1689" s="13" t="str">
        <f t="shared" si="106"/>
        <v>https://www.google.com/maps/search/51.1, +17</v>
      </c>
      <c r="P1689" s="5" t="str">
        <f t="shared" si="107"/>
        <v>{"Location": "Breslau, Polonya", "long_deg": "17", "ew": "1", "long_min": "0", "lat_deg": "51", "ns": "1", "lat_min": "6", "GMT": "1", "TimeZoneTag": "Europe/Warsaw"},</v>
      </c>
    </row>
    <row r="1690" spans="2:16" ht="15" customHeight="1" x14ac:dyDescent="0.25">
      <c r="B1690" s="10" t="s">
        <v>2224</v>
      </c>
      <c r="C1690" s="10" t="s">
        <v>1261</v>
      </c>
      <c r="D1690" s="10" t="str">
        <f t="shared" si="104"/>
        <v>Danzig, Polonya</v>
      </c>
      <c r="E1690" s="10">
        <v>18</v>
      </c>
      <c r="F1690" s="10">
        <v>1</v>
      </c>
      <c r="G1690" s="10">
        <v>40</v>
      </c>
      <c r="H1690" s="10">
        <v>54</v>
      </c>
      <c r="I1690" s="10">
        <v>1</v>
      </c>
      <c r="J1690" s="10">
        <v>23</v>
      </c>
      <c r="K1690" s="10">
        <v>1</v>
      </c>
      <c r="L1690" s="10" t="s">
        <v>128</v>
      </c>
      <c r="M1690" s="12" t="s">
        <v>189</v>
      </c>
      <c r="N1690" s="10" t="str">
        <f t="shared" si="105"/>
        <v>new YerelData ("Danzig, Polonya",18,1,40,54,1,23,1,"Central European Standard Time"),</v>
      </c>
      <c r="O1690" s="13" t="str">
        <f t="shared" si="106"/>
        <v>https://www.google.com/maps/search/54.38333, +18.66667</v>
      </c>
      <c r="P1690" s="5" t="str">
        <f t="shared" si="107"/>
        <v>{"Location": "Danzig, Polonya", "long_deg": "18", "ew": "1", "long_min": "40", "lat_deg": "54", "ns": "1", "lat_min": "23", "GMT": "1", "TimeZoneTag": "Europe/Warsaw"},</v>
      </c>
    </row>
    <row r="1691" spans="2:16" ht="15" customHeight="1" x14ac:dyDescent="0.25">
      <c r="B1691" s="10" t="s">
        <v>2225</v>
      </c>
      <c r="C1691" s="10" t="s">
        <v>1261</v>
      </c>
      <c r="D1691" s="10" t="str">
        <f t="shared" si="104"/>
        <v>Gdansk, Polonya</v>
      </c>
      <c r="E1691" s="10">
        <v>18</v>
      </c>
      <c r="F1691" s="10">
        <v>1</v>
      </c>
      <c r="G1691" s="10">
        <v>40</v>
      </c>
      <c r="H1691" s="10">
        <v>54</v>
      </c>
      <c r="I1691" s="10">
        <v>1</v>
      </c>
      <c r="J1691" s="10">
        <v>23</v>
      </c>
      <c r="K1691" s="10">
        <v>1</v>
      </c>
      <c r="L1691" s="10" t="s">
        <v>128</v>
      </c>
      <c r="M1691" s="12" t="s">
        <v>189</v>
      </c>
      <c r="N1691" s="10" t="str">
        <f t="shared" si="105"/>
        <v>new YerelData ("Gdansk, Polonya",18,1,40,54,1,23,1,"Central European Standard Time"),</v>
      </c>
      <c r="O1691" s="13" t="str">
        <f t="shared" si="106"/>
        <v>https://www.google.com/maps/search/54.38333, +18.66667</v>
      </c>
      <c r="P1691" s="5" t="str">
        <f t="shared" si="107"/>
        <v>{"Location": "Gdansk, Polonya", "long_deg": "18", "ew": "1", "long_min": "40", "lat_deg": "54", "ns": "1", "lat_min": "23", "GMT": "1", "TimeZoneTag": "Europe/Warsaw"},</v>
      </c>
    </row>
    <row r="1692" spans="2:16" ht="15" customHeight="1" x14ac:dyDescent="0.25">
      <c r="B1692" s="10" t="s">
        <v>2226</v>
      </c>
      <c r="C1692" s="10" t="s">
        <v>1261</v>
      </c>
      <c r="D1692" s="10" t="str">
        <f t="shared" si="104"/>
        <v>Krakow, Polonya</v>
      </c>
      <c r="E1692" s="10">
        <v>19</v>
      </c>
      <c r="F1692" s="10">
        <v>1</v>
      </c>
      <c r="G1692" s="10">
        <v>58</v>
      </c>
      <c r="H1692" s="10">
        <v>50</v>
      </c>
      <c r="I1692" s="10">
        <v>1</v>
      </c>
      <c r="J1692" s="10">
        <v>3</v>
      </c>
      <c r="K1692" s="10">
        <v>1</v>
      </c>
      <c r="L1692" s="10" t="s">
        <v>128</v>
      </c>
      <c r="M1692" s="12" t="s">
        <v>189</v>
      </c>
      <c r="N1692" s="10" t="str">
        <f t="shared" si="105"/>
        <v>new YerelData ("Krakow, Polonya",19,1,58,50,1,3,1,"Central European Standard Time"),</v>
      </c>
      <c r="O1692" s="13" t="str">
        <f t="shared" si="106"/>
        <v>https://www.google.com/maps/search/50.05, +19.96667</v>
      </c>
      <c r="P1692" s="5" t="str">
        <f t="shared" si="107"/>
        <v>{"Location": "Krakow, Polonya", "long_deg": "19", "ew": "1", "long_min": "58", "lat_deg": "50", "ns": "1", "lat_min": "3", "GMT": "1", "TimeZoneTag": "Europe/Warsaw"},</v>
      </c>
    </row>
    <row r="1693" spans="2:16" ht="15" customHeight="1" x14ac:dyDescent="0.25">
      <c r="B1693" s="10" t="s">
        <v>2227</v>
      </c>
      <c r="C1693" s="10" t="s">
        <v>1261</v>
      </c>
      <c r="D1693" s="10" t="str">
        <f t="shared" si="104"/>
        <v>Lodz, Polonya</v>
      </c>
      <c r="E1693" s="10">
        <v>19</v>
      </c>
      <c r="F1693" s="10">
        <v>1</v>
      </c>
      <c r="G1693" s="10">
        <v>30</v>
      </c>
      <c r="H1693" s="10">
        <v>51</v>
      </c>
      <c r="I1693" s="10">
        <v>1</v>
      </c>
      <c r="J1693" s="10">
        <v>46</v>
      </c>
      <c r="K1693" s="10">
        <v>1</v>
      </c>
      <c r="L1693" s="10" t="s">
        <v>128</v>
      </c>
      <c r="M1693" s="12" t="s">
        <v>189</v>
      </c>
      <c r="N1693" s="10" t="str">
        <f t="shared" si="105"/>
        <v>new YerelData ("Lodz, Polonya",19,1,30,51,1,46,1,"Central European Standard Time"),</v>
      </c>
      <c r="O1693" s="13" t="str">
        <f t="shared" si="106"/>
        <v>https://www.google.com/maps/search/51.76667, +19.5</v>
      </c>
      <c r="P1693" s="5" t="str">
        <f t="shared" si="107"/>
        <v>{"Location": "Lodz, Polonya", "long_deg": "19", "ew": "1", "long_min": "30", "lat_deg": "51", "ns": "1", "lat_min": "46", "GMT": "1", "TimeZoneTag": "Europe/Warsaw"},</v>
      </c>
    </row>
    <row r="1694" spans="2:16" ht="15" customHeight="1" x14ac:dyDescent="0.25">
      <c r="B1694" s="10" t="s">
        <v>2228</v>
      </c>
      <c r="C1694" s="10" t="s">
        <v>1261</v>
      </c>
      <c r="D1694" s="10" t="str">
        <f t="shared" si="104"/>
        <v>Posen, Polonya</v>
      </c>
      <c r="E1694" s="10">
        <v>16</v>
      </c>
      <c r="F1694" s="10">
        <v>1</v>
      </c>
      <c r="G1694" s="10">
        <v>55</v>
      </c>
      <c r="H1694" s="10">
        <v>52</v>
      </c>
      <c r="I1694" s="10">
        <v>1</v>
      </c>
      <c r="J1694" s="10">
        <v>25</v>
      </c>
      <c r="K1694" s="10">
        <v>1</v>
      </c>
      <c r="L1694" s="10" t="s">
        <v>128</v>
      </c>
      <c r="M1694" s="12" t="s">
        <v>189</v>
      </c>
      <c r="N1694" s="10" t="str">
        <f t="shared" si="105"/>
        <v>new YerelData ("Posen, Polonya",16,1,55,52,1,25,1,"Central European Standard Time"),</v>
      </c>
      <c r="O1694" s="13" t="str">
        <f t="shared" si="106"/>
        <v>https://www.google.com/maps/search/52.41667, +16.91667</v>
      </c>
      <c r="P1694" s="5" t="str">
        <f t="shared" si="107"/>
        <v>{"Location": "Posen, Polonya", "long_deg": "16", "ew": "1", "long_min": "55", "lat_deg": "52", "ns": "1", "lat_min": "25", "GMT": "1", "TimeZoneTag": "Europe/Warsaw"},</v>
      </c>
    </row>
    <row r="1695" spans="2:16" ht="15" customHeight="1" x14ac:dyDescent="0.25">
      <c r="B1695" s="10" t="s">
        <v>2229</v>
      </c>
      <c r="C1695" s="10" t="s">
        <v>1261</v>
      </c>
      <c r="D1695" s="10" t="str">
        <f t="shared" si="104"/>
        <v>Stettin, Polonya</v>
      </c>
      <c r="E1695" s="10">
        <v>14</v>
      </c>
      <c r="F1695" s="10">
        <v>1</v>
      </c>
      <c r="G1695" s="10">
        <v>32</v>
      </c>
      <c r="H1695" s="10">
        <v>53</v>
      </c>
      <c r="I1695" s="10">
        <v>1</v>
      </c>
      <c r="J1695" s="10">
        <v>24</v>
      </c>
      <c r="K1695" s="10">
        <v>1</v>
      </c>
      <c r="L1695" s="10" t="s">
        <v>128</v>
      </c>
      <c r="M1695" s="12" t="s">
        <v>189</v>
      </c>
      <c r="N1695" s="10" t="str">
        <f t="shared" si="105"/>
        <v>new YerelData ("Stettin, Polonya",14,1,32,53,1,24,1,"Central European Standard Time"),</v>
      </c>
      <c r="O1695" s="13" t="str">
        <f t="shared" si="106"/>
        <v>https://www.google.com/maps/search/53.4, +14.53333</v>
      </c>
      <c r="P1695" s="5" t="str">
        <f t="shared" si="107"/>
        <v>{"Location": "Stettin, Polonya", "long_deg": "14", "ew": "1", "long_min": "32", "lat_deg": "53", "ns": "1", "lat_min": "24", "GMT": "1", "TimeZoneTag": "Europe/Warsaw"},</v>
      </c>
    </row>
    <row r="1696" spans="2:16" ht="15" customHeight="1" x14ac:dyDescent="0.25">
      <c r="B1696" s="10" t="s">
        <v>2230</v>
      </c>
      <c r="C1696" s="10" t="s">
        <v>1261</v>
      </c>
      <c r="D1696" s="10" t="str">
        <f t="shared" si="104"/>
        <v>Warsawa, Polonya</v>
      </c>
      <c r="E1696" s="10">
        <v>21</v>
      </c>
      <c r="F1696" s="10">
        <v>1</v>
      </c>
      <c r="G1696" s="10">
        <v>0</v>
      </c>
      <c r="H1696" s="10">
        <v>52</v>
      </c>
      <c r="I1696" s="10">
        <v>1</v>
      </c>
      <c r="J1696" s="10">
        <v>15</v>
      </c>
      <c r="K1696" s="10">
        <v>1</v>
      </c>
      <c r="L1696" s="10" t="s">
        <v>128</v>
      </c>
      <c r="M1696" s="12" t="s">
        <v>189</v>
      </c>
      <c r="N1696" s="10" t="str">
        <f t="shared" si="105"/>
        <v>new YerelData ("Warsawa, Polonya",21,1,0,52,1,15,1,"Central European Standard Time"),</v>
      </c>
      <c r="O1696" s="13" t="str">
        <f t="shared" si="106"/>
        <v>https://www.google.com/maps/search/52.25, +21</v>
      </c>
      <c r="P1696" s="5" t="str">
        <f t="shared" si="107"/>
        <v>{"Location": "Warsawa, Polonya", "long_deg": "21", "ew": "1", "long_min": "0", "lat_deg": "52", "ns": "1", "lat_min": "15", "GMT": "1", "TimeZoneTag": "Europe/Warsaw"},</v>
      </c>
    </row>
    <row r="1697" spans="2:16" ht="15" customHeight="1" x14ac:dyDescent="0.25">
      <c r="B1697" s="10" t="s">
        <v>2231</v>
      </c>
      <c r="C1697" s="10" t="s">
        <v>1262</v>
      </c>
      <c r="D1697" s="10" t="str">
        <f t="shared" si="104"/>
        <v>Lizbon, Portekiz</v>
      </c>
      <c r="E1697" s="10">
        <v>9</v>
      </c>
      <c r="F1697" s="10">
        <v>-1</v>
      </c>
      <c r="G1697" s="10">
        <v>8</v>
      </c>
      <c r="H1697" s="10">
        <v>38</v>
      </c>
      <c r="I1697" s="10">
        <v>1</v>
      </c>
      <c r="J1697" s="10">
        <v>43</v>
      </c>
      <c r="K1697" s="10">
        <v>1</v>
      </c>
      <c r="L1697" s="10" t="s">
        <v>128</v>
      </c>
      <c r="M1697" s="12" t="s">
        <v>189</v>
      </c>
      <c r="N1697" s="10" t="str">
        <f t="shared" si="105"/>
        <v>new YerelData ("Lizbon, Portekiz",9,-1,8,38,1,43,1,"Central European Standard Time"),</v>
      </c>
      <c r="O1697" s="13" t="str">
        <f t="shared" si="106"/>
        <v>https://www.google.com/maps/search/38.71667, +9.13333</v>
      </c>
      <c r="P1697" s="5" t="str">
        <f t="shared" si="107"/>
        <v>{"Location": "Lizbon, Portekiz", "long_deg": "9", "ew": "-1", "long_min": "8", "lat_deg": "38", "ns": "1", "lat_min": "43", "GMT": "1", "TimeZoneTag": "Europe/Warsaw"},</v>
      </c>
    </row>
    <row r="1698" spans="2:16" ht="15" customHeight="1" x14ac:dyDescent="0.25">
      <c r="B1698" s="10" t="s">
        <v>2232</v>
      </c>
      <c r="C1698" s="10" t="s">
        <v>1262</v>
      </c>
      <c r="D1698" s="10" t="str">
        <f t="shared" si="104"/>
        <v>Porto, Portekiz</v>
      </c>
      <c r="E1698" s="10">
        <v>8</v>
      </c>
      <c r="F1698" s="10">
        <v>-1</v>
      </c>
      <c r="G1698" s="10">
        <v>36</v>
      </c>
      <c r="H1698" s="10">
        <v>41</v>
      </c>
      <c r="I1698" s="10">
        <v>1</v>
      </c>
      <c r="J1698" s="10">
        <v>11</v>
      </c>
      <c r="K1698" s="10">
        <v>1</v>
      </c>
      <c r="L1698" s="10" t="s">
        <v>128</v>
      </c>
      <c r="M1698" s="12" t="s">
        <v>189</v>
      </c>
      <c r="N1698" s="10" t="str">
        <f t="shared" si="105"/>
        <v>new YerelData ("Porto, Portekiz",8,-1,36,41,1,11,1,"Central European Standard Time"),</v>
      </c>
      <c r="O1698" s="13" t="str">
        <f t="shared" si="106"/>
        <v>https://www.google.com/maps/search/41.18333, +8.6</v>
      </c>
      <c r="P1698" s="5" t="str">
        <f t="shared" si="107"/>
        <v>{"Location": "Porto, Portekiz", "long_deg": "8", "ew": "-1", "long_min": "36", "lat_deg": "41", "ns": "1", "lat_min": "11", "GMT": "1", "TimeZoneTag": "Europe/Warsaw"},</v>
      </c>
    </row>
    <row r="1699" spans="2:16" ht="15" customHeight="1" x14ac:dyDescent="0.25">
      <c r="B1699" s="10" t="s">
        <v>2234</v>
      </c>
      <c r="C1699" s="10" t="s">
        <v>1278</v>
      </c>
      <c r="D1699" s="10" t="str">
        <f t="shared" si="104"/>
        <v>Bükreş, Romanya</v>
      </c>
      <c r="E1699" s="10">
        <v>26</v>
      </c>
      <c r="F1699" s="10">
        <v>1</v>
      </c>
      <c r="G1699" s="10">
        <v>6</v>
      </c>
      <c r="H1699" s="10">
        <v>44</v>
      </c>
      <c r="I1699" s="10">
        <v>1</v>
      </c>
      <c r="J1699" s="10">
        <v>26</v>
      </c>
      <c r="K1699" s="10">
        <v>2</v>
      </c>
      <c r="L1699" s="10" t="s">
        <v>129</v>
      </c>
      <c r="M1699" s="12" t="s">
        <v>209</v>
      </c>
      <c r="N1699" s="10" t="str">
        <f t="shared" si="105"/>
        <v>new YerelData ("Bükreş, Romanya",26,1,6,44,1,26,2,"GTB Standard Time"),</v>
      </c>
      <c r="O1699" s="13" t="str">
        <f t="shared" si="106"/>
        <v>https://www.google.com/maps/search/44.43333, +26.1</v>
      </c>
      <c r="P1699" s="5" t="str">
        <f t="shared" si="107"/>
        <v>{"Location": "Bükreş, Romanya", "long_deg": "26", "ew": "1", "long_min": "6", "lat_deg": "44", "ns": "1", "lat_min": "26", "GMT": "2", "TimeZoneTag": "Europe/Bucharest"},</v>
      </c>
    </row>
    <row r="1700" spans="2:16" ht="15" customHeight="1" x14ac:dyDescent="0.25">
      <c r="B1700" s="10" t="s">
        <v>2235</v>
      </c>
      <c r="C1700" s="10" t="s">
        <v>1279</v>
      </c>
      <c r="D1700" s="10" t="str">
        <f t="shared" si="104"/>
        <v>Gorki, Rusya</v>
      </c>
      <c r="E1700" s="10">
        <v>44</v>
      </c>
      <c r="F1700" s="10">
        <v>1</v>
      </c>
      <c r="G1700" s="10">
        <v>0</v>
      </c>
      <c r="H1700" s="10">
        <v>56</v>
      </c>
      <c r="I1700" s="10">
        <v>1</v>
      </c>
      <c r="J1700" s="10">
        <v>20</v>
      </c>
      <c r="K1700" s="10">
        <v>3</v>
      </c>
      <c r="L1700" s="10" t="s">
        <v>130</v>
      </c>
      <c r="M1700" s="12" t="s">
        <v>229</v>
      </c>
      <c r="N1700" s="10" t="str">
        <f t="shared" si="105"/>
        <v>new YerelData ("Gorki, Rusya",44,1,0,56,1,20,3,"Russian Standard Time"),</v>
      </c>
      <c r="O1700" s="13" t="str">
        <f t="shared" si="106"/>
        <v>https://www.google.com/maps/search/56.33333, +44</v>
      </c>
      <c r="P1700" s="5" t="str">
        <f t="shared" si="107"/>
        <v>{"Location": "Gorki, Rusya", "long_deg": "44", "ew": "1", "long_min": "0", "lat_deg": "56", "ns": "1", "lat_min": "20", "GMT": "3", "TimeZoneTag": "Europe/Moscow"},</v>
      </c>
    </row>
    <row r="1701" spans="2:16" ht="15" customHeight="1" x14ac:dyDescent="0.25">
      <c r="B1701" s="10" t="s">
        <v>802</v>
      </c>
      <c r="C1701" s="10" t="s">
        <v>1279</v>
      </c>
      <c r="D1701" s="10" t="str">
        <f t="shared" si="104"/>
        <v>Kazan, Rusya</v>
      </c>
      <c r="E1701" s="10">
        <v>49</v>
      </c>
      <c r="F1701" s="10">
        <v>1</v>
      </c>
      <c r="G1701" s="10">
        <v>8</v>
      </c>
      <c r="H1701" s="10">
        <v>55</v>
      </c>
      <c r="I1701" s="10">
        <v>1</v>
      </c>
      <c r="J1701" s="10">
        <v>49</v>
      </c>
      <c r="K1701" s="10">
        <v>3</v>
      </c>
      <c r="L1701" s="10" t="s">
        <v>130</v>
      </c>
      <c r="M1701" s="12" t="s">
        <v>229</v>
      </c>
      <c r="N1701" s="10" t="str">
        <f t="shared" si="105"/>
        <v>new YerelData ("Kazan, Rusya",49,1,8,55,1,49,3,"Russian Standard Time"),</v>
      </c>
      <c r="O1701" s="13" t="str">
        <f t="shared" si="106"/>
        <v>https://www.google.com/maps/search/55.81667, +49.13333</v>
      </c>
      <c r="P1701" s="5" t="str">
        <f t="shared" si="107"/>
        <v>{"Location": "Kazan, Rusya", "long_deg": "49", "ew": "1", "long_min": "8", "lat_deg": "55", "ns": "1", "lat_min": "49", "GMT": "3", "TimeZoneTag": "Europe/Moscow"},</v>
      </c>
    </row>
    <row r="1702" spans="2:16" ht="15" customHeight="1" x14ac:dyDescent="0.25">
      <c r="B1702" s="10" t="s">
        <v>2236</v>
      </c>
      <c r="C1702" s="10" t="s">
        <v>1279</v>
      </c>
      <c r="D1702" s="10" t="str">
        <f t="shared" si="104"/>
        <v>Kuybyshev, Rusya</v>
      </c>
      <c r="E1702" s="10">
        <v>50</v>
      </c>
      <c r="F1702" s="10">
        <v>1</v>
      </c>
      <c r="G1702" s="10">
        <v>9</v>
      </c>
      <c r="H1702" s="10">
        <v>53</v>
      </c>
      <c r="I1702" s="10">
        <v>1</v>
      </c>
      <c r="J1702" s="10">
        <v>12</v>
      </c>
      <c r="K1702" s="10">
        <v>3</v>
      </c>
      <c r="L1702" s="10" t="s">
        <v>130</v>
      </c>
      <c r="M1702" s="12" t="s">
        <v>229</v>
      </c>
      <c r="N1702" s="10" t="str">
        <f t="shared" si="105"/>
        <v>new YerelData ("Kuybyshev, Rusya",50,1,9,53,1,12,3,"Russian Standard Time"),</v>
      </c>
      <c r="O1702" s="13" t="str">
        <f t="shared" si="106"/>
        <v>https://www.google.com/maps/search/53.2, +50.15</v>
      </c>
      <c r="P1702" s="5" t="str">
        <f t="shared" si="107"/>
        <v>{"Location": "Kuybyshev, Rusya", "long_deg": "50", "ew": "1", "long_min": "9", "lat_deg": "53", "ns": "1", "lat_min": "12", "GMT": "3", "TimeZoneTag": "Europe/Moscow"},</v>
      </c>
    </row>
    <row r="1703" spans="2:16" ht="15" customHeight="1" x14ac:dyDescent="0.25">
      <c r="B1703" s="10" t="s">
        <v>2237</v>
      </c>
      <c r="C1703" s="10" t="s">
        <v>1279</v>
      </c>
      <c r="D1703" s="10" t="str">
        <f t="shared" si="104"/>
        <v>Leningrad, Rusya</v>
      </c>
      <c r="E1703" s="10">
        <v>30</v>
      </c>
      <c r="F1703" s="10">
        <v>1</v>
      </c>
      <c r="G1703" s="10">
        <v>15</v>
      </c>
      <c r="H1703" s="10">
        <v>59</v>
      </c>
      <c r="I1703" s="10">
        <v>1</v>
      </c>
      <c r="J1703" s="10">
        <v>55</v>
      </c>
      <c r="K1703" s="10">
        <v>2</v>
      </c>
      <c r="L1703" s="10" t="s">
        <v>131</v>
      </c>
      <c r="M1703" s="12" t="s">
        <v>209</v>
      </c>
      <c r="N1703" s="10" t="str">
        <f t="shared" si="105"/>
        <v>new YerelData ("Leningrad, Rusya",30,1,15,59,1,55,2,"GTB Standard Time"),</v>
      </c>
      <c r="O1703" s="13" t="str">
        <f t="shared" si="106"/>
        <v>https://www.google.com/maps/search/59.91667, +30.25</v>
      </c>
      <c r="P1703" s="5" t="str">
        <f t="shared" si="107"/>
        <v>{"Location": "Leningrad, Rusya", "long_deg": "30", "ew": "1", "long_min": "15", "lat_deg": "59", "ns": "1", "lat_min": "55", "GMT": "2", "TimeZoneTag": "Europe/Kaliningrad"},</v>
      </c>
    </row>
    <row r="1704" spans="2:16" ht="15" customHeight="1" x14ac:dyDescent="0.25">
      <c r="B1704" s="10" t="s">
        <v>2238</v>
      </c>
      <c r="C1704" s="10" t="s">
        <v>1279</v>
      </c>
      <c r="D1704" s="10" t="str">
        <f t="shared" si="104"/>
        <v>Moskova, Rusya</v>
      </c>
      <c r="E1704" s="10">
        <v>37</v>
      </c>
      <c r="F1704" s="10">
        <v>1</v>
      </c>
      <c r="G1704" s="10">
        <v>35</v>
      </c>
      <c r="H1704" s="10">
        <v>55</v>
      </c>
      <c r="I1704" s="10">
        <v>1</v>
      </c>
      <c r="J1704" s="10">
        <v>45</v>
      </c>
      <c r="K1704" s="10">
        <v>3</v>
      </c>
      <c r="L1704" s="10" t="s">
        <v>130</v>
      </c>
      <c r="M1704" s="12" t="s">
        <v>229</v>
      </c>
      <c r="N1704" s="10" t="str">
        <f t="shared" si="105"/>
        <v>new YerelData ("Moskova, Rusya",37,1,35,55,1,45,3,"Russian Standard Time"),</v>
      </c>
      <c r="O1704" s="13" t="str">
        <f t="shared" si="106"/>
        <v>https://www.google.com/maps/search/55.75, +37.58333</v>
      </c>
      <c r="P1704" s="5" t="str">
        <f t="shared" si="107"/>
        <v>{"Location": "Moskova, Rusya", "long_deg": "37", "ew": "1", "long_min": "35", "lat_deg": "55", "ns": "1", "lat_min": "45", "GMT": "3", "TimeZoneTag": "Europe/Moscow"},</v>
      </c>
    </row>
    <row r="1705" spans="2:16" ht="15" customHeight="1" x14ac:dyDescent="0.25">
      <c r="B1705" s="10" t="s">
        <v>2239</v>
      </c>
      <c r="C1705" s="10" t="s">
        <v>1279</v>
      </c>
      <c r="D1705" s="10" t="str">
        <f t="shared" si="104"/>
        <v>Novosibirsk, Rusya</v>
      </c>
      <c r="E1705" s="10">
        <v>82</v>
      </c>
      <c r="F1705" s="10">
        <v>1</v>
      </c>
      <c r="G1705" s="10">
        <v>55</v>
      </c>
      <c r="H1705" s="10">
        <v>55</v>
      </c>
      <c r="I1705" s="10">
        <v>1</v>
      </c>
      <c r="J1705" s="10">
        <v>2</v>
      </c>
      <c r="K1705" s="10">
        <v>6</v>
      </c>
      <c r="L1705" s="10" t="s">
        <v>132</v>
      </c>
      <c r="M1705" s="12" t="s">
        <v>264</v>
      </c>
      <c r="N1705" s="10" t="str">
        <f t="shared" si="105"/>
        <v>new YerelData ("Novosibirsk, Rusya",82,1,55,55,1,2,6,"N. Central Asia Standard Time"),</v>
      </c>
      <c r="O1705" s="13" t="str">
        <f t="shared" si="106"/>
        <v>https://www.google.com/maps/search/55.03333, +82.91667</v>
      </c>
      <c r="P1705" s="5" t="str">
        <f t="shared" si="107"/>
        <v>{"Location": "Novosibirsk, Rusya", "long_deg": "82", "ew": "1", "long_min": "55", "lat_deg": "55", "ns": "1", "lat_min": "2", "GMT": "6", "TimeZoneTag": "Asia/Novosibirsk"},</v>
      </c>
    </row>
    <row r="1706" spans="2:16" ht="15" customHeight="1" x14ac:dyDescent="0.25">
      <c r="B1706" s="10" t="s">
        <v>2240</v>
      </c>
      <c r="C1706" s="10" t="s">
        <v>1279</v>
      </c>
      <c r="D1706" s="10" t="str">
        <f t="shared" si="104"/>
        <v>Rostovnadonu, Rusya</v>
      </c>
      <c r="E1706" s="10">
        <v>39</v>
      </c>
      <c r="F1706" s="10">
        <v>1</v>
      </c>
      <c r="G1706" s="10">
        <v>42</v>
      </c>
      <c r="H1706" s="10">
        <v>47</v>
      </c>
      <c r="I1706" s="10">
        <v>1</v>
      </c>
      <c r="J1706" s="10">
        <v>14</v>
      </c>
      <c r="K1706" s="10">
        <v>3</v>
      </c>
      <c r="L1706" s="10" t="s">
        <v>130</v>
      </c>
      <c r="M1706" s="12" t="s">
        <v>229</v>
      </c>
      <c r="N1706" s="10" t="str">
        <f t="shared" si="105"/>
        <v>new YerelData ("Rostovnadonu, Rusya",39,1,42,47,1,14,3,"Russian Standard Time"),</v>
      </c>
      <c r="O1706" s="13" t="str">
        <f t="shared" si="106"/>
        <v>https://www.google.com/maps/search/47.23333, +39.7</v>
      </c>
      <c r="P1706" s="5" t="str">
        <f t="shared" si="107"/>
        <v>{"Location": "Rostovnadonu, Rusya", "long_deg": "39", "ew": "1", "long_min": "42", "lat_deg": "47", "ns": "1", "lat_min": "14", "GMT": "3", "TimeZoneTag": "Europe/Moscow"},</v>
      </c>
    </row>
    <row r="1707" spans="2:16" ht="15" customHeight="1" x14ac:dyDescent="0.25">
      <c r="B1707" s="10" t="s">
        <v>2241</v>
      </c>
      <c r="C1707" s="10" t="s">
        <v>1279</v>
      </c>
      <c r="D1707" s="10" t="str">
        <f t="shared" si="104"/>
        <v>Saratov, Rusya</v>
      </c>
      <c r="E1707" s="10">
        <v>46</v>
      </c>
      <c r="F1707" s="10">
        <v>1</v>
      </c>
      <c r="G1707" s="10">
        <v>2</v>
      </c>
      <c r="H1707" s="10">
        <v>51</v>
      </c>
      <c r="I1707" s="10">
        <v>1</v>
      </c>
      <c r="J1707" s="10">
        <v>34</v>
      </c>
      <c r="K1707" s="10">
        <v>3</v>
      </c>
      <c r="L1707" s="10" t="s">
        <v>130</v>
      </c>
      <c r="M1707" s="12" t="s">
        <v>229</v>
      </c>
      <c r="N1707" s="10" t="str">
        <f t="shared" si="105"/>
        <v>new YerelData ("Saratov, Rusya",46,1,2,51,1,34,3,"Russian Standard Time"),</v>
      </c>
      <c r="O1707" s="13" t="str">
        <f t="shared" si="106"/>
        <v>https://www.google.com/maps/search/51.56667, +46.03333</v>
      </c>
      <c r="P1707" s="5" t="str">
        <f t="shared" si="107"/>
        <v>{"Location": "Saratov, Rusya", "long_deg": "46", "ew": "1", "long_min": "2", "lat_deg": "51", "ns": "1", "lat_min": "34", "GMT": "3", "TimeZoneTag": "Europe/Moscow"},</v>
      </c>
    </row>
    <row r="1708" spans="2:16" ht="15" customHeight="1" x14ac:dyDescent="0.25">
      <c r="B1708" s="10" t="s">
        <v>2242</v>
      </c>
      <c r="C1708" s="10" t="s">
        <v>1279</v>
      </c>
      <c r="D1708" s="10" t="str">
        <f t="shared" si="104"/>
        <v>St.Petersburg, Rusya</v>
      </c>
      <c r="E1708" s="10">
        <v>30</v>
      </c>
      <c r="F1708" s="10">
        <v>1</v>
      </c>
      <c r="G1708" s="10">
        <v>15</v>
      </c>
      <c r="H1708" s="10">
        <v>59</v>
      </c>
      <c r="I1708" s="10">
        <v>1</v>
      </c>
      <c r="J1708" s="10">
        <v>55</v>
      </c>
      <c r="K1708" s="10">
        <v>2</v>
      </c>
      <c r="L1708" s="10" t="s">
        <v>131</v>
      </c>
      <c r="M1708" s="12" t="s">
        <v>209</v>
      </c>
      <c r="N1708" s="10" t="str">
        <f t="shared" si="105"/>
        <v>new YerelData ("St.Petersburg, Rusya",30,1,15,59,1,55,2,"GTB Standard Time"),</v>
      </c>
      <c r="O1708" s="13" t="str">
        <f t="shared" si="106"/>
        <v>https://www.google.com/maps/search/59.91667, +30.25</v>
      </c>
      <c r="P1708" s="5" t="str">
        <f t="shared" si="107"/>
        <v>{"Location": "St.Petersburg, Rusya", "long_deg": "30", "ew": "1", "long_min": "15", "lat_deg": "59", "ns": "1", "lat_min": "55", "GMT": "2", "TimeZoneTag": "Europe/Kaliningrad"},</v>
      </c>
    </row>
    <row r="1709" spans="2:16" ht="15" customHeight="1" x14ac:dyDescent="0.25">
      <c r="B1709" s="10" t="s">
        <v>2243</v>
      </c>
      <c r="C1709" s="10" t="s">
        <v>1279</v>
      </c>
      <c r="D1709" s="10" t="str">
        <f t="shared" si="104"/>
        <v>Sverdlovsk, Rusya</v>
      </c>
      <c r="E1709" s="10">
        <v>60</v>
      </c>
      <c r="F1709" s="10">
        <v>1</v>
      </c>
      <c r="G1709" s="10">
        <v>36</v>
      </c>
      <c r="H1709" s="10">
        <v>56</v>
      </c>
      <c r="I1709" s="10">
        <v>1</v>
      </c>
      <c r="J1709" s="10">
        <v>51</v>
      </c>
      <c r="K1709" s="10">
        <v>5</v>
      </c>
      <c r="L1709" s="10" t="s">
        <v>133</v>
      </c>
      <c r="M1709" s="10" t="s">
        <v>263</v>
      </c>
      <c r="N1709" s="10" t="str">
        <f t="shared" si="105"/>
        <v>new YerelData ("Sverdlovsk, Rusya",60,1,36,56,1,51,5,"Ekaterinburg Standard Time"),</v>
      </c>
      <c r="O1709" s="13" t="str">
        <f t="shared" si="106"/>
        <v>https://www.google.com/maps/search/56.85, +60.6</v>
      </c>
      <c r="P1709" s="5" t="str">
        <f t="shared" si="107"/>
        <v>{"Location": "Sverdlovsk, Rusya", "long_deg": "60", "ew": "1", "long_min": "36", "lat_deg": "56", "ns": "1", "lat_min": "51", "GMT": "5", "TimeZoneTag": "Asia/Yekaterinburg"},</v>
      </c>
    </row>
    <row r="1710" spans="2:16" ht="15" customHeight="1" x14ac:dyDescent="0.25">
      <c r="B1710" s="10" t="s">
        <v>2244</v>
      </c>
      <c r="C1710" s="10" t="s">
        <v>1279</v>
      </c>
      <c r="D1710" s="10" t="str">
        <f t="shared" si="104"/>
        <v>Vladivostok, Rusya</v>
      </c>
      <c r="E1710" s="10">
        <v>131</v>
      </c>
      <c r="F1710" s="10">
        <v>1</v>
      </c>
      <c r="G1710" s="10">
        <v>50</v>
      </c>
      <c r="H1710" s="10">
        <v>43</v>
      </c>
      <c r="I1710" s="10">
        <v>1</v>
      </c>
      <c r="J1710" s="10">
        <v>5</v>
      </c>
      <c r="K1710" s="10">
        <v>9</v>
      </c>
      <c r="L1710" s="10" t="s">
        <v>134</v>
      </c>
      <c r="M1710" s="12" t="s">
        <v>268</v>
      </c>
      <c r="N1710" s="10" t="str">
        <f t="shared" si="105"/>
        <v>new YerelData ("Vladivostok, Rusya",131,1,50,43,1,5,9,"Yakutsk Standard Time"),</v>
      </c>
      <c r="O1710" s="13" t="str">
        <f t="shared" si="106"/>
        <v>https://www.google.com/maps/search/43.08333, +131.83333</v>
      </c>
      <c r="P1710" s="5" t="str">
        <f t="shared" si="107"/>
        <v>{"Location": "Vladivostok, Rusya", "long_deg": "131", "ew": "1", "long_min": "50", "lat_deg": "43", "ns": "1", "lat_min": "5", "GMT": "9", "TimeZoneTag": "Asia/Yakutsk"},</v>
      </c>
    </row>
    <row r="1711" spans="2:16" ht="15" customHeight="1" x14ac:dyDescent="0.25">
      <c r="B1711" s="10" t="s">
        <v>2245</v>
      </c>
      <c r="C1711" s="10" t="s">
        <v>1279</v>
      </c>
      <c r="D1711" s="10" t="str">
        <f t="shared" si="104"/>
        <v>Volgograd, Rusya</v>
      </c>
      <c r="E1711" s="10">
        <v>44</v>
      </c>
      <c r="F1711" s="10">
        <v>1</v>
      </c>
      <c r="G1711" s="10">
        <v>25</v>
      </c>
      <c r="H1711" s="10">
        <v>48</v>
      </c>
      <c r="I1711" s="10">
        <v>1</v>
      </c>
      <c r="J1711" s="10">
        <v>44</v>
      </c>
      <c r="K1711" s="10">
        <v>3</v>
      </c>
      <c r="L1711" s="10" t="s">
        <v>130</v>
      </c>
      <c r="M1711" s="12" t="s">
        <v>229</v>
      </c>
      <c r="N1711" s="10" t="str">
        <f t="shared" si="105"/>
        <v>new YerelData ("Volgograd, Rusya",44,1,25,48,1,44,3,"Russian Standard Time"),</v>
      </c>
      <c r="O1711" s="13" t="str">
        <f t="shared" si="106"/>
        <v>https://www.google.com/maps/search/48.73333, +44.41667</v>
      </c>
      <c r="P1711" s="5" t="str">
        <f t="shared" si="107"/>
        <v>{"Location": "Volgograd, Rusya", "long_deg": "44", "ew": "1", "long_min": "25", "lat_deg": "48", "ns": "1", "lat_min": "44", "GMT": "3", "TimeZoneTag": "Europe/Moscow"},</v>
      </c>
    </row>
    <row r="1712" spans="2:16" ht="15" customHeight="1" x14ac:dyDescent="0.25">
      <c r="B1712" s="10" t="s">
        <v>2246</v>
      </c>
      <c r="C1712" s="10" t="s">
        <v>1279</v>
      </c>
      <c r="D1712" s="10" t="str">
        <f t="shared" si="104"/>
        <v>Voronezh, Rusya</v>
      </c>
      <c r="E1712" s="10">
        <v>39</v>
      </c>
      <c r="F1712" s="10">
        <v>1</v>
      </c>
      <c r="G1712" s="10">
        <v>10</v>
      </c>
      <c r="H1712" s="10">
        <v>51</v>
      </c>
      <c r="I1712" s="10">
        <v>1</v>
      </c>
      <c r="J1712" s="10">
        <v>40</v>
      </c>
      <c r="K1712" s="10">
        <v>3</v>
      </c>
      <c r="L1712" s="10" t="s">
        <v>130</v>
      </c>
      <c r="M1712" s="12" t="s">
        <v>229</v>
      </c>
      <c r="N1712" s="10" t="str">
        <f t="shared" si="105"/>
        <v>new YerelData ("Voronezh, Rusya",39,1,10,51,1,40,3,"Russian Standard Time"),</v>
      </c>
      <c r="O1712" s="13" t="str">
        <f t="shared" si="106"/>
        <v>https://www.google.com/maps/search/51.66667, +39.16667</v>
      </c>
      <c r="P1712" s="5" t="str">
        <f t="shared" si="107"/>
        <v>{"Location": "Voronezh, Rusya", "long_deg": "39", "ew": "1", "long_min": "10", "lat_deg": "51", "ns": "1", "lat_min": "40", "GMT": "3", "TimeZoneTag": "Europe/Moscow"},</v>
      </c>
    </row>
    <row r="1713" spans="2:16" ht="15" customHeight="1" x14ac:dyDescent="0.25">
      <c r="B1713" s="10" t="s">
        <v>2247</v>
      </c>
      <c r="C1713" s="10" t="s">
        <v>1133</v>
      </c>
      <c r="D1713" s="10" t="str">
        <f t="shared" si="104"/>
        <v>PagoPago, Samoa</v>
      </c>
      <c r="E1713" s="10">
        <v>170</v>
      </c>
      <c r="F1713" s="10">
        <v>-1</v>
      </c>
      <c r="G1713" s="10">
        <v>2</v>
      </c>
      <c r="H1713" s="10">
        <v>14</v>
      </c>
      <c r="I1713" s="10">
        <v>-1</v>
      </c>
      <c r="J1713" s="10">
        <v>16</v>
      </c>
      <c r="K1713" s="10">
        <v>-11</v>
      </c>
      <c r="L1713" s="10" t="s">
        <v>28</v>
      </c>
      <c r="M1713" s="10" t="s">
        <v>230</v>
      </c>
      <c r="N1713" s="10" t="str">
        <f t="shared" si="105"/>
        <v>new YerelData ("PagoPago, Samoa",170,-1,2,14,-1,16,-11,"Samoa Standard Time"),</v>
      </c>
      <c r="O1713" s="13" t="str">
        <f t="shared" si="106"/>
        <v>https://www.google.com/maps/search/14.26667, +170.03333</v>
      </c>
      <c r="P1713" s="5" t="str">
        <f t="shared" si="107"/>
        <v>{"Location": "PagoPago, Samoa", "long_deg": "170", "ew": "-1", "long_min": "2", "lat_deg": "14", "ns": "-1", "lat_min": "16", "GMT": "-11", "TimeZoneTag": "Pacific/Apia"},</v>
      </c>
    </row>
    <row r="1714" spans="2:16" ht="15" customHeight="1" x14ac:dyDescent="0.25">
      <c r="B1714" s="10" t="s">
        <v>2248</v>
      </c>
      <c r="C1714" s="10" t="s">
        <v>1232</v>
      </c>
      <c r="D1714" s="10" t="str">
        <f t="shared" si="104"/>
        <v>Dakar, Senegal</v>
      </c>
      <c r="E1714" s="10">
        <v>17</v>
      </c>
      <c r="F1714" s="10">
        <v>-1</v>
      </c>
      <c r="G1714" s="10">
        <v>26</v>
      </c>
      <c r="H1714" s="10">
        <v>14</v>
      </c>
      <c r="I1714" s="10">
        <v>1</v>
      </c>
      <c r="J1714" s="10">
        <v>40</v>
      </c>
      <c r="K1714" s="10">
        <v>0</v>
      </c>
      <c r="L1714" s="10" t="s">
        <v>135</v>
      </c>
      <c r="M1714" s="12" t="s">
        <v>171</v>
      </c>
      <c r="N1714" s="10" t="str">
        <f t="shared" si="105"/>
        <v>new YerelData ("Dakar, Senegal",17,-1,26,14,1,40,0,"Greenwich Standard Time"),</v>
      </c>
      <c r="O1714" s="13" t="str">
        <f t="shared" si="106"/>
        <v>https://www.google.com/maps/search/14.66667, +17.43333</v>
      </c>
      <c r="P1714" s="5" t="str">
        <f t="shared" si="107"/>
        <v>{"Location": "Dakar, Senegal", "long_deg": "17", "ew": "-1", "long_min": "26", "lat_deg": "14", "ns": "1", "lat_min": "40", "GMT": "0", "TimeZoneTag": "Africa/Dakar"},</v>
      </c>
    </row>
    <row r="1715" spans="2:16" ht="15" customHeight="1" x14ac:dyDescent="0.25">
      <c r="B1715" s="10" t="s">
        <v>2249</v>
      </c>
      <c r="C1715" s="10" t="s">
        <v>1302</v>
      </c>
      <c r="D1715" s="10" t="str">
        <f t="shared" si="104"/>
        <v>Victoria, Seyşel Adaları</v>
      </c>
      <c r="E1715" s="10">
        <v>55</v>
      </c>
      <c r="F1715" s="10">
        <v>1</v>
      </c>
      <c r="G1715" s="10">
        <v>28</v>
      </c>
      <c r="H1715" s="10">
        <v>4</v>
      </c>
      <c r="I1715" s="10">
        <v>-1</v>
      </c>
      <c r="J1715" s="10">
        <v>36</v>
      </c>
      <c r="K1715" s="10">
        <v>4</v>
      </c>
      <c r="L1715" s="10" t="s">
        <v>136</v>
      </c>
      <c r="M1715" s="12" t="s">
        <v>180</v>
      </c>
      <c r="N1715" s="10" t="str">
        <f t="shared" si="105"/>
        <v>new YerelData ("Victoria, Seyşel Adaları",55,1,28,4,-1,36,4,"Caucasus Standard Time"),</v>
      </c>
      <c r="O1715" s="13" t="str">
        <f t="shared" si="106"/>
        <v>https://www.google.com/maps/search/4.6, +55.46667</v>
      </c>
      <c r="P1715" s="5" t="str">
        <f t="shared" si="107"/>
        <v>{"Location": "Victoria, Seyşel Adaları", "long_deg": "55", "ew": "1", "long_min": "28", "lat_deg": "4", "ns": "-1", "lat_min": "36", "GMT": "4", "TimeZoneTag": "Indian/Mahe"},</v>
      </c>
    </row>
    <row r="1716" spans="2:16" ht="15" customHeight="1" x14ac:dyDescent="0.25">
      <c r="B1716" s="10" t="s">
        <v>2250</v>
      </c>
      <c r="C1716" s="10" t="s">
        <v>1263</v>
      </c>
      <c r="D1716" s="10" t="str">
        <f t="shared" si="104"/>
        <v>Belgrad, Sırbistan</v>
      </c>
      <c r="E1716" s="10">
        <v>20</v>
      </c>
      <c r="F1716" s="10">
        <v>1</v>
      </c>
      <c r="G1716" s="10">
        <v>30</v>
      </c>
      <c r="H1716" s="10">
        <v>44</v>
      </c>
      <c r="I1716" s="10">
        <v>1</v>
      </c>
      <c r="J1716" s="10">
        <v>50</v>
      </c>
      <c r="K1716" s="10">
        <v>1</v>
      </c>
      <c r="L1716" s="10" t="s">
        <v>137</v>
      </c>
      <c r="M1716" s="12" t="s">
        <v>174</v>
      </c>
      <c r="N1716" s="10" t="str">
        <f t="shared" si="105"/>
        <v>new YerelData ("Belgrad, Sırbistan",20,1,30,44,1,50,1,"Central Europe Standard Time"),</v>
      </c>
      <c r="O1716" s="13" t="str">
        <f t="shared" si="106"/>
        <v>https://www.google.com/maps/search/44.83333, +20.5</v>
      </c>
      <c r="P1716" s="5" t="str">
        <f t="shared" si="107"/>
        <v>{"Location": "Belgrad, Sırbistan", "long_deg": "20", "ew": "1", "long_min": "30", "lat_deg": "44", "ns": "1", "lat_min": "50", "GMT": "1", "TimeZoneTag": "Europe/Belgrade"},</v>
      </c>
    </row>
    <row r="1717" spans="2:16" ht="15" customHeight="1" x14ac:dyDescent="0.25">
      <c r="B1717" s="10" t="s">
        <v>2251</v>
      </c>
      <c r="C1717" s="10" t="s">
        <v>1233</v>
      </c>
      <c r="D1717" s="10" t="str">
        <f t="shared" si="104"/>
        <v>Freetown, Sierra Leone</v>
      </c>
      <c r="E1717" s="10">
        <v>13</v>
      </c>
      <c r="F1717" s="10">
        <v>-1</v>
      </c>
      <c r="G1717" s="10">
        <v>12</v>
      </c>
      <c r="H1717" s="10">
        <v>8</v>
      </c>
      <c r="I1717" s="10">
        <v>1</v>
      </c>
      <c r="J1717" s="10">
        <v>29</v>
      </c>
      <c r="K1717" s="10">
        <v>0</v>
      </c>
      <c r="L1717" s="10" t="s">
        <v>138</v>
      </c>
      <c r="M1717" s="12" t="s">
        <v>171</v>
      </c>
      <c r="N1717" s="10" t="str">
        <f t="shared" si="105"/>
        <v>new YerelData ("Freetown, Sierra Leone",13,-1,12,8,1,29,0,"Greenwich Standard Time"),</v>
      </c>
      <c r="O1717" s="13" t="str">
        <f t="shared" si="106"/>
        <v>https://www.google.com/maps/search/8.48333, +13.2</v>
      </c>
      <c r="P1717" s="5" t="str">
        <f t="shared" si="107"/>
        <v>{"Location": "Freetown, Sierra Leone", "long_deg": "13", "ew": "-1", "long_min": "12", "lat_deg": "8", "ns": "1", "lat_min": "29", "GMT": "0", "TimeZoneTag": "Africa/Freetown"},</v>
      </c>
    </row>
    <row r="1718" spans="2:16" ht="15" customHeight="1" x14ac:dyDescent="0.25">
      <c r="B1718" s="10" t="s">
        <v>2252</v>
      </c>
      <c r="C1718" s="10" t="s">
        <v>1319</v>
      </c>
      <c r="D1718" s="10" t="str">
        <f t="shared" si="104"/>
        <v>Singapore, Singapur</v>
      </c>
      <c r="E1718" s="10">
        <v>103</v>
      </c>
      <c r="F1718" s="10">
        <v>1</v>
      </c>
      <c r="G1718" s="10">
        <v>50</v>
      </c>
      <c r="H1718" s="10">
        <v>1</v>
      </c>
      <c r="I1718" s="10">
        <v>1</v>
      </c>
      <c r="J1718" s="10">
        <v>17</v>
      </c>
      <c r="K1718" s="10">
        <v>7</v>
      </c>
      <c r="L1718" s="10" t="s">
        <v>1119</v>
      </c>
      <c r="M1718" s="12" t="s">
        <v>195</v>
      </c>
      <c r="N1718" s="10" t="str">
        <f t="shared" si="105"/>
        <v>new YerelData ("Singapore, Singapur",103,1,50,1,1,17,7,"SE Asia Standard Time"),</v>
      </c>
      <c r="O1718" s="13" t="str">
        <f t="shared" si="106"/>
        <v>https://www.google.com/maps/search/1.28333, +103.83333</v>
      </c>
      <c r="P1718" s="5" t="str">
        <f t="shared" si="107"/>
        <v>{"Location": "Singapore, Singapur", "long_deg": "103", "ew": "1", "long_min": "50", "lat_deg": "1", "ns": "1", "lat_min": "17", "GMT": "7", "TimeZoneTag": "Asia/Singapore"},</v>
      </c>
    </row>
    <row r="1719" spans="2:16" ht="15" customHeight="1" x14ac:dyDescent="0.25">
      <c r="B1719" s="10" t="s">
        <v>2253</v>
      </c>
      <c r="C1719" s="10" t="s">
        <v>1335</v>
      </c>
      <c r="D1719" s="10" t="str">
        <f t="shared" si="104"/>
        <v>Bratislava, Slovakya</v>
      </c>
      <c r="E1719" s="10">
        <v>17</v>
      </c>
      <c r="F1719" s="10">
        <v>1</v>
      </c>
      <c r="G1719" s="10">
        <v>7</v>
      </c>
      <c r="H1719" s="10">
        <v>48</v>
      </c>
      <c r="I1719" s="10">
        <v>1</v>
      </c>
      <c r="J1719" s="10">
        <v>9</v>
      </c>
      <c r="K1719" s="10">
        <v>10</v>
      </c>
      <c r="L1719" s="10" t="s">
        <v>139</v>
      </c>
      <c r="M1719" s="12" t="s">
        <v>273</v>
      </c>
      <c r="N1719" s="10" t="str">
        <f t="shared" si="105"/>
        <v>new YerelData ("Bratislava, Slovakya",17,1,7,48,1,9,10,"Vladivostok Standard Time"),</v>
      </c>
      <c r="O1719" s="13" t="str">
        <f t="shared" si="106"/>
        <v>https://www.google.com/maps/search/48.15, +17.11667</v>
      </c>
      <c r="P1719" s="5" t="str">
        <f t="shared" si="107"/>
        <v>{"Location": "Bratislava, Slovakya", "long_deg": "17", "ew": "1", "long_min": "7", "lat_deg": "48", "ns": "1", "lat_min": "9", "GMT": "10", "TimeZoneTag": "Europe/Bratislava"},</v>
      </c>
    </row>
    <row r="1720" spans="2:16" ht="15" customHeight="1" x14ac:dyDescent="0.25">
      <c r="B1720" s="10" t="s">
        <v>2254</v>
      </c>
      <c r="C1720" s="10" t="s">
        <v>1264</v>
      </c>
      <c r="D1720" s="10" t="str">
        <f t="shared" si="104"/>
        <v>Ljubljana, Slovenya</v>
      </c>
      <c r="E1720" s="10">
        <v>14</v>
      </c>
      <c r="F1720" s="10">
        <v>1</v>
      </c>
      <c r="G1720" s="10">
        <v>31</v>
      </c>
      <c r="H1720" s="10">
        <v>46</v>
      </c>
      <c r="I1720" s="10">
        <v>1</v>
      </c>
      <c r="J1720" s="10">
        <v>3</v>
      </c>
      <c r="K1720" s="10">
        <v>1</v>
      </c>
      <c r="L1720" s="10" t="s">
        <v>139</v>
      </c>
      <c r="M1720" s="12" t="s">
        <v>174</v>
      </c>
      <c r="N1720" s="10" t="str">
        <f t="shared" si="105"/>
        <v>new YerelData ("Ljubljana, Slovenya",14,1,31,46,1,3,1,"Central Europe Standard Time"),</v>
      </c>
      <c r="O1720" s="13" t="str">
        <f t="shared" si="106"/>
        <v>https://www.google.com/maps/search/46.05, +14.51667</v>
      </c>
      <c r="P1720" s="5" t="str">
        <f t="shared" si="107"/>
        <v>{"Location": "Ljubljana, Slovenya", "long_deg": "14", "ew": "1", "long_min": "31", "lat_deg": "46", "ns": "1", "lat_min": "3", "GMT": "1", "TimeZoneTag": "Europe/Bratislava"},</v>
      </c>
    </row>
    <row r="1721" spans="2:16" ht="15" customHeight="1" x14ac:dyDescent="0.25">
      <c r="B1721" s="10" t="s">
        <v>2255</v>
      </c>
      <c r="C1721" s="10" t="s">
        <v>1337</v>
      </c>
      <c r="D1721" s="10" t="str">
        <f t="shared" si="104"/>
        <v>Tulagi, Solomon Adaları</v>
      </c>
      <c r="E1721" s="10">
        <v>160</v>
      </c>
      <c r="F1721" s="10">
        <v>1</v>
      </c>
      <c r="G1721" s="10">
        <v>9</v>
      </c>
      <c r="H1721" s="10">
        <v>9</v>
      </c>
      <c r="I1721" s="10">
        <v>-1</v>
      </c>
      <c r="J1721" s="10">
        <v>5</v>
      </c>
      <c r="K1721" s="10">
        <v>11</v>
      </c>
      <c r="L1721" s="10" t="s">
        <v>140</v>
      </c>
      <c r="M1721" s="12" t="s">
        <v>224</v>
      </c>
      <c r="N1721" s="10" t="str">
        <f t="shared" si="105"/>
        <v>new YerelData ("Tulagi, Solomon Adaları",160,1,9,9,-1,5,11,"Central Pacific Standard Time"),</v>
      </c>
      <c r="O1721" s="13" t="str">
        <f t="shared" si="106"/>
        <v>https://www.google.com/maps/search/9.08333, +160.15</v>
      </c>
      <c r="P1721" s="5" t="str">
        <f t="shared" si="107"/>
        <v>{"Location": "Tulagi, Solomon Adaları", "long_deg": "160", "ew": "1", "long_min": "9", "lat_deg": "9", "ns": "-1", "lat_min": "5", "GMT": "11", "TimeZoneTag": "Pacific/Guadalcanal"},</v>
      </c>
    </row>
    <row r="1722" spans="2:16" ht="15" customHeight="1" x14ac:dyDescent="0.25">
      <c r="B1722" s="10" t="s">
        <v>2256</v>
      </c>
      <c r="C1722" s="10" t="s">
        <v>1294</v>
      </c>
      <c r="D1722" s="10" t="str">
        <f t="shared" si="104"/>
        <v>Berbera, Somali</v>
      </c>
      <c r="E1722" s="10">
        <v>45</v>
      </c>
      <c r="F1722" s="10">
        <v>1</v>
      </c>
      <c r="G1722" s="10">
        <v>2</v>
      </c>
      <c r="H1722" s="10">
        <v>10</v>
      </c>
      <c r="I1722" s="10">
        <v>1</v>
      </c>
      <c r="J1722" s="10">
        <v>26</v>
      </c>
      <c r="K1722" s="10">
        <v>3</v>
      </c>
      <c r="L1722" s="10" t="s">
        <v>141</v>
      </c>
      <c r="M1722" s="12" t="s">
        <v>199</v>
      </c>
      <c r="N1722" s="10" t="str">
        <f t="shared" si="105"/>
        <v>new YerelData ("Berbera, Somali",45,1,2,10,1,26,3,"E. Africa Standard Time"),</v>
      </c>
      <c r="O1722" s="13" t="str">
        <f t="shared" si="106"/>
        <v>https://www.google.com/maps/search/10.43333, +45.03333</v>
      </c>
      <c r="P1722" s="5" t="str">
        <f t="shared" si="107"/>
        <v>{"Location": "Berbera, Somali", "long_deg": "45", "ew": "1", "long_min": "2", "lat_deg": "10", "ns": "1", "lat_min": "26", "GMT": "3", "TimeZoneTag": "Africa/Mogadishu"},</v>
      </c>
    </row>
    <row r="1723" spans="2:16" ht="15" customHeight="1" x14ac:dyDescent="0.25">
      <c r="B1723" s="10" t="s">
        <v>2257</v>
      </c>
      <c r="C1723" s="10" t="s">
        <v>1294</v>
      </c>
      <c r="D1723" s="10" t="str">
        <f t="shared" si="104"/>
        <v>Mogadişu, Somali</v>
      </c>
      <c r="E1723" s="10">
        <v>45</v>
      </c>
      <c r="F1723" s="10">
        <v>1</v>
      </c>
      <c r="G1723" s="10">
        <v>21</v>
      </c>
      <c r="H1723" s="10">
        <v>2</v>
      </c>
      <c r="I1723" s="10">
        <v>1</v>
      </c>
      <c r="J1723" s="10">
        <v>2</v>
      </c>
      <c r="K1723" s="10">
        <v>3</v>
      </c>
      <c r="L1723" s="10" t="s">
        <v>141</v>
      </c>
      <c r="M1723" s="12" t="s">
        <v>199</v>
      </c>
      <c r="N1723" s="10" t="str">
        <f t="shared" si="105"/>
        <v>new YerelData ("Mogadişu, Somali",45,1,21,2,1,2,3,"E. Africa Standard Time"),</v>
      </c>
      <c r="O1723" s="13" t="str">
        <f t="shared" si="106"/>
        <v>https://www.google.com/maps/search/2.03333, +45.35</v>
      </c>
      <c r="P1723" s="5" t="str">
        <f t="shared" si="107"/>
        <v>{"Location": "Mogadişu, Somali", "long_deg": "45", "ew": "1", "long_min": "21", "lat_deg": "2", "ns": "1", "lat_min": "2", "GMT": "3", "TimeZoneTag": "Africa/Mogadishu"},</v>
      </c>
    </row>
    <row r="1724" spans="2:16" ht="15" customHeight="1" x14ac:dyDescent="0.25">
      <c r="B1724" s="10" t="s">
        <v>2263</v>
      </c>
      <c r="C1724" s="10" t="s">
        <v>1311</v>
      </c>
      <c r="D1724" s="10" t="str">
        <f t="shared" si="104"/>
        <v>Kolombo, SriLanka</v>
      </c>
      <c r="E1724" s="10">
        <v>79</v>
      </c>
      <c r="F1724" s="10">
        <v>1</v>
      </c>
      <c r="G1724" s="10">
        <v>51</v>
      </c>
      <c r="H1724" s="10">
        <v>6</v>
      </c>
      <c r="I1724" s="10">
        <v>1</v>
      </c>
      <c r="J1724" s="10">
        <v>56</v>
      </c>
      <c r="K1724" s="10">
        <v>5.5</v>
      </c>
      <c r="L1724" s="10" t="s">
        <v>142</v>
      </c>
      <c r="M1724" s="12" t="s">
        <v>231</v>
      </c>
      <c r="N1724" s="10" t="str">
        <f t="shared" si="105"/>
        <v>new YerelData ("Kolombo, SriLanka",79,1,51,6,1,56,5.5,"Sri Lanka Standard Time"),</v>
      </c>
      <c r="O1724" s="13" t="str">
        <f t="shared" si="106"/>
        <v>https://www.google.com/maps/search/6.93333, +79.85</v>
      </c>
      <c r="P1724" s="5" t="str">
        <f t="shared" si="107"/>
        <v>{"Location": "Kolombo, SriLanka", "long_deg": "79", "ew": "1", "long_min": "51", "lat_deg": "6", "ns": "1", "lat_min": "56", "GMT": "5.5", "TimeZoneTag": "Asia/Colombo"},</v>
      </c>
    </row>
    <row r="1725" spans="2:16" ht="15" customHeight="1" x14ac:dyDescent="0.25">
      <c r="B1725" s="10" t="s">
        <v>2264</v>
      </c>
      <c r="C1725" s="10" t="s">
        <v>1280</v>
      </c>
      <c r="D1725" s="10" t="str">
        <f t="shared" si="104"/>
        <v>Hartum, Sudan</v>
      </c>
      <c r="E1725" s="10">
        <v>32</v>
      </c>
      <c r="F1725" s="10">
        <v>1</v>
      </c>
      <c r="G1725" s="10">
        <v>32</v>
      </c>
      <c r="H1725" s="10">
        <v>15</v>
      </c>
      <c r="I1725" s="10">
        <v>1</v>
      </c>
      <c r="J1725" s="10">
        <v>36</v>
      </c>
      <c r="K1725" s="10">
        <v>2</v>
      </c>
      <c r="L1725" s="10" t="s">
        <v>143</v>
      </c>
      <c r="M1725" s="12" t="s">
        <v>190</v>
      </c>
      <c r="N1725" s="10" t="str">
        <f t="shared" si="105"/>
        <v>new YerelData ("Hartum, Sudan",32,1,32,15,1,36,2,"South Africa Standard Time"),</v>
      </c>
      <c r="O1725" s="13" t="str">
        <f t="shared" si="106"/>
        <v>https://www.google.com/maps/search/15.6, +32.53333</v>
      </c>
      <c r="P1725" s="5" t="str">
        <f t="shared" si="107"/>
        <v>{"Location": "Hartum, Sudan", "long_deg": "32", "ew": "1", "long_min": "32", "lat_deg": "15", "ns": "1", "lat_min": "36", "GMT": "2", "TimeZoneTag": "Africa/Khartoum "},</v>
      </c>
    </row>
    <row r="1726" spans="2:16" ht="15" customHeight="1" x14ac:dyDescent="0.25">
      <c r="B1726" s="10" t="s">
        <v>2265</v>
      </c>
      <c r="C1726" s="10" t="s">
        <v>1212</v>
      </c>
      <c r="D1726" s="10" t="str">
        <f t="shared" si="104"/>
        <v>Paramarimbo, Surinam</v>
      </c>
      <c r="E1726" s="10">
        <v>55</v>
      </c>
      <c r="F1726" s="10">
        <v>-1</v>
      </c>
      <c r="G1726" s="10">
        <v>13</v>
      </c>
      <c r="H1726" s="10">
        <v>5</v>
      </c>
      <c r="I1726" s="10">
        <v>1</v>
      </c>
      <c r="J1726" s="10">
        <v>50</v>
      </c>
      <c r="K1726" s="10">
        <v>-3.5</v>
      </c>
      <c r="L1726" s="10" t="s">
        <v>144</v>
      </c>
      <c r="M1726" s="12" t="s">
        <v>187</v>
      </c>
      <c r="N1726" s="10" t="str">
        <f t="shared" si="105"/>
        <v>new YerelData ("Paramarimbo, Surinam",55,-1,13,5,1,50,-3.5,"Atlantic Standard Time"),</v>
      </c>
      <c r="O1726" s="13" t="str">
        <f t="shared" si="106"/>
        <v>https://www.google.com/maps/search/5.83333, +55.21667</v>
      </c>
      <c r="P1726" s="5" t="str">
        <f t="shared" si="107"/>
        <v>{"Location": "Paramarimbo, Surinam", "long_deg": "55", "ew": "-1", "long_min": "13", "lat_deg": "5", "ns": "1", "lat_min": "50", "GMT": "-3.5", "TimeZoneTag": "America/Paramaribo"},</v>
      </c>
    </row>
    <row r="1727" spans="2:16" ht="15" customHeight="1" x14ac:dyDescent="0.25">
      <c r="B1727" s="10" t="s">
        <v>2266</v>
      </c>
      <c r="C1727" s="10" t="s">
        <v>1281</v>
      </c>
      <c r="D1727" s="10" t="str">
        <f t="shared" si="104"/>
        <v>Halep, Suriye</v>
      </c>
      <c r="E1727" s="10">
        <v>37</v>
      </c>
      <c r="F1727" s="10">
        <v>1</v>
      </c>
      <c r="G1727" s="10">
        <v>10</v>
      </c>
      <c r="H1727" s="10">
        <v>36</v>
      </c>
      <c r="I1727" s="10">
        <v>1</v>
      </c>
      <c r="J1727" s="10">
        <v>12</v>
      </c>
      <c r="K1727" s="10">
        <v>2</v>
      </c>
      <c r="L1727" s="10" t="s">
        <v>145</v>
      </c>
      <c r="M1727" s="12" t="s">
        <v>219</v>
      </c>
      <c r="N1727" s="10" t="str">
        <f t="shared" si="105"/>
        <v>new YerelData ("Halep, Suriye",37,1,10,36,1,12,2,"Middle East Standard Time"),</v>
      </c>
      <c r="O1727" s="13" t="str">
        <f t="shared" si="106"/>
        <v>https://www.google.com/maps/search/36.2, +37.16667</v>
      </c>
      <c r="P1727" s="5" t="str">
        <f t="shared" si="107"/>
        <v>{"Location": "Halep, Suriye", "long_deg": "37", "ew": "1", "long_min": "10", "lat_deg": "36", "ns": "1", "lat_min": "12", "GMT": "2", "TimeZoneTag": "Asia/Damascus"},</v>
      </c>
    </row>
    <row r="1728" spans="2:16" ht="15" customHeight="1" x14ac:dyDescent="0.25">
      <c r="B1728" s="10" t="s">
        <v>2267</v>
      </c>
      <c r="C1728" s="10" t="s">
        <v>1281</v>
      </c>
      <c r="D1728" s="10" t="str">
        <f t="shared" si="104"/>
        <v>Şam, Suriye</v>
      </c>
      <c r="E1728" s="10">
        <v>36</v>
      </c>
      <c r="F1728" s="10">
        <v>1</v>
      </c>
      <c r="G1728" s="10">
        <v>18</v>
      </c>
      <c r="H1728" s="10">
        <v>33</v>
      </c>
      <c r="I1728" s="10">
        <v>1</v>
      </c>
      <c r="J1728" s="10">
        <v>30</v>
      </c>
      <c r="K1728" s="10">
        <v>2</v>
      </c>
      <c r="L1728" s="10" t="s">
        <v>145</v>
      </c>
      <c r="M1728" s="12" t="s">
        <v>219</v>
      </c>
      <c r="N1728" s="10" t="str">
        <f t="shared" si="105"/>
        <v>new YerelData ("Şam, Suriye",36,1,18,33,1,30,2,"Middle East Standard Time"),</v>
      </c>
      <c r="O1728" s="13" t="str">
        <f t="shared" si="106"/>
        <v>https://www.google.com/maps/search/33.5, +36.3</v>
      </c>
      <c r="P1728" s="5" t="str">
        <f t="shared" si="107"/>
        <v>{"Location": "Şam, Suriye", "long_deg": "36", "ew": "1", "long_min": "18", "lat_deg": "33", "ns": "1", "lat_min": "30", "GMT": "2", "TimeZoneTag": "Asia/Damascus"},</v>
      </c>
    </row>
    <row r="1729" spans="2:16" ht="15" customHeight="1" x14ac:dyDescent="0.25">
      <c r="B1729" s="10" t="s">
        <v>2268</v>
      </c>
      <c r="C1729" s="10" t="s">
        <v>1295</v>
      </c>
      <c r="D1729" s="10" t="str">
        <f t="shared" si="104"/>
        <v>Mekke, Suudi Arabistan</v>
      </c>
      <c r="E1729" s="10">
        <v>39</v>
      </c>
      <c r="F1729" s="10">
        <v>1</v>
      </c>
      <c r="G1729" s="10">
        <v>49</v>
      </c>
      <c r="H1729" s="10">
        <v>21</v>
      </c>
      <c r="I1729" s="10">
        <v>1</v>
      </c>
      <c r="J1729" s="10">
        <v>27</v>
      </c>
      <c r="K1729" s="10">
        <v>3</v>
      </c>
      <c r="L1729" s="10" t="s">
        <v>146</v>
      </c>
      <c r="M1729" s="12" t="s">
        <v>184</v>
      </c>
      <c r="N1729" s="10" t="str">
        <f t="shared" si="105"/>
        <v>new YerelData ("Mekke, Suudi Arabistan",39,1,49,21,1,27,3,"Arab Standard Time"),</v>
      </c>
      <c r="O1729" s="13" t="str">
        <f t="shared" si="106"/>
        <v>https://www.google.com/maps/search/21.45, +39.81667</v>
      </c>
      <c r="P1729" s="5" t="str">
        <f t="shared" si="107"/>
        <v>{"Location": "Mekke, Suudi Arabistan", "long_deg": "39", "ew": "1", "long_min": "49", "lat_deg": "21", "ns": "1", "lat_min": "27", "GMT": "3", "TimeZoneTag": "Asia/Riyadh"},</v>
      </c>
    </row>
    <row r="1730" spans="2:16" ht="15" customHeight="1" x14ac:dyDescent="0.25">
      <c r="B1730" s="10" t="s">
        <v>2269</v>
      </c>
      <c r="C1730" s="10" t="s">
        <v>1149</v>
      </c>
      <c r="D1730" s="10" t="str">
        <f t="shared" ref="D1730:D1762" si="108">IF(A1730&lt;&gt;"",A1730&amp;", ","")&amp;B1730&amp;", "&amp;C1730</f>
        <v>HangaRoa, Şili</v>
      </c>
      <c r="E1730" s="10">
        <v>109</v>
      </c>
      <c r="F1730" s="10">
        <v>-1</v>
      </c>
      <c r="G1730" s="10">
        <v>26</v>
      </c>
      <c r="H1730" s="10">
        <v>27</v>
      </c>
      <c r="I1730" s="10">
        <v>-1</v>
      </c>
      <c r="J1730" s="10">
        <v>9</v>
      </c>
      <c r="K1730" s="10">
        <v>-7</v>
      </c>
      <c r="L1730" s="10" t="s">
        <v>147</v>
      </c>
      <c r="M1730" s="12" t="s">
        <v>283</v>
      </c>
      <c r="N1730" s="10" t="str">
        <f t="shared" ref="N1730:N1762" si="109">"new YerelData ("""&amp;D1730&amp;""","&amp;E1730&amp;","&amp;F1730&amp;","&amp;G1730&amp;","&amp;H1730&amp;","&amp;I1730&amp;","&amp;J1730&amp;","&amp;K1730&amp;","""&amp;M1730&amp;"""),"</f>
        <v>new YerelData ("HangaRoa, Şili",109,-1,26,27,-1,9,-7,"Mountain Standard Time"),</v>
      </c>
      <c r="O1730" s="13" t="str">
        <f t="shared" ref="O1730:O1762" si="110">HYPERLINK("https://www.google.com/maps/search/"&amp;ROUND(H1730+J1730/60,5)&amp;", +"&amp;ROUND(E1730+G1730/60,5))</f>
        <v>https://www.google.com/maps/search/27.15, +109.43333</v>
      </c>
      <c r="P1730" s="5" t="str">
        <f t="shared" si="107"/>
        <v>{"Location": "HangaRoa, Şili", "long_deg": "109", "ew": "-1", "long_min": "26", "lat_deg": "27", "ns": "-1", "lat_min": "9", "GMT": "-7", "TimeZoneTag": "Pacific/Easter"},</v>
      </c>
    </row>
    <row r="1731" spans="2:16" ht="15" customHeight="1" x14ac:dyDescent="0.25">
      <c r="B1731" s="10" t="s">
        <v>2038</v>
      </c>
      <c r="C1731" s="10" t="s">
        <v>1149</v>
      </c>
      <c r="D1731" s="10" t="str">
        <f t="shared" si="108"/>
        <v>Santiago, Şili</v>
      </c>
      <c r="E1731" s="10">
        <v>70</v>
      </c>
      <c r="F1731" s="10">
        <v>-1</v>
      </c>
      <c r="G1731" s="10">
        <v>42</v>
      </c>
      <c r="H1731" s="10">
        <v>19</v>
      </c>
      <c r="I1731" s="10">
        <v>1</v>
      </c>
      <c r="J1731" s="10">
        <v>28</v>
      </c>
      <c r="K1731" s="10">
        <v>-5</v>
      </c>
      <c r="L1731" s="10" t="s">
        <v>148</v>
      </c>
      <c r="M1731" s="12" t="s">
        <v>183</v>
      </c>
      <c r="N1731" s="10" t="str">
        <f t="shared" si="109"/>
        <v>new YerelData ("Santiago, Şili",70,-1,42,19,1,28,-5,"Eastern Standard Time"),</v>
      </c>
      <c r="O1731" s="13" t="str">
        <f t="shared" si="110"/>
        <v>https://www.google.com/maps/search/19.46667, +70.7</v>
      </c>
      <c r="P1731" s="5" t="str">
        <f t="shared" ref="P1731:P1762" si="111">"{""Location"": """&amp;D1731&amp;""", ""long_deg"": """&amp;E1731&amp;""", ""ew"": """&amp;F1731&amp;""", ""long_min"": """&amp;G1731&amp;""", ""lat_deg"": """&amp;H1731&amp;""", ""ns"": """&amp;I1731&amp;""", ""lat_min"": """&amp;J1731&amp;""", ""GMT"": """&amp;K1731&amp;""", ""TimeZoneTag"": """&amp;L1731&amp;"""},"</f>
        <v>{"Location": "Santiago, Şili", "long_deg": "70", "ew": "-1", "long_min": "42", "lat_deg": "19", "ns": "1", "lat_min": "28", "GMT": "-5", "TimeZoneTag": "America/Santiago"},</v>
      </c>
    </row>
    <row r="1732" spans="2:16" ht="15" customHeight="1" x14ac:dyDescent="0.25">
      <c r="B1732" s="10" t="s">
        <v>2038</v>
      </c>
      <c r="C1732" s="10" t="s">
        <v>1149</v>
      </c>
      <c r="D1732" s="10" t="str">
        <f t="shared" si="108"/>
        <v>Santiago, Şili</v>
      </c>
      <c r="E1732" s="10">
        <v>70</v>
      </c>
      <c r="F1732" s="10">
        <v>-1</v>
      </c>
      <c r="G1732" s="10">
        <v>40</v>
      </c>
      <c r="H1732" s="10">
        <v>33</v>
      </c>
      <c r="I1732" s="10">
        <v>-1</v>
      </c>
      <c r="J1732" s="10">
        <v>27</v>
      </c>
      <c r="K1732" s="10">
        <v>-4</v>
      </c>
      <c r="L1732" s="10" t="s">
        <v>148</v>
      </c>
      <c r="M1732" s="12" t="s">
        <v>187</v>
      </c>
      <c r="N1732" s="10" t="str">
        <f t="shared" si="109"/>
        <v>new YerelData ("Santiago, Şili",70,-1,40,33,-1,27,-4,"Atlantic Standard Time"),</v>
      </c>
      <c r="O1732" s="13" t="str">
        <f t="shared" si="110"/>
        <v>https://www.google.com/maps/search/33.45, +70.66667</v>
      </c>
      <c r="P1732" s="5" t="str">
        <f t="shared" si="111"/>
        <v>{"Location": "Santiago, Şili", "long_deg": "70", "ew": "-1", "long_min": "40", "lat_deg": "33", "ns": "-1", "lat_min": "27", "GMT": "-4", "TimeZoneTag": "America/Santiago"},</v>
      </c>
    </row>
    <row r="1733" spans="2:16" ht="15" customHeight="1" x14ac:dyDescent="0.25">
      <c r="B1733" s="10" t="s">
        <v>2270</v>
      </c>
      <c r="C1733" s="10" t="s">
        <v>1149</v>
      </c>
      <c r="D1733" s="10" t="str">
        <f t="shared" si="108"/>
        <v>Valparaiso, Şili</v>
      </c>
      <c r="E1733" s="10">
        <v>71</v>
      </c>
      <c r="F1733" s="10">
        <v>-1</v>
      </c>
      <c r="G1733" s="10">
        <v>39</v>
      </c>
      <c r="H1733" s="10">
        <v>33</v>
      </c>
      <c r="I1733" s="10">
        <v>-1</v>
      </c>
      <c r="J1733" s="10">
        <v>3</v>
      </c>
      <c r="K1733" s="10">
        <v>-4</v>
      </c>
      <c r="L1733" s="10" t="s">
        <v>148</v>
      </c>
      <c r="M1733" s="12" t="s">
        <v>187</v>
      </c>
      <c r="N1733" s="10" t="str">
        <f t="shared" si="109"/>
        <v>new YerelData ("Valparaiso, Şili",71,-1,39,33,-1,3,-4,"Atlantic Standard Time"),</v>
      </c>
      <c r="O1733" s="13" t="str">
        <f t="shared" si="110"/>
        <v>https://www.google.com/maps/search/33.05, +71.65</v>
      </c>
      <c r="P1733" s="5" t="str">
        <f t="shared" si="111"/>
        <v>{"Location": "Valparaiso, Şili", "long_deg": "71", "ew": "-1", "long_min": "39", "lat_deg": "33", "ns": "-1", "lat_min": "3", "GMT": "-4", "TimeZoneTag": "America/Santiago"},</v>
      </c>
    </row>
    <row r="1734" spans="2:16" ht="15" customHeight="1" x14ac:dyDescent="0.25">
      <c r="B1734" s="10" t="s">
        <v>2271</v>
      </c>
      <c r="C1734" s="10" t="s">
        <v>1296</v>
      </c>
      <c r="D1734" s="10" t="str">
        <f t="shared" si="108"/>
        <v>DarEsSalaam, Tanzanya</v>
      </c>
      <c r="E1734" s="10">
        <v>39</v>
      </c>
      <c r="F1734" s="10">
        <v>1</v>
      </c>
      <c r="G1734" s="10">
        <v>19</v>
      </c>
      <c r="H1734" s="10">
        <v>6</v>
      </c>
      <c r="I1734" s="10">
        <v>-1</v>
      </c>
      <c r="J1734" s="10">
        <v>50</v>
      </c>
      <c r="K1734" s="10">
        <v>3</v>
      </c>
      <c r="L1734" s="10" t="s">
        <v>149</v>
      </c>
      <c r="M1734" s="12" t="s">
        <v>199</v>
      </c>
      <c r="N1734" s="10" t="str">
        <f t="shared" si="109"/>
        <v>new YerelData ("DarEsSalaam, Tanzanya",39,1,19,6,-1,50,3,"E. Africa Standard Time"),</v>
      </c>
      <c r="O1734" s="13" t="str">
        <f t="shared" si="110"/>
        <v>https://www.google.com/maps/search/6.83333, +39.31667</v>
      </c>
      <c r="P1734" s="5" t="str">
        <f t="shared" si="111"/>
        <v>{"Location": "DarEsSalaam, Tanzanya", "long_deg": "39", "ew": "1", "long_min": "19", "lat_deg": "6", "ns": "-1", "lat_min": "50", "GMT": "3", "TimeZoneTag": "Africa/Dar_es_Salaam"},</v>
      </c>
    </row>
    <row r="1735" spans="2:16" ht="15" customHeight="1" x14ac:dyDescent="0.25">
      <c r="B1735" s="10" t="s">
        <v>2272</v>
      </c>
      <c r="C1735" s="10" t="s">
        <v>1320</v>
      </c>
      <c r="D1735" s="10" t="str">
        <f t="shared" si="108"/>
        <v>Bangkok, Tayland</v>
      </c>
      <c r="E1735" s="10">
        <v>100</v>
      </c>
      <c r="F1735" s="10">
        <v>1</v>
      </c>
      <c r="G1735" s="10">
        <v>31</v>
      </c>
      <c r="H1735" s="10">
        <v>13</v>
      </c>
      <c r="I1735" s="10">
        <v>1</v>
      </c>
      <c r="J1735" s="10">
        <v>45</v>
      </c>
      <c r="K1735" s="10">
        <v>7</v>
      </c>
      <c r="L1735" s="10" t="s">
        <v>150</v>
      </c>
      <c r="M1735" s="12" t="s">
        <v>195</v>
      </c>
      <c r="N1735" s="10" t="str">
        <f t="shared" si="109"/>
        <v>new YerelData ("Bangkok, Tayland",100,1,31,13,1,45,7,"SE Asia Standard Time"),</v>
      </c>
      <c r="O1735" s="13" t="str">
        <f t="shared" si="110"/>
        <v>https://www.google.com/maps/search/13.75, +100.51667</v>
      </c>
      <c r="P1735" s="5" t="str">
        <f t="shared" si="111"/>
        <v>{"Location": "Bangkok, Tayland", "long_deg": "100", "ew": "1", "long_min": "31", "lat_deg": "13", "ns": "1", "lat_min": "45", "GMT": "7", "TimeZoneTag": "Asia/Bangkok"},</v>
      </c>
    </row>
    <row r="1736" spans="2:16" ht="15" customHeight="1" x14ac:dyDescent="0.25">
      <c r="B1736" s="10" t="s">
        <v>2273</v>
      </c>
      <c r="C1736" s="10" t="s">
        <v>1327</v>
      </c>
      <c r="D1736" s="10" t="str">
        <f t="shared" si="108"/>
        <v>Taipei, Tayvan</v>
      </c>
      <c r="E1736" s="10">
        <v>121</v>
      </c>
      <c r="F1736" s="10">
        <v>1</v>
      </c>
      <c r="G1736" s="10">
        <v>30</v>
      </c>
      <c r="H1736" s="10">
        <v>25</v>
      </c>
      <c r="I1736" s="10">
        <v>1</v>
      </c>
      <c r="J1736" s="10">
        <v>3</v>
      </c>
      <c r="K1736" s="10">
        <v>8</v>
      </c>
      <c r="L1736" s="10" t="s">
        <v>1122</v>
      </c>
      <c r="M1736" s="12" t="s">
        <v>197</v>
      </c>
      <c r="N1736" s="10" t="str">
        <f t="shared" si="109"/>
        <v>new YerelData ("Taipei, Tayvan",121,1,30,25,1,3,8,"China Standard Time"),</v>
      </c>
      <c r="O1736" s="13" t="str">
        <f t="shared" si="110"/>
        <v>https://www.google.com/maps/search/25.05, +121.5</v>
      </c>
      <c r="P1736" s="5" t="str">
        <f t="shared" si="111"/>
        <v>{"Location": "Taipei, Tayvan", "long_deg": "121", "ew": "1", "long_min": "30", "lat_deg": "25", "ns": "1", "lat_min": "3", "GMT": "8", "TimeZoneTag": "Asia/Taipei"},</v>
      </c>
    </row>
    <row r="1737" spans="2:16" ht="15" customHeight="1" x14ac:dyDescent="0.25">
      <c r="B1737" s="10" t="s">
        <v>2274</v>
      </c>
      <c r="C1737" s="10" t="s">
        <v>1222</v>
      </c>
      <c r="D1737" s="10" t="str">
        <f t="shared" si="108"/>
        <v>SantaCruz, Tenerife</v>
      </c>
      <c r="E1737" s="10">
        <v>16</v>
      </c>
      <c r="F1737" s="10">
        <v>-1</v>
      </c>
      <c r="G1737" s="10">
        <v>15</v>
      </c>
      <c r="H1737" s="10">
        <v>28</v>
      </c>
      <c r="I1737" s="10">
        <v>1</v>
      </c>
      <c r="J1737" s="10">
        <v>28</v>
      </c>
      <c r="K1737" s="10">
        <v>-1</v>
      </c>
      <c r="L1737" s="10" t="s">
        <v>151</v>
      </c>
      <c r="M1737" s="12" t="s">
        <v>194</v>
      </c>
      <c r="N1737" s="10" t="str">
        <f t="shared" si="109"/>
        <v>new YerelData ("SantaCruz, Tenerife",16,-1,15,28,1,28,-1,"Cape Verde Standard Time"),</v>
      </c>
      <c r="O1737" s="13" t="str">
        <f t="shared" si="110"/>
        <v>https://www.google.com/maps/search/28.46667, +16.25</v>
      </c>
      <c r="P1737" s="5" t="str">
        <f t="shared" si="111"/>
        <v>{"Location": "SantaCruz, Tenerife", "long_deg": "16", "ew": "-1", "long_min": "15", "lat_deg": "28", "ns": "1", "lat_min": "28", "GMT": "-1", "TimeZoneTag": "America/Argentina/Rio_Gallegos"},</v>
      </c>
    </row>
    <row r="1738" spans="2:16" ht="15" customHeight="1" x14ac:dyDescent="0.25">
      <c r="B1738" s="10" t="s">
        <v>2297</v>
      </c>
      <c r="C1738" s="10" t="s">
        <v>1265</v>
      </c>
      <c r="D1738" s="10" t="str">
        <f t="shared" si="108"/>
        <v>Tunis, Tunus</v>
      </c>
      <c r="E1738" s="10">
        <v>10</v>
      </c>
      <c r="F1738" s="10">
        <v>1</v>
      </c>
      <c r="G1738" s="10">
        <v>10</v>
      </c>
      <c r="H1738" s="10">
        <v>36</v>
      </c>
      <c r="I1738" s="10">
        <v>1</v>
      </c>
      <c r="J1738" s="10">
        <v>48</v>
      </c>
      <c r="K1738" s="10">
        <v>1</v>
      </c>
      <c r="L1738" s="10" t="s">
        <v>152</v>
      </c>
      <c r="M1738" s="12" t="s">
        <v>175</v>
      </c>
      <c r="N1738" s="10" t="str">
        <f t="shared" si="109"/>
        <v>new YerelData ("Tunis, Tunus",10,1,10,36,1,48,1,"W. Central Africa Standard Time"),</v>
      </c>
      <c r="O1738" s="13" t="str">
        <f t="shared" si="110"/>
        <v>https://www.google.com/maps/search/36.8, +10.16667</v>
      </c>
      <c r="P1738" s="5" t="str">
        <f t="shared" si="111"/>
        <v>{"Location": "Tunis, Tunus", "long_deg": "10", "ew": "1", "long_min": "10", "lat_deg": "36", "ns": "1", "lat_min": "48", "GMT": "1", "TimeZoneTag": "Africa/Tunis"},</v>
      </c>
    </row>
    <row r="1739" spans="2:16" ht="15" customHeight="1" x14ac:dyDescent="0.25">
      <c r="B1739" s="10" t="s">
        <v>2298</v>
      </c>
      <c r="C1739" s="10" t="s">
        <v>1297</v>
      </c>
      <c r="D1739" s="10" t="str">
        <f t="shared" si="108"/>
        <v>Kampala, Uganda</v>
      </c>
      <c r="E1739" s="10">
        <v>32</v>
      </c>
      <c r="F1739" s="10">
        <v>1</v>
      </c>
      <c r="G1739" s="10">
        <v>34</v>
      </c>
      <c r="H1739" s="10">
        <v>0</v>
      </c>
      <c r="I1739" s="10">
        <v>1</v>
      </c>
      <c r="J1739" s="10">
        <v>19</v>
      </c>
      <c r="K1739" s="10">
        <v>3</v>
      </c>
      <c r="L1739" s="10" t="s">
        <v>153</v>
      </c>
      <c r="M1739" s="12" t="s">
        <v>199</v>
      </c>
      <c r="N1739" s="10" t="str">
        <f t="shared" si="109"/>
        <v>new YerelData ("Kampala, Uganda",32,1,34,0,1,19,3,"E. Africa Standard Time"),</v>
      </c>
      <c r="O1739" s="13" t="str">
        <f t="shared" si="110"/>
        <v>https://www.google.com/maps/search/0.31667, +32.56667</v>
      </c>
      <c r="P1739" s="5" t="str">
        <f t="shared" si="111"/>
        <v>{"Location": "Kampala, Uganda", "long_deg": "32", "ew": "1", "long_min": "34", "lat_deg": "0", "ns": "1", "lat_min": "19", "GMT": "3", "TimeZoneTag": "Africa/Kampala"},</v>
      </c>
    </row>
    <row r="1740" spans="2:16" ht="15" customHeight="1" x14ac:dyDescent="0.25">
      <c r="B1740" s="10" t="s">
        <v>2299</v>
      </c>
      <c r="C1740" s="10" t="s">
        <v>1282</v>
      </c>
      <c r="D1740" s="10" t="str">
        <f t="shared" si="108"/>
        <v>Charkov, Ukrayna</v>
      </c>
      <c r="E1740" s="10">
        <v>36</v>
      </c>
      <c r="F1740" s="10">
        <v>1</v>
      </c>
      <c r="G1740" s="10">
        <v>15</v>
      </c>
      <c r="H1740" s="10">
        <v>50</v>
      </c>
      <c r="I1740" s="10">
        <v>1</v>
      </c>
      <c r="J1740" s="10">
        <v>0</v>
      </c>
      <c r="K1740" s="10">
        <v>2</v>
      </c>
      <c r="L1740" s="10" t="s">
        <v>154</v>
      </c>
      <c r="M1740" s="12" t="s">
        <v>209</v>
      </c>
      <c r="N1740" s="10" t="str">
        <f t="shared" si="109"/>
        <v>new YerelData ("Charkov, Ukrayna",36,1,15,50,1,0,2,"GTB Standard Time"),</v>
      </c>
      <c r="O1740" s="13" t="str">
        <f t="shared" si="110"/>
        <v>https://www.google.com/maps/search/50, +36.25</v>
      </c>
      <c r="P1740" s="5" t="str">
        <f t="shared" si="111"/>
        <v>{"Location": "Charkov, Ukrayna", "long_deg": "36", "ew": "1", "long_min": "15", "lat_deg": "50", "ns": "1", "lat_min": "0", "GMT": "2", "TimeZoneTag": "Europe/Kiev"},</v>
      </c>
    </row>
    <row r="1741" spans="2:16" ht="15" customHeight="1" x14ac:dyDescent="0.25">
      <c r="B1741" s="10" t="s">
        <v>2300</v>
      </c>
      <c r="C1741" s="10" t="s">
        <v>1282</v>
      </c>
      <c r="D1741" s="10" t="str">
        <f t="shared" si="108"/>
        <v>Dnepropetrovsk, Ukrayna</v>
      </c>
      <c r="E1741" s="10">
        <v>34</v>
      </c>
      <c r="F1741" s="10">
        <v>1</v>
      </c>
      <c r="G1741" s="10">
        <v>59</v>
      </c>
      <c r="H1741" s="10">
        <v>48</v>
      </c>
      <c r="I1741" s="10">
        <v>1</v>
      </c>
      <c r="J1741" s="10">
        <v>27</v>
      </c>
      <c r="K1741" s="10">
        <v>2</v>
      </c>
      <c r="L1741" s="10" t="s">
        <v>154</v>
      </c>
      <c r="M1741" s="12" t="s">
        <v>209</v>
      </c>
      <c r="N1741" s="10" t="str">
        <f t="shared" si="109"/>
        <v>new YerelData ("Dnepropetrovsk, Ukrayna",34,1,59,48,1,27,2,"GTB Standard Time"),</v>
      </c>
      <c r="O1741" s="13" t="str">
        <f t="shared" si="110"/>
        <v>https://www.google.com/maps/search/48.45, +34.98333</v>
      </c>
      <c r="P1741" s="5" t="str">
        <f t="shared" si="111"/>
        <v>{"Location": "Dnepropetrovsk, Ukrayna", "long_deg": "34", "ew": "1", "long_min": "59", "lat_deg": "48", "ns": "1", "lat_min": "27", "GMT": "2", "TimeZoneTag": "Europe/Kiev"},</v>
      </c>
    </row>
    <row r="1742" spans="2:16" ht="15" customHeight="1" x14ac:dyDescent="0.25">
      <c r="B1742" s="10" t="s">
        <v>2301</v>
      </c>
      <c r="C1742" s="10" t="s">
        <v>1282</v>
      </c>
      <c r="D1742" s="10" t="str">
        <f t="shared" si="108"/>
        <v>Kharkov, Ukrayna</v>
      </c>
      <c r="E1742" s="10">
        <v>36</v>
      </c>
      <c r="F1742" s="10">
        <v>1</v>
      </c>
      <c r="G1742" s="10">
        <v>15</v>
      </c>
      <c r="H1742" s="10">
        <v>50</v>
      </c>
      <c r="I1742" s="10">
        <v>1</v>
      </c>
      <c r="J1742" s="10">
        <v>0</v>
      </c>
      <c r="K1742" s="10">
        <v>2</v>
      </c>
      <c r="L1742" s="10" t="s">
        <v>154</v>
      </c>
      <c r="M1742" s="12" t="s">
        <v>209</v>
      </c>
      <c r="N1742" s="10" t="str">
        <f t="shared" si="109"/>
        <v>new YerelData ("Kharkov, Ukrayna",36,1,15,50,1,0,2,"GTB Standard Time"),</v>
      </c>
      <c r="O1742" s="13" t="str">
        <f t="shared" si="110"/>
        <v>https://www.google.com/maps/search/50, +36.25</v>
      </c>
      <c r="P1742" s="5" t="str">
        <f t="shared" si="111"/>
        <v>{"Location": "Kharkov, Ukrayna", "long_deg": "36", "ew": "1", "long_min": "15", "lat_deg": "50", "ns": "1", "lat_min": "0", "GMT": "2", "TimeZoneTag": "Europe/Kiev"},</v>
      </c>
    </row>
    <row r="1743" spans="2:16" ht="15" customHeight="1" x14ac:dyDescent="0.25">
      <c r="B1743" s="10" t="s">
        <v>2302</v>
      </c>
      <c r="C1743" s="10" t="s">
        <v>1282</v>
      </c>
      <c r="D1743" s="10" t="str">
        <f t="shared" si="108"/>
        <v>Kiev, Ukrayna</v>
      </c>
      <c r="E1743" s="10">
        <v>30</v>
      </c>
      <c r="F1743" s="10">
        <v>1</v>
      </c>
      <c r="G1743" s="10">
        <v>31</v>
      </c>
      <c r="H1743" s="10">
        <v>50</v>
      </c>
      <c r="I1743" s="10">
        <v>1</v>
      </c>
      <c r="J1743" s="10">
        <v>26</v>
      </c>
      <c r="K1743" s="10">
        <v>2</v>
      </c>
      <c r="L1743" s="10" t="s">
        <v>154</v>
      </c>
      <c r="M1743" s="12" t="s">
        <v>209</v>
      </c>
      <c r="N1743" s="10" t="str">
        <f t="shared" si="109"/>
        <v>new YerelData ("Kiev, Ukrayna",30,1,31,50,1,26,2,"GTB Standard Time"),</v>
      </c>
      <c r="O1743" s="13" t="str">
        <f t="shared" si="110"/>
        <v>https://www.google.com/maps/search/50.43333, +30.51667</v>
      </c>
      <c r="P1743" s="5" t="str">
        <f t="shared" si="111"/>
        <v>{"Location": "Kiev, Ukrayna", "long_deg": "30", "ew": "1", "long_min": "31", "lat_deg": "50", "ns": "1", "lat_min": "26", "GMT": "2", "TimeZoneTag": "Europe/Kiev"},</v>
      </c>
    </row>
    <row r="1744" spans="2:16" ht="15" customHeight="1" x14ac:dyDescent="0.25">
      <c r="B1744" s="10" t="s">
        <v>2303</v>
      </c>
      <c r="C1744" s="10" t="s">
        <v>1282</v>
      </c>
      <c r="D1744" s="10" t="str">
        <f t="shared" si="108"/>
        <v>Lwow, Ukrayna</v>
      </c>
      <c r="E1744" s="10">
        <v>24</v>
      </c>
      <c r="F1744" s="10">
        <v>1</v>
      </c>
      <c r="G1744" s="10">
        <v>0</v>
      </c>
      <c r="H1744" s="10">
        <v>49</v>
      </c>
      <c r="I1744" s="10">
        <v>1</v>
      </c>
      <c r="J1744" s="10">
        <v>50</v>
      </c>
      <c r="K1744" s="10">
        <v>2</v>
      </c>
      <c r="L1744" s="10" t="s">
        <v>154</v>
      </c>
      <c r="M1744" s="12" t="s">
        <v>209</v>
      </c>
      <c r="N1744" s="10" t="str">
        <f t="shared" si="109"/>
        <v>new YerelData ("Lwow, Ukrayna",24,1,0,49,1,50,2,"GTB Standard Time"),</v>
      </c>
      <c r="O1744" s="13" t="str">
        <f t="shared" si="110"/>
        <v>https://www.google.com/maps/search/49.83333, +24</v>
      </c>
      <c r="P1744" s="5" t="str">
        <f t="shared" si="111"/>
        <v>{"Location": "Lwow, Ukrayna", "long_deg": "24", "ew": "1", "long_min": "0", "lat_deg": "49", "ns": "1", "lat_min": "50", "GMT": "2", "TimeZoneTag": "Europe/Kiev"},</v>
      </c>
    </row>
    <row r="1745" spans="2:16" ht="15" customHeight="1" x14ac:dyDescent="0.25">
      <c r="B1745" s="10" t="s">
        <v>2292</v>
      </c>
      <c r="C1745" s="10" t="s">
        <v>1282</v>
      </c>
      <c r="D1745" s="10" t="str">
        <f t="shared" si="108"/>
        <v>Odessa, Ukrayna</v>
      </c>
      <c r="E1745" s="10">
        <v>30</v>
      </c>
      <c r="F1745" s="10">
        <v>1</v>
      </c>
      <c r="G1745" s="10">
        <v>44</v>
      </c>
      <c r="H1745" s="10">
        <v>46</v>
      </c>
      <c r="I1745" s="10">
        <v>1</v>
      </c>
      <c r="J1745" s="10">
        <v>28</v>
      </c>
      <c r="K1745" s="10">
        <v>2</v>
      </c>
      <c r="L1745" s="10" t="s">
        <v>154</v>
      </c>
      <c r="M1745" s="12" t="s">
        <v>209</v>
      </c>
      <c r="N1745" s="10" t="str">
        <f t="shared" si="109"/>
        <v>new YerelData ("Odessa, Ukrayna",30,1,44,46,1,28,2,"GTB Standard Time"),</v>
      </c>
      <c r="O1745" s="13" t="str">
        <f t="shared" si="110"/>
        <v>https://www.google.com/maps/search/46.46667, +30.73333</v>
      </c>
      <c r="P1745" s="5" t="str">
        <f t="shared" si="111"/>
        <v>{"Location": "Odessa, Ukrayna", "long_deg": "30", "ew": "1", "long_min": "44", "lat_deg": "46", "ns": "1", "lat_min": "28", "GMT": "2", "TimeZoneTag": "Europe/Kiev"},</v>
      </c>
    </row>
    <row r="1746" spans="2:16" ht="15" customHeight="1" x14ac:dyDescent="0.25">
      <c r="B1746" s="10" t="s">
        <v>2304</v>
      </c>
      <c r="C1746" s="10" t="s">
        <v>1282</v>
      </c>
      <c r="D1746" s="10" t="str">
        <f t="shared" si="108"/>
        <v>Stalino, Ukrayna</v>
      </c>
      <c r="E1746" s="10">
        <v>37</v>
      </c>
      <c r="F1746" s="10">
        <v>1</v>
      </c>
      <c r="G1746" s="10">
        <v>48</v>
      </c>
      <c r="H1746" s="10">
        <v>48</v>
      </c>
      <c r="I1746" s="10">
        <v>1</v>
      </c>
      <c r="J1746" s="10">
        <v>0</v>
      </c>
      <c r="K1746" s="10">
        <v>3</v>
      </c>
      <c r="L1746" s="10" t="s">
        <v>154</v>
      </c>
      <c r="M1746" s="12" t="s">
        <v>229</v>
      </c>
      <c r="N1746" s="10" t="str">
        <f t="shared" si="109"/>
        <v>new YerelData ("Stalino, Ukrayna",37,1,48,48,1,0,3,"Russian Standard Time"),</v>
      </c>
      <c r="O1746" s="13" t="str">
        <f t="shared" si="110"/>
        <v>https://www.google.com/maps/search/48, +37.8</v>
      </c>
      <c r="P1746" s="5" t="str">
        <f t="shared" si="111"/>
        <v>{"Location": "Stalino, Ukrayna", "long_deg": "37", "ew": "1", "long_min": "48", "lat_deg": "48", "ns": "1", "lat_min": "0", "GMT": "3", "TimeZoneTag": "Europe/Kiev"},</v>
      </c>
    </row>
    <row r="1747" spans="2:16" ht="15" customHeight="1" x14ac:dyDescent="0.25">
      <c r="B1747" s="10" t="s">
        <v>2305</v>
      </c>
      <c r="C1747" s="10" t="s">
        <v>1213</v>
      </c>
      <c r="D1747" s="10" t="str">
        <f t="shared" si="108"/>
        <v>Montevideo, Uruguay</v>
      </c>
      <c r="E1747" s="10">
        <v>56</v>
      </c>
      <c r="F1747" s="10">
        <v>-1</v>
      </c>
      <c r="G1747" s="10">
        <v>11</v>
      </c>
      <c r="H1747" s="10">
        <v>34</v>
      </c>
      <c r="I1747" s="10">
        <v>-1</v>
      </c>
      <c r="J1747" s="10">
        <v>53</v>
      </c>
      <c r="K1747" s="10">
        <v>-3.5</v>
      </c>
      <c r="L1747" s="10" t="s">
        <v>154</v>
      </c>
      <c r="M1747" s="12" t="s">
        <v>214</v>
      </c>
      <c r="N1747" s="10" t="str">
        <f t="shared" si="109"/>
        <v>new YerelData ("Montevideo, Uruguay",56,-1,11,34,-1,53,-3.5,"Iran Standard Time"),</v>
      </c>
      <c r="O1747" s="13" t="str">
        <f t="shared" si="110"/>
        <v>https://www.google.com/maps/search/34.88333, +56.18333</v>
      </c>
      <c r="P1747" s="5" t="str">
        <f t="shared" si="111"/>
        <v>{"Location": "Montevideo, Uruguay", "long_deg": "56", "ew": "-1", "long_min": "11", "lat_deg": "34", "ns": "-1", "lat_min": "53", "GMT": "-3.5", "TimeZoneTag": "Europe/Kiev"},</v>
      </c>
    </row>
    <row r="1748" spans="2:16" ht="15" customHeight="1" x14ac:dyDescent="0.25">
      <c r="B1748" s="10" t="s">
        <v>2309</v>
      </c>
      <c r="C1748" s="10" t="s">
        <v>1283</v>
      </c>
      <c r="D1748" s="10" t="str">
        <f t="shared" si="108"/>
        <v>Amman, Ürdün</v>
      </c>
      <c r="E1748" s="10">
        <v>35</v>
      </c>
      <c r="F1748" s="10">
        <v>1</v>
      </c>
      <c r="G1748" s="10">
        <v>36</v>
      </c>
      <c r="H1748" s="10">
        <v>31</v>
      </c>
      <c r="I1748" s="10">
        <v>1</v>
      </c>
      <c r="J1748" s="10">
        <v>57</v>
      </c>
      <c r="K1748" s="10">
        <v>2</v>
      </c>
      <c r="L1748" s="10" t="s">
        <v>155</v>
      </c>
      <c r="M1748" s="12" t="s">
        <v>217</v>
      </c>
      <c r="N1748" s="10" t="str">
        <f t="shared" si="109"/>
        <v>new YerelData ("Amman, Ürdün",35,1,36,31,1,57,2,"Jordan Standard Time"),</v>
      </c>
      <c r="O1748" s="13" t="str">
        <f t="shared" si="110"/>
        <v>https://www.google.com/maps/search/31.95, +35.6</v>
      </c>
      <c r="P1748" s="5" t="str">
        <f t="shared" si="111"/>
        <v>{"Location": "Amman, Ürdün", "long_deg": "35", "ew": "1", "long_min": "36", "lat_deg": "31", "ns": "1", "lat_min": "57", "GMT": "2", "TimeZoneTag": "Asia/Amman"},</v>
      </c>
    </row>
    <row r="1749" spans="2:16" ht="15" customHeight="1" x14ac:dyDescent="0.25">
      <c r="B1749" s="10" t="s">
        <v>2310</v>
      </c>
      <c r="C1749" s="10" t="s">
        <v>1202</v>
      </c>
      <c r="D1749" s="10" t="str">
        <f t="shared" si="108"/>
        <v>Barquisimeto, Venezuela</v>
      </c>
      <c r="E1749" s="10">
        <v>69</v>
      </c>
      <c r="F1749" s="10">
        <v>-1</v>
      </c>
      <c r="G1749" s="10">
        <v>19</v>
      </c>
      <c r="H1749" s="10">
        <v>10</v>
      </c>
      <c r="I1749" s="10">
        <v>1</v>
      </c>
      <c r="J1749" s="10">
        <v>3</v>
      </c>
      <c r="K1749" s="10">
        <v>-4.5</v>
      </c>
      <c r="L1749" s="10" t="s">
        <v>156</v>
      </c>
      <c r="M1749" s="12" t="s">
        <v>188</v>
      </c>
      <c r="N1749" s="10" t="str">
        <f t="shared" si="109"/>
        <v>new YerelData ("Barquisimeto, Venezuela",69,-1,19,10,1,3,-4.5,"Venezuela Standard Time"),</v>
      </c>
      <c r="O1749" s="13" t="str">
        <f t="shared" si="110"/>
        <v>https://www.google.com/maps/search/10.05, +69.31667</v>
      </c>
      <c r="P1749" s="5" t="str">
        <f t="shared" si="111"/>
        <v>{"Location": "Barquisimeto, Venezuela", "long_deg": "69", "ew": "-1", "long_min": "19", "lat_deg": "10", "ns": "1", "lat_min": "3", "GMT": "-4.5", "TimeZoneTag": "America/Caracas"},</v>
      </c>
    </row>
    <row r="1750" spans="2:16" ht="15" customHeight="1" x14ac:dyDescent="0.25">
      <c r="B1750" s="10" t="s">
        <v>2311</v>
      </c>
      <c r="C1750" s="10" t="s">
        <v>1202</v>
      </c>
      <c r="D1750" s="10" t="str">
        <f t="shared" si="108"/>
        <v>Caracas, Venezuela</v>
      </c>
      <c r="E1750" s="10">
        <v>66</v>
      </c>
      <c r="F1750" s="10">
        <v>-1</v>
      </c>
      <c r="G1750" s="10">
        <v>55</v>
      </c>
      <c r="H1750" s="10">
        <v>10</v>
      </c>
      <c r="I1750" s="10">
        <v>1</v>
      </c>
      <c r="J1750" s="10">
        <v>30</v>
      </c>
      <c r="K1750" s="10">
        <v>-4.5</v>
      </c>
      <c r="L1750" s="10" t="s">
        <v>156</v>
      </c>
      <c r="M1750" s="12" t="s">
        <v>188</v>
      </c>
      <c r="N1750" s="10" t="str">
        <f t="shared" si="109"/>
        <v>new YerelData ("Caracas, Venezuela",66,-1,55,10,1,30,-4.5,"Venezuela Standard Time"),</v>
      </c>
      <c r="O1750" s="13" t="str">
        <f t="shared" si="110"/>
        <v>https://www.google.com/maps/search/10.5, +66.91667</v>
      </c>
      <c r="P1750" s="5" t="str">
        <f t="shared" si="111"/>
        <v>{"Location": "Caracas, Venezuela", "long_deg": "66", "ew": "-1", "long_min": "55", "lat_deg": "10", "ns": "1", "lat_min": "30", "GMT": "-4.5", "TimeZoneTag": "America/Caracas"},</v>
      </c>
    </row>
    <row r="1751" spans="2:16" ht="15" customHeight="1" x14ac:dyDescent="0.25">
      <c r="B1751" s="10" t="s">
        <v>2312</v>
      </c>
      <c r="C1751" s="10" t="s">
        <v>1202</v>
      </c>
      <c r="D1751" s="10" t="str">
        <f t="shared" si="108"/>
        <v>Maracaibo, Venezuela</v>
      </c>
      <c r="E1751" s="10">
        <v>71</v>
      </c>
      <c r="F1751" s="10">
        <v>-1</v>
      </c>
      <c r="G1751" s="10">
        <v>37</v>
      </c>
      <c r="H1751" s="10">
        <v>10</v>
      </c>
      <c r="I1751" s="10">
        <v>1</v>
      </c>
      <c r="J1751" s="10">
        <v>38</v>
      </c>
      <c r="K1751" s="10">
        <v>-4.5</v>
      </c>
      <c r="L1751" s="10" t="s">
        <v>156</v>
      </c>
      <c r="M1751" s="12" t="s">
        <v>188</v>
      </c>
      <c r="N1751" s="10" t="str">
        <f t="shared" si="109"/>
        <v>new YerelData ("Maracaibo, Venezuela",71,-1,37,10,1,38,-4.5,"Venezuela Standard Time"),</v>
      </c>
      <c r="O1751" s="13" t="str">
        <f t="shared" si="110"/>
        <v>https://www.google.com/maps/search/10.63333, +71.61667</v>
      </c>
      <c r="P1751" s="5" t="str">
        <f t="shared" si="111"/>
        <v>{"Location": "Maracaibo, Venezuela", "long_deg": "71", "ew": "-1", "long_min": "37", "lat_deg": "10", "ns": "1", "lat_min": "38", "GMT": "-4.5", "TimeZoneTag": "America/Caracas"},</v>
      </c>
    </row>
    <row r="1752" spans="2:16" ht="15" customHeight="1" x14ac:dyDescent="0.25">
      <c r="B1752" s="10" t="s">
        <v>2331</v>
      </c>
      <c r="C1752" s="10" t="s">
        <v>1340</v>
      </c>
      <c r="D1752" s="10" t="str">
        <f t="shared" si="108"/>
        <v>Auckland, Yeni Zelanda</v>
      </c>
      <c r="E1752" s="10">
        <v>174</v>
      </c>
      <c r="F1752" s="10">
        <v>1</v>
      </c>
      <c r="G1752" s="10">
        <v>46</v>
      </c>
      <c r="H1752" s="10">
        <v>36</v>
      </c>
      <c r="I1752" s="10">
        <v>-1</v>
      </c>
      <c r="J1752" s="10">
        <v>52</v>
      </c>
      <c r="K1752" s="10">
        <v>13</v>
      </c>
      <c r="L1752" s="10" t="s">
        <v>1117</v>
      </c>
      <c r="M1752" s="12" t="s">
        <v>225</v>
      </c>
      <c r="N1752" s="10" t="str">
        <f t="shared" si="109"/>
        <v>new YerelData ("Auckland, Yeni Zelanda",174,1,46,36,-1,52,13,"New Zealand Standard Time"),</v>
      </c>
      <c r="O1752" s="13" t="str">
        <f t="shared" si="110"/>
        <v>https://www.google.com/maps/search/36.86667, +174.76667</v>
      </c>
      <c r="P1752" s="5" t="str">
        <f t="shared" si="111"/>
        <v>{"Location": "Auckland, Yeni Zelanda", "long_deg": "174", "ew": "1", "long_min": "46", "lat_deg": "36", "ns": "-1", "lat_min": "52", "GMT": "13", "TimeZoneTag": "Pacific/Auckland"},</v>
      </c>
    </row>
    <row r="1753" spans="2:16" ht="15" customHeight="1" x14ac:dyDescent="0.25">
      <c r="B1753" s="10" t="s">
        <v>2332</v>
      </c>
      <c r="C1753" s="10" t="s">
        <v>1340</v>
      </c>
      <c r="D1753" s="10" t="str">
        <f t="shared" si="108"/>
        <v>Christchurch, Yeni Zelanda</v>
      </c>
      <c r="E1753" s="10">
        <v>172</v>
      </c>
      <c r="F1753" s="10">
        <v>1</v>
      </c>
      <c r="G1753" s="10">
        <v>38</v>
      </c>
      <c r="H1753" s="10">
        <v>43</v>
      </c>
      <c r="I1753" s="10">
        <v>-1</v>
      </c>
      <c r="J1753" s="10">
        <v>32</v>
      </c>
      <c r="K1753" s="10">
        <v>13</v>
      </c>
      <c r="L1753" s="10" t="s">
        <v>1117</v>
      </c>
      <c r="M1753" s="12" t="s">
        <v>225</v>
      </c>
      <c r="N1753" s="10" t="str">
        <f t="shared" si="109"/>
        <v>new YerelData ("Christchurch, Yeni Zelanda",172,1,38,43,-1,32,13,"New Zealand Standard Time"),</v>
      </c>
      <c r="O1753" s="13" t="str">
        <f t="shared" si="110"/>
        <v>https://www.google.com/maps/search/43.53333, +172.63333</v>
      </c>
      <c r="P1753" s="5" t="str">
        <f t="shared" si="111"/>
        <v>{"Location": "Christchurch, Yeni Zelanda", "long_deg": "172", "ew": "1", "long_min": "38", "lat_deg": "43", "ns": "-1", "lat_min": "32", "GMT": "13", "TimeZoneTag": "Pacific/Auckland"},</v>
      </c>
    </row>
    <row r="1754" spans="2:16" ht="15" customHeight="1" x14ac:dyDescent="0.25">
      <c r="B1754" s="10" t="s">
        <v>2333</v>
      </c>
      <c r="C1754" s="10" t="s">
        <v>1340</v>
      </c>
      <c r="D1754" s="10" t="str">
        <f t="shared" si="108"/>
        <v>Dunedin, Yeni Zelanda</v>
      </c>
      <c r="E1754" s="10">
        <v>170</v>
      </c>
      <c r="F1754" s="10">
        <v>1</v>
      </c>
      <c r="G1754" s="10">
        <v>32</v>
      </c>
      <c r="H1754" s="10">
        <v>45</v>
      </c>
      <c r="I1754" s="10">
        <v>-1</v>
      </c>
      <c r="J1754" s="10">
        <v>54</v>
      </c>
      <c r="K1754" s="10">
        <v>13</v>
      </c>
      <c r="L1754" s="10" t="s">
        <v>1117</v>
      </c>
      <c r="M1754" s="12" t="s">
        <v>225</v>
      </c>
      <c r="N1754" s="10" t="str">
        <f t="shared" si="109"/>
        <v>new YerelData ("Dunedin, Yeni Zelanda",170,1,32,45,-1,54,13,"New Zealand Standard Time"),</v>
      </c>
      <c r="O1754" s="13" t="str">
        <f t="shared" si="110"/>
        <v>https://www.google.com/maps/search/45.9, +170.53333</v>
      </c>
      <c r="P1754" s="5" t="str">
        <f t="shared" si="111"/>
        <v>{"Location": "Dunedin, Yeni Zelanda", "long_deg": "170", "ew": "1", "long_min": "32", "lat_deg": "45", "ns": "-1", "lat_min": "54", "GMT": "13", "TimeZoneTag": "Pacific/Auckland"},</v>
      </c>
    </row>
    <row r="1755" spans="2:16" ht="15" customHeight="1" x14ac:dyDescent="0.25">
      <c r="B1755" s="10" t="s">
        <v>2334</v>
      </c>
      <c r="C1755" s="10" t="s">
        <v>1340</v>
      </c>
      <c r="D1755" s="10" t="str">
        <f t="shared" si="108"/>
        <v>Wellington, Yeni Zelanda</v>
      </c>
      <c r="E1755" s="10">
        <v>174</v>
      </c>
      <c r="F1755" s="10">
        <v>1</v>
      </c>
      <c r="G1755" s="10">
        <v>47</v>
      </c>
      <c r="H1755" s="10">
        <v>41</v>
      </c>
      <c r="I1755" s="10">
        <v>-1</v>
      </c>
      <c r="J1755" s="10">
        <v>18</v>
      </c>
      <c r="K1755" s="10">
        <v>13</v>
      </c>
      <c r="L1755" s="10" t="s">
        <v>1117</v>
      </c>
      <c r="M1755" s="12" t="s">
        <v>225</v>
      </c>
      <c r="N1755" s="10" t="str">
        <f t="shared" si="109"/>
        <v>new YerelData ("Wellington, Yeni Zelanda",174,1,47,41,-1,18,13,"New Zealand Standard Time"),</v>
      </c>
      <c r="O1755" s="13" t="str">
        <f t="shared" si="110"/>
        <v>https://www.google.com/maps/search/41.3, +174.78333</v>
      </c>
      <c r="P1755" s="5" t="str">
        <f t="shared" si="111"/>
        <v>{"Location": "Wellington, Yeni Zelanda", "long_deg": "174", "ew": "1", "long_min": "47", "lat_deg": "41", "ns": "-1", "lat_min": "18", "GMT": "13", "TimeZoneTag": "Pacific/Auckland"},</v>
      </c>
    </row>
    <row r="1756" spans="2:16" ht="15" customHeight="1" x14ac:dyDescent="0.25">
      <c r="B1756" s="10" t="s">
        <v>2335</v>
      </c>
      <c r="C1756" s="10" t="s">
        <v>1336</v>
      </c>
      <c r="D1756" s="10" t="str">
        <f t="shared" si="108"/>
        <v>Nugima, YeniGine</v>
      </c>
      <c r="E1756" s="10">
        <v>150</v>
      </c>
      <c r="F1756" s="10">
        <v>1</v>
      </c>
      <c r="G1756" s="10">
        <v>14</v>
      </c>
      <c r="H1756" s="10">
        <v>2</v>
      </c>
      <c r="I1756" s="10">
        <v>-1</v>
      </c>
      <c r="J1756" s="10">
        <v>27</v>
      </c>
      <c r="K1756" s="10">
        <v>10</v>
      </c>
      <c r="L1756" s="10" t="s">
        <v>126</v>
      </c>
      <c r="M1756" s="12" t="s">
        <v>272</v>
      </c>
      <c r="N1756" s="10" t="str">
        <f t="shared" si="109"/>
        <v>new YerelData ("Nugima, YeniGine",150,1,14,2,-1,27,10,"Tasmania Standard Time"),</v>
      </c>
      <c r="O1756" s="13" t="str">
        <f t="shared" si="110"/>
        <v>https://www.google.com/maps/search/2.45, +150.23333</v>
      </c>
      <c r="P1756" s="5" t="str">
        <f t="shared" si="111"/>
        <v>{"Location": "Nugima, YeniGine", "long_deg": "150", "ew": "1", "long_min": "14", "lat_deg": "2", "ns": "-1", "lat_min": "27", "GMT": "10", "TimeZoneTag": "Pacific/Port_Moresby"},</v>
      </c>
    </row>
    <row r="1757" spans="2:16" ht="15" customHeight="1" x14ac:dyDescent="0.25">
      <c r="B1757" s="10" t="s">
        <v>2336</v>
      </c>
      <c r="C1757" s="10" t="s">
        <v>1336</v>
      </c>
      <c r="D1757" s="10" t="str">
        <f t="shared" si="108"/>
        <v>Rabaul, YeniGine</v>
      </c>
      <c r="E1757" s="10">
        <v>152</v>
      </c>
      <c r="F1757" s="10">
        <v>1</v>
      </c>
      <c r="G1757" s="10">
        <v>12</v>
      </c>
      <c r="H1757" s="10">
        <v>4</v>
      </c>
      <c r="I1757" s="10">
        <v>-1</v>
      </c>
      <c r="J1757" s="10">
        <v>12</v>
      </c>
      <c r="K1757" s="10">
        <v>10</v>
      </c>
      <c r="L1757" s="10" t="s">
        <v>126</v>
      </c>
      <c r="M1757" s="12" t="s">
        <v>272</v>
      </c>
      <c r="N1757" s="10" t="str">
        <f t="shared" si="109"/>
        <v>new YerelData ("Rabaul, YeniGine",152,1,12,4,-1,12,10,"Tasmania Standard Time"),</v>
      </c>
      <c r="O1757" s="13" t="str">
        <f t="shared" si="110"/>
        <v>https://www.google.com/maps/search/4.2, +152.2</v>
      </c>
      <c r="P1757" s="5" t="str">
        <f t="shared" si="111"/>
        <v>{"Location": "Rabaul, YeniGine", "long_deg": "152", "ew": "1", "long_min": "12", "lat_deg": "4", "ns": "-1", "lat_min": "12", "GMT": "10", "TimeZoneTag": "Pacific/Port_Moresby"},</v>
      </c>
    </row>
    <row r="1758" spans="2:16" ht="15" customHeight="1" x14ac:dyDescent="0.25">
      <c r="B1758" s="10" t="s">
        <v>2337</v>
      </c>
      <c r="C1758" s="10" t="s">
        <v>1284</v>
      </c>
      <c r="D1758" s="10" t="str">
        <f t="shared" si="108"/>
        <v>Atina, Yunanistan</v>
      </c>
      <c r="E1758" s="10">
        <v>23</v>
      </c>
      <c r="F1758" s="10">
        <v>1</v>
      </c>
      <c r="G1758" s="10">
        <v>44</v>
      </c>
      <c r="H1758" s="10">
        <v>37</v>
      </c>
      <c r="I1758" s="10">
        <v>1</v>
      </c>
      <c r="J1758" s="10">
        <v>58</v>
      </c>
      <c r="K1758" s="10">
        <v>2</v>
      </c>
      <c r="L1758" s="10" t="s">
        <v>1113</v>
      </c>
      <c r="M1758" s="12" t="s">
        <v>209</v>
      </c>
      <c r="N1758" s="10" t="str">
        <f t="shared" si="109"/>
        <v>new YerelData ("Atina, Yunanistan",23,1,44,37,1,58,2,"GTB Standard Time"),</v>
      </c>
      <c r="O1758" s="13" t="str">
        <f t="shared" si="110"/>
        <v>https://www.google.com/maps/search/37.96667, +23.73333</v>
      </c>
      <c r="P1758" s="5" t="str">
        <f t="shared" si="111"/>
        <v>{"Location": "Atina, Yunanistan", "long_deg": "23", "ew": "1", "long_min": "44", "lat_deg": "37", "ns": "1", "lat_min": "58", "GMT": "2", "TimeZoneTag": "Europe/Athens"},</v>
      </c>
    </row>
    <row r="1759" spans="2:16" ht="15" customHeight="1" x14ac:dyDescent="0.25">
      <c r="B1759" s="10" t="s">
        <v>2338</v>
      </c>
      <c r="C1759" s="10" t="s">
        <v>1284</v>
      </c>
      <c r="D1759" s="10" t="str">
        <f t="shared" si="108"/>
        <v>Selanik, Yunanistan</v>
      </c>
      <c r="E1759" s="10">
        <v>22</v>
      </c>
      <c r="F1759" s="10">
        <v>1</v>
      </c>
      <c r="G1759" s="10">
        <v>56</v>
      </c>
      <c r="H1759" s="10">
        <v>40</v>
      </c>
      <c r="I1759" s="10">
        <v>1</v>
      </c>
      <c r="J1759" s="10">
        <v>38</v>
      </c>
      <c r="K1759" s="10">
        <v>2</v>
      </c>
      <c r="L1759" s="10" t="s">
        <v>1113</v>
      </c>
      <c r="M1759" s="12" t="s">
        <v>209</v>
      </c>
      <c r="N1759" s="10" t="str">
        <f t="shared" si="109"/>
        <v>new YerelData ("Selanik, Yunanistan",22,1,56,40,1,38,2,"GTB Standard Time"),</v>
      </c>
      <c r="O1759" s="13" t="str">
        <f t="shared" si="110"/>
        <v>https://www.google.com/maps/search/40.63333, +22.93333</v>
      </c>
      <c r="P1759" s="5" t="str">
        <f t="shared" si="111"/>
        <v>{"Location": "Selanik, Yunanistan", "long_deg": "22", "ew": "1", "long_min": "56", "lat_deg": "40", "ns": "1", "lat_min": "38", "GMT": "2", "TimeZoneTag": "Europe/Athens"},</v>
      </c>
    </row>
    <row r="1760" spans="2:16" ht="15" customHeight="1" x14ac:dyDescent="0.25">
      <c r="B1760" s="10" t="s">
        <v>2339</v>
      </c>
      <c r="C1760" s="10" t="s">
        <v>1266</v>
      </c>
      <c r="D1760" s="10" t="str">
        <f t="shared" si="108"/>
        <v>Kinshasa, Zaire</v>
      </c>
      <c r="E1760" s="10">
        <v>15</v>
      </c>
      <c r="F1760" s="10">
        <v>1</v>
      </c>
      <c r="G1760" s="10">
        <v>18</v>
      </c>
      <c r="H1760" s="10">
        <v>4</v>
      </c>
      <c r="I1760" s="10">
        <v>-1</v>
      </c>
      <c r="J1760" s="10">
        <v>19</v>
      </c>
      <c r="K1760" s="10">
        <v>1</v>
      </c>
      <c r="L1760" s="10" t="s">
        <v>157</v>
      </c>
      <c r="M1760" s="12" t="s">
        <v>175</v>
      </c>
      <c r="N1760" s="10" t="str">
        <f t="shared" si="109"/>
        <v>new YerelData ("Kinshasa, Zaire",15,1,18,4,-1,19,1,"W. Central Africa Standard Time"),</v>
      </c>
      <c r="O1760" s="13" t="str">
        <f t="shared" si="110"/>
        <v>https://www.google.com/maps/search/4.31667, +15.3</v>
      </c>
      <c r="P1760" s="5" t="str">
        <f t="shared" si="111"/>
        <v>{"Location": "Kinshasa, Zaire", "long_deg": "15", "ew": "1", "long_min": "18", "lat_deg": "4", "ns": "-1", "lat_min": "19", "GMT": "1", "TimeZoneTag": "Africa/Kinshasa"},</v>
      </c>
    </row>
    <row r="1761" spans="2:16" ht="15" customHeight="1" x14ac:dyDescent="0.25">
      <c r="B1761" s="10" t="s">
        <v>2340</v>
      </c>
      <c r="C1761" s="10" t="s">
        <v>1285</v>
      </c>
      <c r="D1761" s="10" t="str">
        <f t="shared" si="108"/>
        <v>Lusaka, Zambiya</v>
      </c>
      <c r="E1761" s="10">
        <v>28</v>
      </c>
      <c r="F1761" s="10">
        <v>1</v>
      </c>
      <c r="G1761" s="10">
        <v>18</v>
      </c>
      <c r="H1761" s="10">
        <v>15</v>
      </c>
      <c r="I1761" s="10">
        <v>-1</v>
      </c>
      <c r="J1761" s="10">
        <v>25</v>
      </c>
      <c r="K1761" s="10">
        <v>2</v>
      </c>
      <c r="L1761" s="10" t="s">
        <v>158</v>
      </c>
      <c r="M1761" s="12" t="s">
        <v>190</v>
      </c>
      <c r="N1761" s="10" t="str">
        <f t="shared" si="109"/>
        <v>new YerelData ("Lusaka, Zambiya",28,1,18,15,-1,25,2,"South Africa Standard Time"),</v>
      </c>
      <c r="O1761" s="13" t="str">
        <f t="shared" si="110"/>
        <v>https://www.google.com/maps/search/15.41667, +28.3</v>
      </c>
      <c r="P1761" s="5" t="str">
        <f t="shared" si="111"/>
        <v>{"Location": "Lusaka, Zambiya", "long_deg": "28", "ew": "1", "long_min": "18", "lat_deg": "15", "ns": "-1", "lat_min": "25", "GMT": "2", "TimeZoneTag": "Africa/Lusaka"},</v>
      </c>
    </row>
    <row r="1762" spans="2:16" ht="15" customHeight="1" x14ac:dyDescent="0.25">
      <c r="B1762" s="10" t="s">
        <v>2341</v>
      </c>
      <c r="C1762" s="10" t="s">
        <v>1286</v>
      </c>
      <c r="D1762" s="10" t="str">
        <f t="shared" si="108"/>
        <v>Bulawayo, Zimbabwe</v>
      </c>
      <c r="E1762" s="10">
        <v>28</v>
      </c>
      <c r="F1762" s="10">
        <v>1</v>
      </c>
      <c r="G1762" s="10">
        <v>35</v>
      </c>
      <c r="H1762" s="10">
        <v>20</v>
      </c>
      <c r="I1762" s="10">
        <v>-1</v>
      </c>
      <c r="J1762" s="10">
        <v>10</v>
      </c>
      <c r="K1762" s="10">
        <v>2</v>
      </c>
      <c r="L1762" s="10" t="s">
        <v>159</v>
      </c>
      <c r="M1762" s="12" t="s">
        <v>190</v>
      </c>
      <c r="N1762" s="10" t="str">
        <f t="shared" si="109"/>
        <v>new YerelData ("Bulawayo, Zimbabwe",28,1,35,20,-1,10,2,"South Africa Standard Time"),</v>
      </c>
      <c r="O1762" s="13" t="str">
        <f t="shared" si="110"/>
        <v>https://www.google.com/maps/search/20.16667, +28.58333</v>
      </c>
      <c r="P1762" s="5" t="str">
        <f t="shared" si="111"/>
        <v>{"Location": "Bulawayo, Zimbabwe", "long_deg": "28", "ew": "1", "long_min": "35", "lat_deg": "20", "ns": "-1", "lat_min": "10", "GMT": "2", "TimeZoneTag": "Africa/Harare"},</v>
      </c>
    </row>
  </sheetData>
  <autoFilter ref="A1:O1927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-1</v>
      </c>
      <c r="B1" t="s">
        <v>162</v>
      </c>
    </row>
    <row r="2" spans="1:2" x14ac:dyDescent="0.25">
      <c r="A2">
        <v>1</v>
      </c>
      <c r="B2" t="s">
        <v>163</v>
      </c>
    </row>
    <row r="3" spans="1:2" x14ac:dyDescent="0.25">
      <c r="A3">
        <v>-1</v>
      </c>
      <c r="B3" t="s">
        <v>165</v>
      </c>
    </row>
    <row r="4" spans="1:2" x14ac:dyDescent="0.25">
      <c r="A4">
        <v>1</v>
      </c>
      <c r="B4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A21" sqref="A21"/>
    </sheetView>
  </sheetViews>
  <sheetFormatPr defaultRowHeight="15" x14ac:dyDescent="0.25"/>
  <cols>
    <col min="1" max="1" width="15.28515625" style="4" bestFit="1" customWidth="1"/>
    <col min="2" max="2" width="10.140625" style="4" bestFit="1" customWidth="1"/>
    <col min="3" max="3" width="16.140625" style="4" bestFit="1" customWidth="1"/>
    <col min="4" max="4" width="10.140625" style="4" bestFit="1" customWidth="1"/>
    <col min="6" max="6" width="28.7109375" style="5" bestFit="1" customWidth="1"/>
    <col min="7" max="7" width="28.7109375" style="5" customWidth="1"/>
    <col min="8" max="8" width="34.28515625" customWidth="1"/>
    <col min="9" max="9" width="10.140625" customWidth="1"/>
  </cols>
  <sheetData>
    <row r="1" spans="1:9" x14ac:dyDescent="0.25">
      <c r="A1" s="4" t="s">
        <v>1125</v>
      </c>
      <c r="B1" s="4" t="s">
        <v>1130</v>
      </c>
      <c r="C1" s="4" t="s">
        <v>1127</v>
      </c>
      <c r="D1" s="4" t="s">
        <v>1126</v>
      </c>
      <c r="F1" s="5" t="s">
        <v>1128</v>
      </c>
      <c r="H1" s="5" t="s">
        <v>1129</v>
      </c>
    </row>
    <row r="2" spans="1:9" x14ac:dyDescent="0.25">
      <c r="A2" s="7">
        <v>5966.041666666667</v>
      </c>
      <c r="B2" s="4">
        <v>3</v>
      </c>
      <c r="C2" s="2">
        <v>6119.0826388888891</v>
      </c>
      <c r="D2" s="4">
        <v>2</v>
      </c>
      <c r="F2" s="5" t="str">
        <f>"new DateTime("&amp;YEAR(A2)&amp;","&amp;MONTH(A2)&amp;","&amp;DAY(A2)&amp;","&amp;HOUR(A2)&amp;","&amp;MINUTE(A2)&amp;",0),"</f>
        <v>new DateTime(1916,5,1,1,0,0),</v>
      </c>
      <c r="G2" s="5" t="str">
        <f>B2&amp;","</f>
        <v>3,</v>
      </c>
      <c r="H2" t="str">
        <f>"new DateTime("&amp;YEAR(C2)&amp;","&amp;MONTH(C2)&amp;","&amp;DAY(C2)&amp;","&amp;HOUR(C2)&amp;","&amp;MINUTE(C2)&amp;",0),"</f>
        <v>new DateTime(1916,10,1,1,59,0),</v>
      </c>
      <c r="I2" s="5" t="str">
        <f>D2&amp;","</f>
        <v>2,</v>
      </c>
    </row>
    <row r="3" spans="1:9" x14ac:dyDescent="0.25">
      <c r="A3" s="7">
        <v>7393.041666666667</v>
      </c>
      <c r="B3" s="4">
        <v>3</v>
      </c>
      <c r="C3" s="2">
        <v>7606.0826388888891</v>
      </c>
      <c r="D3" s="4">
        <v>2</v>
      </c>
      <c r="F3" s="5" t="str">
        <f t="shared" ref="F3:F57" si="0">"new DateTime("&amp;YEAR(A3)&amp;","&amp;MONTH(A3)&amp;","&amp;DAY(A3)&amp;","&amp;HOUR(A3)&amp;","&amp;MINUTE(A3)&amp;",0),"</f>
        <v>new DateTime(1920,3,28,1,0,0),</v>
      </c>
      <c r="G3" s="5" t="str">
        <f t="shared" ref="G3:G57" si="1">B3&amp;","</f>
        <v>3,</v>
      </c>
      <c r="H3" t="str">
        <f t="shared" ref="H3:H56" si="2">"new DateTime("&amp;YEAR(C3)&amp;","&amp;MONTH(C3)&amp;","&amp;DAY(C3)&amp;","&amp;HOUR(C3)&amp;","&amp;MINUTE(C3)&amp;",0),"</f>
        <v>new DateTime(1920,10,27,1,59,0),</v>
      </c>
      <c r="I3" s="5" t="str">
        <f t="shared" ref="I3:I56" si="3">D3&amp;","</f>
        <v>2,</v>
      </c>
    </row>
    <row r="4" spans="1:9" x14ac:dyDescent="0.25">
      <c r="A4" s="7">
        <v>7764.083333333333</v>
      </c>
      <c r="B4" s="4">
        <v>3</v>
      </c>
      <c r="C4" s="2">
        <v>7947.0826388888891</v>
      </c>
      <c r="D4" s="4">
        <v>2</v>
      </c>
      <c r="F4" s="5" t="str">
        <f t="shared" si="0"/>
        <v>new DateTime(1921,4,3,2,0,0),</v>
      </c>
      <c r="G4" s="5" t="str">
        <f t="shared" si="1"/>
        <v>3,</v>
      </c>
      <c r="H4" t="str">
        <f t="shared" si="2"/>
        <v>new DateTime(1921,10,3,1,59,0),</v>
      </c>
      <c r="I4" s="5" t="str">
        <f t="shared" si="3"/>
        <v>2,</v>
      </c>
    </row>
    <row r="5" spans="1:9" x14ac:dyDescent="0.25">
      <c r="A5" s="7">
        <v>8121.083333333333</v>
      </c>
      <c r="B5" s="4">
        <v>3</v>
      </c>
      <c r="C5" s="2">
        <v>8317.0826388888891</v>
      </c>
      <c r="D5" s="4">
        <v>2</v>
      </c>
      <c r="F5" s="5" t="str">
        <f t="shared" si="0"/>
        <v>new DateTime(1922,3,26,2,0,0),</v>
      </c>
      <c r="G5" s="5" t="str">
        <f t="shared" si="1"/>
        <v>3,</v>
      </c>
      <c r="H5" t="str">
        <f t="shared" si="2"/>
        <v>new DateTime(1922,10,8,1,59,0),</v>
      </c>
      <c r="I5" s="5" t="str">
        <f t="shared" si="3"/>
        <v>2,</v>
      </c>
    </row>
    <row r="6" spans="1:9" x14ac:dyDescent="0.25">
      <c r="A6" s="7">
        <v>8519.0833333333339</v>
      </c>
      <c r="B6" s="4">
        <v>3</v>
      </c>
      <c r="C6" s="2">
        <v>8660.0826388888891</v>
      </c>
      <c r="D6" s="4">
        <v>2</v>
      </c>
      <c r="F6" s="5" t="str">
        <f t="shared" si="0"/>
        <v>new DateTime(1923,4,28,2,0,0),</v>
      </c>
      <c r="G6" s="5" t="str">
        <f t="shared" si="1"/>
        <v>3,</v>
      </c>
      <c r="H6" t="str">
        <f t="shared" si="2"/>
        <v>new DateTime(1923,9,16,1,59,0),</v>
      </c>
      <c r="I6" s="5" t="str">
        <f t="shared" si="3"/>
        <v>2,</v>
      </c>
    </row>
    <row r="7" spans="1:9" x14ac:dyDescent="0.25">
      <c r="A7" s="7">
        <v>14792</v>
      </c>
      <c r="B7" s="4">
        <v>3</v>
      </c>
      <c r="C7" s="2">
        <v>14889.999305555555</v>
      </c>
      <c r="D7" s="4">
        <v>2</v>
      </c>
      <c r="F7" s="5" t="str">
        <f t="shared" si="0"/>
        <v>new DateTime(1940,6,30,0,0,0),</v>
      </c>
      <c r="G7" s="5" t="str">
        <f t="shared" si="1"/>
        <v>3,</v>
      </c>
      <c r="H7" t="str">
        <f t="shared" si="2"/>
        <v>new DateTime(1940,10,5,23,59,0),</v>
      </c>
      <c r="I7" s="5" t="str">
        <f t="shared" si="3"/>
        <v>2,</v>
      </c>
    </row>
    <row r="8" spans="1:9" x14ac:dyDescent="0.25">
      <c r="A8" s="7">
        <v>14914</v>
      </c>
      <c r="B8" s="4">
        <v>4</v>
      </c>
      <c r="C8" s="2">
        <v>15239.999305555555</v>
      </c>
      <c r="D8" s="4">
        <v>3</v>
      </c>
      <c r="F8" s="5" t="str">
        <f t="shared" si="0"/>
        <v>new DateTime(1940,10,30,0,0,0),</v>
      </c>
      <c r="G8" s="5" t="str">
        <f t="shared" si="1"/>
        <v>4,</v>
      </c>
      <c r="H8" t="str">
        <f t="shared" si="2"/>
        <v>new DateTime(1941,9,20,23,59,0),</v>
      </c>
      <c r="I8" s="5" t="str">
        <f t="shared" si="3"/>
        <v>3,</v>
      </c>
    </row>
    <row r="9" spans="1:9" x14ac:dyDescent="0.25">
      <c r="A9" s="7">
        <v>15431</v>
      </c>
      <c r="B9" s="4">
        <v>3</v>
      </c>
      <c r="C9" s="2">
        <v>16717.999305555557</v>
      </c>
      <c r="D9" s="4">
        <v>2</v>
      </c>
      <c r="F9" s="5" t="str">
        <f t="shared" si="0"/>
        <v>new DateTime(1942,3,31,0,0,0),</v>
      </c>
      <c r="G9" s="5" t="str">
        <f t="shared" si="1"/>
        <v>3,</v>
      </c>
      <c r="H9" t="str">
        <f t="shared" si="2"/>
        <v>new DateTime(1945,10,7,23,59,0),</v>
      </c>
      <c r="I9" s="5" t="str">
        <f t="shared" si="3"/>
        <v>2,</v>
      </c>
    </row>
    <row r="10" spans="1:9" x14ac:dyDescent="0.25">
      <c r="A10" s="7">
        <v>16954</v>
      </c>
      <c r="B10" s="4">
        <v>3</v>
      </c>
      <c r="C10" s="2">
        <v>17075.999305555557</v>
      </c>
      <c r="D10" s="4">
        <v>2</v>
      </c>
      <c r="F10" s="5" t="str">
        <f t="shared" si="0"/>
        <v>new DateTime(1946,6,1,0,0,0),</v>
      </c>
      <c r="G10" s="5" t="str">
        <f t="shared" si="1"/>
        <v>3,</v>
      </c>
      <c r="H10" t="str">
        <f t="shared" si="2"/>
        <v>new DateTime(1946,9,30,23,59,0),</v>
      </c>
      <c r="I10" s="5" t="str">
        <f t="shared" si="3"/>
        <v>2,</v>
      </c>
    </row>
    <row r="11" spans="1:9" x14ac:dyDescent="0.25">
      <c r="A11" s="7">
        <v>17276</v>
      </c>
      <c r="B11" s="4">
        <v>3</v>
      </c>
      <c r="C11" s="2">
        <v>17444.999305555557</v>
      </c>
      <c r="D11" s="4">
        <v>2</v>
      </c>
      <c r="F11" s="5" t="str">
        <f t="shared" si="0"/>
        <v>new DateTime(1947,4,19,0,0,0),</v>
      </c>
      <c r="G11" s="5" t="str">
        <f t="shared" si="1"/>
        <v>3,</v>
      </c>
      <c r="H11" t="str">
        <f t="shared" si="2"/>
        <v>new DateTime(1947,10,4,23,59,0),</v>
      </c>
      <c r="I11" s="5" t="str">
        <f t="shared" si="3"/>
        <v>2,</v>
      </c>
    </row>
    <row r="12" spans="1:9" x14ac:dyDescent="0.25">
      <c r="A12" s="7">
        <v>17640</v>
      </c>
      <c r="B12" s="4">
        <v>3</v>
      </c>
      <c r="C12" s="2">
        <v>17808.999305555557</v>
      </c>
      <c r="D12" s="4">
        <v>2</v>
      </c>
      <c r="F12" s="5" t="str">
        <f t="shared" si="0"/>
        <v>new DateTime(1948,4,17,0,0,0),</v>
      </c>
      <c r="G12" s="5" t="str">
        <f t="shared" si="1"/>
        <v>3,</v>
      </c>
      <c r="H12" t="str">
        <f t="shared" si="2"/>
        <v>new DateTime(1948,10,2,23,59,0),</v>
      </c>
      <c r="I12" s="5" t="str">
        <f t="shared" si="3"/>
        <v>2,</v>
      </c>
    </row>
    <row r="13" spans="1:9" x14ac:dyDescent="0.25">
      <c r="A13" s="7">
        <v>17997</v>
      </c>
      <c r="B13" s="4">
        <v>3</v>
      </c>
      <c r="C13" s="2">
        <v>18172.999305555557</v>
      </c>
      <c r="D13" s="4">
        <v>2</v>
      </c>
      <c r="F13" s="5" t="str">
        <f t="shared" si="0"/>
        <v>new DateTime(1949,4,9,0,0,0),</v>
      </c>
      <c r="G13" s="5" t="str">
        <f t="shared" si="1"/>
        <v>3,</v>
      </c>
      <c r="H13" t="str">
        <f t="shared" si="2"/>
        <v>new DateTime(1949,10,1,23,59,0),</v>
      </c>
      <c r="I13" s="5" t="str">
        <f t="shared" si="3"/>
        <v>2,</v>
      </c>
    </row>
    <row r="14" spans="1:9" x14ac:dyDescent="0.25">
      <c r="A14" s="7">
        <v>18368</v>
      </c>
      <c r="B14" s="4">
        <v>3</v>
      </c>
      <c r="C14" s="2">
        <v>18543.999305555557</v>
      </c>
      <c r="D14" s="4">
        <v>2</v>
      </c>
      <c r="F14" s="5" t="str">
        <f t="shared" si="0"/>
        <v>new DateTime(1950,4,15,0,0,0),</v>
      </c>
      <c r="G14" s="5" t="str">
        <f t="shared" si="1"/>
        <v>3,</v>
      </c>
      <c r="H14" t="str">
        <f t="shared" si="2"/>
        <v>new DateTime(1950,10,7,23,59,0),</v>
      </c>
      <c r="I14" s="5" t="str">
        <f t="shared" si="3"/>
        <v>2,</v>
      </c>
    </row>
    <row r="15" spans="1:9" x14ac:dyDescent="0.25">
      <c r="A15" s="7">
        <v>18739</v>
      </c>
      <c r="B15" s="4">
        <v>3</v>
      </c>
      <c r="C15" s="2">
        <v>18907.999305555557</v>
      </c>
      <c r="D15" s="4">
        <v>2</v>
      </c>
      <c r="F15" s="5" t="str">
        <f t="shared" si="0"/>
        <v>new DateTime(1951,4,21,0,0,0),</v>
      </c>
      <c r="G15" s="5" t="str">
        <f t="shared" si="1"/>
        <v>3,</v>
      </c>
      <c r="H15" t="str">
        <f t="shared" si="2"/>
        <v>new DateTime(1951,10,6,23,59,0),</v>
      </c>
      <c r="I15" s="5" t="str">
        <f t="shared" si="3"/>
        <v>2,</v>
      </c>
    </row>
    <row r="16" spans="1:9" x14ac:dyDescent="0.25">
      <c r="A16" s="7">
        <v>22841</v>
      </c>
      <c r="B16" s="4">
        <v>3</v>
      </c>
      <c r="C16" s="2">
        <v>23313.999305555557</v>
      </c>
      <c r="D16" s="4">
        <v>2</v>
      </c>
      <c r="F16" s="5" t="str">
        <f t="shared" si="0"/>
        <v>new DateTime(1962,7,14,0,0,0),</v>
      </c>
      <c r="G16" s="5" t="str">
        <f t="shared" si="1"/>
        <v>3,</v>
      </c>
      <c r="H16" t="str">
        <f t="shared" si="2"/>
        <v>new DateTime(1963,10,29,23,59,0),</v>
      </c>
      <c r="I16" s="5" t="str">
        <f t="shared" si="3"/>
        <v>2,</v>
      </c>
    </row>
    <row r="17" spans="1:9" x14ac:dyDescent="0.25">
      <c r="A17" s="7">
        <v>23511</v>
      </c>
      <c r="B17" s="4">
        <v>3</v>
      </c>
      <c r="C17" s="2">
        <v>23650</v>
      </c>
      <c r="D17" s="4">
        <v>2</v>
      </c>
      <c r="F17" s="5" t="str">
        <f t="shared" si="0"/>
        <v>new DateTime(1964,5,14,0,0,0),</v>
      </c>
      <c r="G17" s="5" t="str">
        <f t="shared" si="1"/>
        <v>3,</v>
      </c>
      <c r="H17" t="str">
        <f t="shared" si="2"/>
        <v>new DateTime(1964,9,30,0,0,0),</v>
      </c>
      <c r="I17" s="5" t="str">
        <f t="shared" si="3"/>
        <v>2,</v>
      </c>
    </row>
    <row r="18" spans="1:9" x14ac:dyDescent="0.25">
      <c r="A18" s="7">
        <v>26817.041666666668</v>
      </c>
      <c r="B18" s="4">
        <v>3</v>
      </c>
      <c r="C18" s="2">
        <v>26972</v>
      </c>
      <c r="D18" s="4">
        <v>2</v>
      </c>
      <c r="F18" s="5" t="str">
        <f t="shared" si="0"/>
        <v>new DateTime(1973,6,2,1,0,0),</v>
      </c>
      <c r="G18" s="5" t="str">
        <f t="shared" si="1"/>
        <v>3,</v>
      </c>
      <c r="H18" t="str">
        <f t="shared" si="2"/>
        <v>new DateTime(1973,11,4,0,0,0),</v>
      </c>
      <c r="I18" s="5" t="str">
        <f t="shared" si="3"/>
        <v>2,</v>
      </c>
    </row>
    <row r="19" spans="1:9" x14ac:dyDescent="0.25">
      <c r="A19" s="7">
        <v>27119.083333333332</v>
      </c>
      <c r="B19" s="4">
        <v>3</v>
      </c>
      <c r="C19" s="2">
        <v>27336</v>
      </c>
      <c r="D19" s="4">
        <v>2</v>
      </c>
      <c r="F19" s="5" t="str">
        <f t="shared" si="0"/>
        <v>new DateTime(1974,3,31,2,0,0),</v>
      </c>
      <c r="G19" s="5" t="str">
        <f t="shared" si="1"/>
        <v>3,</v>
      </c>
      <c r="H19" t="str">
        <f t="shared" si="2"/>
        <v>new DateTime(1974,11,3,0,0,0),</v>
      </c>
      <c r="I19" s="5" t="str">
        <f t="shared" si="3"/>
        <v>2,</v>
      </c>
    </row>
    <row r="20" spans="1:9" x14ac:dyDescent="0.25">
      <c r="A20" s="7">
        <v>27475.083333333332</v>
      </c>
      <c r="B20" s="4">
        <v>3</v>
      </c>
      <c r="C20" s="2">
        <v>27700</v>
      </c>
      <c r="D20" s="4">
        <v>2</v>
      </c>
      <c r="F20" s="5" t="str">
        <f t="shared" si="0"/>
        <v>new DateTime(1975,3,22,2,0,0),</v>
      </c>
      <c r="G20" s="5" t="str">
        <f t="shared" si="1"/>
        <v>3,</v>
      </c>
      <c r="H20" t="str">
        <f t="shared" si="2"/>
        <v>new DateTime(1975,11,2,0,0,0),</v>
      </c>
      <c r="I20" s="5" t="str">
        <f t="shared" si="3"/>
        <v>2,</v>
      </c>
    </row>
    <row r="21" spans="1:9" x14ac:dyDescent="0.25">
      <c r="A21" s="7">
        <v>27840.083333333332</v>
      </c>
      <c r="B21" s="4">
        <v>3</v>
      </c>
      <c r="C21" s="2">
        <v>28064.083333333332</v>
      </c>
      <c r="D21" s="4">
        <v>2</v>
      </c>
      <c r="F21" s="5" t="str">
        <f t="shared" si="0"/>
        <v>new DateTime(1976,3,21,2,0,0),</v>
      </c>
      <c r="G21" s="5" t="str">
        <f t="shared" si="1"/>
        <v>3,</v>
      </c>
      <c r="H21" t="str">
        <f t="shared" si="2"/>
        <v>new DateTime(1976,10,31,2,0,0),</v>
      </c>
      <c r="I21" s="5" t="str">
        <f t="shared" si="3"/>
        <v>2,</v>
      </c>
    </row>
    <row r="22" spans="1:9" x14ac:dyDescent="0.25">
      <c r="A22" s="7">
        <v>28218.083333333332</v>
      </c>
      <c r="B22" s="4">
        <v>3</v>
      </c>
      <c r="C22" s="2">
        <v>28414.083333333332</v>
      </c>
      <c r="D22" s="4">
        <v>2</v>
      </c>
      <c r="F22" s="5" t="str">
        <f t="shared" si="0"/>
        <v>new DateTime(1977,4,3,2,0,0),</v>
      </c>
      <c r="G22" s="5" t="str">
        <f t="shared" si="1"/>
        <v>3,</v>
      </c>
      <c r="H22" t="str">
        <f t="shared" si="2"/>
        <v>new DateTime(1977,10,16,2,0,0),</v>
      </c>
      <c r="I22" s="5" t="str">
        <f t="shared" si="3"/>
        <v>2,</v>
      </c>
    </row>
    <row r="23" spans="1:9" x14ac:dyDescent="0.25">
      <c r="A23" s="7">
        <v>28582.083333333332</v>
      </c>
      <c r="B23" s="4">
        <v>3</v>
      </c>
      <c r="C23" s="2">
        <v>30528.082638888889</v>
      </c>
      <c r="D23" s="4">
        <v>2</v>
      </c>
      <c r="F23" s="5" t="str">
        <f t="shared" si="0"/>
        <v>new DateTime(1978,4,2,2,0,0),</v>
      </c>
      <c r="G23" s="5" t="str">
        <f t="shared" si="1"/>
        <v>3,</v>
      </c>
      <c r="H23" t="str">
        <f t="shared" si="2"/>
        <v>new DateTime(1983,7,31,1,59,0),</v>
      </c>
      <c r="I23" s="5" t="str">
        <f t="shared" si="3"/>
        <v>2,</v>
      </c>
    </row>
    <row r="24" spans="1:9" x14ac:dyDescent="0.25">
      <c r="A24" s="7">
        <v>30528.083333333332</v>
      </c>
      <c r="B24" s="4">
        <v>4</v>
      </c>
      <c r="C24" s="2">
        <v>30591.083333333332</v>
      </c>
      <c r="D24" s="4">
        <v>3</v>
      </c>
      <c r="F24" s="5" t="str">
        <f t="shared" si="0"/>
        <v>new DateTime(1983,7,31,2,0,0),</v>
      </c>
      <c r="G24" s="5" t="str">
        <f t="shared" si="1"/>
        <v>4,</v>
      </c>
      <c r="H24" t="str">
        <f t="shared" si="2"/>
        <v>new DateTime(1983,10,2,2,0,0),</v>
      </c>
      <c r="I24" s="5" t="str">
        <f t="shared" si="3"/>
        <v>3,</v>
      </c>
    </row>
    <row r="25" spans="1:9" x14ac:dyDescent="0.25">
      <c r="A25" s="7">
        <v>30591.083333333332</v>
      </c>
      <c r="B25" s="4">
        <v>3</v>
      </c>
      <c r="C25" s="2">
        <v>30987.083333333332</v>
      </c>
      <c r="D25" s="4">
        <v>2</v>
      </c>
      <c r="F25" s="5" t="str">
        <f t="shared" si="0"/>
        <v>new DateTime(1983,10,2,2,0,0),</v>
      </c>
      <c r="G25" s="5" t="str">
        <f t="shared" si="1"/>
        <v>3,</v>
      </c>
      <c r="H25" t="str">
        <f t="shared" si="2"/>
        <v>new DateTime(1984,11,1,2,0,0),</v>
      </c>
      <c r="I25" s="5" t="str">
        <f t="shared" si="3"/>
        <v>2,</v>
      </c>
    </row>
    <row r="26" spans="1:9" x14ac:dyDescent="0.25">
      <c r="A26" s="7">
        <v>31157.041666666668</v>
      </c>
      <c r="B26" s="4">
        <v>3</v>
      </c>
      <c r="C26" s="2">
        <v>31318.083333333332</v>
      </c>
      <c r="D26" s="4">
        <v>2</v>
      </c>
      <c r="F26" s="5" t="str">
        <f t="shared" si="0"/>
        <v>new DateTime(1985,4,20,1,0,0),</v>
      </c>
      <c r="G26" s="5" t="str">
        <f t="shared" si="1"/>
        <v>3,</v>
      </c>
      <c r="H26" t="str">
        <f t="shared" si="2"/>
        <v>new DateTime(1985,9,28,2,0,0),</v>
      </c>
      <c r="I26" s="5" t="str">
        <f t="shared" si="3"/>
        <v>2,</v>
      </c>
    </row>
    <row r="27" spans="1:9" x14ac:dyDescent="0.25">
      <c r="A27" s="7">
        <v>31501.041666666668</v>
      </c>
      <c r="B27" s="4">
        <v>3</v>
      </c>
      <c r="C27" s="2">
        <v>31683.083333333332</v>
      </c>
      <c r="D27" s="4">
        <v>2</v>
      </c>
      <c r="F27" s="5" t="str">
        <f t="shared" si="0"/>
        <v>new DateTime(1986,3,30,1,0,0),</v>
      </c>
      <c r="G27" s="5" t="str">
        <f t="shared" si="1"/>
        <v>3,</v>
      </c>
      <c r="H27" t="str">
        <f t="shared" si="2"/>
        <v>new DateTime(1986,9,28,2,0,0),</v>
      </c>
      <c r="I27" s="5" t="str">
        <f t="shared" si="3"/>
        <v>2,</v>
      </c>
    </row>
    <row r="28" spans="1:9" x14ac:dyDescent="0.25">
      <c r="A28" s="7">
        <v>31866.041666666668</v>
      </c>
      <c r="B28" s="4">
        <v>3</v>
      </c>
      <c r="C28" s="2">
        <v>32047.083333333332</v>
      </c>
      <c r="D28" s="4">
        <v>2</v>
      </c>
      <c r="F28" s="5" t="str">
        <f t="shared" si="0"/>
        <v>new DateTime(1987,3,30,1,0,0),</v>
      </c>
      <c r="G28" s="5" t="str">
        <f t="shared" si="1"/>
        <v>3,</v>
      </c>
      <c r="H28" t="str">
        <f t="shared" si="2"/>
        <v>new DateTime(1987,9,27,2,0,0),</v>
      </c>
      <c r="I28" s="5" t="str">
        <f t="shared" si="3"/>
        <v>2,</v>
      </c>
    </row>
    <row r="29" spans="1:9" x14ac:dyDescent="0.25">
      <c r="A29" s="7">
        <v>32229.041666666668</v>
      </c>
      <c r="B29" s="4">
        <v>3</v>
      </c>
      <c r="C29" s="2">
        <v>32411.083333333332</v>
      </c>
      <c r="D29" s="4">
        <v>2</v>
      </c>
      <c r="F29" s="5" t="str">
        <f t="shared" si="0"/>
        <v>new DateTime(1988,3,27,1,0,0),</v>
      </c>
      <c r="G29" s="5" t="str">
        <f t="shared" si="1"/>
        <v>3,</v>
      </c>
      <c r="H29" t="str">
        <f t="shared" si="2"/>
        <v>new DateTime(1988,9,25,2,0,0),</v>
      </c>
      <c r="I29" s="5" t="str">
        <f t="shared" si="3"/>
        <v>2,</v>
      </c>
    </row>
    <row r="30" spans="1:9" x14ac:dyDescent="0.25">
      <c r="A30" s="7">
        <v>32593.041666666668</v>
      </c>
      <c r="B30" s="4">
        <v>3</v>
      </c>
      <c r="C30" s="2">
        <v>32775.083333333336</v>
      </c>
      <c r="D30" s="4">
        <v>2</v>
      </c>
      <c r="F30" s="5" t="str">
        <f t="shared" si="0"/>
        <v>new DateTime(1989,3,26,1,0,0),</v>
      </c>
      <c r="G30" s="5" t="str">
        <f t="shared" si="1"/>
        <v>3,</v>
      </c>
      <c r="H30" t="str">
        <f t="shared" si="2"/>
        <v>new DateTime(1989,9,24,2,0,0),</v>
      </c>
      <c r="I30" s="5" t="str">
        <f t="shared" si="3"/>
        <v>2,</v>
      </c>
    </row>
    <row r="31" spans="1:9" x14ac:dyDescent="0.25">
      <c r="A31" s="7">
        <v>32957.041666666664</v>
      </c>
      <c r="B31" s="4">
        <v>3</v>
      </c>
      <c r="C31" s="2">
        <v>33146.083333333336</v>
      </c>
      <c r="D31" s="4">
        <v>2</v>
      </c>
      <c r="F31" s="5" t="str">
        <f t="shared" si="0"/>
        <v>new DateTime(1990,3,25,1,0,0),</v>
      </c>
      <c r="G31" s="5" t="str">
        <f t="shared" si="1"/>
        <v>3,</v>
      </c>
      <c r="H31" t="str">
        <f t="shared" si="2"/>
        <v>new DateTime(1990,9,30,2,0,0),</v>
      </c>
      <c r="I31" s="5" t="str">
        <f t="shared" si="3"/>
        <v>2,</v>
      </c>
    </row>
    <row r="32" spans="1:9" x14ac:dyDescent="0.25">
      <c r="A32" s="7">
        <v>33328.041666666664</v>
      </c>
      <c r="B32" s="4">
        <v>3</v>
      </c>
      <c r="C32" s="2">
        <v>33510.083333333336</v>
      </c>
      <c r="D32" s="4">
        <v>2</v>
      </c>
      <c r="F32" s="5" t="str">
        <f t="shared" si="0"/>
        <v>new DateTime(1991,3,31,1,0,0),</v>
      </c>
      <c r="G32" s="5" t="str">
        <f t="shared" si="1"/>
        <v>3,</v>
      </c>
      <c r="H32" t="str">
        <f t="shared" si="2"/>
        <v>new DateTime(1991,9,29,2,0,0),</v>
      </c>
      <c r="I32" s="5" t="str">
        <f t="shared" si="3"/>
        <v>2,</v>
      </c>
    </row>
    <row r="33" spans="1:9" x14ac:dyDescent="0.25">
      <c r="A33" s="7">
        <v>33692.041666666664</v>
      </c>
      <c r="B33" s="4">
        <v>3</v>
      </c>
      <c r="C33" s="2">
        <v>33874.083333333336</v>
      </c>
      <c r="D33" s="4">
        <v>2</v>
      </c>
      <c r="F33" s="5" t="str">
        <f t="shared" si="0"/>
        <v>new DateTime(1992,3,29,1,0,0),</v>
      </c>
      <c r="G33" s="5" t="str">
        <f t="shared" si="1"/>
        <v>3,</v>
      </c>
      <c r="H33" t="str">
        <f t="shared" si="2"/>
        <v>new DateTime(1992,9,27,2,0,0),</v>
      </c>
      <c r="I33" s="5" t="str">
        <f t="shared" si="3"/>
        <v>2,</v>
      </c>
    </row>
    <row r="34" spans="1:9" x14ac:dyDescent="0.25">
      <c r="A34" s="7">
        <v>34056.041666666664</v>
      </c>
      <c r="B34" s="4">
        <v>3</v>
      </c>
      <c r="C34" s="2">
        <v>34238.083333333336</v>
      </c>
      <c r="D34" s="4">
        <v>2</v>
      </c>
      <c r="F34" s="5" t="str">
        <f t="shared" si="0"/>
        <v>new DateTime(1993,3,28,1,0,0),</v>
      </c>
      <c r="G34" s="5" t="str">
        <f t="shared" si="1"/>
        <v>3,</v>
      </c>
      <c r="H34" t="str">
        <f t="shared" si="2"/>
        <v>new DateTime(1993,9,26,2,0,0),</v>
      </c>
      <c r="I34" s="5" t="str">
        <f t="shared" si="3"/>
        <v>2,</v>
      </c>
    </row>
    <row r="35" spans="1:9" x14ac:dyDescent="0.25">
      <c r="A35" s="7">
        <v>34413.041666666664</v>
      </c>
      <c r="B35" s="4">
        <v>3</v>
      </c>
      <c r="C35" s="2">
        <v>34602.083333333336</v>
      </c>
      <c r="D35" s="4">
        <v>2</v>
      </c>
      <c r="F35" s="5" t="str">
        <f t="shared" si="0"/>
        <v>new DateTime(1994,3,20,1,0,0),</v>
      </c>
      <c r="G35" s="5" t="str">
        <f t="shared" si="1"/>
        <v>3,</v>
      </c>
      <c r="H35" t="str">
        <f t="shared" si="2"/>
        <v>new DateTime(1994,9,25,2,0,0),</v>
      </c>
      <c r="I35" s="5" t="str">
        <f t="shared" si="3"/>
        <v>2,</v>
      </c>
    </row>
    <row r="36" spans="1:9" x14ac:dyDescent="0.25">
      <c r="A36" s="7">
        <v>34784.041666666664</v>
      </c>
      <c r="B36" s="4">
        <v>3</v>
      </c>
      <c r="C36" s="2">
        <v>34966.083333333336</v>
      </c>
      <c r="D36" s="4">
        <v>2</v>
      </c>
      <c r="F36" s="5" t="str">
        <f t="shared" si="0"/>
        <v>new DateTime(1995,3,26,1,0,0),</v>
      </c>
      <c r="G36" s="5" t="str">
        <f t="shared" si="1"/>
        <v>3,</v>
      </c>
      <c r="H36" t="str">
        <f t="shared" si="2"/>
        <v>new DateTime(1995,9,24,2,0,0),</v>
      </c>
      <c r="I36" s="5" t="str">
        <f t="shared" si="3"/>
        <v>2,</v>
      </c>
    </row>
    <row r="37" spans="1:9" x14ac:dyDescent="0.25">
      <c r="A37" s="7">
        <v>35155.041666666664</v>
      </c>
      <c r="B37" s="4">
        <v>3</v>
      </c>
      <c r="C37" s="2">
        <v>35365.083333333336</v>
      </c>
      <c r="D37" s="4">
        <v>2</v>
      </c>
      <c r="F37" s="5" t="str">
        <f t="shared" si="0"/>
        <v>new DateTime(1996,3,31,1,0,0),</v>
      </c>
      <c r="G37" s="5" t="str">
        <f t="shared" si="1"/>
        <v>3,</v>
      </c>
      <c r="H37" t="str">
        <f t="shared" si="2"/>
        <v>new DateTime(1996,10,27,2,0,0),</v>
      </c>
      <c r="I37" s="5" t="str">
        <f t="shared" si="3"/>
        <v>2,</v>
      </c>
    </row>
    <row r="38" spans="1:9" x14ac:dyDescent="0.25">
      <c r="A38" s="7">
        <v>35519.041666666664</v>
      </c>
      <c r="B38" s="4">
        <v>3</v>
      </c>
      <c r="C38" s="2">
        <v>35729.083333333336</v>
      </c>
      <c r="D38" s="4">
        <v>2</v>
      </c>
      <c r="F38" s="5" t="str">
        <f t="shared" si="0"/>
        <v>new DateTime(1997,3,30,1,0,0),</v>
      </c>
      <c r="G38" s="5" t="str">
        <f t="shared" si="1"/>
        <v>3,</v>
      </c>
      <c r="H38" t="str">
        <f t="shared" si="2"/>
        <v>new DateTime(1997,10,26,2,0,0),</v>
      </c>
      <c r="I38" s="5" t="str">
        <f t="shared" si="3"/>
        <v>2,</v>
      </c>
    </row>
    <row r="39" spans="1:9" x14ac:dyDescent="0.25">
      <c r="A39" s="7">
        <v>35883.041666666664</v>
      </c>
      <c r="B39" s="4">
        <v>3</v>
      </c>
      <c r="C39" s="2">
        <v>36093.083333333336</v>
      </c>
      <c r="D39" s="4">
        <v>2</v>
      </c>
      <c r="F39" s="5" t="str">
        <f t="shared" si="0"/>
        <v>new DateTime(1998,3,29,1,0,0),</v>
      </c>
      <c r="G39" s="5" t="str">
        <f t="shared" si="1"/>
        <v>3,</v>
      </c>
      <c r="H39" t="str">
        <f t="shared" si="2"/>
        <v>new DateTime(1998,10,25,2,0,0),</v>
      </c>
      <c r="I39" s="5" t="str">
        <f t="shared" si="3"/>
        <v>2,</v>
      </c>
    </row>
    <row r="40" spans="1:9" x14ac:dyDescent="0.25">
      <c r="A40" s="7">
        <v>36247.041666666664</v>
      </c>
      <c r="B40" s="4">
        <v>3</v>
      </c>
      <c r="C40" s="2">
        <v>36464.083333333336</v>
      </c>
      <c r="D40" s="4">
        <v>2</v>
      </c>
      <c r="F40" s="5" t="str">
        <f t="shared" si="0"/>
        <v>new DateTime(1999,3,28,1,0,0),</v>
      </c>
      <c r="G40" s="5" t="str">
        <f t="shared" si="1"/>
        <v>3,</v>
      </c>
      <c r="H40" t="str">
        <f t="shared" si="2"/>
        <v>new DateTime(1999,10,31,2,0,0),</v>
      </c>
      <c r="I40" s="5" t="str">
        <f t="shared" si="3"/>
        <v>2,</v>
      </c>
    </row>
    <row r="41" spans="1:9" x14ac:dyDescent="0.25">
      <c r="A41" s="7">
        <v>36611.041666666664</v>
      </c>
      <c r="B41" s="4">
        <v>3</v>
      </c>
      <c r="C41" s="2">
        <v>36828.083333333336</v>
      </c>
      <c r="D41" s="4">
        <v>2</v>
      </c>
      <c r="F41" s="5" t="str">
        <f t="shared" si="0"/>
        <v>new DateTime(2000,3,26,1,0,0),</v>
      </c>
      <c r="G41" s="5" t="str">
        <f t="shared" si="1"/>
        <v>3,</v>
      </c>
      <c r="H41" t="str">
        <f t="shared" si="2"/>
        <v>new DateTime(2000,10,29,2,0,0),</v>
      </c>
      <c r="I41" s="5" t="str">
        <f t="shared" si="3"/>
        <v>2,</v>
      </c>
    </row>
    <row r="42" spans="1:9" x14ac:dyDescent="0.25">
      <c r="A42" s="7">
        <v>36975.041666666664</v>
      </c>
      <c r="B42" s="4">
        <v>3</v>
      </c>
      <c r="C42" s="2">
        <v>37192.083333333336</v>
      </c>
      <c r="D42" s="4">
        <v>2</v>
      </c>
      <c r="F42" s="5" t="str">
        <f t="shared" si="0"/>
        <v>new DateTime(2001,3,25,1,0,0),</v>
      </c>
      <c r="G42" s="5" t="str">
        <f t="shared" si="1"/>
        <v>3,</v>
      </c>
      <c r="H42" t="str">
        <f t="shared" si="2"/>
        <v>new DateTime(2001,10,28,2,0,0),</v>
      </c>
      <c r="I42" s="5" t="str">
        <f t="shared" si="3"/>
        <v>2,</v>
      </c>
    </row>
    <row r="43" spans="1:9" x14ac:dyDescent="0.25">
      <c r="A43" s="7">
        <v>37346.041666666664</v>
      </c>
      <c r="B43" s="4">
        <v>3</v>
      </c>
      <c r="C43" s="2">
        <v>37556.083333333336</v>
      </c>
      <c r="D43" s="4">
        <v>2</v>
      </c>
      <c r="F43" s="5" t="str">
        <f t="shared" si="0"/>
        <v>new DateTime(2002,3,31,1,0,0),</v>
      </c>
      <c r="G43" s="5" t="str">
        <f t="shared" si="1"/>
        <v>3,</v>
      </c>
      <c r="H43" t="str">
        <f t="shared" si="2"/>
        <v>new DateTime(2002,10,27,2,0,0),</v>
      </c>
      <c r="I43" s="5" t="str">
        <f t="shared" si="3"/>
        <v>2,</v>
      </c>
    </row>
    <row r="44" spans="1:9" x14ac:dyDescent="0.25">
      <c r="A44" s="7">
        <v>37710.041666666664</v>
      </c>
      <c r="B44" s="4">
        <v>3</v>
      </c>
      <c r="C44" s="2">
        <v>37920.083333333336</v>
      </c>
      <c r="D44" s="4">
        <v>2</v>
      </c>
      <c r="F44" s="5" t="str">
        <f t="shared" si="0"/>
        <v>new DateTime(2003,3,30,1,0,0),</v>
      </c>
      <c r="G44" s="5" t="str">
        <f t="shared" si="1"/>
        <v>3,</v>
      </c>
      <c r="H44" t="str">
        <f t="shared" si="2"/>
        <v>new DateTime(2003,10,26,2,0,0),</v>
      </c>
      <c r="I44" s="5" t="str">
        <f t="shared" si="3"/>
        <v>2,</v>
      </c>
    </row>
    <row r="45" spans="1:9" x14ac:dyDescent="0.25">
      <c r="A45" s="7">
        <v>38074.041666666664</v>
      </c>
      <c r="B45" s="4">
        <v>3</v>
      </c>
      <c r="C45" s="2">
        <v>38291.083333333336</v>
      </c>
      <c r="D45" s="4">
        <v>2</v>
      </c>
      <c r="F45" s="5" t="str">
        <f t="shared" si="0"/>
        <v>new DateTime(2004,3,28,1,0,0),</v>
      </c>
      <c r="G45" s="5" t="str">
        <f t="shared" si="1"/>
        <v>3,</v>
      </c>
      <c r="H45" t="str">
        <f t="shared" si="2"/>
        <v>new DateTime(2004,10,31,2,0,0),</v>
      </c>
      <c r="I45" s="5" t="str">
        <f t="shared" si="3"/>
        <v>2,</v>
      </c>
    </row>
    <row r="46" spans="1:9" x14ac:dyDescent="0.25">
      <c r="A46" s="7">
        <v>38438.041666666664</v>
      </c>
      <c r="B46" s="4">
        <v>3</v>
      </c>
      <c r="C46" s="2">
        <v>38655.083333333336</v>
      </c>
      <c r="D46" s="4">
        <v>2</v>
      </c>
      <c r="F46" s="5" t="str">
        <f t="shared" si="0"/>
        <v>new DateTime(2005,3,27,1,0,0),</v>
      </c>
      <c r="G46" s="5" t="str">
        <f t="shared" si="1"/>
        <v>3,</v>
      </c>
      <c r="H46" t="str">
        <f t="shared" si="2"/>
        <v>new DateTime(2005,10,30,2,0,0),</v>
      </c>
      <c r="I46" s="5" t="str">
        <f t="shared" si="3"/>
        <v>2,</v>
      </c>
    </row>
    <row r="47" spans="1:9" x14ac:dyDescent="0.25">
      <c r="A47" s="7">
        <v>38802.041666666664</v>
      </c>
      <c r="B47" s="4">
        <v>3</v>
      </c>
      <c r="C47" s="2">
        <v>39019.083333333336</v>
      </c>
      <c r="D47" s="4">
        <v>2</v>
      </c>
      <c r="F47" s="5" t="str">
        <f t="shared" si="0"/>
        <v>new DateTime(2006,3,26,1,0,0),</v>
      </c>
      <c r="G47" s="5" t="str">
        <f t="shared" si="1"/>
        <v>3,</v>
      </c>
      <c r="H47" t="str">
        <f t="shared" si="2"/>
        <v>new DateTime(2006,10,29,2,0,0),</v>
      </c>
      <c r="I47" s="5" t="str">
        <f t="shared" si="3"/>
        <v>2,</v>
      </c>
    </row>
    <row r="48" spans="1:9" x14ac:dyDescent="0.25">
      <c r="A48" s="7">
        <v>39166.125</v>
      </c>
      <c r="B48" s="4">
        <v>3</v>
      </c>
      <c r="C48" s="2">
        <v>39383.166666666664</v>
      </c>
      <c r="D48" s="4">
        <v>2</v>
      </c>
      <c r="F48" s="5" t="str">
        <f t="shared" si="0"/>
        <v>new DateTime(2007,3,25,3,0,0),</v>
      </c>
      <c r="G48" s="5" t="str">
        <f t="shared" si="1"/>
        <v>3,</v>
      </c>
      <c r="H48" t="str">
        <f t="shared" si="2"/>
        <v>new DateTime(2007,10,28,4,0,0),</v>
      </c>
      <c r="I48" s="5" t="str">
        <f t="shared" si="3"/>
        <v>2,</v>
      </c>
    </row>
    <row r="49" spans="1:9" x14ac:dyDescent="0.25">
      <c r="A49" s="7">
        <v>39537.125</v>
      </c>
      <c r="B49" s="4">
        <v>3</v>
      </c>
      <c r="C49" s="2">
        <v>39747.166666666664</v>
      </c>
      <c r="D49" s="4">
        <v>2</v>
      </c>
      <c r="F49" s="5" t="str">
        <f t="shared" si="0"/>
        <v>new DateTime(2008,3,30,3,0,0),</v>
      </c>
      <c r="G49" s="5" t="str">
        <f t="shared" si="1"/>
        <v>3,</v>
      </c>
      <c r="H49" t="str">
        <f t="shared" si="2"/>
        <v>new DateTime(2008,10,26,4,0,0),</v>
      </c>
      <c r="I49" s="5" t="str">
        <f t="shared" si="3"/>
        <v>2,</v>
      </c>
    </row>
    <row r="50" spans="1:9" x14ac:dyDescent="0.25">
      <c r="A50" s="7">
        <v>39901.125</v>
      </c>
      <c r="B50" s="4">
        <v>3</v>
      </c>
      <c r="C50" s="2">
        <v>40111.166666666664</v>
      </c>
      <c r="D50" s="4">
        <v>2</v>
      </c>
      <c r="F50" s="5" t="str">
        <f t="shared" si="0"/>
        <v>new DateTime(2009,3,29,3,0,0),</v>
      </c>
      <c r="G50" s="5" t="str">
        <f t="shared" si="1"/>
        <v>3,</v>
      </c>
      <c r="H50" t="str">
        <f t="shared" si="2"/>
        <v>new DateTime(2009,10,25,4,0,0),</v>
      </c>
      <c r="I50" s="5" t="str">
        <f t="shared" si="3"/>
        <v>2,</v>
      </c>
    </row>
    <row r="51" spans="1:9" x14ac:dyDescent="0.25">
      <c r="A51" s="7">
        <v>40265.125</v>
      </c>
      <c r="B51" s="4">
        <v>3</v>
      </c>
      <c r="C51" s="2">
        <v>40482.166666666664</v>
      </c>
      <c r="D51" s="4">
        <v>2</v>
      </c>
      <c r="F51" s="5" t="str">
        <f t="shared" si="0"/>
        <v>new DateTime(2010,3,28,3,0,0),</v>
      </c>
      <c r="G51" s="5" t="str">
        <f t="shared" si="1"/>
        <v>3,</v>
      </c>
      <c r="H51" t="str">
        <f t="shared" si="2"/>
        <v>new DateTime(2010,10,31,4,0,0),</v>
      </c>
      <c r="I51" s="5" t="str">
        <f t="shared" si="3"/>
        <v>2,</v>
      </c>
    </row>
    <row r="52" spans="1:9" x14ac:dyDescent="0.25">
      <c r="A52" s="7">
        <v>40630.166666666664</v>
      </c>
      <c r="B52" s="4">
        <v>3</v>
      </c>
      <c r="C52" s="2">
        <v>40846.166666666664</v>
      </c>
      <c r="D52" s="4">
        <v>2</v>
      </c>
      <c r="F52" s="5" t="str">
        <f t="shared" si="0"/>
        <v>new DateTime(2011,3,28,4,0,0),</v>
      </c>
      <c r="G52" s="5" t="str">
        <f t="shared" si="1"/>
        <v>3,</v>
      </c>
      <c r="H52" t="str">
        <f t="shared" si="2"/>
        <v>new DateTime(2011,10,30,4,0,0),</v>
      </c>
      <c r="I52" s="5" t="str">
        <f t="shared" si="3"/>
        <v>2,</v>
      </c>
    </row>
    <row r="53" spans="1:9" x14ac:dyDescent="0.25">
      <c r="A53" s="7">
        <v>40993.125</v>
      </c>
      <c r="B53" s="4">
        <v>3</v>
      </c>
      <c r="C53" s="2">
        <v>41210.166666666664</v>
      </c>
      <c r="D53" s="4">
        <v>2</v>
      </c>
      <c r="F53" s="5" t="str">
        <f t="shared" si="0"/>
        <v>new DateTime(2012,3,25,3,0,0),</v>
      </c>
      <c r="G53" s="5" t="str">
        <f t="shared" si="1"/>
        <v>3,</v>
      </c>
      <c r="H53" t="str">
        <f t="shared" si="2"/>
        <v>new DateTime(2012,10,28,4,0,0),</v>
      </c>
      <c r="I53" s="5" t="str">
        <f t="shared" si="3"/>
        <v>2,</v>
      </c>
    </row>
    <row r="54" spans="1:9" x14ac:dyDescent="0.25">
      <c r="A54" s="7">
        <v>41364.125</v>
      </c>
      <c r="B54" s="4">
        <v>3</v>
      </c>
      <c r="C54" s="2">
        <v>41574.166666666664</v>
      </c>
      <c r="D54" s="4">
        <v>2</v>
      </c>
      <c r="F54" s="5" t="str">
        <f t="shared" si="0"/>
        <v>new DateTime(2013,3,31,3,0,0),</v>
      </c>
      <c r="G54" s="5" t="str">
        <f t="shared" si="1"/>
        <v>3,</v>
      </c>
      <c r="H54" t="str">
        <f t="shared" si="2"/>
        <v>new DateTime(2013,10,27,4,0,0),</v>
      </c>
      <c r="I54" s="5" t="str">
        <f t="shared" si="3"/>
        <v>2,</v>
      </c>
    </row>
    <row r="55" spans="1:9" x14ac:dyDescent="0.25">
      <c r="A55" s="7">
        <v>41729.125</v>
      </c>
      <c r="B55" s="4">
        <v>3</v>
      </c>
      <c r="C55" s="2">
        <v>41938.166666666664</v>
      </c>
      <c r="D55" s="4">
        <v>2</v>
      </c>
      <c r="F55" s="5" t="str">
        <f t="shared" si="0"/>
        <v>new DateTime(2014,3,31,3,0,0),</v>
      </c>
      <c r="G55" s="5" t="str">
        <f t="shared" si="1"/>
        <v>3,</v>
      </c>
      <c r="H55" t="str">
        <f t="shared" si="2"/>
        <v>new DateTime(2014,10,26,4,0,0),</v>
      </c>
      <c r="I55" s="5" t="str">
        <f t="shared" si="3"/>
        <v>2,</v>
      </c>
    </row>
    <row r="56" spans="1:9" x14ac:dyDescent="0.25">
      <c r="A56" s="7">
        <v>42092.125</v>
      </c>
      <c r="B56" s="4">
        <v>3</v>
      </c>
      <c r="C56" s="2">
        <v>42316.166666666664</v>
      </c>
      <c r="D56" s="4">
        <v>2</v>
      </c>
      <c r="F56" s="5" t="str">
        <f t="shared" si="0"/>
        <v>new DateTime(2015,3,29,3,0,0),</v>
      </c>
      <c r="G56" s="5" t="str">
        <f t="shared" si="1"/>
        <v>3,</v>
      </c>
      <c r="H56" t="str">
        <f t="shared" si="2"/>
        <v>new DateTime(2015,11,8,4,0,0),</v>
      </c>
      <c r="I56" s="5" t="str">
        <f t="shared" si="3"/>
        <v>2,</v>
      </c>
    </row>
    <row r="57" spans="1:9" x14ac:dyDescent="0.25">
      <c r="A57" s="7">
        <v>42457.125</v>
      </c>
      <c r="B57" s="4">
        <v>3</v>
      </c>
      <c r="F57" s="5" t="str">
        <f t="shared" si="0"/>
        <v>new DateTime(2016,3,28,3,0,0),</v>
      </c>
      <c r="G57" s="5" t="str">
        <f t="shared" si="1"/>
        <v>3,</v>
      </c>
      <c r="I5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2"/>
  <sheetViews>
    <sheetView zoomScale="70" zoomScaleNormal="70" workbookViewId="0"/>
  </sheetViews>
  <sheetFormatPr defaultRowHeight="12.75" x14ac:dyDescent="0.2"/>
  <cols>
    <col min="1" max="1" width="16.7109375" style="10" bestFit="1" customWidth="1"/>
    <col min="2" max="2" width="15.7109375" style="10" bestFit="1" customWidth="1"/>
    <col min="3" max="3" width="17.28515625" style="10" bestFit="1" customWidth="1"/>
    <col min="4" max="4" width="31.7109375" style="10" bestFit="1" customWidth="1"/>
    <col min="5" max="5" width="11.42578125" style="10" bestFit="1" customWidth="1"/>
    <col min="6" max="6" width="5.7109375" style="10" bestFit="1" customWidth="1"/>
    <col min="7" max="8" width="10.28515625" style="10" bestFit="1" customWidth="1"/>
    <col min="9" max="9" width="5.7109375" style="10" bestFit="1" customWidth="1"/>
    <col min="10" max="12" width="9.140625" style="10"/>
    <col min="13" max="13" width="7.28515625" style="10" bestFit="1" customWidth="1"/>
    <col min="14" max="14" width="29" style="10" bestFit="1" customWidth="1"/>
    <col min="15" max="15" width="29.7109375" style="10" bestFit="1" customWidth="1"/>
    <col min="16" max="16" width="80.42578125" style="11" bestFit="1" customWidth="1"/>
    <col min="17" max="17" width="52.5703125" style="10" bestFit="1" customWidth="1"/>
    <col min="18" max="16384" width="9.140625" style="12"/>
  </cols>
  <sheetData>
    <row r="1" spans="1:18" x14ac:dyDescent="0.2">
      <c r="A1" s="10" t="s">
        <v>1467</v>
      </c>
      <c r="B1" s="10" t="s">
        <v>1468</v>
      </c>
      <c r="C1" s="10" t="s">
        <v>1469</v>
      </c>
      <c r="D1" s="10" t="s">
        <v>2345</v>
      </c>
      <c r="E1" s="10" t="s">
        <v>160</v>
      </c>
      <c r="F1" s="10" t="s">
        <v>161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2356</v>
      </c>
      <c r="L1" s="10" t="s">
        <v>2357</v>
      </c>
      <c r="M1" s="10" t="s">
        <v>4</v>
      </c>
      <c r="N1" s="10" t="s">
        <v>170</v>
      </c>
      <c r="O1" s="10" t="s">
        <v>3</v>
      </c>
      <c r="P1" s="11" t="s">
        <v>1124</v>
      </c>
    </row>
    <row r="2" spans="1:18" ht="15" customHeight="1" x14ac:dyDescent="0.25">
      <c r="B2" s="10" t="s">
        <v>758</v>
      </c>
      <c r="C2" s="10" t="s">
        <v>1341</v>
      </c>
      <c r="D2" s="10" t="str">
        <f>IF(A2&lt;&gt;"",A2&amp;", ","")&amp;B2&amp;", "&amp;C2</f>
        <v>İstanbul, Türkiye</v>
      </c>
      <c r="E2" s="10">
        <v>28</v>
      </c>
      <c r="F2" s="10">
        <v>1</v>
      </c>
      <c r="G2" s="10">
        <v>58</v>
      </c>
      <c r="H2" s="10">
        <v>41</v>
      </c>
      <c r="I2" s="10">
        <v>1</v>
      </c>
      <c r="J2" s="10">
        <v>1</v>
      </c>
      <c r="K2" s="10">
        <f>ROUND(F2*E2+(G2/60),5)</f>
        <v>28.966670000000001</v>
      </c>
      <c r="L2" s="10">
        <f>ROUND(I2*H2+(J2/60),5)</f>
        <v>41.016669999999998</v>
      </c>
      <c r="M2" s="10">
        <v>2</v>
      </c>
      <c r="N2" s="10" t="s">
        <v>5</v>
      </c>
      <c r="O2" s="12" t="s">
        <v>388</v>
      </c>
      <c r="P2" s="10" t="str">
        <f>"new YerelData ("""&amp;D2&amp;""","&amp;K2&amp;","&amp;L2&amp;","&amp;M2&amp;","""&amp;O2&amp;"""),"</f>
        <v>new YerelData ("İstanbul, Türkiye",28.96667,41.01667,2,"Turkey Standard Time"),</v>
      </c>
      <c r="Q2" s="13" t="str">
        <f t="shared" ref="Q2:Q65" si="0">HYPERLINK("https://www.google.com/maps/search/"&amp;ROUND(H2+J2/60,5)&amp;", +"&amp;ROUND(E2+G2/60,5))</f>
        <v>https://www.google.com/maps/search/41.01667, +28.96667</v>
      </c>
      <c r="R2" s="5" t="str">
        <f t="shared" ref="R2:R65" si="1">"{""Location"": """&amp;D2&amp;""", ""long_deg"": """&amp;E2&amp;""", ""ew"": """&amp;F2&amp;""", ""long_min"": """&amp;G2&amp;""", ""lat_deg"": """&amp;H2&amp;""", ""ns"": """&amp;I2&amp;""", ""lat_min"": """&amp;J2&amp;""", ""GMT"": """&amp;M2&amp;""", ""TimeZoneTag"": """&amp;N2&amp;"""},"</f>
        <v>{"Location": "İstanbul, Türkiye", "long_deg": "28", "ew": "1", "long_min": "58", "lat_deg": "41", "ns": "1", "lat_min": "1", "GMT": "2", "TimeZoneTag": "Europe/Istanbul"},</v>
      </c>
    </row>
    <row r="3" spans="1:18" ht="15" customHeight="1" x14ac:dyDescent="0.25">
      <c r="B3" s="10" t="s">
        <v>439</v>
      </c>
      <c r="C3" s="10" t="s">
        <v>1341</v>
      </c>
      <c r="D3" s="10" t="str">
        <f>IF(A3&lt;&gt;"",A3&amp;", ","")&amp;B3&amp;", "&amp;C3</f>
        <v>Ankara, Türkiye</v>
      </c>
      <c r="E3" s="10">
        <v>32</v>
      </c>
      <c r="F3" s="10">
        <v>1</v>
      </c>
      <c r="G3" s="10">
        <v>51</v>
      </c>
      <c r="H3" s="10">
        <v>39</v>
      </c>
      <c r="I3" s="10">
        <v>1</v>
      </c>
      <c r="J3" s="10">
        <v>57</v>
      </c>
      <c r="K3" s="10">
        <f t="shared" ref="K3:K65" si="2">ROUND(F3*E3+(G3/60),5)</f>
        <v>32.85</v>
      </c>
      <c r="L3" s="10">
        <f t="shared" ref="L3:L65" si="3">ROUND(I3*H3+(J3/60),5)</f>
        <v>39.950000000000003</v>
      </c>
      <c r="M3" s="10">
        <v>2</v>
      </c>
      <c r="N3" s="10" t="s">
        <v>5</v>
      </c>
      <c r="O3" s="12" t="s">
        <v>388</v>
      </c>
      <c r="P3" s="10" t="str">
        <f t="shared" ref="P3:P66" si="4">"new YerelData ("""&amp;D3&amp;""","&amp;K3&amp;","&amp;L3&amp;","&amp;M3&amp;","""&amp;O3&amp;"""),"</f>
        <v>new YerelData ("Ankara, Türkiye",32.85,39.95,2,"Turkey Standard Time"),</v>
      </c>
      <c r="Q3" s="13" t="str">
        <f t="shared" si="0"/>
        <v>https://www.google.com/maps/search/39.95, +32.85</v>
      </c>
      <c r="R3" s="5" t="str">
        <f t="shared" si="1"/>
        <v>{"Location": "Ankara, Türkiye", "long_deg": "32", "ew": "1", "long_min": "51", "lat_deg": "39", "ns": "1", "lat_min": "57", "GMT": "2", "TimeZoneTag": "Europe/Istanbul"},</v>
      </c>
    </row>
    <row r="4" spans="1:18" ht="15" customHeight="1" x14ac:dyDescent="0.25">
      <c r="B4" s="10" t="s">
        <v>761</v>
      </c>
      <c r="C4" s="10" t="s">
        <v>1341</v>
      </c>
      <c r="D4" s="10" t="str">
        <f t="shared" ref="D4:D67" si="5">IF(A4&lt;&gt;"",A4&amp;", ","")&amp;B4&amp;", "&amp;C4</f>
        <v>İzmir, Türkiye</v>
      </c>
      <c r="E4" s="10">
        <v>27</v>
      </c>
      <c r="F4" s="10">
        <v>1</v>
      </c>
      <c r="G4" s="10">
        <v>9</v>
      </c>
      <c r="H4" s="10">
        <v>38</v>
      </c>
      <c r="I4" s="10">
        <v>1</v>
      </c>
      <c r="J4" s="10">
        <v>24</v>
      </c>
      <c r="K4" s="10">
        <f t="shared" si="2"/>
        <v>27.15</v>
      </c>
      <c r="L4" s="10">
        <f t="shared" si="3"/>
        <v>38.4</v>
      </c>
      <c r="M4" s="10">
        <v>2</v>
      </c>
      <c r="N4" s="10" t="s">
        <v>5</v>
      </c>
      <c r="O4" s="12" t="s">
        <v>388</v>
      </c>
      <c r="P4" s="10" t="str">
        <f t="shared" si="4"/>
        <v>new YerelData ("İzmir, Türkiye",27.15,38.4,2,"Turkey Standard Time"),</v>
      </c>
      <c r="Q4" s="13" t="str">
        <f t="shared" si="0"/>
        <v>https://www.google.com/maps/search/38.4, +27.15</v>
      </c>
      <c r="R4" s="5" t="str">
        <f t="shared" si="1"/>
        <v>{"Location": "İzmir, Türkiye", "long_deg": "27", "ew": "1", "long_min": "9", "lat_deg": "38", "ns": "1", "lat_min": "24", "GMT": "2", "TimeZoneTag": "Europe/Istanbul"},</v>
      </c>
    </row>
    <row r="5" spans="1:18" ht="15" customHeight="1" x14ac:dyDescent="0.25">
      <c r="B5" s="10" t="s">
        <v>393</v>
      </c>
      <c r="C5" s="10" t="s">
        <v>1341</v>
      </c>
      <c r="D5" s="10" t="str">
        <f t="shared" si="5"/>
        <v>Adana, Türkiye</v>
      </c>
      <c r="E5" s="10">
        <v>35</v>
      </c>
      <c r="F5" s="10">
        <v>1</v>
      </c>
      <c r="G5" s="10">
        <v>20</v>
      </c>
      <c r="H5" s="10">
        <v>37</v>
      </c>
      <c r="I5" s="10">
        <v>1</v>
      </c>
      <c r="J5" s="10">
        <v>0</v>
      </c>
      <c r="K5" s="10">
        <f t="shared" si="2"/>
        <v>35.333329999999997</v>
      </c>
      <c r="L5" s="10">
        <f t="shared" si="3"/>
        <v>37</v>
      </c>
      <c r="M5" s="10">
        <v>2</v>
      </c>
      <c r="N5" s="10" t="s">
        <v>5</v>
      </c>
      <c r="O5" s="12" t="s">
        <v>388</v>
      </c>
      <c r="P5" s="10" t="str">
        <f t="shared" si="4"/>
        <v>new YerelData ("Adana, Türkiye",35.33333,37,2,"Turkey Standard Time"),</v>
      </c>
      <c r="Q5" s="13" t="str">
        <f t="shared" si="0"/>
        <v>https://www.google.com/maps/search/37, +35.33333</v>
      </c>
      <c r="R5" s="5" t="str">
        <f t="shared" si="1"/>
        <v>{"Location": "Adana, Türkiye", "long_deg": "35", "ew": "1", "long_min": "20", "lat_deg": "37", "ns": "1", "lat_min": "0", "GMT": "2", "TimeZoneTag": "Europe/Istanbul"},</v>
      </c>
    </row>
    <row r="6" spans="1:18" ht="15" customHeight="1" x14ac:dyDescent="0.25">
      <c r="B6" s="10" t="s">
        <v>395</v>
      </c>
      <c r="C6" s="10" t="s">
        <v>1341</v>
      </c>
      <c r="D6" s="10" t="str">
        <f t="shared" si="5"/>
        <v>Adıyaman, Türkiye</v>
      </c>
      <c r="E6" s="10">
        <v>38</v>
      </c>
      <c r="F6" s="10">
        <v>1</v>
      </c>
      <c r="G6" s="10">
        <v>17</v>
      </c>
      <c r="H6" s="10">
        <v>37</v>
      </c>
      <c r="I6" s="10">
        <v>1</v>
      </c>
      <c r="J6" s="10">
        <v>46</v>
      </c>
      <c r="K6" s="10">
        <f t="shared" si="2"/>
        <v>38.283329999999999</v>
      </c>
      <c r="L6" s="10">
        <f t="shared" si="3"/>
        <v>37.766669999999998</v>
      </c>
      <c r="M6" s="10">
        <v>2</v>
      </c>
      <c r="N6" s="10" t="s">
        <v>5</v>
      </c>
      <c r="O6" s="12" t="s">
        <v>388</v>
      </c>
      <c r="P6" s="10" t="str">
        <f t="shared" si="4"/>
        <v>new YerelData ("Adıyaman, Türkiye",38.28333,37.76667,2,"Turkey Standard Time"),</v>
      </c>
      <c r="Q6" s="13" t="str">
        <f t="shared" si="0"/>
        <v>https://www.google.com/maps/search/37.76667, +38.28333</v>
      </c>
      <c r="R6" s="5" t="str">
        <f t="shared" si="1"/>
        <v>{"Location": "Adıyaman, Türkiye", "long_deg": "38", "ew": "1", "long_min": "17", "lat_deg": "37", "ns": "1", "lat_min": "46", "GMT": "2", "TimeZoneTag": "Europe/Istanbul"},</v>
      </c>
    </row>
    <row r="7" spans="1:18" ht="15" customHeight="1" x14ac:dyDescent="0.25">
      <c r="B7" s="10" t="s">
        <v>403</v>
      </c>
      <c r="C7" s="10" t="s">
        <v>1341</v>
      </c>
      <c r="D7" s="10" t="str">
        <f t="shared" si="5"/>
        <v>Ağrı, Türkiye</v>
      </c>
      <c r="E7" s="10">
        <v>43</v>
      </c>
      <c r="F7" s="10">
        <v>1</v>
      </c>
      <c r="G7" s="10">
        <v>3</v>
      </c>
      <c r="H7" s="10">
        <v>39</v>
      </c>
      <c r="I7" s="10">
        <v>1</v>
      </c>
      <c r="J7" s="10">
        <v>44</v>
      </c>
      <c r="K7" s="10">
        <f t="shared" si="2"/>
        <v>43.05</v>
      </c>
      <c r="L7" s="10">
        <f t="shared" si="3"/>
        <v>39.733330000000002</v>
      </c>
      <c r="M7" s="10">
        <v>2</v>
      </c>
      <c r="N7" s="10" t="s">
        <v>5</v>
      </c>
      <c r="O7" s="12" t="s">
        <v>388</v>
      </c>
      <c r="P7" s="10" t="str">
        <f t="shared" si="4"/>
        <v>new YerelData ("Ağrı, Türkiye",43.05,39.73333,2,"Turkey Standard Time"),</v>
      </c>
      <c r="Q7" s="13" t="str">
        <f t="shared" si="0"/>
        <v>https://www.google.com/maps/search/39.73333, +43.05</v>
      </c>
      <c r="R7" s="5" t="str">
        <f t="shared" si="1"/>
        <v>{"Location": "Ağrı, Türkiye", "long_deg": "43", "ew": "1", "long_min": "3", "lat_deg": "39", "ns": "1", "lat_min": "44", "GMT": "2", "TimeZoneTag": "Europe/Istanbul"},</v>
      </c>
    </row>
    <row r="8" spans="1:18" ht="15" customHeight="1" x14ac:dyDescent="0.25">
      <c r="B8" s="10" t="s">
        <v>416</v>
      </c>
      <c r="C8" s="10" t="s">
        <v>1341</v>
      </c>
      <c r="D8" s="10" t="str">
        <f t="shared" si="5"/>
        <v>Aksaray, Türkiye</v>
      </c>
      <c r="E8" s="10">
        <v>34</v>
      </c>
      <c r="F8" s="10">
        <v>1</v>
      </c>
      <c r="G8" s="10">
        <v>0</v>
      </c>
      <c r="H8" s="10">
        <v>38</v>
      </c>
      <c r="I8" s="10">
        <v>1</v>
      </c>
      <c r="J8" s="10">
        <v>23</v>
      </c>
      <c r="K8" s="10">
        <f t="shared" si="2"/>
        <v>34</v>
      </c>
      <c r="L8" s="10">
        <f t="shared" si="3"/>
        <v>38.383330000000001</v>
      </c>
      <c r="M8" s="10">
        <v>2</v>
      </c>
      <c r="N8" s="10" t="s">
        <v>5</v>
      </c>
      <c r="O8" s="12" t="s">
        <v>388</v>
      </c>
      <c r="P8" s="10" t="str">
        <f t="shared" si="4"/>
        <v>new YerelData ("Aksaray, Türkiye",34,38.38333,2,"Turkey Standard Time"),</v>
      </c>
      <c r="Q8" s="13" t="str">
        <f t="shared" si="0"/>
        <v>https://www.google.com/maps/search/38.38333, +34</v>
      </c>
      <c r="R8" s="5" t="str">
        <f t="shared" si="1"/>
        <v>{"Location": "Aksaray, Türkiye", "long_deg": "34", "ew": "1", "long_min": "0", "lat_deg": "38", "ns": "1", "lat_min": "23", "GMT": "2", "TimeZoneTag": "Europe/Istanbul"},</v>
      </c>
    </row>
    <row r="9" spans="1:18" ht="15" customHeight="1" x14ac:dyDescent="0.25">
      <c r="B9" s="10" t="s">
        <v>436</v>
      </c>
      <c r="C9" s="10" t="s">
        <v>1341</v>
      </c>
      <c r="D9" s="10" t="str">
        <f t="shared" si="5"/>
        <v>Amasya, Türkiye</v>
      </c>
      <c r="E9" s="10">
        <v>35</v>
      </c>
      <c r="F9" s="10">
        <v>1</v>
      </c>
      <c r="G9" s="10">
        <v>50</v>
      </c>
      <c r="H9" s="10">
        <v>40</v>
      </c>
      <c r="I9" s="10">
        <v>1</v>
      </c>
      <c r="J9" s="10">
        <v>40</v>
      </c>
      <c r="K9" s="10">
        <f t="shared" si="2"/>
        <v>35.833329999999997</v>
      </c>
      <c r="L9" s="10">
        <f t="shared" si="3"/>
        <v>40.666670000000003</v>
      </c>
      <c r="M9" s="10">
        <v>2</v>
      </c>
      <c r="N9" s="10" t="s">
        <v>5</v>
      </c>
      <c r="O9" s="12" t="s">
        <v>388</v>
      </c>
      <c r="P9" s="10" t="str">
        <f t="shared" si="4"/>
        <v>new YerelData ("Amasya, Türkiye",35.83333,40.66667,2,"Turkey Standard Time"),</v>
      </c>
      <c r="Q9" s="13" t="str">
        <f t="shared" si="0"/>
        <v>https://www.google.com/maps/search/40.66667, +35.83333</v>
      </c>
      <c r="R9" s="5" t="str">
        <f t="shared" si="1"/>
        <v>{"Location": "Amasya, Türkiye", "long_deg": "35", "ew": "1", "long_min": "50", "lat_deg": "40", "ns": "1", "lat_min": "40", "GMT": "2", "TimeZoneTag": "Europe/Istanbul"},</v>
      </c>
    </row>
    <row r="10" spans="1:18" ht="15" customHeight="1" x14ac:dyDescent="0.25">
      <c r="B10" s="10" t="s">
        <v>440</v>
      </c>
      <c r="C10" s="10" t="s">
        <v>1341</v>
      </c>
      <c r="D10" s="10" t="str">
        <f t="shared" si="5"/>
        <v>Antalya, Türkiye</v>
      </c>
      <c r="E10" s="10">
        <v>30</v>
      </c>
      <c r="F10" s="10">
        <v>1</v>
      </c>
      <c r="G10" s="10">
        <v>42</v>
      </c>
      <c r="H10" s="10">
        <v>36</v>
      </c>
      <c r="I10" s="10">
        <v>1</v>
      </c>
      <c r="J10" s="10">
        <v>54</v>
      </c>
      <c r="K10" s="10">
        <f t="shared" si="2"/>
        <v>30.7</v>
      </c>
      <c r="L10" s="10">
        <f t="shared" si="3"/>
        <v>36.9</v>
      </c>
      <c r="M10" s="10">
        <v>2</v>
      </c>
      <c r="N10" s="10" t="s">
        <v>5</v>
      </c>
      <c r="O10" s="12" t="s">
        <v>388</v>
      </c>
      <c r="P10" s="10" t="str">
        <f t="shared" si="4"/>
        <v>new YerelData ("Antalya, Türkiye",30.7,36.9,2,"Turkey Standard Time"),</v>
      </c>
      <c r="Q10" s="13" t="str">
        <f t="shared" si="0"/>
        <v>https://www.google.com/maps/search/36.9, +30.7</v>
      </c>
      <c r="R10" s="5" t="str">
        <f t="shared" si="1"/>
        <v>{"Location": "Antalya, Türkiye", "long_deg": "30", "ew": "1", "long_min": "42", "lat_deg": "36", "ns": "1", "lat_min": "54", "GMT": "2", "TimeZoneTag": "Europe/Istanbul"},</v>
      </c>
    </row>
    <row r="11" spans="1:18" ht="15" customHeight="1" x14ac:dyDescent="0.25">
      <c r="B11" s="10" t="s">
        <v>445</v>
      </c>
      <c r="C11" s="10" t="s">
        <v>1341</v>
      </c>
      <c r="D11" s="10" t="str">
        <f t="shared" si="5"/>
        <v>Ardahan, Türkiye</v>
      </c>
      <c r="E11" s="10">
        <v>42</v>
      </c>
      <c r="F11" s="10">
        <v>1</v>
      </c>
      <c r="G11" s="10">
        <v>41</v>
      </c>
      <c r="H11" s="10">
        <v>41</v>
      </c>
      <c r="I11" s="10">
        <v>1</v>
      </c>
      <c r="J11" s="10">
        <v>7</v>
      </c>
      <c r="K11" s="10">
        <f t="shared" si="2"/>
        <v>42.683329999999998</v>
      </c>
      <c r="L11" s="10">
        <f t="shared" si="3"/>
        <v>41.116669999999999</v>
      </c>
      <c r="M11" s="10">
        <v>2</v>
      </c>
      <c r="N11" s="10" t="s">
        <v>5</v>
      </c>
      <c r="O11" s="12" t="s">
        <v>388</v>
      </c>
      <c r="P11" s="10" t="str">
        <f t="shared" si="4"/>
        <v>new YerelData ("Ardahan, Türkiye",42.68333,41.11667,2,"Turkey Standard Time"),</v>
      </c>
      <c r="Q11" s="13" t="str">
        <f t="shared" si="0"/>
        <v>https://www.google.com/maps/search/41.11667, +42.68333</v>
      </c>
      <c r="R11" s="5" t="str">
        <f t="shared" si="1"/>
        <v>{"Location": "Ardahan, Türkiye", "long_deg": "42", "ew": "1", "long_min": "41", "lat_deg": "41", "ns": "1", "lat_min": "7", "GMT": "2", "TimeZoneTag": "Europe/Istanbul"},</v>
      </c>
    </row>
    <row r="12" spans="1:18" ht="15" customHeight="1" x14ac:dyDescent="0.25">
      <c r="B12" s="10" t="s">
        <v>454</v>
      </c>
      <c r="C12" s="10" t="s">
        <v>1341</v>
      </c>
      <c r="D12" s="10" t="str">
        <f t="shared" si="5"/>
        <v>Artvin, Türkiye</v>
      </c>
      <c r="E12" s="10">
        <v>41</v>
      </c>
      <c r="F12" s="10">
        <v>1</v>
      </c>
      <c r="G12" s="10">
        <v>50</v>
      </c>
      <c r="H12" s="10">
        <v>41</v>
      </c>
      <c r="I12" s="10">
        <v>1</v>
      </c>
      <c r="J12" s="10">
        <v>12</v>
      </c>
      <c r="K12" s="10">
        <f t="shared" si="2"/>
        <v>41.833329999999997</v>
      </c>
      <c r="L12" s="10">
        <f t="shared" si="3"/>
        <v>41.2</v>
      </c>
      <c r="M12" s="10">
        <v>2</v>
      </c>
      <c r="N12" s="10" t="s">
        <v>5</v>
      </c>
      <c r="O12" s="12" t="s">
        <v>388</v>
      </c>
      <c r="P12" s="10" t="str">
        <f t="shared" si="4"/>
        <v>new YerelData ("Artvin, Türkiye",41.83333,41.2,2,"Turkey Standard Time"),</v>
      </c>
      <c r="Q12" s="13" t="str">
        <f t="shared" si="0"/>
        <v>https://www.google.com/maps/search/41.2, +41.83333</v>
      </c>
      <c r="R12" s="5" t="str">
        <f t="shared" si="1"/>
        <v>{"Location": "Artvin, Türkiye", "long_deg": "41", "ew": "1", "long_min": "50", "lat_deg": "41", "ns": "1", "lat_min": "12", "GMT": "2", "TimeZoneTag": "Europe/Istanbul"},</v>
      </c>
    </row>
    <row r="13" spans="1:18" ht="15" customHeight="1" x14ac:dyDescent="0.25">
      <c r="B13" s="10" t="s">
        <v>464</v>
      </c>
      <c r="C13" s="10" t="s">
        <v>1341</v>
      </c>
      <c r="D13" s="10" t="str">
        <f t="shared" si="5"/>
        <v>Aydın, Türkiye</v>
      </c>
      <c r="E13" s="10">
        <v>27</v>
      </c>
      <c r="F13" s="10">
        <v>1</v>
      </c>
      <c r="G13" s="10">
        <v>50</v>
      </c>
      <c r="H13" s="10">
        <v>37</v>
      </c>
      <c r="I13" s="10">
        <v>1</v>
      </c>
      <c r="J13" s="10">
        <v>50</v>
      </c>
      <c r="K13" s="10">
        <f t="shared" si="2"/>
        <v>27.83333</v>
      </c>
      <c r="L13" s="10">
        <f t="shared" si="3"/>
        <v>37.833329999999997</v>
      </c>
      <c r="M13" s="10">
        <v>2</v>
      </c>
      <c r="N13" s="10" t="s">
        <v>5</v>
      </c>
      <c r="O13" s="12" t="s">
        <v>388</v>
      </c>
      <c r="P13" s="10" t="str">
        <f t="shared" si="4"/>
        <v>new YerelData ("Aydın, Türkiye",27.83333,37.83333,2,"Turkey Standard Time"),</v>
      </c>
      <c r="Q13" s="13" t="str">
        <f t="shared" si="0"/>
        <v>https://www.google.com/maps/search/37.83333, +27.83333</v>
      </c>
      <c r="R13" s="5" t="str">
        <f t="shared" si="1"/>
        <v>{"Location": "Aydın, Türkiye", "long_deg": "27", "ew": "1", "long_min": "50", "lat_deg": "37", "ns": "1", "lat_min": "50", "GMT": "2", "TimeZoneTag": "Europe/Istanbul"},</v>
      </c>
    </row>
    <row r="14" spans="1:18" ht="15" customHeight="1" x14ac:dyDescent="0.25">
      <c r="B14" s="10" t="s">
        <v>475</v>
      </c>
      <c r="C14" s="10" t="s">
        <v>1341</v>
      </c>
      <c r="D14" s="10" t="str">
        <f t="shared" si="5"/>
        <v>Balıkesir, Türkiye</v>
      </c>
      <c r="E14" s="10">
        <v>27</v>
      </c>
      <c r="F14" s="10">
        <v>1</v>
      </c>
      <c r="G14" s="10">
        <v>52</v>
      </c>
      <c r="H14" s="10">
        <v>39</v>
      </c>
      <c r="I14" s="10">
        <v>1</v>
      </c>
      <c r="J14" s="10">
        <v>39</v>
      </c>
      <c r="K14" s="10">
        <f t="shared" si="2"/>
        <v>27.866669999999999</v>
      </c>
      <c r="L14" s="10">
        <f t="shared" si="3"/>
        <v>39.65</v>
      </c>
      <c r="M14" s="10">
        <v>2</v>
      </c>
      <c r="N14" s="10" t="s">
        <v>5</v>
      </c>
      <c r="O14" s="12" t="s">
        <v>388</v>
      </c>
      <c r="P14" s="10" t="str">
        <f t="shared" si="4"/>
        <v>new YerelData ("Balıkesir, Türkiye",27.86667,39.65,2,"Turkey Standard Time"),</v>
      </c>
      <c r="Q14" s="13" t="str">
        <f t="shared" si="0"/>
        <v>https://www.google.com/maps/search/39.65, +27.86667</v>
      </c>
      <c r="R14" s="5" t="str">
        <f t="shared" si="1"/>
        <v>{"Location": "Balıkesir, Türkiye", "long_deg": "27", "ew": "1", "long_min": "52", "lat_deg": "39", "ns": "1", "lat_min": "39", "GMT": "2", "TimeZoneTag": "Europe/Istanbul"},</v>
      </c>
    </row>
    <row r="15" spans="1:18" ht="15" customHeight="1" x14ac:dyDescent="0.25">
      <c r="B15" s="10" t="s">
        <v>480</v>
      </c>
      <c r="C15" s="10" t="s">
        <v>1341</v>
      </c>
      <c r="D15" s="10" t="str">
        <f t="shared" si="5"/>
        <v>Bartın, Türkiye</v>
      </c>
      <c r="E15" s="10">
        <v>32</v>
      </c>
      <c r="F15" s="10">
        <v>1</v>
      </c>
      <c r="G15" s="10">
        <v>20</v>
      </c>
      <c r="H15" s="10">
        <v>41</v>
      </c>
      <c r="I15" s="10">
        <v>1</v>
      </c>
      <c r="J15" s="10">
        <v>38</v>
      </c>
      <c r="K15" s="10">
        <f t="shared" si="2"/>
        <v>32.333329999999997</v>
      </c>
      <c r="L15" s="10">
        <f t="shared" si="3"/>
        <v>41.633330000000001</v>
      </c>
      <c r="M15" s="10">
        <v>2</v>
      </c>
      <c r="N15" s="10" t="s">
        <v>5</v>
      </c>
      <c r="O15" s="12" t="s">
        <v>388</v>
      </c>
      <c r="P15" s="10" t="str">
        <f t="shared" si="4"/>
        <v>new YerelData ("Bartın, Türkiye",32.33333,41.63333,2,"Turkey Standard Time"),</v>
      </c>
      <c r="Q15" s="13" t="str">
        <f t="shared" si="0"/>
        <v>https://www.google.com/maps/search/41.63333, +32.33333</v>
      </c>
      <c r="R15" s="5" t="str">
        <f t="shared" si="1"/>
        <v>{"Location": "Bartın, Türkiye", "long_deg": "32", "ew": "1", "long_min": "20", "lat_deg": "41", "ns": "1", "lat_min": "38", "GMT": "2", "TimeZoneTag": "Europe/Istanbul"},</v>
      </c>
    </row>
    <row r="16" spans="1:18" ht="15" customHeight="1" x14ac:dyDescent="0.25">
      <c r="B16" s="10" t="s">
        <v>484</v>
      </c>
      <c r="C16" s="10" t="s">
        <v>1341</v>
      </c>
      <c r="D16" s="10" t="str">
        <f t="shared" si="5"/>
        <v>Batman, Türkiye</v>
      </c>
      <c r="E16" s="10">
        <v>41</v>
      </c>
      <c r="F16" s="10">
        <v>1</v>
      </c>
      <c r="G16" s="10">
        <v>7</v>
      </c>
      <c r="H16" s="10">
        <v>37</v>
      </c>
      <c r="I16" s="10">
        <v>1</v>
      </c>
      <c r="J16" s="10">
        <v>52</v>
      </c>
      <c r="K16" s="10">
        <f t="shared" si="2"/>
        <v>41.116669999999999</v>
      </c>
      <c r="L16" s="10">
        <f t="shared" si="3"/>
        <v>37.866669999999999</v>
      </c>
      <c r="M16" s="10">
        <v>2</v>
      </c>
      <c r="N16" s="10" t="s">
        <v>5</v>
      </c>
      <c r="O16" s="12" t="s">
        <v>388</v>
      </c>
      <c r="P16" s="10" t="str">
        <f t="shared" si="4"/>
        <v>new YerelData ("Batman, Türkiye",41.11667,37.86667,2,"Turkey Standard Time"),</v>
      </c>
      <c r="Q16" s="13" t="str">
        <f t="shared" si="0"/>
        <v>https://www.google.com/maps/search/37.86667, +41.11667</v>
      </c>
      <c r="R16" s="5" t="str">
        <f t="shared" si="1"/>
        <v>{"Location": "Batman, Türkiye", "long_deg": "41", "ew": "1", "long_min": "7", "lat_deg": "37", "ns": "1", "lat_min": "52", "GMT": "2", "TimeZoneTag": "Europe/Istanbul"},</v>
      </c>
    </row>
    <row r="17" spans="2:18" ht="15" customHeight="1" x14ac:dyDescent="0.25">
      <c r="B17" s="14" t="s">
        <v>1395</v>
      </c>
      <c r="C17" s="10" t="s">
        <v>1341</v>
      </c>
      <c r="D17" s="10" t="str">
        <f t="shared" si="5"/>
        <v>Bayburt , Türkiye</v>
      </c>
      <c r="E17" s="10">
        <v>40</v>
      </c>
      <c r="F17" s="10">
        <v>1</v>
      </c>
      <c r="G17" s="10">
        <v>14</v>
      </c>
      <c r="H17" s="10">
        <v>40</v>
      </c>
      <c r="I17" s="10">
        <v>1</v>
      </c>
      <c r="J17" s="10">
        <v>16</v>
      </c>
      <c r="K17" s="10">
        <f t="shared" si="2"/>
        <v>40.233330000000002</v>
      </c>
      <c r="L17" s="10">
        <f t="shared" si="3"/>
        <v>40.266669999999998</v>
      </c>
      <c r="M17" s="10">
        <v>2</v>
      </c>
      <c r="N17" s="10" t="s">
        <v>5</v>
      </c>
      <c r="O17" s="12" t="s">
        <v>388</v>
      </c>
      <c r="P17" s="10" t="str">
        <f t="shared" si="4"/>
        <v>new YerelData ("Bayburt , Türkiye",40.23333,40.26667,2,"Turkey Standard Time"),</v>
      </c>
      <c r="Q17" s="13" t="str">
        <f t="shared" si="0"/>
        <v>https://www.google.com/maps/search/40.26667, +40.23333</v>
      </c>
      <c r="R17" s="5" t="str">
        <f t="shared" si="1"/>
        <v>{"Location": "Bayburt , Türkiye", "long_deg": "40", "ew": "1", "long_min": "14", "lat_deg": "40", "ns": "1", "lat_min": "16", "GMT": "2", "TimeZoneTag": "Europe/Istanbul"},</v>
      </c>
    </row>
    <row r="18" spans="2:18" ht="15" customHeight="1" x14ac:dyDescent="0.25">
      <c r="B18" s="14" t="s">
        <v>501</v>
      </c>
      <c r="C18" s="10" t="s">
        <v>1341</v>
      </c>
      <c r="D18" s="10" t="str">
        <f t="shared" si="5"/>
        <v>Bilecik, Türkiye</v>
      </c>
      <c r="E18" s="10">
        <v>29</v>
      </c>
      <c r="F18" s="10">
        <v>1</v>
      </c>
      <c r="G18" s="10">
        <v>59</v>
      </c>
      <c r="H18" s="10">
        <v>40</v>
      </c>
      <c r="I18" s="10">
        <v>1</v>
      </c>
      <c r="J18" s="10">
        <v>9</v>
      </c>
      <c r="K18" s="10">
        <f t="shared" si="2"/>
        <v>29.983329999999999</v>
      </c>
      <c r="L18" s="10">
        <f t="shared" si="3"/>
        <v>40.15</v>
      </c>
      <c r="M18" s="10">
        <v>2</v>
      </c>
      <c r="N18" s="10" t="s">
        <v>5</v>
      </c>
      <c r="O18" s="12" t="s">
        <v>388</v>
      </c>
      <c r="P18" s="10" t="str">
        <f t="shared" si="4"/>
        <v>new YerelData ("Bilecik, Türkiye",29.98333,40.15,2,"Turkey Standard Time"),</v>
      </c>
      <c r="Q18" s="13" t="str">
        <f t="shared" si="0"/>
        <v>https://www.google.com/maps/search/40.15, +29.98333</v>
      </c>
      <c r="R18" s="5" t="str">
        <f t="shared" si="1"/>
        <v>{"Location": "Bilecik, Türkiye", "long_deg": "29", "ew": "1", "long_min": "59", "lat_deg": "40", "ns": "1", "lat_min": "9", "GMT": "2", "TimeZoneTag": "Europe/Istanbul"},</v>
      </c>
    </row>
    <row r="19" spans="2:18" ht="15" customHeight="1" x14ac:dyDescent="0.25">
      <c r="B19" s="10" t="s">
        <v>502</v>
      </c>
      <c r="C19" s="10" t="s">
        <v>1341</v>
      </c>
      <c r="D19" s="10" t="str">
        <f t="shared" si="5"/>
        <v>Bingöl, Türkiye</v>
      </c>
      <c r="E19" s="10">
        <v>40</v>
      </c>
      <c r="F19" s="10">
        <v>1</v>
      </c>
      <c r="G19" s="10">
        <v>29</v>
      </c>
      <c r="H19" s="10">
        <v>38</v>
      </c>
      <c r="I19" s="10">
        <v>1</v>
      </c>
      <c r="J19" s="10">
        <v>53</v>
      </c>
      <c r="K19" s="10">
        <f t="shared" si="2"/>
        <v>40.483330000000002</v>
      </c>
      <c r="L19" s="10">
        <f t="shared" si="3"/>
        <v>38.883330000000001</v>
      </c>
      <c r="M19" s="10">
        <v>2</v>
      </c>
      <c r="N19" s="10" t="s">
        <v>5</v>
      </c>
      <c r="O19" s="12" t="s">
        <v>388</v>
      </c>
      <c r="P19" s="10" t="str">
        <f t="shared" si="4"/>
        <v>new YerelData ("Bingöl, Türkiye",40.48333,38.88333,2,"Turkey Standard Time"),</v>
      </c>
      <c r="Q19" s="13" t="str">
        <f t="shared" si="0"/>
        <v>https://www.google.com/maps/search/38.88333, +40.48333</v>
      </c>
      <c r="R19" s="5" t="str">
        <f t="shared" si="1"/>
        <v>{"Location": "Bingöl, Türkiye", "long_deg": "40", "ew": "1", "long_min": "29", "lat_deg": "38", "ns": "1", "lat_min": "53", "GMT": "2", "TimeZoneTag": "Europe/Istanbul"},</v>
      </c>
    </row>
    <row r="20" spans="2:18" ht="15" customHeight="1" x14ac:dyDescent="0.25">
      <c r="B20" s="10" t="s">
        <v>505</v>
      </c>
      <c r="C20" s="10" t="s">
        <v>1341</v>
      </c>
      <c r="D20" s="10" t="str">
        <f t="shared" si="5"/>
        <v>Bitlis, Türkiye</v>
      </c>
      <c r="E20" s="10">
        <v>42</v>
      </c>
      <c r="F20" s="10">
        <v>1</v>
      </c>
      <c r="G20" s="10">
        <v>6</v>
      </c>
      <c r="H20" s="10">
        <v>38</v>
      </c>
      <c r="I20" s="10">
        <v>1</v>
      </c>
      <c r="J20" s="10">
        <v>22</v>
      </c>
      <c r="K20" s="10">
        <f t="shared" si="2"/>
        <v>42.1</v>
      </c>
      <c r="L20" s="10">
        <f t="shared" si="3"/>
        <v>38.366669999999999</v>
      </c>
      <c r="M20" s="10">
        <v>2</v>
      </c>
      <c r="N20" s="10" t="s">
        <v>5</v>
      </c>
      <c r="O20" s="12" t="s">
        <v>388</v>
      </c>
      <c r="P20" s="10" t="str">
        <f t="shared" si="4"/>
        <v>new YerelData ("Bitlis, Türkiye",42.1,38.36667,2,"Turkey Standard Time"),</v>
      </c>
      <c r="Q20" s="13" t="str">
        <f t="shared" si="0"/>
        <v>https://www.google.com/maps/search/38.36667, +42.1</v>
      </c>
      <c r="R20" s="5" t="str">
        <f t="shared" si="1"/>
        <v>{"Location": "Bitlis, Türkiye", "long_deg": "42", "ew": "1", "long_min": "6", "lat_deg": "38", "ns": "1", "lat_min": "22", "GMT": "2", "TimeZoneTag": "Europe/Istanbul"},</v>
      </c>
    </row>
    <row r="21" spans="2:18" ht="15" customHeight="1" x14ac:dyDescent="0.25">
      <c r="B21" s="10" t="s">
        <v>509</v>
      </c>
      <c r="C21" s="10" t="s">
        <v>1341</v>
      </c>
      <c r="D21" s="10" t="str">
        <f t="shared" si="5"/>
        <v>Bolu, Türkiye</v>
      </c>
      <c r="E21" s="10">
        <v>31</v>
      </c>
      <c r="F21" s="10">
        <v>1</v>
      </c>
      <c r="G21" s="10">
        <v>37</v>
      </c>
      <c r="H21" s="10">
        <v>40</v>
      </c>
      <c r="I21" s="10">
        <v>1</v>
      </c>
      <c r="J21" s="10">
        <v>44</v>
      </c>
      <c r="K21" s="10">
        <f t="shared" si="2"/>
        <v>31.616669999999999</v>
      </c>
      <c r="L21" s="10">
        <f t="shared" si="3"/>
        <v>40.733330000000002</v>
      </c>
      <c r="M21" s="10">
        <v>2</v>
      </c>
      <c r="N21" s="10" t="s">
        <v>5</v>
      </c>
      <c r="O21" s="12" t="s">
        <v>388</v>
      </c>
      <c r="P21" s="10" t="str">
        <f t="shared" si="4"/>
        <v>new YerelData ("Bolu, Türkiye",31.61667,40.73333,2,"Turkey Standard Time"),</v>
      </c>
      <c r="Q21" s="13" t="str">
        <f t="shared" si="0"/>
        <v>https://www.google.com/maps/search/40.73333, +31.61667</v>
      </c>
      <c r="R21" s="5" t="str">
        <f t="shared" si="1"/>
        <v>{"Location": "Bolu, Türkiye", "long_deg": "31", "ew": "1", "long_min": "37", "lat_deg": "40", "ns": "1", "lat_min": "44", "GMT": "2", "TimeZoneTag": "Europe/Istanbul"},</v>
      </c>
    </row>
    <row r="22" spans="2:18" ht="15" customHeight="1" x14ac:dyDescent="0.25">
      <c r="B22" s="10" t="s">
        <v>523</v>
      </c>
      <c r="C22" s="10" t="s">
        <v>1341</v>
      </c>
      <c r="D22" s="10" t="str">
        <f t="shared" si="5"/>
        <v>Burdur, Türkiye</v>
      </c>
      <c r="E22" s="10">
        <v>30</v>
      </c>
      <c r="F22" s="10">
        <v>1</v>
      </c>
      <c r="G22" s="10">
        <v>16</v>
      </c>
      <c r="H22" s="10">
        <v>37</v>
      </c>
      <c r="I22" s="10">
        <v>1</v>
      </c>
      <c r="J22" s="10">
        <v>43</v>
      </c>
      <c r="K22" s="10">
        <f t="shared" si="2"/>
        <v>30.266670000000001</v>
      </c>
      <c r="L22" s="10">
        <f t="shared" si="3"/>
        <v>37.716670000000001</v>
      </c>
      <c r="M22" s="10">
        <v>2</v>
      </c>
      <c r="N22" s="10" t="s">
        <v>5</v>
      </c>
      <c r="O22" s="12" t="s">
        <v>388</v>
      </c>
      <c r="P22" s="10" t="str">
        <f t="shared" si="4"/>
        <v>new YerelData ("Burdur, Türkiye",30.26667,37.71667,2,"Turkey Standard Time"),</v>
      </c>
      <c r="Q22" s="13" t="str">
        <f t="shared" si="0"/>
        <v>https://www.google.com/maps/search/37.71667, +30.26667</v>
      </c>
      <c r="R22" s="5" t="str">
        <f t="shared" si="1"/>
        <v>{"Location": "Burdur, Türkiye", "long_deg": "30", "ew": "1", "long_min": "16", "lat_deg": "37", "ns": "1", "lat_min": "43", "GMT": "2", "TimeZoneTag": "Europe/Istanbul"},</v>
      </c>
    </row>
    <row r="23" spans="2:18" ht="15" customHeight="1" x14ac:dyDescent="0.25">
      <c r="B23" s="10" t="s">
        <v>525</v>
      </c>
      <c r="C23" s="10" t="s">
        <v>1341</v>
      </c>
      <c r="D23" s="10" t="str">
        <f t="shared" si="5"/>
        <v>Bursa, Türkiye</v>
      </c>
      <c r="E23" s="10">
        <v>29</v>
      </c>
      <c r="F23" s="10">
        <v>1</v>
      </c>
      <c r="G23" s="10">
        <v>2</v>
      </c>
      <c r="H23" s="10">
        <v>40</v>
      </c>
      <c r="I23" s="10">
        <v>1</v>
      </c>
      <c r="J23" s="10">
        <v>11</v>
      </c>
      <c r="K23" s="10">
        <f t="shared" si="2"/>
        <v>29.033329999999999</v>
      </c>
      <c r="L23" s="10">
        <f t="shared" si="3"/>
        <v>40.183329999999998</v>
      </c>
      <c r="M23" s="10">
        <v>2</v>
      </c>
      <c r="N23" s="10" t="s">
        <v>5</v>
      </c>
      <c r="O23" s="12" t="s">
        <v>388</v>
      </c>
      <c r="P23" s="10" t="str">
        <f t="shared" si="4"/>
        <v>new YerelData ("Bursa, Türkiye",29.03333,40.18333,2,"Turkey Standard Time"),</v>
      </c>
      <c r="Q23" s="13" t="str">
        <f t="shared" si="0"/>
        <v>https://www.google.com/maps/search/40.18333, +29.03333</v>
      </c>
      <c r="R23" s="5" t="str">
        <f t="shared" si="1"/>
        <v>{"Location": "Bursa, Türkiye", "long_deg": "29", "ew": "1", "long_min": "2", "lat_deg": "40", "ns": "1", "lat_min": "11", "GMT": "2", "TimeZoneTag": "Europe/Istanbul"},</v>
      </c>
    </row>
    <row r="24" spans="2:18" ht="15" customHeight="1" x14ac:dyDescent="0.25">
      <c r="B24" s="10" t="s">
        <v>543</v>
      </c>
      <c r="C24" s="10" t="s">
        <v>1341</v>
      </c>
      <c r="D24" s="10" t="str">
        <f t="shared" si="5"/>
        <v>Çanakkale, Türkiye</v>
      </c>
      <c r="E24" s="10">
        <v>26</v>
      </c>
      <c r="F24" s="10">
        <v>1</v>
      </c>
      <c r="G24" s="10">
        <v>25</v>
      </c>
      <c r="H24" s="10">
        <v>40</v>
      </c>
      <c r="I24" s="10">
        <v>1</v>
      </c>
      <c r="J24" s="10">
        <v>8</v>
      </c>
      <c r="K24" s="10">
        <f t="shared" si="2"/>
        <v>26.41667</v>
      </c>
      <c r="L24" s="10">
        <f t="shared" si="3"/>
        <v>40.133330000000001</v>
      </c>
      <c r="M24" s="10">
        <v>2</v>
      </c>
      <c r="N24" s="10" t="s">
        <v>5</v>
      </c>
      <c r="O24" s="12" t="s">
        <v>388</v>
      </c>
      <c r="P24" s="10" t="str">
        <f t="shared" si="4"/>
        <v>new YerelData ("Çanakkale, Türkiye",26.41667,40.13333,2,"Turkey Standard Time"),</v>
      </c>
      <c r="Q24" s="13" t="str">
        <f t="shared" si="0"/>
        <v>https://www.google.com/maps/search/40.13333, +26.41667</v>
      </c>
      <c r="R24" s="5" t="str">
        <f t="shared" si="1"/>
        <v>{"Location": "Çanakkale, Türkiye", "long_deg": "26", "ew": "1", "long_min": "25", "lat_deg": "40", "ns": "1", "lat_min": "8", "GMT": "2", "TimeZoneTag": "Europe/Istanbul"},</v>
      </c>
    </row>
    <row r="25" spans="2:18" ht="15" customHeight="1" x14ac:dyDescent="0.25">
      <c r="B25" s="10" t="s">
        <v>544</v>
      </c>
      <c r="C25" s="10" t="s">
        <v>1341</v>
      </c>
      <c r="D25" s="10" t="str">
        <f t="shared" si="5"/>
        <v>Çankırı, Türkiye</v>
      </c>
      <c r="E25" s="10">
        <v>33</v>
      </c>
      <c r="F25" s="10">
        <v>1</v>
      </c>
      <c r="G25" s="10">
        <v>37</v>
      </c>
      <c r="H25" s="10">
        <v>40</v>
      </c>
      <c r="I25" s="10">
        <v>1</v>
      </c>
      <c r="J25" s="10">
        <v>36</v>
      </c>
      <c r="K25" s="10">
        <f t="shared" si="2"/>
        <v>33.616669999999999</v>
      </c>
      <c r="L25" s="10">
        <f t="shared" si="3"/>
        <v>40.6</v>
      </c>
      <c r="M25" s="10">
        <v>2</v>
      </c>
      <c r="N25" s="10" t="s">
        <v>5</v>
      </c>
      <c r="O25" s="12" t="s">
        <v>388</v>
      </c>
      <c r="P25" s="10" t="str">
        <f t="shared" si="4"/>
        <v>new YerelData ("Çankırı, Türkiye",33.61667,40.6,2,"Turkey Standard Time"),</v>
      </c>
      <c r="Q25" s="13" t="str">
        <f t="shared" si="0"/>
        <v>https://www.google.com/maps/search/40.6, +33.61667</v>
      </c>
      <c r="R25" s="5" t="str">
        <f t="shared" si="1"/>
        <v>{"Location": "Çankırı, Türkiye", "long_deg": "33", "ew": "1", "long_min": "37", "lat_deg": "40", "ns": "1", "lat_min": "36", "GMT": "2", "TimeZoneTag": "Europe/Istanbul"},</v>
      </c>
    </row>
    <row r="26" spans="2:18" ht="15" customHeight="1" x14ac:dyDescent="0.25">
      <c r="B26" s="10" t="s">
        <v>577</v>
      </c>
      <c r="C26" s="10" t="s">
        <v>1341</v>
      </c>
      <c r="D26" s="10" t="str">
        <f t="shared" si="5"/>
        <v>Çorum, Türkiye</v>
      </c>
      <c r="E26" s="10">
        <v>34</v>
      </c>
      <c r="F26" s="10">
        <v>1</v>
      </c>
      <c r="G26" s="10">
        <v>57</v>
      </c>
      <c r="H26" s="10">
        <v>40</v>
      </c>
      <c r="I26" s="10">
        <v>1</v>
      </c>
      <c r="J26" s="10">
        <v>33</v>
      </c>
      <c r="K26" s="10">
        <f t="shared" si="2"/>
        <v>34.950000000000003</v>
      </c>
      <c r="L26" s="10">
        <f t="shared" si="3"/>
        <v>40.549999999999997</v>
      </c>
      <c r="M26" s="10">
        <v>2</v>
      </c>
      <c r="N26" s="10" t="s">
        <v>5</v>
      </c>
      <c r="O26" s="12" t="s">
        <v>388</v>
      </c>
      <c r="P26" s="10" t="str">
        <f t="shared" si="4"/>
        <v>new YerelData ("Çorum, Türkiye",34.95,40.55,2,"Turkey Standard Time"),</v>
      </c>
      <c r="Q26" s="13" t="str">
        <f t="shared" si="0"/>
        <v>https://www.google.com/maps/search/40.55, +34.95</v>
      </c>
      <c r="R26" s="5" t="str">
        <f t="shared" si="1"/>
        <v>{"Location": "Çorum, Türkiye", "long_deg": "34", "ew": "1", "long_min": "57", "lat_deg": "40", "ns": "1", "lat_min": "33", "GMT": "2", "TimeZoneTag": "Europe/Istanbul"},</v>
      </c>
    </row>
    <row r="27" spans="2:18" ht="15" customHeight="1" x14ac:dyDescent="0.25">
      <c r="B27" s="10" t="s">
        <v>591</v>
      </c>
      <c r="C27" s="10" t="s">
        <v>1341</v>
      </c>
      <c r="D27" s="10" t="str">
        <f t="shared" si="5"/>
        <v>Denizli, Türkiye</v>
      </c>
      <c r="E27" s="10">
        <v>29</v>
      </c>
      <c r="F27" s="10">
        <v>1</v>
      </c>
      <c r="G27" s="10">
        <v>4</v>
      </c>
      <c r="H27" s="10">
        <v>37</v>
      </c>
      <c r="I27" s="10">
        <v>1</v>
      </c>
      <c r="J27" s="10">
        <v>46</v>
      </c>
      <c r="K27" s="10">
        <f t="shared" si="2"/>
        <v>29.066669999999998</v>
      </c>
      <c r="L27" s="10">
        <f t="shared" si="3"/>
        <v>37.766669999999998</v>
      </c>
      <c r="M27" s="10">
        <v>2</v>
      </c>
      <c r="N27" s="10" t="s">
        <v>5</v>
      </c>
      <c r="O27" s="12" t="s">
        <v>388</v>
      </c>
      <c r="P27" s="10" t="str">
        <f t="shared" si="4"/>
        <v>new YerelData ("Denizli, Türkiye",29.06667,37.76667,2,"Turkey Standard Time"),</v>
      </c>
      <c r="Q27" s="13" t="str">
        <f t="shared" si="0"/>
        <v>https://www.google.com/maps/search/37.76667, +29.06667</v>
      </c>
      <c r="R27" s="5" t="str">
        <f t="shared" si="1"/>
        <v>{"Location": "Denizli, Türkiye", "long_deg": "29", "ew": "1", "long_min": "4", "lat_deg": "37", "ns": "1", "lat_min": "46", "GMT": "2", "TimeZoneTag": "Europe/Istanbul"},</v>
      </c>
    </row>
    <row r="28" spans="2:18" ht="15" customHeight="1" x14ac:dyDescent="0.25">
      <c r="B28" s="10" t="s">
        <v>606</v>
      </c>
      <c r="C28" s="10" t="s">
        <v>1341</v>
      </c>
      <c r="D28" s="10" t="str">
        <f t="shared" si="5"/>
        <v>Diyarbakır, Türkiye</v>
      </c>
      <c r="E28" s="10">
        <v>40</v>
      </c>
      <c r="F28" s="10">
        <v>1</v>
      </c>
      <c r="G28" s="10">
        <v>14</v>
      </c>
      <c r="H28" s="10">
        <v>37</v>
      </c>
      <c r="I28" s="10">
        <v>1</v>
      </c>
      <c r="J28" s="10">
        <v>55</v>
      </c>
      <c r="K28" s="10">
        <f t="shared" si="2"/>
        <v>40.233330000000002</v>
      </c>
      <c r="L28" s="10">
        <f t="shared" si="3"/>
        <v>37.916670000000003</v>
      </c>
      <c r="M28" s="10">
        <v>2</v>
      </c>
      <c r="N28" s="10" t="s">
        <v>5</v>
      </c>
      <c r="O28" s="12" t="s">
        <v>388</v>
      </c>
      <c r="P28" s="10" t="str">
        <f t="shared" si="4"/>
        <v>new YerelData ("Diyarbakır, Türkiye",40.23333,37.91667,2,"Turkey Standard Time"),</v>
      </c>
      <c r="Q28" s="13" t="str">
        <f t="shared" si="0"/>
        <v>https://www.google.com/maps/search/37.91667, +40.23333</v>
      </c>
      <c r="R28" s="5" t="str">
        <f t="shared" si="1"/>
        <v>{"Location": "Diyarbakır, Türkiye", "long_deg": "40", "ew": "1", "long_min": "14", "lat_deg": "37", "ns": "1", "lat_min": "55", "GMT": "2", "TimeZoneTag": "Europe/Istanbul"},</v>
      </c>
    </row>
    <row r="29" spans="2:18" ht="15" customHeight="1" x14ac:dyDescent="0.25">
      <c r="B29" s="10" t="s">
        <v>619</v>
      </c>
      <c r="C29" s="10" t="s">
        <v>1341</v>
      </c>
      <c r="D29" s="10" t="str">
        <f t="shared" si="5"/>
        <v>Düzce, Türkiye</v>
      </c>
      <c r="E29" s="10">
        <v>31</v>
      </c>
      <c r="F29" s="10">
        <v>1</v>
      </c>
      <c r="G29" s="10">
        <v>10</v>
      </c>
      <c r="H29" s="10">
        <v>40</v>
      </c>
      <c r="I29" s="10">
        <v>1</v>
      </c>
      <c r="J29" s="10">
        <v>50</v>
      </c>
      <c r="K29" s="10">
        <f t="shared" si="2"/>
        <v>31.16667</v>
      </c>
      <c r="L29" s="10">
        <f t="shared" si="3"/>
        <v>40.833329999999997</v>
      </c>
      <c r="M29" s="10">
        <v>2</v>
      </c>
      <c r="N29" s="10" t="s">
        <v>5</v>
      </c>
      <c r="O29" s="12" t="s">
        <v>388</v>
      </c>
      <c r="P29" s="10" t="str">
        <f t="shared" si="4"/>
        <v>new YerelData ("Düzce, Türkiye",31.16667,40.83333,2,"Turkey Standard Time"),</v>
      </c>
      <c r="Q29" s="13" t="str">
        <f t="shared" si="0"/>
        <v>https://www.google.com/maps/search/40.83333, +31.16667</v>
      </c>
      <c r="R29" s="5" t="str">
        <f t="shared" si="1"/>
        <v>{"Location": "Düzce, Türkiye", "long_deg": "31", "ew": "1", "long_min": "10", "lat_deg": "40", "ns": "1", "lat_min": "50", "GMT": "2", "TimeZoneTag": "Europe/Istanbul"},</v>
      </c>
    </row>
    <row r="30" spans="2:18" ht="15" customHeight="1" x14ac:dyDescent="0.25">
      <c r="B30" s="10" t="s">
        <v>622</v>
      </c>
      <c r="C30" s="10" t="s">
        <v>1341</v>
      </c>
      <c r="D30" s="10" t="str">
        <f t="shared" si="5"/>
        <v>Edirne, Türkiye</v>
      </c>
      <c r="E30" s="10">
        <v>26</v>
      </c>
      <c r="F30" s="10">
        <v>1</v>
      </c>
      <c r="G30" s="10">
        <v>33</v>
      </c>
      <c r="H30" s="10">
        <v>41</v>
      </c>
      <c r="I30" s="10">
        <v>1</v>
      </c>
      <c r="J30" s="10">
        <v>39</v>
      </c>
      <c r="K30" s="10">
        <f t="shared" si="2"/>
        <v>26.55</v>
      </c>
      <c r="L30" s="10">
        <f t="shared" si="3"/>
        <v>41.65</v>
      </c>
      <c r="M30" s="10">
        <v>2</v>
      </c>
      <c r="N30" s="10" t="s">
        <v>5</v>
      </c>
      <c r="O30" s="12" t="s">
        <v>388</v>
      </c>
      <c r="P30" s="10" t="str">
        <f t="shared" si="4"/>
        <v>new YerelData ("Edirne, Türkiye",26.55,41.65,2,"Turkey Standard Time"),</v>
      </c>
      <c r="Q30" s="13" t="str">
        <f t="shared" si="0"/>
        <v>https://www.google.com/maps/search/41.65, +26.55</v>
      </c>
      <c r="R30" s="5" t="str">
        <f t="shared" si="1"/>
        <v>{"Location": "Edirne, Türkiye", "long_deg": "26", "ew": "1", "long_min": "33", "lat_deg": "41", "ns": "1", "lat_min": "39", "GMT": "2", "TimeZoneTag": "Europe/Istanbul"},</v>
      </c>
    </row>
    <row r="31" spans="2:18" ht="15" customHeight="1" x14ac:dyDescent="0.25">
      <c r="B31" s="10" t="s">
        <v>626</v>
      </c>
      <c r="C31" s="10" t="s">
        <v>1341</v>
      </c>
      <c r="D31" s="10" t="str">
        <f t="shared" si="5"/>
        <v>Elazığ, Türkiye</v>
      </c>
      <c r="E31" s="10">
        <v>39</v>
      </c>
      <c r="F31" s="10">
        <v>1</v>
      </c>
      <c r="G31" s="10">
        <v>14</v>
      </c>
      <c r="H31" s="10">
        <v>38</v>
      </c>
      <c r="I31" s="10">
        <v>1</v>
      </c>
      <c r="J31" s="10">
        <v>41</v>
      </c>
      <c r="K31" s="10">
        <f t="shared" si="2"/>
        <v>39.233330000000002</v>
      </c>
      <c r="L31" s="10">
        <f t="shared" si="3"/>
        <v>38.683329999999998</v>
      </c>
      <c r="M31" s="10">
        <v>2</v>
      </c>
      <c r="N31" s="10" t="s">
        <v>5</v>
      </c>
      <c r="O31" s="12" t="s">
        <v>388</v>
      </c>
      <c r="P31" s="10" t="str">
        <f t="shared" si="4"/>
        <v>new YerelData ("Elazığ, Türkiye",39.23333,38.68333,2,"Turkey Standard Time"),</v>
      </c>
      <c r="Q31" s="13" t="str">
        <f t="shared" si="0"/>
        <v>https://www.google.com/maps/search/38.68333, +39.23333</v>
      </c>
      <c r="R31" s="5" t="str">
        <f t="shared" si="1"/>
        <v>{"Location": "Elazığ, Türkiye", "long_deg": "39", "ew": "1", "long_min": "14", "lat_deg": "38", "ns": "1", "lat_min": "41", "GMT": "2", "TimeZoneTag": "Europe/Istanbul"},</v>
      </c>
    </row>
    <row r="32" spans="2:18" ht="15" customHeight="1" x14ac:dyDescent="0.25">
      <c r="B32" s="10" t="s">
        <v>644</v>
      </c>
      <c r="C32" s="10" t="s">
        <v>1341</v>
      </c>
      <c r="D32" s="10" t="str">
        <f t="shared" si="5"/>
        <v>Erzincan, Türkiye</v>
      </c>
      <c r="E32" s="10">
        <v>39</v>
      </c>
      <c r="F32" s="10">
        <v>1</v>
      </c>
      <c r="G32" s="10">
        <v>29</v>
      </c>
      <c r="H32" s="10">
        <v>39</v>
      </c>
      <c r="I32" s="10">
        <v>1</v>
      </c>
      <c r="J32" s="10">
        <v>44</v>
      </c>
      <c r="K32" s="10">
        <f t="shared" si="2"/>
        <v>39.483330000000002</v>
      </c>
      <c r="L32" s="10">
        <f t="shared" si="3"/>
        <v>39.733330000000002</v>
      </c>
      <c r="M32" s="10">
        <v>2</v>
      </c>
      <c r="N32" s="10" t="s">
        <v>5</v>
      </c>
      <c r="O32" s="12" t="s">
        <v>388</v>
      </c>
      <c r="P32" s="10" t="str">
        <f t="shared" si="4"/>
        <v>new YerelData ("Erzincan, Türkiye",39.48333,39.73333,2,"Turkey Standard Time"),</v>
      </c>
      <c r="Q32" s="13" t="str">
        <f t="shared" si="0"/>
        <v>https://www.google.com/maps/search/39.73333, +39.48333</v>
      </c>
      <c r="R32" s="5" t="str">
        <f t="shared" si="1"/>
        <v>{"Location": "Erzincan, Türkiye", "long_deg": "39", "ew": "1", "long_min": "29", "lat_deg": "39", "ns": "1", "lat_min": "44", "GMT": "2", "TimeZoneTag": "Europe/Istanbul"},</v>
      </c>
    </row>
    <row r="33" spans="2:18" ht="15" customHeight="1" x14ac:dyDescent="0.25">
      <c r="B33" s="10" t="s">
        <v>645</v>
      </c>
      <c r="C33" s="10" t="s">
        <v>1341</v>
      </c>
      <c r="D33" s="10" t="str">
        <f t="shared" si="5"/>
        <v>Erzurum, Türkiye</v>
      </c>
      <c r="E33" s="10">
        <v>41</v>
      </c>
      <c r="F33" s="10">
        <v>1</v>
      </c>
      <c r="G33" s="10">
        <v>17</v>
      </c>
      <c r="H33" s="10">
        <v>39</v>
      </c>
      <c r="I33" s="10">
        <v>1</v>
      </c>
      <c r="J33" s="10">
        <v>55</v>
      </c>
      <c r="K33" s="10">
        <f t="shared" si="2"/>
        <v>41.283329999999999</v>
      </c>
      <c r="L33" s="10">
        <f t="shared" si="3"/>
        <v>39.916670000000003</v>
      </c>
      <c r="M33" s="10">
        <v>2</v>
      </c>
      <c r="N33" s="10" t="s">
        <v>5</v>
      </c>
      <c r="O33" s="12" t="s">
        <v>388</v>
      </c>
      <c r="P33" s="10" t="str">
        <f t="shared" si="4"/>
        <v>new YerelData ("Erzurum, Türkiye",41.28333,39.91667,2,"Turkey Standard Time"),</v>
      </c>
      <c r="Q33" s="13" t="str">
        <f t="shared" si="0"/>
        <v>https://www.google.com/maps/search/39.91667, +41.28333</v>
      </c>
      <c r="R33" s="5" t="str">
        <f t="shared" si="1"/>
        <v>{"Location": "Erzurum, Türkiye", "long_deg": "41", "ew": "1", "long_min": "17", "lat_deg": "39", "ns": "1", "lat_min": "55", "GMT": "2", "TimeZoneTag": "Europe/Istanbul"},</v>
      </c>
    </row>
    <row r="34" spans="2:18" ht="15" customHeight="1" x14ac:dyDescent="0.25">
      <c r="B34" s="10" t="s">
        <v>647</v>
      </c>
      <c r="C34" s="10" t="s">
        <v>1341</v>
      </c>
      <c r="D34" s="10" t="str">
        <f t="shared" si="5"/>
        <v>Eskişehir, Türkiye</v>
      </c>
      <c r="E34" s="10">
        <v>30</v>
      </c>
      <c r="F34" s="10">
        <v>1</v>
      </c>
      <c r="G34" s="10">
        <v>30</v>
      </c>
      <c r="H34" s="10">
        <v>39</v>
      </c>
      <c r="I34" s="10">
        <v>1</v>
      </c>
      <c r="J34" s="10">
        <v>46</v>
      </c>
      <c r="K34" s="10">
        <f t="shared" si="2"/>
        <v>30.5</v>
      </c>
      <c r="L34" s="10">
        <f t="shared" si="3"/>
        <v>39.766669999999998</v>
      </c>
      <c r="M34" s="10">
        <v>2</v>
      </c>
      <c r="N34" s="10" t="s">
        <v>5</v>
      </c>
      <c r="O34" s="12" t="s">
        <v>388</v>
      </c>
      <c r="P34" s="10" t="str">
        <f t="shared" si="4"/>
        <v>new YerelData ("Eskişehir, Türkiye",30.5,39.76667,2,"Turkey Standard Time"),</v>
      </c>
      <c r="Q34" s="13" t="str">
        <f t="shared" si="0"/>
        <v>https://www.google.com/maps/search/39.76667, +30.5</v>
      </c>
      <c r="R34" s="5" t="str">
        <f t="shared" si="1"/>
        <v>{"Location": "Eskişehir, Türkiye", "long_deg": "30", "ew": "1", "long_min": "30", "lat_deg": "39", "ns": "1", "lat_min": "46", "GMT": "2", "TimeZoneTag": "Europe/Istanbul"},</v>
      </c>
    </row>
    <row r="35" spans="2:18" ht="15" customHeight="1" x14ac:dyDescent="0.25">
      <c r="B35" s="10" t="s">
        <v>660</v>
      </c>
      <c r="C35" s="10" t="s">
        <v>1341</v>
      </c>
      <c r="D35" s="10" t="str">
        <f t="shared" si="5"/>
        <v>Gaziantep, Türkiye</v>
      </c>
      <c r="E35" s="10">
        <v>37</v>
      </c>
      <c r="F35" s="10">
        <v>1</v>
      </c>
      <c r="G35" s="10">
        <v>22</v>
      </c>
      <c r="H35" s="10">
        <v>37</v>
      </c>
      <c r="I35" s="10">
        <v>1</v>
      </c>
      <c r="J35" s="10">
        <v>5</v>
      </c>
      <c r="K35" s="10">
        <f t="shared" si="2"/>
        <v>37.366669999999999</v>
      </c>
      <c r="L35" s="10">
        <f t="shared" si="3"/>
        <v>37.083329999999997</v>
      </c>
      <c r="M35" s="10">
        <v>2</v>
      </c>
      <c r="N35" s="10" t="s">
        <v>5</v>
      </c>
      <c r="O35" s="12" t="s">
        <v>388</v>
      </c>
      <c r="P35" s="10" t="str">
        <f t="shared" si="4"/>
        <v>new YerelData ("Gaziantep, Türkiye",37.36667,37.08333,2,"Turkey Standard Time"),</v>
      </c>
      <c r="Q35" s="13" t="str">
        <f t="shared" si="0"/>
        <v>https://www.google.com/maps/search/37.08333, +37.36667</v>
      </c>
      <c r="R35" s="5" t="str">
        <f t="shared" si="1"/>
        <v>{"Location": "Gaziantep, Türkiye", "long_deg": "37", "ew": "1", "long_min": "22", "lat_deg": "37", "ns": "1", "lat_min": "5", "GMT": "2", "TimeZoneTag": "Europe/Istanbul"},</v>
      </c>
    </row>
    <row r="36" spans="2:18" ht="15" customHeight="1" x14ac:dyDescent="0.25">
      <c r="B36" s="10" t="s">
        <v>675</v>
      </c>
      <c r="C36" s="10" t="s">
        <v>1341</v>
      </c>
      <c r="D36" s="10" t="str">
        <f t="shared" si="5"/>
        <v>Giresun, Türkiye</v>
      </c>
      <c r="E36" s="10">
        <v>38</v>
      </c>
      <c r="F36" s="10">
        <v>1</v>
      </c>
      <c r="G36" s="10">
        <v>25</v>
      </c>
      <c r="H36" s="10">
        <v>40</v>
      </c>
      <c r="I36" s="10">
        <v>1</v>
      </c>
      <c r="J36" s="10">
        <v>54</v>
      </c>
      <c r="K36" s="10">
        <f t="shared" si="2"/>
        <v>38.416670000000003</v>
      </c>
      <c r="L36" s="10">
        <f t="shared" si="3"/>
        <v>40.9</v>
      </c>
      <c r="M36" s="10">
        <v>2</v>
      </c>
      <c r="N36" s="10" t="s">
        <v>5</v>
      </c>
      <c r="O36" s="12" t="s">
        <v>388</v>
      </c>
      <c r="P36" s="10" t="str">
        <f t="shared" si="4"/>
        <v>new YerelData ("Giresun, Türkiye",38.41667,40.9,2,"Turkey Standard Time"),</v>
      </c>
      <c r="Q36" s="13" t="str">
        <f t="shared" si="0"/>
        <v>https://www.google.com/maps/search/40.9, +38.41667</v>
      </c>
      <c r="R36" s="5" t="str">
        <f t="shared" si="1"/>
        <v>{"Location": "Giresun, Türkiye", "long_deg": "38", "ew": "1", "long_min": "25", "lat_deg": "40", "ns": "1", "lat_min": "54", "GMT": "2", "TimeZoneTag": "Europe/Istanbul"},</v>
      </c>
    </row>
    <row r="37" spans="2:18" ht="15" customHeight="1" x14ac:dyDescent="0.25">
      <c r="B37" s="10" t="s">
        <v>691</v>
      </c>
      <c r="C37" s="10" t="s">
        <v>1341</v>
      </c>
      <c r="D37" s="10" t="str">
        <f t="shared" si="5"/>
        <v>Gümüşhane, Türkiye</v>
      </c>
      <c r="E37" s="10">
        <v>39</v>
      </c>
      <c r="F37" s="10">
        <v>1</v>
      </c>
      <c r="G37" s="10">
        <v>26</v>
      </c>
      <c r="H37" s="10">
        <v>40</v>
      </c>
      <c r="I37" s="10">
        <v>1</v>
      </c>
      <c r="J37" s="10">
        <v>27</v>
      </c>
      <c r="K37" s="10">
        <f t="shared" si="2"/>
        <v>39.433329999999998</v>
      </c>
      <c r="L37" s="10">
        <f t="shared" si="3"/>
        <v>40.450000000000003</v>
      </c>
      <c r="M37" s="10">
        <v>2</v>
      </c>
      <c r="N37" s="10" t="s">
        <v>5</v>
      </c>
      <c r="O37" s="12" t="s">
        <v>388</v>
      </c>
      <c r="P37" s="10" t="str">
        <f t="shared" si="4"/>
        <v>new YerelData ("Gümüşhane, Türkiye",39.43333,40.45,2,"Turkey Standard Time"),</v>
      </c>
      <c r="Q37" s="13" t="str">
        <f t="shared" si="0"/>
        <v>https://www.google.com/maps/search/40.45, +39.43333</v>
      </c>
      <c r="R37" s="5" t="str">
        <f t="shared" si="1"/>
        <v>{"Location": "Gümüşhane, Türkiye", "long_deg": "39", "ew": "1", "long_min": "26", "lat_deg": "40", "ns": "1", "lat_min": "27", "GMT": "2", "TimeZoneTag": "Europe/Istanbul"},</v>
      </c>
    </row>
    <row r="38" spans="2:18" ht="15" customHeight="1" x14ac:dyDescent="0.25">
      <c r="B38" s="10" t="s">
        <v>705</v>
      </c>
      <c r="C38" s="10" t="s">
        <v>1341</v>
      </c>
      <c r="D38" s="10" t="str">
        <f t="shared" si="5"/>
        <v>Hakkari, Türkiye</v>
      </c>
      <c r="E38" s="10">
        <v>43</v>
      </c>
      <c r="F38" s="10">
        <v>1</v>
      </c>
      <c r="G38" s="10">
        <v>50</v>
      </c>
      <c r="H38" s="10">
        <v>37</v>
      </c>
      <c r="I38" s="10">
        <v>1</v>
      </c>
      <c r="J38" s="10">
        <v>36</v>
      </c>
      <c r="K38" s="10">
        <f t="shared" si="2"/>
        <v>43.833329999999997</v>
      </c>
      <c r="L38" s="10">
        <f t="shared" si="3"/>
        <v>37.6</v>
      </c>
      <c r="M38" s="10">
        <v>2</v>
      </c>
      <c r="N38" s="10" t="s">
        <v>5</v>
      </c>
      <c r="O38" s="12" t="s">
        <v>388</v>
      </c>
      <c r="P38" s="10" t="str">
        <f t="shared" si="4"/>
        <v>new YerelData ("Hakkari, Türkiye",43.83333,37.6,2,"Turkey Standard Time"),</v>
      </c>
      <c r="Q38" s="13" t="str">
        <f t="shared" si="0"/>
        <v>https://www.google.com/maps/search/37.6, +43.83333</v>
      </c>
      <c r="R38" s="5" t="str">
        <f t="shared" si="1"/>
        <v>{"Location": "Hakkari, Türkiye", "long_deg": "43", "ew": "1", "long_min": "50", "lat_deg": "37", "ns": "1", "lat_min": "36", "GMT": "2", "TimeZoneTag": "Europe/Istanbul"},</v>
      </c>
    </row>
    <row r="39" spans="2:18" ht="15" customHeight="1" x14ac:dyDescent="0.25">
      <c r="B39" s="10" t="s">
        <v>714</v>
      </c>
      <c r="C39" s="10" t="s">
        <v>1341</v>
      </c>
      <c r="D39" s="10" t="str">
        <f t="shared" si="5"/>
        <v>Hatay, Türkiye</v>
      </c>
      <c r="E39" s="10">
        <v>36</v>
      </c>
      <c r="F39" s="10">
        <v>1</v>
      </c>
      <c r="G39" s="10">
        <v>9</v>
      </c>
      <c r="H39" s="10">
        <v>36</v>
      </c>
      <c r="I39" s="10">
        <v>1</v>
      </c>
      <c r="J39" s="10">
        <v>13</v>
      </c>
      <c r="K39" s="10">
        <f t="shared" si="2"/>
        <v>36.15</v>
      </c>
      <c r="L39" s="10">
        <f t="shared" si="3"/>
        <v>36.216670000000001</v>
      </c>
      <c r="M39" s="10">
        <v>2</v>
      </c>
      <c r="N39" s="10" t="s">
        <v>5</v>
      </c>
      <c r="O39" s="12" t="s">
        <v>388</v>
      </c>
      <c r="P39" s="10" t="str">
        <f t="shared" si="4"/>
        <v>new YerelData ("Hatay, Türkiye",36.15,36.21667,2,"Turkey Standard Time"),</v>
      </c>
      <c r="Q39" s="13" t="str">
        <f t="shared" si="0"/>
        <v>https://www.google.com/maps/search/36.21667, +36.15</v>
      </c>
      <c r="R39" s="5" t="str">
        <f t="shared" si="1"/>
        <v>{"Location": "Hatay, Türkiye", "long_deg": "36", "ew": "1", "long_min": "9", "lat_deg": "36", "ns": "1", "lat_min": "13", "GMT": "2", "TimeZoneTag": "Europe/Istanbul"},</v>
      </c>
    </row>
    <row r="40" spans="2:18" ht="15" customHeight="1" x14ac:dyDescent="0.25">
      <c r="B40" s="10" t="s">
        <v>732</v>
      </c>
      <c r="C40" s="10" t="s">
        <v>1341</v>
      </c>
      <c r="D40" s="10" t="str">
        <f t="shared" si="5"/>
        <v>Iğdır, Türkiye</v>
      </c>
      <c r="E40" s="10">
        <v>44</v>
      </c>
      <c r="F40" s="10">
        <v>1</v>
      </c>
      <c r="G40" s="10">
        <v>3</v>
      </c>
      <c r="H40" s="10">
        <v>39</v>
      </c>
      <c r="I40" s="10">
        <v>1</v>
      </c>
      <c r="J40" s="10">
        <v>55</v>
      </c>
      <c r="K40" s="10">
        <f t="shared" si="2"/>
        <v>44.05</v>
      </c>
      <c r="L40" s="10">
        <f t="shared" si="3"/>
        <v>39.916670000000003</v>
      </c>
      <c r="M40" s="10">
        <v>2</v>
      </c>
      <c r="N40" s="10" t="s">
        <v>5</v>
      </c>
      <c r="O40" s="12" t="s">
        <v>388</v>
      </c>
      <c r="P40" s="10" t="str">
        <f t="shared" si="4"/>
        <v>new YerelData ("Iğdır, Türkiye",44.05,39.91667,2,"Turkey Standard Time"),</v>
      </c>
      <c r="Q40" s="13" t="str">
        <f t="shared" si="0"/>
        <v>https://www.google.com/maps/search/39.91667, +44.05</v>
      </c>
      <c r="R40" s="5" t="str">
        <f t="shared" si="1"/>
        <v>{"Location": "Iğdır, Türkiye", "long_deg": "44", "ew": "1", "long_min": "3", "lat_deg": "39", "ns": "1", "lat_min": "55", "GMT": "2", "TimeZoneTag": "Europe/Istanbul"},</v>
      </c>
    </row>
    <row r="41" spans="2:18" ht="15" customHeight="1" x14ac:dyDescent="0.25">
      <c r="B41" s="10" t="s">
        <v>736</v>
      </c>
      <c r="C41" s="10" t="s">
        <v>1341</v>
      </c>
      <c r="D41" s="10" t="str">
        <f t="shared" si="5"/>
        <v>Isparta, Türkiye</v>
      </c>
      <c r="E41" s="10">
        <v>30</v>
      </c>
      <c r="F41" s="10">
        <v>1</v>
      </c>
      <c r="G41" s="10">
        <v>33</v>
      </c>
      <c r="H41" s="10">
        <v>37</v>
      </c>
      <c r="I41" s="10">
        <v>1</v>
      </c>
      <c r="J41" s="10">
        <v>45</v>
      </c>
      <c r="K41" s="10">
        <f t="shared" si="2"/>
        <v>30.55</v>
      </c>
      <c r="L41" s="10">
        <f t="shared" si="3"/>
        <v>37.75</v>
      </c>
      <c r="M41" s="10">
        <v>2</v>
      </c>
      <c r="N41" s="10" t="s">
        <v>5</v>
      </c>
      <c r="O41" s="12" t="s">
        <v>388</v>
      </c>
      <c r="P41" s="10" t="str">
        <f t="shared" si="4"/>
        <v>new YerelData ("Isparta, Türkiye",30.55,37.75,2,"Turkey Standard Time"),</v>
      </c>
      <c r="Q41" s="13" t="str">
        <f t="shared" si="0"/>
        <v>https://www.google.com/maps/search/37.75, +30.55</v>
      </c>
      <c r="R41" s="5" t="str">
        <f t="shared" si="1"/>
        <v>{"Location": "Isparta, Türkiye", "long_deg": "30", "ew": "1", "long_min": "33", "lat_deg": "37", "ns": "1", "lat_min": "45", "GMT": "2", "TimeZoneTag": "Europe/Istanbul"},</v>
      </c>
    </row>
    <row r="42" spans="2:18" ht="15" customHeight="1" x14ac:dyDescent="0.25">
      <c r="B42" s="10" t="s">
        <v>1131</v>
      </c>
      <c r="C42" s="10" t="s">
        <v>1341</v>
      </c>
      <c r="D42" s="10" t="str">
        <f t="shared" si="5"/>
        <v>Kahramanmaraş, Türkiye</v>
      </c>
      <c r="E42" s="10">
        <v>36</v>
      </c>
      <c r="F42" s="10">
        <v>1</v>
      </c>
      <c r="G42" s="10">
        <v>56</v>
      </c>
      <c r="H42" s="10">
        <v>37</v>
      </c>
      <c r="I42" s="10">
        <v>1</v>
      </c>
      <c r="J42" s="10">
        <v>35</v>
      </c>
      <c r="K42" s="10">
        <f t="shared" si="2"/>
        <v>36.933329999999998</v>
      </c>
      <c r="L42" s="10">
        <f t="shared" si="3"/>
        <v>37.583329999999997</v>
      </c>
      <c r="M42" s="10">
        <v>2</v>
      </c>
      <c r="N42" s="10" t="s">
        <v>5</v>
      </c>
      <c r="O42" s="12" t="s">
        <v>388</v>
      </c>
      <c r="P42" s="10" t="str">
        <f t="shared" si="4"/>
        <v>new YerelData ("Kahramanmaraş, Türkiye",36.93333,37.58333,2,"Turkey Standard Time"),</v>
      </c>
      <c r="Q42" s="13" t="str">
        <f t="shared" si="0"/>
        <v>https://www.google.com/maps/search/37.58333, +36.93333</v>
      </c>
      <c r="R42" s="5" t="str">
        <f t="shared" si="1"/>
        <v>{"Location": "Kahramanmaraş, Türkiye", "long_deg": "36", "ew": "1", "long_min": "56", "lat_deg": "37", "ns": "1", "lat_min": "35", "GMT": "2", "TimeZoneTag": "Europe/Istanbul"},</v>
      </c>
    </row>
    <row r="43" spans="2:18" ht="15" customHeight="1" x14ac:dyDescent="0.25">
      <c r="B43" s="10" t="s">
        <v>775</v>
      </c>
      <c r="C43" s="10" t="s">
        <v>1341</v>
      </c>
      <c r="D43" s="10" t="str">
        <f t="shared" si="5"/>
        <v>Karabük, Türkiye</v>
      </c>
      <c r="E43" s="10">
        <v>32</v>
      </c>
      <c r="F43" s="10">
        <v>1</v>
      </c>
      <c r="G43" s="10">
        <v>37</v>
      </c>
      <c r="H43" s="10">
        <v>41</v>
      </c>
      <c r="I43" s="10">
        <v>1</v>
      </c>
      <c r="J43" s="10">
        <v>12</v>
      </c>
      <c r="K43" s="10">
        <f t="shared" si="2"/>
        <v>32.616669999999999</v>
      </c>
      <c r="L43" s="10">
        <f t="shared" si="3"/>
        <v>41.2</v>
      </c>
      <c r="M43" s="10">
        <v>2</v>
      </c>
      <c r="N43" s="10" t="s">
        <v>5</v>
      </c>
      <c r="O43" s="12" t="s">
        <v>388</v>
      </c>
      <c r="P43" s="10" t="str">
        <f t="shared" si="4"/>
        <v>new YerelData ("Karabük, Türkiye",32.61667,41.2,2,"Turkey Standard Time"),</v>
      </c>
      <c r="Q43" s="13" t="str">
        <f t="shared" si="0"/>
        <v>https://www.google.com/maps/search/41.2, +32.61667</v>
      </c>
      <c r="R43" s="5" t="str">
        <f t="shared" si="1"/>
        <v>{"Location": "Karabük, Türkiye", "long_deg": "32", "ew": "1", "long_min": "37", "lat_deg": "41", "ns": "1", "lat_min": "12", "GMT": "2", "TimeZoneTag": "Europe/Istanbul"},</v>
      </c>
    </row>
    <row r="44" spans="2:18" ht="15" customHeight="1" x14ac:dyDescent="0.25">
      <c r="B44" s="10" t="s">
        <v>783</v>
      </c>
      <c r="C44" s="10" t="s">
        <v>1341</v>
      </c>
      <c r="D44" s="10" t="str">
        <f t="shared" si="5"/>
        <v>Karaman, Türkiye</v>
      </c>
      <c r="E44" s="10">
        <v>33</v>
      </c>
      <c r="F44" s="10">
        <v>1</v>
      </c>
      <c r="G44" s="10">
        <v>12</v>
      </c>
      <c r="H44" s="10">
        <v>37</v>
      </c>
      <c r="I44" s="10">
        <v>1</v>
      </c>
      <c r="J44" s="10">
        <v>11</v>
      </c>
      <c r="K44" s="10">
        <f t="shared" si="2"/>
        <v>33.200000000000003</v>
      </c>
      <c r="L44" s="10">
        <f t="shared" si="3"/>
        <v>37.183329999999998</v>
      </c>
      <c r="M44" s="10">
        <v>2</v>
      </c>
      <c r="N44" s="10" t="s">
        <v>5</v>
      </c>
      <c r="O44" s="12" t="s">
        <v>388</v>
      </c>
      <c r="P44" s="10" t="str">
        <f t="shared" si="4"/>
        <v>new YerelData ("Karaman, Türkiye",33.2,37.18333,2,"Turkey Standard Time"),</v>
      </c>
      <c r="Q44" s="13" t="str">
        <f t="shared" si="0"/>
        <v>https://www.google.com/maps/search/37.18333, +33.2</v>
      </c>
      <c r="R44" s="5" t="str">
        <f t="shared" si="1"/>
        <v>{"Location": "Karaman, Türkiye", "long_deg": "33", "ew": "1", "long_min": "12", "lat_deg": "37", "ns": "1", "lat_min": "11", "GMT": "2", "TimeZoneTag": "Europe/Istanbul"},</v>
      </c>
    </row>
    <row r="45" spans="2:18" ht="15" customHeight="1" x14ac:dyDescent="0.25">
      <c r="B45" s="10" t="s">
        <v>793</v>
      </c>
      <c r="C45" s="10" t="s">
        <v>1341</v>
      </c>
      <c r="D45" s="10" t="str">
        <f t="shared" si="5"/>
        <v>Kars, Türkiye</v>
      </c>
      <c r="E45" s="10">
        <v>43</v>
      </c>
      <c r="F45" s="10">
        <v>1</v>
      </c>
      <c r="G45" s="10">
        <v>5</v>
      </c>
      <c r="H45" s="10">
        <v>40</v>
      </c>
      <c r="I45" s="10">
        <v>1</v>
      </c>
      <c r="J45" s="10">
        <v>36</v>
      </c>
      <c r="K45" s="10">
        <f t="shared" si="2"/>
        <v>43.083329999999997</v>
      </c>
      <c r="L45" s="10">
        <f t="shared" si="3"/>
        <v>40.6</v>
      </c>
      <c r="M45" s="10">
        <v>2</v>
      </c>
      <c r="N45" s="10" t="s">
        <v>5</v>
      </c>
      <c r="O45" s="12" t="s">
        <v>388</v>
      </c>
      <c r="P45" s="10" t="str">
        <f t="shared" si="4"/>
        <v>new YerelData ("Kars, Türkiye",43.08333,40.6,2,"Turkey Standard Time"),</v>
      </c>
      <c r="Q45" s="13" t="str">
        <f t="shared" si="0"/>
        <v>https://www.google.com/maps/search/40.6, +43.08333</v>
      </c>
      <c r="R45" s="5" t="str">
        <f t="shared" si="1"/>
        <v>{"Location": "Kars, Türkiye", "long_deg": "43", "ew": "1", "long_min": "5", "lat_deg": "40", "ns": "1", "lat_min": "36", "GMT": "2", "TimeZoneTag": "Europe/Istanbul"},</v>
      </c>
    </row>
    <row r="46" spans="2:18" ht="15" customHeight="1" x14ac:dyDescent="0.25">
      <c r="B46" s="10" t="s">
        <v>795</v>
      </c>
      <c r="C46" s="10" t="s">
        <v>1341</v>
      </c>
      <c r="D46" s="10" t="str">
        <f t="shared" si="5"/>
        <v>Kastamonu, Türkiye</v>
      </c>
      <c r="E46" s="10">
        <v>33</v>
      </c>
      <c r="F46" s="10">
        <v>1</v>
      </c>
      <c r="G46" s="10">
        <v>47</v>
      </c>
      <c r="H46" s="10">
        <v>41</v>
      </c>
      <c r="I46" s="10">
        <v>1</v>
      </c>
      <c r="J46" s="10">
        <v>22</v>
      </c>
      <c r="K46" s="10">
        <f t="shared" si="2"/>
        <v>33.783329999999999</v>
      </c>
      <c r="L46" s="10">
        <f t="shared" si="3"/>
        <v>41.366669999999999</v>
      </c>
      <c r="M46" s="10">
        <v>2</v>
      </c>
      <c r="N46" s="10" t="s">
        <v>5</v>
      </c>
      <c r="O46" s="12" t="s">
        <v>388</v>
      </c>
      <c r="P46" s="10" t="str">
        <f t="shared" si="4"/>
        <v>new YerelData ("Kastamonu, Türkiye",33.78333,41.36667,2,"Turkey Standard Time"),</v>
      </c>
      <c r="Q46" s="13" t="str">
        <f t="shared" si="0"/>
        <v>https://www.google.com/maps/search/41.36667, +33.78333</v>
      </c>
      <c r="R46" s="5" t="str">
        <f t="shared" si="1"/>
        <v>{"Location": "Kastamonu, Türkiye", "long_deg": "33", "ew": "1", "long_min": "47", "lat_deg": "41", "ns": "1", "lat_min": "22", "GMT": "2", "TimeZoneTag": "Europe/Istanbul"},</v>
      </c>
    </row>
    <row r="47" spans="2:18" ht="15" customHeight="1" x14ac:dyDescent="0.25">
      <c r="B47" s="10" t="s">
        <v>801</v>
      </c>
      <c r="C47" s="10" t="s">
        <v>1341</v>
      </c>
      <c r="D47" s="10" t="str">
        <f t="shared" si="5"/>
        <v>Kayseri, Türkiye</v>
      </c>
      <c r="E47" s="10">
        <v>35</v>
      </c>
      <c r="F47" s="10">
        <v>1</v>
      </c>
      <c r="G47" s="10">
        <v>30</v>
      </c>
      <c r="H47" s="10">
        <v>38</v>
      </c>
      <c r="I47" s="10">
        <v>1</v>
      </c>
      <c r="J47" s="10">
        <v>44</v>
      </c>
      <c r="K47" s="10">
        <f t="shared" si="2"/>
        <v>35.5</v>
      </c>
      <c r="L47" s="10">
        <f t="shared" si="3"/>
        <v>38.733330000000002</v>
      </c>
      <c r="M47" s="10">
        <v>2</v>
      </c>
      <c r="N47" s="10" t="s">
        <v>5</v>
      </c>
      <c r="O47" s="12" t="s">
        <v>388</v>
      </c>
      <c r="P47" s="10" t="str">
        <f t="shared" si="4"/>
        <v>new YerelData ("Kayseri, Türkiye",35.5,38.73333,2,"Turkey Standard Time"),</v>
      </c>
      <c r="Q47" s="13" t="str">
        <f t="shared" si="0"/>
        <v>https://www.google.com/maps/search/38.73333, +35.5</v>
      </c>
      <c r="R47" s="5" t="str">
        <f t="shared" si="1"/>
        <v>{"Location": "Kayseri, Türkiye", "long_deg": "35", "ew": "1", "long_min": "30", "lat_deg": "38", "ns": "1", "lat_min": "44", "GMT": "2", "TimeZoneTag": "Europe/Istanbul"},</v>
      </c>
    </row>
    <row r="48" spans="2:18" ht="15" customHeight="1" x14ac:dyDescent="0.25">
      <c r="B48" s="10" t="s">
        <v>819</v>
      </c>
      <c r="C48" s="10" t="s">
        <v>1341</v>
      </c>
      <c r="D48" s="10" t="str">
        <f t="shared" si="5"/>
        <v>Kırıkkale, Türkiye</v>
      </c>
      <c r="E48" s="10">
        <v>33</v>
      </c>
      <c r="F48" s="10">
        <v>1</v>
      </c>
      <c r="G48" s="10">
        <v>37</v>
      </c>
      <c r="H48" s="10">
        <v>39</v>
      </c>
      <c r="I48" s="10">
        <v>1</v>
      </c>
      <c r="J48" s="10">
        <v>52</v>
      </c>
      <c r="K48" s="10">
        <f t="shared" si="2"/>
        <v>33.616669999999999</v>
      </c>
      <c r="L48" s="10">
        <f t="shared" si="3"/>
        <v>39.866669999999999</v>
      </c>
      <c r="M48" s="10">
        <v>2</v>
      </c>
      <c r="N48" s="10" t="s">
        <v>5</v>
      </c>
      <c r="O48" s="12" t="s">
        <v>388</v>
      </c>
      <c r="P48" s="10" t="str">
        <f t="shared" si="4"/>
        <v>new YerelData ("Kırıkkale, Türkiye",33.61667,39.86667,2,"Turkey Standard Time"),</v>
      </c>
      <c r="Q48" s="13" t="str">
        <f t="shared" si="0"/>
        <v>https://www.google.com/maps/search/39.86667, +33.61667</v>
      </c>
      <c r="R48" s="5" t="str">
        <f t="shared" si="1"/>
        <v>{"Location": "Kırıkkale, Türkiye", "long_deg": "33", "ew": "1", "long_min": "37", "lat_deg": "39", "ns": "1", "lat_min": "52", "GMT": "2", "TimeZoneTag": "Europe/Istanbul"},</v>
      </c>
    </row>
    <row r="49" spans="2:18" ht="15" customHeight="1" x14ac:dyDescent="0.25">
      <c r="B49" s="10" t="s">
        <v>816</v>
      </c>
      <c r="C49" s="10" t="s">
        <v>1341</v>
      </c>
      <c r="D49" s="10" t="str">
        <f t="shared" si="5"/>
        <v>Kırklareli, Türkiye</v>
      </c>
      <c r="E49" s="10">
        <v>27</v>
      </c>
      <c r="F49" s="10">
        <v>1</v>
      </c>
      <c r="G49" s="10">
        <v>12</v>
      </c>
      <c r="H49" s="10">
        <v>41</v>
      </c>
      <c r="I49" s="10">
        <v>1</v>
      </c>
      <c r="J49" s="10">
        <v>43</v>
      </c>
      <c r="K49" s="10">
        <f t="shared" si="2"/>
        <v>27.2</v>
      </c>
      <c r="L49" s="10">
        <f t="shared" si="3"/>
        <v>41.716670000000001</v>
      </c>
      <c r="M49" s="10">
        <v>2</v>
      </c>
      <c r="N49" s="10" t="s">
        <v>5</v>
      </c>
      <c r="O49" s="12" t="s">
        <v>388</v>
      </c>
      <c r="P49" s="10" t="str">
        <f t="shared" si="4"/>
        <v>new YerelData ("Kırklareli, Türkiye",27.2,41.71667,2,"Turkey Standard Time"),</v>
      </c>
      <c r="Q49" s="13" t="str">
        <f t="shared" si="0"/>
        <v>https://www.google.com/maps/search/41.71667, +27.2</v>
      </c>
      <c r="R49" s="5" t="str">
        <f t="shared" si="1"/>
        <v>{"Location": "Kırklareli, Türkiye", "long_deg": "27", "ew": "1", "long_min": "12", "lat_deg": "41", "ns": "1", "lat_min": "43", "GMT": "2", "TimeZoneTag": "Europe/Istanbul"},</v>
      </c>
    </row>
    <row r="50" spans="2:18" ht="15" customHeight="1" x14ac:dyDescent="0.25">
      <c r="B50" s="10" t="s">
        <v>817</v>
      </c>
      <c r="C50" s="10" t="s">
        <v>1341</v>
      </c>
      <c r="D50" s="10" t="str">
        <f t="shared" si="5"/>
        <v>Kırşehir, Türkiye</v>
      </c>
      <c r="E50" s="10">
        <v>34</v>
      </c>
      <c r="F50" s="10">
        <v>1</v>
      </c>
      <c r="G50" s="10">
        <v>10</v>
      </c>
      <c r="H50" s="10">
        <v>39</v>
      </c>
      <c r="I50" s="10">
        <v>1</v>
      </c>
      <c r="J50" s="10">
        <v>9</v>
      </c>
      <c r="K50" s="10">
        <f t="shared" si="2"/>
        <v>34.166670000000003</v>
      </c>
      <c r="L50" s="10">
        <f t="shared" si="3"/>
        <v>39.15</v>
      </c>
      <c r="M50" s="10">
        <v>2</v>
      </c>
      <c r="N50" s="10" t="s">
        <v>5</v>
      </c>
      <c r="O50" s="12" t="s">
        <v>388</v>
      </c>
      <c r="P50" s="10" t="str">
        <f t="shared" si="4"/>
        <v>new YerelData ("Kırşehir, Türkiye",34.16667,39.15,2,"Turkey Standard Time"),</v>
      </c>
      <c r="Q50" s="13" t="str">
        <f t="shared" si="0"/>
        <v>https://www.google.com/maps/search/39.15, +34.16667</v>
      </c>
      <c r="R50" s="5" t="str">
        <f t="shared" si="1"/>
        <v>{"Location": "Kırşehir, Türkiye", "long_deg": "34", "ew": "1", "long_min": "10", "lat_deg": "39", "ns": "1", "lat_min": "9", "GMT": "2", "TimeZoneTag": "Europe/Istanbul"},</v>
      </c>
    </row>
    <row r="51" spans="2:18" ht="15" customHeight="1" x14ac:dyDescent="0.25">
      <c r="B51" s="10" t="s">
        <v>824</v>
      </c>
      <c r="C51" s="10" t="s">
        <v>1341</v>
      </c>
      <c r="D51" s="10" t="str">
        <f t="shared" si="5"/>
        <v>Kilis, Türkiye</v>
      </c>
      <c r="E51" s="10">
        <v>37</v>
      </c>
      <c r="F51" s="10">
        <v>1</v>
      </c>
      <c r="G51" s="10">
        <v>7</v>
      </c>
      <c r="H51" s="10">
        <v>36</v>
      </c>
      <c r="I51" s="10">
        <v>1</v>
      </c>
      <c r="J51" s="10">
        <v>43</v>
      </c>
      <c r="K51" s="10">
        <f t="shared" si="2"/>
        <v>37.116669999999999</v>
      </c>
      <c r="L51" s="10">
        <f t="shared" si="3"/>
        <v>36.716670000000001</v>
      </c>
      <c r="M51" s="10">
        <v>2</v>
      </c>
      <c r="N51" s="10" t="s">
        <v>5</v>
      </c>
      <c r="O51" s="12" t="s">
        <v>388</v>
      </c>
      <c r="P51" s="10" t="str">
        <f t="shared" si="4"/>
        <v>new YerelData ("Kilis, Türkiye",37.11667,36.71667,2,"Turkey Standard Time"),</v>
      </c>
      <c r="Q51" s="13" t="str">
        <f t="shared" si="0"/>
        <v>https://www.google.com/maps/search/36.71667, +37.11667</v>
      </c>
      <c r="R51" s="5" t="str">
        <f t="shared" si="1"/>
        <v>{"Location": "Kilis, Türkiye", "long_deg": "37", "ew": "1", "long_min": "7", "lat_deg": "36", "ns": "1", "lat_min": "43", "GMT": "2", "TimeZoneTag": "Europe/Istanbul"},</v>
      </c>
    </row>
    <row r="52" spans="2:18" ht="15" customHeight="1" x14ac:dyDescent="0.25">
      <c r="B52" s="10" t="s">
        <v>827</v>
      </c>
      <c r="C52" s="10" t="s">
        <v>1341</v>
      </c>
      <c r="D52" s="10" t="str">
        <f t="shared" si="5"/>
        <v>Kocaeli, Türkiye</v>
      </c>
      <c r="E52" s="10">
        <v>29</v>
      </c>
      <c r="F52" s="10">
        <v>1</v>
      </c>
      <c r="G52" s="10">
        <v>57</v>
      </c>
      <c r="H52" s="10">
        <v>40</v>
      </c>
      <c r="I52" s="10">
        <v>1</v>
      </c>
      <c r="J52" s="10">
        <v>47</v>
      </c>
      <c r="K52" s="10">
        <f t="shared" si="2"/>
        <v>29.95</v>
      </c>
      <c r="L52" s="10">
        <f t="shared" si="3"/>
        <v>40.783329999999999</v>
      </c>
      <c r="M52" s="10">
        <v>2</v>
      </c>
      <c r="N52" s="10" t="s">
        <v>5</v>
      </c>
      <c r="O52" s="12" t="s">
        <v>388</v>
      </c>
      <c r="P52" s="10" t="str">
        <f t="shared" si="4"/>
        <v>new YerelData ("Kocaeli, Türkiye",29.95,40.78333,2,"Turkey Standard Time"),</v>
      </c>
      <c r="Q52" s="13" t="str">
        <f t="shared" si="0"/>
        <v>https://www.google.com/maps/search/40.78333, +29.95</v>
      </c>
      <c r="R52" s="5" t="str">
        <f t="shared" si="1"/>
        <v>{"Location": "Kocaeli, Türkiye", "long_deg": "29", "ew": "1", "long_min": "57", "lat_deg": "40", "ns": "1", "lat_min": "47", "GMT": "2", "TimeZoneTag": "Europe/Istanbul"},</v>
      </c>
    </row>
    <row r="53" spans="2:18" ht="15" customHeight="1" x14ac:dyDescent="0.25">
      <c r="B53" s="10" t="s">
        <v>830</v>
      </c>
      <c r="C53" s="10" t="s">
        <v>1341</v>
      </c>
      <c r="D53" s="10" t="str">
        <f t="shared" si="5"/>
        <v>Konya, Türkiye</v>
      </c>
      <c r="E53" s="10">
        <v>32</v>
      </c>
      <c r="F53" s="10">
        <v>1</v>
      </c>
      <c r="G53" s="10">
        <v>30</v>
      </c>
      <c r="H53" s="10">
        <v>37</v>
      </c>
      <c r="I53" s="10">
        <v>1</v>
      </c>
      <c r="J53" s="10">
        <v>53</v>
      </c>
      <c r="K53" s="10">
        <f t="shared" si="2"/>
        <v>32.5</v>
      </c>
      <c r="L53" s="10">
        <f t="shared" si="3"/>
        <v>37.883330000000001</v>
      </c>
      <c r="M53" s="10">
        <v>2</v>
      </c>
      <c r="N53" s="10" t="s">
        <v>5</v>
      </c>
      <c r="O53" s="12" t="s">
        <v>388</v>
      </c>
      <c r="P53" s="10" t="str">
        <f t="shared" si="4"/>
        <v>new YerelData ("Konya, Türkiye",32.5,37.88333,2,"Turkey Standard Time"),</v>
      </c>
      <c r="Q53" s="13" t="str">
        <f t="shared" si="0"/>
        <v>https://www.google.com/maps/search/37.88333, +32.5</v>
      </c>
      <c r="R53" s="5" t="str">
        <f t="shared" si="1"/>
        <v>{"Location": "Konya, Türkiye", "long_deg": "32", "ew": "1", "long_min": "30", "lat_deg": "37", "ns": "1", "lat_min": "53", "GMT": "2", "TimeZoneTag": "Europe/Istanbul"},</v>
      </c>
    </row>
    <row r="54" spans="2:18" ht="15" customHeight="1" x14ac:dyDescent="0.25">
      <c r="B54" s="10" t="s">
        <v>854</v>
      </c>
      <c r="C54" s="10" t="s">
        <v>1341</v>
      </c>
      <c r="D54" s="10" t="str">
        <f t="shared" si="5"/>
        <v>Kütahya, Türkiye</v>
      </c>
      <c r="E54" s="10">
        <v>29</v>
      </c>
      <c r="F54" s="10">
        <v>1</v>
      </c>
      <c r="G54" s="10">
        <v>58</v>
      </c>
      <c r="H54" s="10">
        <v>39</v>
      </c>
      <c r="I54" s="10">
        <v>1</v>
      </c>
      <c r="J54" s="10">
        <v>26</v>
      </c>
      <c r="K54" s="10">
        <f t="shared" si="2"/>
        <v>29.966670000000001</v>
      </c>
      <c r="L54" s="10">
        <f t="shared" si="3"/>
        <v>39.433329999999998</v>
      </c>
      <c r="M54" s="10">
        <v>2</v>
      </c>
      <c r="N54" s="10" t="s">
        <v>5</v>
      </c>
      <c r="O54" s="12" t="s">
        <v>388</v>
      </c>
      <c r="P54" s="10" t="str">
        <f t="shared" si="4"/>
        <v>new YerelData ("Kütahya, Türkiye",29.96667,39.43333,2,"Turkey Standard Time"),</v>
      </c>
      <c r="Q54" s="13" t="str">
        <f t="shared" si="0"/>
        <v>https://www.google.com/maps/search/39.43333, +29.96667</v>
      </c>
      <c r="R54" s="5" t="str">
        <f t="shared" si="1"/>
        <v>{"Location": "Kütahya, Türkiye", "long_deg": "29", "ew": "1", "long_min": "58", "lat_deg": "39", "ns": "1", "lat_min": "26", "GMT": "2", "TimeZoneTag": "Europe/Istanbul"},</v>
      </c>
    </row>
    <row r="55" spans="2:18" ht="15" customHeight="1" x14ac:dyDescent="0.25">
      <c r="B55" s="10" t="s">
        <v>863</v>
      </c>
      <c r="C55" s="10" t="s">
        <v>1341</v>
      </c>
      <c r="D55" s="10" t="str">
        <f t="shared" si="5"/>
        <v>Malatya, Türkiye</v>
      </c>
      <c r="E55" s="10">
        <v>38</v>
      </c>
      <c r="F55" s="10">
        <v>1</v>
      </c>
      <c r="G55" s="10">
        <v>19</v>
      </c>
      <c r="H55" s="10">
        <v>38</v>
      </c>
      <c r="I55" s="10">
        <v>1</v>
      </c>
      <c r="J55" s="10">
        <v>21</v>
      </c>
      <c r="K55" s="10">
        <f t="shared" si="2"/>
        <v>38.316670000000002</v>
      </c>
      <c r="L55" s="10">
        <f t="shared" si="3"/>
        <v>38.35</v>
      </c>
      <c r="M55" s="10">
        <v>2</v>
      </c>
      <c r="N55" s="10" t="s">
        <v>5</v>
      </c>
      <c r="O55" s="12" t="s">
        <v>388</v>
      </c>
      <c r="P55" s="10" t="str">
        <f t="shared" si="4"/>
        <v>new YerelData ("Malatya, Türkiye",38.31667,38.35,2,"Turkey Standard Time"),</v>
      </c>
      <c r="Q55" s="13" t="str">
        <f t="shared" si="0"/>
        <v>https://www.google.com/maps/search/38.35, +38.31667</v>
      </c>
      <c r="R55" s="5" t="str">
        <f t="shared" si="1"/>
        <v>{"Location": "Malatya, Türkiye", "long_deg": "38", "ew": "1", "long_min": "19", "lat_deg": "38", "ns": "1", "lat_min": "21", "GMT": "2", "TimeZoneTag": "Europe/Istanbul"},</v>
      </c>
    </row>
    <row r="56" spans="2:18" ht="15" customHeight="1" x14ac:dyDescent="0.25">
      <c r="B56" s="10" t="s">
        <v>867</v>
      </c>
      <c r="C56" s="10" t="s">
        <v>1341</v>
      </c>
      <c r="D56" s="10" t="str">
        <f t="shared" si="5"/>
        <v>Manisa, Türkiye</v>
      </c>
      <c r="E56" s="10">
        <v>27</v>
      </c>
      <c r="F56" s="10">
        <v>1</v>
      </c>
      <c r="G56" s="10">
        <v>25</v>
      </c>
      <c r="H56" s="10">
        <v>38</v>
      </c>
      <c r="I56" s="10">
        <v>1</v>
      </c>
      <c r="J56" s="10">
        <v>36</v>
      </c>
      <c r="K56" s="10">
        <f t="shared" si="2"/>
        <v>27.41667</v>
      </c>
      <c r="L56" s="10">
        <f t="shared" si="3"/>
        <v>38.6</v>
      </c>
      <c r="M56" s="10">
        <v>2</v>
      </c>
      <c r="N56" s="10" t="s">
        <v>5</v>
      </c>
      <c r="O56" s="12" t="s">
        <v>388</v>
      </c>
      <c r="P56" s="10" t="str">
        <f t="shared" si="4"/>
        <v>new YerelData ("Manisa, Türkiye",27.41667,38.6,2,"Turkey Standard Time"),</v>
      </c>
      <c r="Q56" s="13" t="str">
        <f t="shared" si="0"/>
        <v>https://www.google.com/maps/search/38.6, +27.41667</v>
      </c>
      <c r="R56" s="5" t="str">
        <f t="shared" si="1"/>
        <v>{"Location": "Manisa, Türkiye", "long_deg": "27", "ew": "1", "long_min": "25", "lat_deg": "38", "ns": "1", "lat_min": "36", "GMT": "2", "TimeZoneTag": "Europe/Istanbul"},</v>
      </c>
    </row>
    <row r="57" spans="2:18" ht="15" customHeight="1" x14ac:dyDescent="0.25">
      <c r="B57" s="10" t="s">
        <v>869</v>
      </c>
      <c r="C57" s="10" t="s">
        <v>1341</v>
      </c>
      <c r="D57" s="10" t="str">
        <f t="shared" si="5"/>
        <v>Mardin, Türkiye</v>
      </c>
      <c r="E57" s="10">
        <v>40</v>
      </c>
      <c r="F57" s="10">
        <v>1</v>
      </c>
      <c r="G57" s="10">
        <v>45</v>
      </c>
      <c r="H57" s="10">
        <v>37</v>
      </c>
      <c r="I57" s="10">
        <v>1</v>
      </c>
      <c r="J57" s="10">
        <v>19</v>
      </c>
      <c r="K57" s="10">
        <f t="shared" si="2"/>
        <v>40.75</v>
      </c>
      <c r="L57" s="10">
        <f t="shared" si="3"/>
        <v>37.316670000000002</v>
      </c>
      <c r="M57" s="10">
        <v>2</v>
      </c>
      <c r="N57" s="10" t="s">
        <v>5</v>
      </c>
      <c r="O57" s="12" t="s">
        <v>388</v>
      </c>
      <c r="P57" s="10" t="str">
        <f t="shared" si="4"/>
        <v>new YerelData ("Mardin, Türkiye",40.75,37.31667,2,"Turkey Standard Time"),</v>
      </c>
      <c r="Q57" s="13" t="str">
        <f t="shared" si="0"/>
        <v>https://www.google.com/maps/search/37.31667, +40.75</v>
      </c>
      <c r="R57" s="5" t="str">
        <f t="shared" si="1"/>
        <v>{"Location": "Mardin, Türkiye", "long_deg": "40", "ew": "1", "long_min": "45", "lat_deg": "37", "ns": "1", "lat_min": "19", "GMT": "2", "TimeZoneTag": "Europe/Istanbul"},</v>
      </c>
    </row>
    <row r="58" spans="2:18" ht="15" customHeight="1" x14ac:dyDescent="0.25">
      <c r="B58" s="10" t="s">
        <v>878</v>
      </c>
      <c r="C58" s="10" t="s">
        <v>1341</v>
      </c>
      <c r="D58" s="10" t="str">
        <f t="shared" si="5"/>
        <v>Mersin, Türkiye</v>
      </c>
      <c r="E58" s="10">
        <v>34</v>
      </c>
      <c r="F58" s="10">
        <v>1</v>
      </c>
      <c r="G58" s="10">
        <v>37</v>
      </c>
      <c r="H58" s="10">
        <v>36</v>
      </c>
      <c r="I58" s="10">
        <v>1</v>
      </c>
      <c r="J58" s="10">
        <v>48</v>
      </c>
      <c r="K58" s="10">
        <f t="shared" si="2"/>
        <v>34.616669999999999</v>
      </c>
      <c r="L58" s="10">
        <f t="shared" si="3"/>
        <v>36.799999999999997</v>
      </c>
      <c r="M58" s="10">
        <v>2</v>
      </c>
      <c r="N58" s="10" t="s">
        <v>5</v>
      </c>
      <c r="O58" s="12" t="s">
        <v>388</v>
      </c>
      <c r="P58" s="10" t="str">
        <f t="shared" si="4"/>
        <v>new YerelData ("Mersin, Türkiye",34.61667,36.8,2,"Turkey Standard Time"),</v>
      </c>
      <c r="Q58" s="13" t="str">
        <f t="shared" si="0"/>
        <v>https://www.google.com/maps/search/36.8, +34.61667</v>
      </c>
      <c r="R58" s="5" t="str">
        <f t="shared" si="1"/>
        <v>{"Location": "Mersin, Türkiye", "long_deg": "34", "ew": "1", "long_min": "37", "lat_deg": "36", "ns": "1", "lat_min": "48", "GMT": "2", "TimeZoneTag": "Europe/Istanbul"},</v>
      </c>
    </row>
    <row r="59" spans="2:18" ht="15" customHeight="1" x14ac:dyDescent="0.25">
      <c r="B59" s="10" t="s">
        <v>887</v>
      </c>
      <c r="C59" s="10" t="s">
        <v>1341</v>
      </c>
      <c r="D59" s="10" t="str">
        <f t="shared" si="5"/>
        <v>Muğla, Türkiye</v>
      </c>
      <c r="E59" s="10">
        <v>28</v>
      </c>
      <c r="F59" s="10">
        <v>1</v>
      </c>
      <c r="G59" s="10">
        <v>21</v>
      </c>
      <c r="H59" s="10">
        <v>37</v>
      </c>
      <c r="I59" s="10">
        <v>1</v>
      </c>
      <c r="J59" s="10">
        <v>13</v>
      </c>
      <c r="K59" s="10">
        <f t="shared" si="2"/>
        <v>28.35</v>
      </c>
      <c r="L59" s="10">
        <f t="shared" si="3"/>
        <v>37.216670000000001</v>
      </c>
      <c r="M59" s="10">
        <v>2</v>
      </c>
      <c r="N59" s="10" t="s">
        <v>5</v>
      </c>
      <c r="O59" s="12" t="s">
        <v>388</v>
      </c>
      <c r="P59" s="10" t="str">
        <f t="shared" si="4"/>
        <v>new YerelData ("Muğla, Türkiye",28.35,37.21667,2,"Turkey Standard Time"),</v>
      </c>
      <c r="Q59" s="13" t="str">
        <f t="shared" si="0"/>
        <v>https://www.google.com/maps/search/37.21667, +28.35</v>
      </c>
      <c r="R59" s="5" t="str">
        <f t="shared" si="1"/>
        <v>{"Location": "Muğla, Türkiye", "long_deg": "28", "ew": "1", "long_min": "21", "lat_deg": "37", "ns": "1", "lat_min": "13", "GMT": "2", "TimeZoneTag": "Europe/Istanbul"},</v>
      </c>
    </row>
    <row r="60" spans="2:18" ht="15" customHeight="1" x14ac:dyDescent="0.25">
      <c r="B60" s="10" t="s">
        <v>889</v>
      </c>
      <c r="C60" s="10" t="s">
        <v>1341</v>
      </c>
      <c r="D60" s="10" t="str">
        <f t="shared" si="5"/>
        <v>Muş, Türkiye</v>
      </c>
      <c r="E60" s="10">
        <v>41</v>
      </c>
      <c r="F60" s="10">
        <v>1</v>
      </c>
      <c r="G60" s="10">
        <v>30</v>
      </c>
      <c r="H60" s="10">
        <v>38</v>
      </c>
      <c r="I60" s="10">
        <v>1</v>
      </c>
      <c r="J60" s="10">
        <v>44</v>
      </c>
      <c r="K60" s="10">
        <f t="shared" si="2"/>
        <v>41.5</v>
      </c>
      <c r="L60" s="10">
        <f t="shared" si="3"/>
        <v>38.733330000000002</v>
      </c>
      <c r="M60" s="10">
        <v>2</v>
      </c>
      <c r="N60" s="10" t="s">
        <v>5</v>
      </c>
      <c r="O60" s="12" t="s">
        <v>388</v>
      </c>
      <c r="P60" s="10" t="str">
        <f t="shared" si="4"/>
        <v>new YerelData ("Muş, Türkiye",41.5,38.73333,2,"Turkey Standard Time"),</v>
      </c>
      <c r="Q60" s="13" t="str">
        <f t="shared" si="0"/>
        <v>https://www.google.com/maps/search/38.73333, +41.5</v>
      </c>
      <c r="R60" s="5" t="str">
        <f t="shared" si="1"/>
        <v>{"Location": "Muş, Türkiye", "long_deg": "41", "ew": "1", "long_min": "30", "lat_deg": "38", "ns": "1", "lat_min": "44", "GMT": "2", "TimeZoneTag": "Europe/Istanbul"},</v>
      </c>
    </row>
    <row r="61" spans="2:18" ht="15" customHeight="1" x14ac:dyDescent="0.25">
      <c r="B61" s="10" t="s">
        <v>897</v>
      </c>
      <c r="C61" s="10" t="s">
        <v>1341</v>
      </c>
      <c r="D61" s="10" t="str">
        <f t="shared" si="5"/>
        <v>Nevşehir, Türkiye</v>
      </c>
      <c r="E61" s="10">
        <v>34</v>
      </c>
      <c r="F61" s="10">
        <v>1</v>
      </c>
      <c r="G61" s="10">
        <v>43</v>
      </c>
      <c r="H61" s="10">
        <v>38</v>
      </c>
      <c r="I61" s="10">
        <v>1</v>
      </c>
      <c r="J61" s="10">
        <v>37</v>
      </c>
      <c r="K61" s="10">
        <f t="shared" si="2"/>
        <v>34.716670000000001</v>
      </c>
      <c r="L61" s="10">
        <f t="shared" si="3"/>
        <v>38.616669999999999</v>
      </c>
      <c r="M61" s="10">
        <v>2</v>
      </c>
      <c r="N61" s="10" t="s">
        <v>5</v>
      </c>
      <c r="O61" s="12" t="s">
        <v>388</v>
      </c>
      <c r="P61" s="10" t="str">
        <f t="shared" si="4"/>
        <v>new YerelData ("Nevşehir, Türkiye",34.71667,38.61667,2,"Turkey Standard Time"),</v>
      </c>
      <c r="Q61" s="13" t="str">
        <f t="shared" si="0"/>
        <v>https://www.google.com/maps/search/38.61667, +34.71667</v>
      </c>
      <c r="R61" s="5" t="str">
        <f t="shared" si="1"/>
        <v>{"Location": "Nevşehir, Türkiye", "long_deg": "34", "ew": "1", "long_min": "43", "lat_deg": "38", "ns": "1", "lat_min": "37", "GMT": "2", "TimeZoneTag": "Europe/Istanbul"},</v>
      </c>
    </row>
    <row r="62" spans="2:18" ht="15" customHeight="1" x14ac:dyDescent="0.25">
      <c r="B62" s="10" t="s">
        <v>898</v>
      </c>
      <c r="C62" s="10" t="s">
        <v>1341</v>
      </c>
      <c r="D62" s="10" t="str">
        <f t="shared" si="5"/>
        <v>Niğde, Türkiye</v>
      </c>
      <c r="E62" s="10">
        <v>34</v>
      </c>
      <c r="F62" s="10">
        <v>1</v>
      </c>
      <c r="G62" s="10">
        <v>41</v>
      </c>
      <c r="H62" s="10">
        <v>37</v>
      </c>
      <c r="I62" s="10">
        <v>1</v>
      </c>
      <c r="J62" s="10">
        <v>58</v>
      </c>
      <c r="K62" s="10">
        <f t="shared" si="2"/>
        <v>34.683329999999998</v>
      </c>
      <c r="L62" s="10">
        <f t="shared" si="3"/>
        <v>37.966670000000001</v>
      </c>
      <c r="M62" s="10">
        <v>2</v>
      </c>
      <c r="N62" s="10" t="s">
        <v>5</v>
      </c>
      <c r="O62" s="12" t="s">
        <v>388</v>
      </c>
      <c r="P62" s="10" t="str">
        <f t="shared" si="4"/>
        <v>new YerelData ("Niğde, Türkiye",34.68333,37.96667,2,"Turkey Standard Time"),</v>
      </c>
      <c r="Q62" s="13" t="str">
        <f t="shared" si="0"/>
        <v>https://www.google.com/maps/search/37.96667, +34.68333</v>
      </c>
      <c r="R62" s="5" t="str">
        <f t="shared" si="1"/>
        <v>{"Location": "Niğde, Türkiye", "long_deg": "34", "ew": "1", "long_min": "41", "lat_deg": "37", "ns": "1", "lat_min": "58", "GMT": "2", "TimeZoneTag": "Europe/Istanbul"},</v>
      </c>
    </row>
    <row r="63" spans="2:18" ht="15" customHeight="1" x14ac:dyDescent="0.25">
      <c r="B63" s="10" t="s">
        <v>907</v>
      </c>
      <c r="C63" s="10" t="s">
        <v>1341</v>
      </c>
      <c r="D63" s="10" t="str">
        <f t="shared" si="5"/>
        <v>Ordu, Türkiye</v>
      </c>
      <c r="E63" s="10">
        <v>37</v>
      </c>
      <c r="F63" s="10">
        <v>1</v>
      </c>
      <c r="G63" s="10">
        <v>52</v>
      </c>
      <c r="H63" s="10">
        <v>40</v>
      </c>
      <c r="I63" s="10">
        <v>1</v>
      </c>
      <c r="J63" s="10">
        <v>59</v>
      </c>
      <c r="K63" s="10">
        <f t="shared" si="2"/>
        <v>37.866669999999999</v>
      </c>
      <c r="L63" s="10">
        <f t="shared" si="3"/>
        <v>40.983330000000002</v>
      </c>
      <c r="M63" s="10">
        <v>2</v>
      </c>
      <c r="N63" s="10" t="s">
        <v>5</v>
      </c>
      <c r="O63" s="12" t="s">
        <v>388</v>
      </c>
      <c r="P63" s="10" t="str">
        <f t="shared" si="4"/>
        <v>new YerelData ("Ordu, Türkiye",37.86667,40.98333,2,"Turkey Standard Time"),</v>
      </c>
      <c r="Q63" s="13" t="str">
        <f t="shared" si="0"/>
        <v>https://www.google.com/maps/search/40.98333, +37.86667</v>
      </c>
      <c r="R63" s="5" t="str">
        <f t="shared" si="1"/>
        <v>{"Location": "Ordu, Türkiye", "long_deg": "37", "ew": "1", "long_min": "52", "lat_deg": "40", "ns": "1", "lat_min": "59", "GMT": "2", "TimeZoneTag": "Europe/Istanbul"},</v>
      </c>
    </row>
    <row r="64" spans="2:18" ht="15" customHeight="1" x14ac:dyDescent="0.25">
      <c r="B64" s="10" t="s">
        <v>914</v>
      </c>
      <c r="C64" s="10" t="s">
        <v>1341</v>
      </c>
      <c r="D64" s="10" t="str">
        <f t="shared" si="5"/>
        <v>Osmaniye, Türkiye</v>
      </c>
      <c r="E64" s="10">
        <v>36</v>
      </c>
      <c r="F64" s="10">
        <v>1</v>
      </c>
      <c r="G64" s="10">
        <v>14</v>
      </c>
      <c r="H64" s="10">
        <v>37</v>
      </c>
      <c r="I64" s="10">
        <v>1</v>
      </c>
      <c r="J64" s="10">
        <v>3</v>
      </c>
      <c r="K64" s="10">
        <f t="shared" si="2"/>
        <v>36.233330000000002</v>
      </c>
      <c r="L64" s="10">
        <f t="shared" si="3"/>
        <v>37.049999999999997</v>
      </c>
      <c r="M64" s="10">
        <v>2</v>
      </c>
      <c r="N64" s="10" t="s">
        <v>5</v>
      </c>
      <c r="O64" s="12" t="s">
        <v>388</v>
      </c>
      <c r="P64" s="10" t="str">
        <f t="shared" si="4"/>
        <v>new YerelData ("Osmaniye, Türkiye",36.23333,37.05,2,"Turkey Standard Time"),</v>
      </c>
      <c r="Q64" s="13" t="str">
        <f t="shared" si="0"/>
        <v>https://www.google.com/maps/search/37.05, +36.23333</v>
      </c>
      <c r="R64" s="5" t="str">
        <f t="shared" si="1"/>
        <v>{"Location": "Osmaniye, Türkiye", "long_deg": "36", "ew": "1", "long_min": "14", "lat_deg": "37", "ns": "1", "lat_min": "3", "GMT": "2", "TimeZoneTag": "Europe/Istanbul"},</v>
      </c>
    </row>
    <row r="65" spans="2:18" ht="15" customHeight="1" x14ac:dyDescent="0.25">
      <c r="B65" s="10" t="s">
        <v>937</v>
      </c>
      <c r="C65" s="10" t="s">
        <v>1341</v>
      </c>
      <c r="D65" s="10" t="str">
        <f t="shared" si="5"/>
        <v>Rize, Türkiye</v>
      </c>
      <c r="E65" s="10">
        <v>40</v>
      </c>
      <c r="F65" s="10">
        <v>1</v>
      </c>
      <c r="G65" s="10">
        <v>31</v>
      </c>
      <c r="H65" s="10">
        <v>41</v>
      </c>
      <c r="I65" s="10">
        <v>1</v>
      </c>
      <c r="J65" s="10">
        <v>1</v>
      </c>
      <c r="K65" s="10">
        <f t="shared" si="2"/>
        <v>40.516669999999998</v>
      </c>
      <c r="L65" s="10">
        <f t="shared" si="3"/>
        <v>41.016669999999998</v>
      </c>
      <c r="M65" s="10">
        <v>2</v>
      </c>
      <c r="N65" s="10" t="s">
        <v>5</v>
      </c>
      <c r="O65" s="12" t="s">
        <v>388</v>
      </c>
      <c r="P65" s="10" t="str">
        <f t="shared" si="4"/>
        <v>new YerelData ("Rize, Türkiye",40.51667,41.01667,2,"Turkey Standard Time"),</v>
      </c>
      <c r="Q65" s="13" t="str">
        <f t="shared" si="0"/>
        <v>https://www.google.com/maps/search/41.01667, +40.51667</v>
      </c>
      <c r="R65" s="5" t="str">
        <f t="shared" si="1"/>
        <v>{"Location": "Rize, Türkiye", "long_deg": "40", "ew": "1", "long_min": "31", "lat_deg": "41", "ns": "1", "lat_min": "1", "GMT": "2", "TimeZoneTag": "Europe/Istanbul"},</v>
      </c>
    </row>
    <row r="66" spans="2:18" ht="15" customHeight="1" x14ac:dyDescent="0.25">
      <c r="B66" s="10" t="s">
        <v>940</v>
      </c>
      <c r="C66" s="10" t="s">
        <v>1341</v>
      </c>
      <c r="D66" s="10" t="str">
        <f t="shared" si="5"/>
        <v>Sakarya, Türkiye</v>
      </c>
      <c r="E66" s="10">
        <v>30</v>
      </c>
      <c r="F66" s="10">
        <v>1</v>
      </c>
      <c r="G66" s="10">
        <v>23</v>
      </c>
      <c r="H66" s="10">
        <v>40</v>
      </c>
      <c r="I66" s="10">
        <v>1</v>
      </c>
      <c r="J66" s="10">
        <v>46</v>
      </c>
      <c r="K66" s="10">
        <f t="shared" ref="K66:K129" si="6">ROUND(F66*E66+(G66/60),5)</f>
        <v>30.383330000000001</v>
      </c>
      <c r="L66" s="10">
        <f t="shared" ref="L66:L129" si="7">ROUND(I66*H66+(J66/60),5)</f>
        <v>40.766669999999998</v>
      </c>
      <c r="M66" s="10">
        <v>2</v>
      </c>
      <c r="N66" s="10" t="s">
        <v>5</v>
      </c>
      <c r="O66" s="12" t="s">
        <v>388</v>
      </c>
      <c r="P66" s="10" t="str">
        <f t="shared" si="4"/>
        <v>new YerelData ("Sakarya, Türkiye",30.38333,40.76667,2,"Turkey Standard Time"),</v>
      </c>
      <c r="Q66" s="13" t="str">
        <f t="shared" ref="Q66:Q129" si="8">HYPERLINK("https://www.google.com/maps/search/"&amp;ROUND(H66+J66/60,5)&amp;", +"&amp;ROUND(E66+G66/60,5))</f>
        <v>https://www.google.com/maps/search/40.76667, +30.38333</v>
      </c>
      <c r="R66" s="5" t="str">
        <f t="shared" ref="R66:R129" si="9">"{""Location"": """&amp;D66&amp;""", ""long_deg"": """&amp;E66&amp;""", ""ew"": """&amp;F66&amp;""", ""long_min"": """&amp;G66&amp;""", ""lat_deg"": """&amp;H66&amp;""", ""ns"": """&amp;I66&amp;""", ""lat_min"": """&amp;J66&amp;""", ""GMT"": """&amp;M66&amp;""", ""TimeZoneTag"": """&amp;N66&amp;"""},"</f>
        <v>{"Location": "Sakarya, Türkiye", "long_deg": "30", "ew": "1", "long_min": "23", "lat_deg": "40", "ns": "1", "lat_min": "46", "GMT": "2", "TimeZoneTag": "Europe/Istanbul"},</v>
      </c>
    </row>
    <row r="67" spans="2:18" ht="15" customHeight="1" x14ac:dyDescent="0.25">
      <c r="B67" s="10" t="s">
        <v>943</v>
      </c>
      <c r="C67" s="10" t="s">
        <v>1341</v>
      </c>
      <c r="D67" s="10" t="str">
        <f t="shared" si="5"/>
        <v>Samsun, Türkiye</v>
      </c>
      <c r="E67" s="10">
        <v>36</v>
      </c>
      <c r="F67" s="10">
        <v>1</v>
      </c>
      <c r="G67" s="10">
        <v>20</v>
      </c>
      <c r="H67" s="10">
        <v>41</v>
      </c>
      <c r="I67" s="10">
        <v>1</v>
      </c>
      <c r="J67" s="10">
        <v>16</v>
      </c>
      <c r="K67" s="10">
        <f t="shared" si="6"/>
        <v>36.333329999999997</v>
      </c>
      <c r="L67" s="10">
        <f t="shared" si="7"/>
        <v>41.266669999999998</v>
      </c>
      <c r="M67" s="10">
        <v>2</v>
      </c>
      <c r="N67" s="10" t="s">
        <v>5</v>
      </c>
      <c r="O67" s="12" t="s">
        <v>388</v>
      </c>
      <c r="P67" s="10" t="str">
        <f t="shared" ref="P67:P130" si="10">"new YerelData ("""&amp;D67&amp;""","&amp;K67&amp;","&amp;L67&amp;","&amp;M67&amp;","""&amp;O67&amp;"""),"</f>
        <v>new YerelData ("Samsun, Türkiye",36.33333,41.26667,2,"Turkey Standard Time"),</v>
      </c>
      <c r="Q67" s="13" t="str">
        <f t="shared" si="8"/>
        <v>https://www.google.com/maps/search/41.26667, +36.33333</v>
      </c>
      <c r="R67" s="5" t="str">
        <f t="shared" si="9"/>
        <v>{"Location": "Samsun, Türkiye", "long_deg": "36", "ew": "1", "long_min": "20", "lat_deg": "41", "ns": "1", "lat_min": "16", "GMT": "2", "TimeZoneTag": "Europe/Istanbul"},</v>
      </c>
    </row>
    <row r="68" spans="2:18" ht="15" customHeight="1" x14ac:dyDescent="0.25">
      <c r="B68" s="10" t="s">
        <v>970</v>
      </c>
      <c r="C68" s="10" t="s">
        <v>1341</v>
      </c>
      <c r="D68" s="10" t="str">
        <f t="shared" ref="D68:D131" si="11">IF(A68&lt;&gt;"",A68&amp;", ","")&amp;B68&amp;", "&amp;C68</f>
        <v>Siirt, Türkiye</v>
      </c>
      <c r="E68" s="10">
        <v>41</v>
      </c>
      <c r="F68" s="10">
        <v>1</v>
      </c>
      <c r="G68" s="10">
        <v>57</v>
      </c>
      <c r="H68" s="10">
        <v>37</v>
      </c>
      <c r="I68" s="10">
        <v>1</v>
      </c>
      <c r="J68" s="10">
        <v>56</v>
      </c>
      <c r="K68" s="10">
        <f t="shared" si="6"/>
        <v>41.95</v>
      </c>
      <c r="L68" s="10">
        <f t="shared" si="7"/>
        <v>37.933329999999998</v>
      </c>
      <c r="M68" s="10">
        <v>2</v>
      </c>
      <c r="N68" s="10" t="s">
        <v>5</v>
      </c>
      <c r="O68" s="12" t="s">
        <v>388</v>
      </c>
      <c r="P68" s="10" t="str">
        <f t="shared" si="10"/>
        <v>new YerelData ("Siirt, Türkiye",41.95,37.93333,2,"Turkey Standard Time"),</v>
      </c>
      <c r="Q68" s="13" t="str">
        <f t="shared" si="8"/>
        <v>https://www.google.com/maps/search/37.93333, +41.95</v>
      </c>
      <c r="R68" s="5" t="str">
        <f t="shared" si="9"/>
        <v>{"Location": "Siirt, Türkiye", "long_deg": "41", "ew": "1", "long_min": "57", "lat_deg": "37", "ns": "1", "lat_min": "56", "GMT": "2", "TimeZoneTag": "Europe/Istanbul"},</v>
      </c>
    </row>
    <row r="69" spans="2:18" ht="15" customHeight="1" x14ac:dyDescent="0.25">
      <c r="B69" s="10" t="s">
        <v>978</v>
      </c>
      <c r="C69" s="10" t="s">
        <v>1341</v>
      </c>
      <c r="D69" s="10" t="str">
        <f t="shared" si="11"/>
        <v>Sinop, Türkiye</v>
      </c>
      <c r="E69" s="10">
        <v>35</v>
      </c>
      <c r="F69" s="10">
        <v>1</v>
      </c>
      <c r="G69" s="10">
        <v>9</v>
      </c>
      <c r="H69" s="10">
        <v>42</v>
      </c>
      <c r="I69" s="10">
        <v>1</v>
      </c>
      <c r="J69" s="10">
        <v>1</v>
      </c>
      <c r="K69" s="10">
        <f t="shared" si="6"/>
        <v>35.15</v>
      </c>
      <c r="L69" s="10">
        <f t="shared" si="7"/>
        <v>42.016669999999998</v>
      </c>
      <c r="M69" s="10">
        <v>2</v>
      </c>
      <c r="N69" s="10" t="s">
        <v>5</v>
      </c>
      <c r="O69" s="12" t="s">
        <v>388</v>
      </c>
      <c r="P69" s="10" t="str">
        <f t="shared" si="10"/>
        <v>new YerelData ("Sinop, Türkiye",35.15,42.01667,2,"Turkey Standard Time"),</v>
      </c>
      <c r="Q69" s="13" t="str">
        <f t="shared" si="8"/>
        <v>https://www.google.com/maps/search/42.01667, +35.15</v>
      </c>
      <c r="R69" s="5" t="str">
        <f t="shared" si="9"/>
        <v>{"Location": "Sinop, Türkiye", "long_deg": "35", "ew": "1", "long_min": "9", "lat_deg": "42", "ns": "1", "lat_min": "1", "GMT": "2", "TimeZoneTag": "Europe/Istanbul"},</v>
      </c>
    </row>
    <row r="70" spans="2:18" ht="15" customHeight="1" x14ac:dyDescent="0.25">
      <c r="B70" s="10" t="s">
        <v>979</v>
      </c>
      <c r="C70" s="10" t="s">
        <v>1341</v>
      </c>
      <c r="D70" s="10" t="str">
        <f t="shared" si="11"/>
        <v>Sivas, Türkiye</v>
      </c>
      <c r="E70" s="10">
        <v>37</v>
      </c>
      <c r="F70" s="10">
        <v>1</v>
      </c>
      <c r="G70" s="10">
        <v>1</v>
      </c>
      <c r="H70" s="10">
        <v>39</v>
      </c>
      <c r="I70" s="10">
        <v>1</v>
      </c>
      <c r="J70" s="10">
        <v>45</v>
      </c>
      <c r="K70" s="10">
        <f t="shared" si="6"/>
        <v>37.016669999999998</v>
      </c>
      <c r="L70" s="10">
        <f t="shared" si="7"/>
        <v>39.75</v>
      </c>
      <c r="M70" s="10">
        <v>2</v>
      </c>
      <c r="N70" s="10" t="s">
        <v>5</v>
      </c>
      <c r="O70" s="12" t="s">
        <v>388</v>
      </c>
      <c r="P70" s="10" t="str">
        <f t="shared" si="10"/>
        <v>new YerelData ("Sivas, Türkiye",37.01667,39.75,2,"Turkey Standard Time"),</v>
      </c>
      <c r="Q70" s="13" t="str">
        <f t="shared" si="8"/>
        <v>https://www.google.com/maps/search/39.75, +37.01667</v>
      </c>
      <c r="R70" s="5" t="str">
        <f t="shared" si="9"/>
        <v>{"Location": "Sivas, Türkiye", "long_deg": "37", "ew": "1", "long_min": "1", "lat_deg": "39", "ns": "1", "lat_min": "45", "GMT": "2", "TimeZoneTag": "Europe/Istanbul"},</v>
      </c>
    </row>
    <row r="71" spans="2:18" ht="15" customHeight="1" x14ac:dyDescent="0.25">
      <c r="B71" s="10" t="s">
        <v>1002</v>
      </c>
      <c r="C71" s="10" t="s">
        <v>1341</v>
      </c>
      <c r="D71" s="10" t="str">
        <f t="shared" si="11"/>
        <v>Şanlıurfa, Türkiye</v>
      </c>
      <c r="E71" s="10">
        <v>38</v>
      </c>
      <c r="F71" s="10">
        <v>1</v>
      </c>
      <c r="G71" s="10">
        <v>46</v>
      </c>
      <c r="H71" s="10">
        <v>37</v>
      </c>
      <c r="I71" s="10">
        <v>1</v>
      </c>
      <c r="J71" s="10">
        <v>8</v>
      </c>
      <c r="K71" s="10">
        <f t="shared" si="6"/>
        <v>38.766669999999998</v>
      </c>
      <c r="L71" s="10">
        <f t="shared" si="7"/>
        <v>37.133330000000001</v>
      </c>
      <c r="M71" s="10">
        <v>2</v>
      </c>
      <c r="N71" s="10" t="s">
        <v>5</v>
      </c>
      <c r="O71" s="12" t="s">
        <v>388</v>
      </c>
      <c r="P71" s="10" t="str">
        <f t="shared" si="10"/>
        <v>new YerelData ("Şanlıurfa, Türkiye",38.76667,37.13333,2,"Turkey Standard Time"),</v>
      </c>
      <c r="Q71" s="13" t="str">
        <f t="shared" si="8"/>
        <v>https://www.google.com/maps/search/37.13333, +38.76667</v>
      </c>
      <c r="R71" s="5" t="str">
        <f t="shared" si="9"/>
        <v>{"Location": "Şanlıurfa, Türkiye", "long_deg": "38", "ew": "1", "long_min": "46", "lat_deg": "37", "ns": "1", "lat_min": "8", "GMT": "2", "TimeZoneTag": "Europe/Istanbul"},</v>
      </c>
    </row>
    <row r="72" spans="2:18" ht="15" customHeight="1" x14ac:dyDescent="0.25">
      <c r="B72" s="10" t="s">
        <v>1017</v>
      </c>
      <c r="C72" s="10" t="s">
        <v>1341</v>
      </c>
      <c r="D72" s="10" t="str">
        <f t="shared" si="11"/>
        <v>Şırnak, Türkiye</v>
      </c>
      <c r="E72" s="10">
        <v>42</v>
      </c>
      <c r="F72" s="10">
        <v>1</v>
      </c>
      <c r="G72" s="10">
        <v>29</v>
      </c>
      <c r="H72" s="10">
        <v>37</v>
      </c>
      <c r="I72" s="10">
        <v>1</v>
      </c>
      <c r="J72" s="10">
        <v>33</v>
      </c>
      <c r="K72" s="10">
        <f t="shared" si="6"/>
        <v>42.483330000000002</v>
      </c>
      <c r="L72" s="10">
        <f t="shared" si="7"/>
        <v>37.549999999999997</v>
      </c>
      <c r="M72" s="10">
        <v>2</v>
      </c>
      <c r="N72" s="10" t="s">
        <v>5</v>
      </c>
      <c r="O72" s="12" t="s">
        <v>388</v>
      </c>
      <c r="P72" s="10" t="str">
        <f t="shared" si="10"/>
        <v>new YerelData ("Şırnak, Türkiye",42.48333,37.55,2,"Turkey Standard Time"),</v>
      </c>
      <c r="Q72" s="13" t="str">
        <f t="shared" si="8"/>
        <v>https://www.google.com/maps/search/37.55, +42.48333</v>
      </c>
      <c r="R72" s="5" t="str">
        <f t="shared" si="9"/>
        <v>{"Location": "Şırnak, Türkiye", "long_deg": "42", "ew": "1", "long_min": "29", "lat_deg": "37", "ns": "1", "lat_min": "33", "GMT": "2", "TimeZoneTag": "Europe/Istanbul"},</v>
      </c>
    </row>
    <row r="73" spans="2:18" ht="15" customHeight="1" x14ac:dyDescent="0.25">
      <c r="B73" s="10" t="s">
        <v>1029</v>
      </c>
      <c r="C73" s="10" t="s">
        <v>1341</v>
      </c>
      <c r="D73" s="10" t="str">
        <f t="shared" si="11"/>
        <v>Tekirdağ, Türkiye</v>
      </c>
      <c r="E73" s="10">
        <v>27</v>
      </c>
      <c r="F73" s="10">
        <v>1</v>
      </c>
      <c r="G73" s="10">
        <v>30</v>
      </c>
      <c r="H73" s="10">
        <v>40</v>
      </c>
      <c r="I73" s="10">
        <v>1</v>
      </c>
      <c r="J73" s="10">
        <v>59</v>
      </c>
      <c r="K73" s="10">
        <f t="shared" si="6"/>
        <v>27.5</v>
      </c>
      <c r="L73" s="10">
        <f t="shared" si="7"/>
        <v>40.983330000000002</v>
      </c>
      <c r="M73" s="10">
        <v>2</v>
      </c>
      <c r="N73" s="10" t="s">
        <v>5</v>
      </c>
      <c r="O73" s="12" t="s">
        <v>388</v>
      </c>
      <c r="P73" s="10" t="str">
        <f t="shared" si="10"/>
        <v>new YerelData ("Tekirdağ, Türkiye",27.5,40.98333,2,"Turkey Standard Time"),</v>
      </c>
      <c r="Q73" s="13" t="str">
        <f t="shared" si="8"/>
        <v>https://www.google.com/maps/search/40.98333, +27.5</v>
      </c>
      <c r="R73" s="5" t="str">
        <f t="shared" si="9"/>
        <v>{"Location": "Tekirdağ, Türkiye", "long_deg": "27", "ew": "1", "long_min": "30", "lat_deg": "40", "ns": "1", "lat_min": "59", "GMT": "2", "TimeZoneTag": "Europe/Istanbul"},</v>
      </c>
    </row>
    <row r="74" spans="2:18" ht="15" customHeight="1" x14ac:dyDescent="0.25">
      <c r="B74" s="10" t="s">
        <v>1036</v>
      </c>
      <c r="C74" s="10" t="s">
        <v>1341</v>
      </c>
      <c r="D74" s="10" t="str">
        <f t="shared" si="11"/>
        <v>Tokat, Türkiye</v>
      </c>
      <c r="E74" s="10">
        <v>36</v>
      </c>
      <c r="F74" s="10">
        <v>1</v>
      </c>
      <c r="G74" s="10">
        <v>34</v>
      </c>
      <c r="H74" s="10">
        <v>40</v>
      </c>
      <c r="I74" s="10">
        <v>1</v>
      </c>
      <c r="J74" s="10">
        <v>20</v>
      </c>
      <c r="K74" s="10">
        <f t="shared" si="6"/>
        <v>36.566670000000002</v>
      </c>
      <c r="L74" s="10">
        <f t="shared" si="7"/>
        <v>40.333329999999997</v>
      </c>
      <c r="M74" s="10">
        <v>2</v>
      </c>
      <c r="N74" s="10" t="s">
        <v>5</v>
      </c>
      <c r="O74" s="12" t="s">
        <v>388</v>
      </c>
      <c r="P74" s="10" t="str">
        <f t="shared" si="10"/>
        <v>new YerelData ("Tokat, Türkiye",36.56667,40.33333,2,"Turkey Standard Time"),</v>
      </c>
      <c r="Q74" s="13" t="str">
        <f t="shared" si="8"/>
        <v>https://www.google.com/maps/search/40.33333, +36.56667</v>
      </c>
      <c r="R74" s="5" t="str">
        <f t="shared" si="9"/>
        <v>{"Location": "Tokat, Türkiye", "long_deg": "36", "ew": "1", "long_min": "34", "lat_deg": "40", "ns": "1", "lat_min": "20", "GMT": "2", "TimeZoneTag": "Europe/Istanbul"},</v>
      </c>
    </row>
    <row r="75" spans="2:18" ht="15" customHeight="1" x14ac:dyDescent="0.25">
      <c r="B75" s="10" t="s">
        <v>1044</v>
      </c>
      <c r="C75" s="10" t="s">
        <v>1341</v>
      </c>
      <c r="D75" s="10" t="str">
        <f t="shared" si="11"/>
        <v>Trabzon, Türkiye</v>
      </c>
      <c r="E75" s="10">
        <v>39</v>
      </c>
      <c r="F75" s="10">
        <v>1</v>
      </c>
      <c r="G75" s="10">
        <v>46</v>
      </c>
      <c r="H75" s="10">
        <v>40</v>
      </c>
      <c r="I75" s="10">
        <v>1</v>
      </c>
      <c r="J75" s="10">
        <v>59</v>
      </c>
      <c r="K75" s="10">
        <f t="shared" si="6"/>
        <v>39.766669999999998</v>
      </c>
      <c r="L75" s="10">
        <f t="shared" si="7"/>
        <v>40.983330000000002</v>
      </c>
      <c r="M75" s="10">
        <v>2</v>
      </c>
      <c r="N75" s="10" t="s">
        <v>5</v>
      </c>
      <c r="O75" s="12" t="s">
        <v>388</v>
      </c>
      <c r="P75" s="10" t="str">
        <f t="shared" si="10"/>
        <v>new YerelData ("Trabzon, Türkiye",39.76667,40.98333,2,"Turkey Standard Time"),</v>
      </c>
      <c r="Q75" s="13" t="str">
        <f t="shared" si="8"/>
        <v>https://www.google.com/maps/search/40.98333, +39.76667</v>
      </c>
      <c r="R75" s="5" t="str">
        <f t="shared" si="9"/>
        <v>{"Location": "Trabzon, Türkiye", "long_deg": "39", "ew": "1", "long_min": "46", "lat_deg": "40", "ns": "1", "lat_min": "59", "GMT": "2", "TimeZoneTag": "Europe/Istanbul"},</v>
      </c>
    </row>
    <row r="76" spans="2:18" ht="15" customHeight="1" x14ac:dyDescent="0.25">
      <c r="B76" s="10" t="s">
        <v>1046</v>
      </c>
      <c r="C76" s="10" t="s">
        <v>1341</v>
      </c>
      <c r="D76" s="10" t="str">
        <f t="shared" si="11"/>
        <v>Tunceli, Türkiye</v>
      </c>
      <c r="E76" s="10">
        <v>39</v>
      </c>
      <c r="F76" s="10">
        <v>1</v>
      </c>
      <c r="G76" s="10">
        <v>32</v>
      </c>
      <c r="H76" s="10">
        <v>39</v>
      </c>
      <c r="I76" s="10">
        <v>1</v>
      </c>
      <c r="J76" s="10">
        <v>7</v>
      </c>
      <c r="K76" s="10">
        <f t="shared" si="6"/>
        <v>39.533329999999999</v>
      </c>
      <c r="L76" s="10">
        <f t="shared" si="7"/>
        <v>39.116669999999999</v>
      </c>
      <c r="M76" s="10">
        <v>2</v>
      </c>
      <c r="N76" s="10" t="s">
        <v>5</v>
      </c>
      <c r="O76" s="12" t="s">
        <v>388</v>
      </c>
      <c r="P76" s="10" t="str">
        <f t="shared" si="10"/>
        <v>new YerelData ("Tunceli, Türkiye",39.53333,39.11667,2,"Turkey Standard Time"),</v>
      </c>
      <c r="Q76" s="13" t="str">
        <f t="shared" si="8"/>
        <v>https://www.google.com/maps/search/39.11667, +39.53333</v>
      </c>
      <c r="R76" s="5" t="str">
        <f t="shared" si="9"/>
        <v>{"Location": "Tunceli, Türkiye", "long_deg": "39", "ew": "1", "long_min": "32", "lat_deg": "39", "ns": "1", "lat_min": "7", "GMT": "2", "TimeZoneTag": "Europe/Istanbul"},</v>
      </c>
    </row>
    <row r="77" spans="2:18" ht="15" customHeight="1" x14ac:dyDescent="0.25">
      <c r="B77" s="10" t="s">
        <v>1062</v>
      </c>
      <c r="C77" s="10" t="s">
        <v>1341</v>
      </c>
      <c r="D77" s="10" t="str">
        <f t="shared" si="11"/>
        <v>Uşak, Türkiye</v>
      </c>
      <c r="E77" s="10">
        <v>29</v>
      </c>
      <c r="F77" s="10">
        <v>1</v>
      </c>
      <c r="G77" s="10">
        <v>24</v>
      </c>
      <c r="H77" s="10">
        <v>38</v>
      </c>
      <c r="I77" s="10">
        <v>1</v>
      </c>
      <c r="J77" s="10">
        <v>40</v>
      </c>
      <c r="K77" s="10">
        <f t="shared" si="6"/>
        <v>29.4</v>
      </c>
      <c r="L77" s="10">
        <f t="shared" si="7"/>
        <v>38.666670000000003</v>
      </c>
      <c r="M77" s="10">
        <v>2</v>
      </c>
      <c r="N77" s="10" t="s">
        <v>5</v>
      </c>
      <c r="O77" s="12" t="s">
        <v>388</v>
      </c>
      <c r="P77" s="10" t="str">
        <f t="shared" si="10"/>
        <v>new YerelData ("Uşak, Türkiye",29.4,38.66667,2,"Turkey Standard Time"),</v>
      </c>
      <c r="Q77" s="13" t="str">
        <f t="shared" si="8"/>
        <v>https://www.google.com/maps/search/38.66667, +29.4</v>
      </c>
      <c r="R77" s="5" t="str">
        <f t="shared" si="9"/>
        <v>{"Location": "Uşak, Türkiye", "long_deg": "29", "ew": "1", "long_min": "24", "lat_deg": "38", "ns": "1", "lat_min": "40", "GMT": "2", "TimeZoneTag": "Europe/Istanbul"},</v>
      </c>
    </row>
    <row r="78" spans="2:18" ht="15" customHeight="1" x14ac:dyDescent="0.25">
      <c r="B78" s="10" t="s">
        <v>1070</v>
      </c>
      <c r="C78" s="10" t="s">
        <v>1341</v>
      </c>
      <c r="D78" s="10" t="str">
        <f t="shared" si="11"/>
        <v>Van, Türkiye</v>
      </c>
      <c r="E78" s="10">
        <v>43</v>
      </c>
      <c r="F78" s="10">
        <v>1</v>
      </c>
      <c r="G78" s="10">
        <v>21</v>
      </c>
      <c r="H78" s="10">
        <v>38</v>
      </c>
      <c r="I78" s="10">
        <v>1</v>
      </c>
      <c r="J78" s="10">
        <v>32</v>
      </c>
      <c r="K78" s="10">
        <f t="shared" si="6"/>
        <v>43.35</v>
      </c>
      <c r="L78" s="10">
        <f t="shared" si="7"/>
        <v>38.533329999999999</v>
      </c>
      <c r="M78" s="10">
        <v>2</v>
      </c>
      <c r="N78" s="10" t="s">
        <v>5</v>
      </c>
      <c r="O78" s="12" t="s">
        <v>388</v>
      </c>
      <c r="P78" s="10" t="str">
        <f t="shared" si="10"/>
        <v>new YerelData ("Van, Türkiye",43.35,38.53333,2,"Turkey Standard Time"),</v>
      </c>
      <c r="Q78" s="13" t="str">
        <f t="shared" si="8"/>
        <v>https://www.google.com/maps/search/38.53333, +43.35</v>
      </c>
      <c r="R78" s="5" t="str">
        <f t="shared" si="9"/>
        <v>{"Location": "Van, Türkiye", "long_deg": "43", "ew": "1", "long_min": "21", "lat_deg": "38", "ns": "1", "lat_min": "32", "GMT": "2", "TimeZoneTag": "Europe/Istanbul"},</v>
      </c>
    </row>
    <row r="79" spans="2:18" ht="15" customHeight="1" x14ac:dyDescent="0.25">
      <c r="B79" s="10" t="s">
        <v>1078</v>
      </c>
      <c r="C79" s="10" t="s">
        <v>1341</v>
      </c>
      <c r="D79" s="10" t="str">
        <f t="shared" si="11"/>
        <v>Yalova, Türkiye</v>
      </c>
      <c r="E79" s="10">
        <v>29</v>
      </c>
      <c r="F79" s="10">
        <v>1</v>
      </c>
      <c r="G79" s="10">
        <v>16</v>
      </c>
      <c r="H79" s="10">
        <v>40</v>
      </c>
      <c r="I79" s="10">
        <v>1</v>
      </c>
      <c r="J79" s="10">
        <v>39</v>
      </c>
      <c r="K79" s="10">
        <f t="shared" si="6"/>
        <v>29.266670000000001</v>
      </c>
      <c r="L79" s="10">
        <f t="shared" si="7"/>
        <v>40.65</v>
      </c>
      <c r="M79" s="10">
        <v>2</v>
      </c>
      <c r="N79" s="10" t="s">
        <v>5</v>
      </c>
      <c r="O79" s="12" t="s">
        <v>388</v>
      </c>
      <c r="P79" s="10" t="str">
        <f t="shared" si="10"/>
        <v>new YerelData ("Yalova, Türkiye",29.26667,40.65,2,"Turkey Standard Time"),</v>
      </c>
      <c r="Q79" s="13" t="str">
        <f t="shared" si="8"/>
        <v>https://www.google.com/maps/search/40.65, +29.26667</v>
      </c>
      <c r="R79" s="5" t="str">
        <f t="shared" si="9"/>
        <v>{"Location": "Yalova, Türkiye", "long_deg": "29", "ew": "1", "long_min": "16", "lat_deg": "40", "ns": "1", "lat_min": "39", "GMT": "2", "TimeZoneTag": "Europe/Istanbul"},</v>
      </c>
    </row>
    <row r="80" spans="2:18" ht="15" customHeight="1" x14ac:dyDescent="0.25">
      <c r="B80" s="10" t="s">
        <v>1096</v>
      </c>
      <c r="C80" s="10" t="s">
        <v>1341</v>
      </c>
      <c r="D80" s="10" t="str">
        <f t="shared" si="11"/>
        <v>Yozgat, Türkiye</v>
      </c>
      <c r="E80" s="10">
        <v>34</v>
      </c>
      <c r="F80" s="10">
        <v>1</v>
      </c>
      <c r="G80" s="10">
        <v>49</v>
      </c>
      <c r="H80" s="10">
        <v>39</v>
      </c>
      <c r="I80" s="10">
        <v>1</v>
      </c>
      <c r="J80" s="10">
        <v>49</v>
      </c>
      <c r="K80" s="10">
        <f t="shared" si="6"/>
        <v>34.816670000000002</v>
      </c>
      <c r="L80" s="10">
        <f t="shared" si="7"/>
        <v>39.816670000000002</v>
      </c>
      <c r="M80" s="10">
        <v>2</v>
      </c>
      <c r="N80" s="10" t="s">
        <v>5</v>
      </c>
      <c r="O80" s="12" t="s">
        <v>388</v>
      </c>
      <c r="P80" s="10" t="str">
        <f t="shared" si="10"/>
        <v>new YerelData ("Yozgat, Türkiye",34.81667,39.81667,2,"Turkey Standard Time"),</v>
      </c>
      <c r="Q80" s="13" t="str">
        <f t="shared" si="8"/>
        <v>https://www.google.com/maps/search/39.81667, +34.81667</v>
      </c>
      <c r="R80" s="5" t="str">
        <f t="shared" si="9"/>
        <v>{"Location": "Yozgat, Türkiye", "long_deg": "34", "ew": "1", "long_min": "49", "lat_deg": "39", "ns": "1", "lat_min": "49", "GMT": "2", "TimeZoneTag": "Europe/Istanbul"},</v>
      </c>
    </row>
    <row r="81" spans="1:18" ht="15" customHeight="1" x14ac:dyDescent="0.25">
      <c r="B81" s="10" t="s">
        <v>1103</v>
      </c>
      <c r="C81" s="10" t="s">
        <v>1341</v>
      </c>
      <c r="D81" s="10" t="str">
        <f t="shared" si="11"/>
        <v>Zonguldak, Türkiye</v>
      </c>
      <c r="E81" s="10">
        <v>31</v>
      </c>
      <c r="F81" s="10">
        <v>1</v>
      </c>
      <c r="G81" s="10">
        <v>48</v>
      </c>
      <c r="H81" s="10">
        <v>41</v>
      </c>
      <c r="I81" s="10">
        <v>1</v>
      </c>
      <c r="J81" s="10">
        <v>27</v>
      </c>
      <c r="K81" s="10">
        <f t="shared" si="6"/>
        <v>31.8</v>
      </c>
      <c r="L81" s="10">
        <f t="shared" si="7"/>
        <v>41.45</v>
      </c>
      <c r="M81" s="10">
        <v>2</v>
      </c>
      <c r="N81" s="10" t="s">
        <v>5</v>
      </c>
      <c r="O81" s="12" t="s">
        <v>388</v>
      </c>
      <c r="P81" s="10" t="str">
        <f t="shared" si="10"/>
        <v>new YerelData ("Zonguldak, Türkiye",31.8,41.45,2,"Turkey Standard Time"),</v>
      </c>
      <c r="Q81" s="13" t="str">
        <f t="shared" si="8"/>
        <v>https://www.google.com/maps/search/41.45, +31.8</v>
      </c>
      <c r="R81" s="5" t="str">
        <f t="shared" si="9"/>
        <v>{"Location": "Zonguldak, Türkiye", "long_deg": "31", "ew": "1", "long_min": "48", "lat_deg": "41", "ns": "1", "lat_min": "27", "GMT": "2", "TimeZoneTag": "Europe/Istanbul"},</v>
      </c>
    </row>
    <row r="82" spans="1:18" ht="15" customHeight="1" x14ac:dyDescent="0.25">
      <c r="A82" s="10" t="s">
        <v>528</v>
      </c>
      <c r="B82" s="10" t="s">
        <v>393</v>
      </c>
      <c r="C82" s="10" t="s">
        <v>1341</v>
      </c>
      <c r="D82" s="10" t="str">
        <f t="shared" si="11"/>
        <v>Ceyhan, Adana, Türkiye</v>
      </c>
      <c r="E82" s="10">
        <v>35</v>
      </c>
      <c r="F82" s="10">
        <v>1</v>
      </c>
      <c r="G82" s="10">
        <v>49</v>
      </c>
      <c r="H82" s="10">
        <v>37</v>
      </c>
      <c r="I82" s="10">
        <v>1</v>
      </c>
      <c r="J82" s="10">
        <v>1</v>
      </c>
      <c r="K82" s="10">
        <f t="shared" si="6"/>
        <v>35.816670000000002</v>
      </c>
      <c r="L82" s="10">
        <f t="shared" si="7"/>
        <v>37.016669999999998</v>
      </c>
      <c r="M82" s="10">
        <v>2</v>
      </c>
      <c r="N82" s="10" t="s">
        <v>5</v>
      </c>
      <c r="O82" s="12" t="s">
        <v>388</v>
      </c>
      <c r="P82" s="10" t="str">
        <f t="shared" si="10"/>
        <v>new YerelData ("Ceyhan, Adana, Türkiye",35.81667,37.01667,2,"Turkey Standard Time"),</v>
      </c>
      <c r="Q82" s="13" t="str">
        <f t="shared" si="8"/>
        <v>https://www.google.com/maps/search/37.01667, +35.81667</v>
      </c>
      <c r="R82" s="5" t="str">
        <f t="shared" si="9"/>
        <v>{"Location": "Ceyhan, Adana, Türkiye", "long_deg": "35", "ew": "1", "long_min": "49", "lat_deg": "37", "ns": "1", "lat_min": "1", "GMT": "2", "TimeZoneTag": "Europe/Istanbul"},</v>
      </c>
    </row>
    <row r="83" spans="1:18" ht="15" customHeight="1" x14ac:dyDescent="0.25">
      <c r="A83" s="10" t="s">
        <v>580</v>
      </c>
      <c r="B83" s="10" t="s">
        <v>393</v>
      </c>
      <c r="C83" s="10" t="s">
        <v>1341</v>
      </c>
      <c r="D83" s="10" t="str">
        <f t="shared" si="11"/>
        <v>Çukurova, Adana, Türkiye</v>
      </c>
      <c r="E83" s="10">
        <v>35</v>
      </c>
      <c r="F83" s="10">
        <v>1</v>
      </c>
      <c r="G83" s="10">
        <v>19</v>
      </c>
      <c r="H83" s="10">
        <v>36</v>
      </c>
      <c r="I83" s="10">
        <v>1</v>
      </c>
      <c r="J83" s="10">
        <v>54</v>
      </c>
      <c r="K83" s="10">
        <f t="shared" si="6"/>
        <v>35.316670000000002</v>
      </c>
      <c r="L83" s="10">
        <f t="shared" si="7"/>
        <v>36.9</v>
      </c>
      <c r="M83" s="10">
        <v>2</v>
      </c>
      <c r="N83" s="10" t="s">
        <v>5</v>
      </c>
      <c r="O83" s="12" t="s">
        <v>388</v>
      </c>
      <c r="P83" s="10" t="str">
        <f t="shared" si="10"/>
        <v>new YerelData ("Çukurova, Adana, Türkiye",35.31667,36.9,2,"Turkey Standard Time"),</v>
      </c>
      <c r="Q83" s="13" t="str">
        <f t="shared" si="8"/>
        <v>https://www.google.com/maps/search/36.9, +35.31667</v>
      </c>
      <c r="R83" s="5" t="str">
        <f t="shared" si="9"/>
        <v>{"Location": "Çukurova, Adana, Türkiye", "long_deg": "35", "ew": "1", "long_min": "19", "lat_deg": "36", "ns": "1", "lat_min": "54", "GMT": "2", "TimeZoneTag": "Europe/Istanbul"},</v>
      </c>
    </row>
    <row r="84" spans="1:18" ht="15" customHeight="1" x14ac:dyDescent="0.25">
      <c r="A84" s="10" t="s">
        <v>1355</v>
      </c>
      <c r="B84" s="10" t="s">
        <v>393</v>
      </c>
      <c r="C84" s="10" t="s">
        <v>1341</v>
      </c>
      <c r="D84" s="10" t="str">
        <f t="shared" si="11"/>
        <v>Doğankent, Adana, Türkiye</v>
      </c>
      <c r="E84" s="10">
        <v>35</v>
      </c>
      <c r="F84" s="10">
        <v>1</v>
      </c>
      <c r="G84" s="10">
        <v>20</v>
      </c>
      <c r="H84" s="10">
        <v>36</v>
      </c>
      <c r="I84" s="10">
        <v>1</v>
      </c>
      <c r="J84" s="10">
        <v>51</v>
      </c>
      <c r="K84" s="10">
        <f t="shared" si="6"/>
        <v>35.333329999999997</v>
      </c>
      <c r="L84" s="10">
        <f t="shared" si="7"/>
        <v>36.85</v>
      </c>
      <c r="M84" s="10">
        <v>2</v>
      </c>
      <c r="N84" s="10" t="s">
        <v>5</v>
      </c>
      <c r="O84" s="12" t="s">
        <v>388</v>
      </c>
      <c r="P84" s="10" t="str">
        <f t="shared" si="10"/>
        <v>new YerelData ("Doğankent, Adana, Türkiye",35.33333,36.85,2,"Turkey Standard Time"),</v>
      </c>
      <c r="Q84" s="13" t="str">
        <f t="shared" si="8"/>
        <v>https://www.google.com/maps/search/36.85, +35.33333</v>
      </c>
      <c r="R84" s="5" t="str">
        <f t="shared" si="9"/>
        <v>{"Location": "Doğankent, Adana, Türkiye", "long_deg": "35", "ew": "1", "long_min": "20", "lat_deg": "36", "ns": "1", "lat_min": "51", "GMT": "2", "TimeZoneTag": "Europe/Istanbul"},</v>
      </c>
    </row>
    <row r="85" spans="1:18" ht="15" customHeight="1" x14ac:dyDescent="0.25">
      <c r="A85" s="10" t="s">
        <v>654</v>
      </c>
      <c r="B85" s="10" t="s">
        <v>393</v>
      </c>
      <c r="C85" s="10" t="s">
        <v>1341</v>
      </c>
      <c r="D85" s="10" t="str">
        <f t="shared" si="11"/>
        <v>Feke, Adana, Türkiye</v>
      </c>
      <c r="E85" s="10">
        <v>35</v>
      </c>
      <c r="F85" s="10">
        <v>1</v>
      </c>
      <c r="G85" s="10">
        <v>55</v>
      </c>
      <c r="H85" s="10">
        <v>37</v>
      </c>
      <c r="I85" s="10">
        <v>1</v>
      </c>
      <c r="J85" s="10">
        <v>48</v>
      </c>
      <c r="K85" s="10">
        <f t="shared" si="6"/>
        <v>35.916670000000003</v>
      </c>
      <c r="L85" s="10">
        <f t="shared" si="7"/>
        <v>37.799999999999997</v>
      </c>
      <c r="M85" s="10">
        <v>2</v>
      </c>
      <c r="N85" s="10" t="s">
        <v>5</v>
      </c>
      <c r="O85" s="12" t="s">
        <v>388</v>
      </c>
      <c r="P85" s="10" t="str">
        <f t="shared" si="10"/>
        <v>new YerelData ("Feke, Adana, Türkiye",35.91667,37.8,2,"Turkey Standard Time"),</v>
      </c>
      <c r="Q85" s="13" t="str">
        <f t="shared" si="8"/>
        <v>https://www.google.com/maps/search/37.8, +35.91667</v>
      </c>
      <c r="R85" s="5" t="str">
        <f t="shared" si="9"/>
        <v>{"Location": "Feke, Adana, Türkiye", "long_deg": "35", "ew": "1", "long_min": "55", "lat_deg": "37", "ns": "1", "lat_min": "48", "GMT": "2", "TimeZoneTag": "Europe/Istanbul"},</v>
      </c>
    </row>
    <row r="86" spans="1:18" ht="15" customHeight="1" x14ac:dyDescent="0.25">
      <c r="A86" s="10" t="s">
        <v>745</v>
      </c>
      <c r="B86" s="10" t="s">
        <v>393</v>
      </c>
      <c r="C86" s="10" t="s">
        <v>1341</v>
      </c>
      <c r="D86" s="10" t="str">
        <f t="shared" si="11"/>
        <v>İmamoğlu, Adana, Türkiye</v>
      </c>
      <c r="E86" s="10">
        <v>35</v>
      </c>
      <c r="F86" s="10">
        <v>1</v>
      </c>
      <c r="G86" s="10">
        <v>38</v>
      </c>
      <c r="H86" s="10">
        <v>37</v>
      </c>
      <c r="I86" s="10">
        <v>1</v>
      </c>
      <c r="J86" s="10">
        <v>16</v>
      </c>
      <c r="K86" s="10">
        <f t="shared" si="6"/>
        <v>35.633330000000001</v>
      </c>
      <c r="L86" s="10">
        <f t="shared" si="7"/>
        <v>37.266669999999998</v>
      </c>
      <c r="M86" s="10">
        <v>2</v>
      </c>
      <c r="N86" s="10" t="s">
        <v>5</v>
      </c>
      <c r="O86" s="12" t="s">
        <v>388</v>
      </c>
      <c r="P86" s="10" t="str">
        <f t="shared" si="10"/>
        <v>new YerelData ("İmamoğlu, Adana, Türkiye",35.63333,37.26667,2,"Turkey Standard Time"),</v>
      </c>
      <c r="Q86" s="13" t="str">
        <f t="shared" si="8"/>
        <v>https://www.google.com/maps/search/37.26667, +35.63333</v>
      </c>
      <c r="R86" s="5" t="str">
        <f t="shared" si="9"/>
        <v>{"Location": "İmamoğlu, Adana, Türkiye", "long_deg": "35", "ew": "1", "long_min": "38", "lat_deg": "37", "ns": "1", "lat_min": "16", "GMT": "2", "TimeZoneTag": "Europe/Istanbul"},</v>
      </c>
    </row>
    <row r="87" spans="1:18" ht="15" customHeight="1" x14ac:dyDescent="0.25">
      <c r="A87" s="10" t="s">
        <v>780</v>
      </c>
      <c r="B87" s="10" t="s">
        <v>393</v>
      </c>
      <c r="C87" s="10" t="s">
        <v>1341</v>
      </c>
      <c r="D87" s="10" t="str">
        <f t="shared" si="11"/>
        <v>Karaisalı, Adana, Türkiye</v>
      </c>
      <c r="E87" s="10">
        <v>35</v>
      </c>
      <c r="F87" s="10">
        <v>1</v>
      </c>
      <c r="G87" s="10">
        <v>3</v>
      </c>
      <c r="H87" s="10">
        <v>37</v>
      </c>
      <c r="I87" s="10">
        <v>1</v>
      </c>
      <c r="J87" s="10">
        <v>14</v>
      </c>
      <c r="K87" s="10">
        <f t="shared" si="6"/>
        <v>35.049999999999997</v>
      </c>
      <c r="L87" s="10">
        <f t="shared" si="7"/>
        <v>37.233330000000002</v>
      </c>
      <c r="M87" s="10">
        <v>2</v>
      </c>
      <c r="N87" s="10" t="s">
        <v>5</v>
      </c>
      <c r="O87" s="12" t="s">
        <v>388</v>
      </c>
      <c r="P87" s="10" t="str">
        <f t="shared" si="10"/>
        <v>new YerelData ("Karaisalı, Adana, Türkiye",35.05,37.23333,2,"Turkey Standard Time"),</v>
      </c>
      <c r="Q87" s="13" t="str">
        <f t="shared" si="8"/>
        <v>https://www.google.com/maps/search/37.23333, +35.05</v>
      </c>
      <c r="R87" s="5" t="str">
        <f t="shared" si="9"/>
        <v>{"Location": "Karaisalı, Adana, Türkiye", "long_deg": "35", "ew": "1", "long_min": "3", "lat_deg": "37", "ns": "1", "lat_min": "14", "GMT": "2", "TimeZoneTag": "Europe/Istanbul"},</v>
      </c>
    </row>
    <row r="88" spans="1:18" ht="15" customHeight="1" x14ac:dyDescent="0.25">
      <c r="A88" s="10" t="s">
        <v>1354</v>
      </c>
      <c r="B88" s="10" t="s">
        <v>393</v>
      </c>
      <c r="C88" s="10" t="s">
        <v>1341</v>
      </c>
      <c r="D88" s="10" t="str">
        <f t="shared" si="11"/>
        <v>Karataş, Adana, Türkiye</v>
      </c>
      <c r="E88" s="10">
        <v>35</v>
      </c>
      <c r="F88" s="10">
        <v>1</v>
      </c>
      <c r="G88" s="10">
        <v>24</v>
      </c>
      <c r="H88" s="10">
        <v>36</v>
      </c>
      <c r="I88" s="10">
        <v>1</v>
      </c>
      <c r="J88" s="10">
        <v>34</v>
      </c>
      <c r="K88" s="10">
        <f t="shared" si="6"/>
        <v>35.4</v>
      </c>
      <c r="L88" s="10">
        <f t="shared" si="7"/>
        <v>36.566670000000002</v>
      </c>
      <c r="M88" s="10">
        <v>2</v>
      </c>
      <c r="N88" s="10" t="s">
        <v>5</v>
      </c>
      <c r="O88" s="12" t="s">
        <v>388</v>
      </c>
      <c r="P88" s="10" t="str">
        <f t="shared" si="10"/>
        <v>new YerelData ("Karataş, Adana, Türkiye",35.4,36.56667,2,"Turkey Standard Time"),</v>
      </c>
      <c r="Q88" s="13" t="str">
        <f t="shared" si="8"/>
        <v>https://www.google.com/maps/search/36.56667, +35.4</v>
      </c>
      <c r="R88" s="5" t="str">
        <f t="shared" si="9"/>
        <v>{"Location": "Karataş, Adana, Türkiye", "long_deg": "35", "ew": "1", "long_min": "24", "lat_deg": "36", "ns": "1", "lat_min": "34", "GMT": "2", "TimeZoneTag": "Europe/Istanbul"},</v>
      </c>
    </row>
    <row r="89" spans="1:18" ht="15" customHeight="1" x14ac:dyDescent="0.25">
      <c r="A89" s="10" t="s">
        <v>838</v>
      </c>
      <c r="B89" s="10" t="s">
        <v>393</v>
      </c>
      <c r="C89" s="10" t="s">
        <v>1341</v>
      </c>
      <c r="D89" s="10" t="str">
        <f t="shared" si="11"/>
        <v>Kozan, Adana, Türkiye</v>
      </c>
      <c r="E89" s="10">
        <v>35</v>
      </c>
      <c r="F89" s="10">
        <v>1</v>
      </c>
      <c r="G89" s="10">
        <v>48</v>
      </c>
      <c r="H89" s="10">
        <v>37</v>
      </c>
      <c r="I89" s="10">
        <v>1</v>
      </c>
      <c r="J89" s="10">
        <v>27</v>
      </c>
      <c r="K89" s="10">
        <f t="shared" si="6"/>
        <v>35.799999999999997</v>
      </c>
      <c r="L89" s="10">
        <f t="shared" si="7"/>
        <v>37.450000000000003</v>
      </c>
      <c r="M89" s="10">
        <v>2</v>
      </c>
      <c r="N89" s="10" t="s">
        <v>5</v>
      </c>
      <c r="O89" s="12" t="s">
        <v>388</v>
      </c>
      <c r="P89" s="10" t="str">
        <f t="shared" si="10"/>
        <v>new YerelData ("Kozan, Adana, Türkiye",35.8,37.45,2,"Turkey Standard Time"),</v>
      </c>
      <c r="Q89" s="13" t="str">
        <f t="shared" si="8"/>
        <v>https://www.google.com/maps/search/37.45, +35.8</v>
      </c>
      <c r="R89" s="5" t="str">
        <f t="shared" si="9"/>
        <v>{"Location": "Kozan, Adana, Türkiye", "long_deg": "35", "ew": "1", "long_min": "48", "lat_deg": "37", "ns": "1", "lat_min": "27", "GMT": "2", "TimeZoneTag": "Europe/Istanbul"},</v>
      </c>
    </row>
    <row r="90" spans="1:18" ht="15" customHeight="1" x14ac:dyDescent="0.25">
      <c r="A90" s="10" t="s">
        <v>934</v>
      </c>
      <c r="B90" s="10" t="s">
        <v>393</v>
      </c>
      <c r="C90" s="10" t="s">
        <v>1341</v>
      </c>
      <c r="D90" s="10" t="str">
        <f t="shared" si="11"/>
        <v>Pozantı, Adana, Türkiye</v>
      </c>
      <c r="E90" s="10">
        <v>34</v>
      </c>
      <c r="F90" s="10">
        <v>1</v>
      </c>
      <c r="G90" s="10">
        <v>52</v>
      </c>
      <c r="H90" s="10">
        <v>37</v>
      </c>
      <c r="I90" s="10">
        <v>1</v>
      </c>
      <c r="J90" s="10">
        <v>25</v>
      </c>
      <c r="K90" s="10">
        <f t="shared" si="6"/>
        <v>34.866669999999999</v>
      </c>
      <c r="L90" s="10">
        <f t="shared" si="7"/>
        <v>37.416670000000003</v>
      </c>
      <c r="M90" s="10">
        <v>2</v>
      </c>
      <c r="N90" s="10" t="s">
        <v>5</v>
      </c>
      <c r="O90" s="12" t="s">
        <v>388</v>
      </c>
      <c r="P90" s="10" t="str">
        <f t="shared" si="10"/>
        <v>new YerelData ("Pozantı, Adana, Türkiye",34.86667,37.41667,2,"Turkey Standard Time"),</v>
      </c>
      <c r="Q90" s="13" t="str">
        <f t="shared" si="8"/>
        <v>https://www.google.com/maps/search/37.41667, +34.86667</v>
      </c>
      <c r="R90" s="5" t="str">
        <f t="shared" si="9"/>
        <v>{"Location": "Pozantı, Adana, Türkiye", "long_deg": "34", "ew": "1", "long_min": "52", "lat_deg": "37", "ns": "1", "lat_min": "25", "GMT": "2", "TimeZoneTag": "Europe/Istanbul"},</v>
      </c>
    </row>
    <row r="91" spans="1:18" ht="15" customHeight="1" x14ac:dyDescent="0.25">
      <c r="A91" s="10" t="s">
        <v>939</v>
      </c>
      <c r="B91" s="10" t="s">
        <v>393</v>
      </c>
      <c r="C91" s="10" t="s">
        <v>1341</v>
      </c>
      <c r="D91" s="10" t="str">
        <f t="shared" si="11"/>
        <v>Saimbeyli, Adana, Türkiye</v>
      </c>
      <c r="E91" s="10">
        <v>36</v>
      </c>
      <c r="F91" s="10">
        <v>1</v>
      </c>
      <c r="G91" s="10">
        <v>6</v>
      </c>
      <c r="H91" s="10">
        <v>37</v>
      </c>
      <c r="I91" s="10">
        <v>1</v>
      </c>
      <c r="J91" s="10">
        <v>59</v>
      </c>
      <c r="K91" s="10">
        <f t="shared" si="6"/>
        <v>36.1</v>
      </c>
      <c r="L91" s="10">
        <f t="shared" si="7"/>
        <v>37.983330000000002</v>
      </c>
      <c r="M91" s="10">
        <v>2</v>
      </c>
      <c r="N91" s="10" t="s">
        <v>5</v>
      </c>
      <c r="O91" s="12" t="s">
        <v>388</v>
      </c>
      <c r="P91" s="10" t="str">
        <f t="shared" si="10"/>
        <v>new YerelData ("Saimbeyli, Adana, Türkiye",36.1,37.98333,2,"Turkey Standard Time"),</v>
      </c>
      <c r="Q91" s="13" t="str">
        <f t="shared" si="8"/>
        <v>https://www.google.com/maps/search/37.98333, +36.1</v>
      </c>
      <c r="R91" s="5" t="str">
        <f t="shared" si="9"/>
        <v>{"Location": "Saimbeyli, Adana, Türkiye", "long_deg": "36", "ew": "1", "long_min": "6", "lat_deg": "37", "ns": "1", "lat_min": "59", "GMT": "2", "TimeZoneTag": "Europe/Istanbul"},</v>
      </c>
    </row>
    <row r="92" spans="1:18" ht="15" customHeight="1" x14ac:dyDescent="0.25">
      <c r="A92" s="10" t="s">
        <v>1045</v>
      </c>
      <c r="B92" s="10" t="s">
        <v>393</v>
      </c>
      <c r="C92" s="10" t="s">
        <v>1341</v>
      </c>
      <c r="D92" s="10" t="str">
        <f t="shared" si="11"/>
        <v>Tufanbeyli, Adana, Türkiye</v>
      </c>
      <c r="E92" s="10">
        <v>36</v>
      </c>
      <c r="F92" s="10">
        <v>1</v>
      </c>
      <c r="G92" s="10">
        <v>14</v>
      </c>
      <c r="H92" s="10">
        <v>38</v>
      </c>
      <c r="I92" s="10">
        <v>1</v>
      </c>
      <c r="J92" s="10">
        <v>15</v>
      </c>
      <c r="K92" s="10">
        <f t="shared" si="6"/>
        <v>36.233330000000002</v>
      </c>
      <c r="L92" s="10">
        <f t="shared" si="7"/>
        <v>38.25</v>
      </c>
      <c r="M92" s="10">
        <v>2</v>
      </c>
      <c r="N92" s="10" t="s">
        <v>5</v>
      </c>
      <c r="O92" s="12" t="s">
        <v>388</v>
      </c>
      <c r="P92" s="10" t="str">
        <f t="shared" si="10"/>
        <v>new YerelData ("Tufanbeyli, Adana, Türkiye",36.23333,38.25,2,"Turkey Standard Time"),</v>
      </c>
      <c r="Q92" s="13" t="str">
        <f t="shared" si="8"/>
        <v>https://www.google.com/maps/search/38.25, +36.23333</v>
      </c>
      <c r="R92" s="5" t="str">
        <f t="shared" si="9"/>
        <v>{"Location": "Tufanbeyli, Adana, Türkiye", "long_deg": "36", "ew": "1", "long_min": "14", "lat_deg": "38", "ns": "1", "lat_min": "15", "GMT": "2", "TimeZoneTag": "Europe/Istanbul"},</v>
      </c>
    </row>
    <row r="93" spans="1:18" ht="15" customHeight="1" x14ac:dyDescent="0.25">
      <c r="A93" s="10" t="s">
        <v>1097</v>
      </c>
      <c r="B93" s="10" t="s">
        <v>393</v>
      </c>
      <c r="C93" s="10" t="s">
        <v>1341</v>
      </c>
      <c r="D93" s="10" t="str">
        <f t="shared" si="11"/>
        <v>Yumurtalık, Adana, Türkiye</v>
      </c>
      <c r="E93" s="10">
        <v>35</v>
      </c>
      <c r="F93" s="10">
        <v>1</v>
      </c>
      <c r="G93" s="10">
        <v>48</v>
      </c>
      <c r="H93" s="10">
        <v>36</v>
      </c>
      <c r="I93" s="10">
        <v>1</v>
      </c>
      <c r="J93" s="10">
        <v>46</v>
      </c>
      <c r="K93" s="10">
        <f t="shared" si="6"/>
        <v>35.799999999999997</v>
      </c>
      <c r="L93" s="10">
        <f t="shared" si="7"/>
        <v>36.766669999999998</v>
      </c>
      <c r="M93" s="10">
        <v>2</v>
      </c>
      <c r="N93" s="10" t="s">
        <v>5</v>
      </c>
      <c r="O93" s="12" t="s">
        <v>388</v>
      </c>
      <c r="P93" s="10" t="str">
        <f t="shared" si="10"/>
        <v>new YerelData ("Yumurtalık, Adana, Türkiye",35.8,36.76667,2,"Turkey Standard Time"),</v>
      </c>
      <c r="Q93" s="13" t="str">
        <f t="shared" si="8"/>
        <v>https://www.google.com/maps/search/36.76667, +35.8</v>
      </c>
      <c r="R93" s="5" t="str">
        <f t="shared" si="9"/>
        <v>{"Location": "Yumurtalık, Adana, Türkiye", "long_deg": "35", "ew": "1", "long_min": "48", "lat_deg": "36", "ns": "1", "lat_min": "46", "GMT": "2", "TimeZoneTag": "Europe/Istanbul"},</v>
      </c>
    </row>
    <row r="94" spans="1:18" ht="15" customHeight="1" x14ac:dyDescent="0.25">
      <c r="A94" s="10" t="s">
        <v>1353</v>
      </c>
      <c r="B94" s="10" t="s">
        <v>395</v>
      </c>
      <c r="C94" s="10" t="s">
        <v>1341</v>
      </c>
      <c r="D94" s="10" t="str">
        <f t="shared" si="11"/>
        <v>Akpınar, Adıyaman, Türkiye</v>
      </c>
      <c r="E94" s="10">
        <v>38</v>
      </c>
      <c r="F94" s="10">
        <v>1</v>
      </c>
      <c r="G94" s="10">
        <v>13</v>
      </c>
      <c r="H94" s="10">
        <v>37</v>
      </c>
      <c r="I94" s="10">
        <v>1</v>
      </c>
      <c r="J94" s="10">
        <v>34</v>
      </c>
      <c r="K94" s="10">
        <f t="shared" si="6"/>
        <v>38.216670000000001</v>
      </c>
      <c r="L94" s="10">
        <f t="shared" si="7"/>
        <v>37.566670000000002</v>
      </c>
      <c r="M94" s="10">
        <v>2</v>
      </c>
      <c r="N94" s="10" t="s">
        <v>5</v>
      </c>
      <c r="O94" s="12" t="s">
        <v>388</v>
      </c>
      <c r="P94" s="10" t="str">
        <f t="shared" si="10"/>
        <v>new YerelData ("Akpınar, Adıyaman, Türkiye",38.21667,37.56667,2,"Turkey Standard Time"),</v>
      </c>
      <c r="Q94" s="13" t="str">
        <f t="shared" si="8"/>
        <v>https://www.google.com/maps/search/37.56667, +38.21667</v>
      </c>
      <c r="R94" s="5" t="str">
        <f t="shared" si="9"/>
        <v>{"Location": "Akpınar, Adıyaman, Türkiye", "long_deg": "38", "ew": "1", "long_min": "13", "lat_deg": "37", "ns": "1", "lat_min": "34", "GMT": "2", "TimeZoneTag": "Europe/Istanbul"},</v>
      </c>
    </row>
    <row r="95" spans="1:18" ht="15" customHeight="1" x14ac:dyDescent="0.25">
      <c r="A95" s="10" t="s">
        <v>493</v>
      </c>
      <c r="B95" s="10" t="s">
        <v>395</v>
      </c>
      <c r="C95" s="10" t="s">
        <v>1341</v>
      </c>
      <c r="D95" s="10" t="str">
        <f t="shared" si="11"/>
        <v>Besni, Adıyaman, Türkiye</v>
      </c>
      <c r="E95" s="10">
        <v>37</v>
      </c>
      <c r="F95" s="10">
        <v>1</v>
      </c>
      <c r="G95" s="10">
        <v>52</v>
      </c>
      <c r="H95" s="10">
        <v>37</v>
      </c>
      <c r="I95" s="10">
        <v>1</v>
      </c>
      <c r="J95" s="10">
        <v>41</v>
      </c>
      <c r="K95" s="10">
        <f t="shared" si="6"/>
        <v>37.866669999999999</v>
      </c>
      <c r="L95" s="10">
        <f t="shared" si="7"/>
        <v>37.683329999999998</v>
      </c>
      <c r="M95" s="10">
        <v>2</v>
      </c>
      <c r="N95" s="10" t="s">
        <v>5</v>
      </c>
      <c r="O95" s="12" t="s">
        <v>388</v>
      </c>
      <c r="P95" s="10" t="str">
        <f t="shared" si="10"/>
        <v>new YerelData ("Besni, Adıyaman, Türkiye",37.86667,37.68333,2,"Turkey Standard Time"),</v>
      </c>
      <c r="Q95" s="13" t="str">
        <f t="shared" si="8"/>
        <v>https://www.google.com/maps/search/37.68333, +37.86667</v>
      </c>
      <c r="R95" s="5" t="str">
        <f t="shared" si="9"/>
        <v>{"Location": "Besni, Adıyaman, Türkiye", "long_deg": "37", "ew": "1", "long_min": "52", "lat_deg": "37", "ns": "1", "lat_min": "41", "GMT": "2", "TimeZoneTag": "Europe/Istanbul"},</v>
      </c>
    </row>
    <row r="96" spans="1:18" ht="15" customHeight="1" x14ac:dyDescent="0.25">
      <c r="A96" s="10" t="s">
        <v>562</v>
      </c>
      <c r="B96" s="10" t="s">
        <v>395</v>
      </c>
      <c r="C96" s="10" t="s">
        <v>1341</v>
      </c>
      <c r="D96" s="10" t="str">
        <f t="shared" si="11"/>
        <v>Çelikhan, Adıyaman, Türkiye</v>
      </c>
      <c r="E96" s="10">
        <v>38</v>
      </c>
      <c r="F96" s="10">
        <v>1</v>
      </c>
      <c r="G96" s="10">
        <v>15</v>
      </c>
      <c r="H96" s="10">
        <v>38</v>
      </c>
      <c r="I96" s="10">
        <v>1</v>
      </c>
      <c r="J96" s="10">
        <v>2</v>
      </c>
      <c r="K96" s="10">
        <f t="shared" si="6"/>
        <v>38.25</v>
      </c>
      <c r="L96" s="10">
        <f t="shared" si="7"/>
        <v>38.033329999999999</v>
      </c>
      <c r="M96" s="10">
        <v>2</v>
      </c>
      <c r="N96" s="10" t="s">
        <v>5</v>
      </c>
      <c r="O96" s="12" t="s">
        <v>388</v>
      </c>
      <c r="P96" s="10" t="str">
        <f t="shared" si="10"/>
        <v>new YerelData ("Çelikhan, Adıyaman, Türkiye",38.25,38.03333,2,"Turkey Standard Time"),</v>
      </c>
      <c r="Q96" s="13" t="str">
        <f t="shared" si="8"/>
        <v>https://www.google.com/maps/search/38.03333, +38.25</v>
      </c>
      <c r="R96" s="5" t="str">
        <f t="shared" si="9"/>
        <v>{"Location": "Çelikhan, Adıyaman, Türkiye", "long_deg": "38", "ew": "1", "long_min": "15", "lat_deg": "38", "ns": "1", "lat_min": "2", "GMT": "2", "TimeZoneTag": "Europe/Istanbul"},</v>
      </c>
    </row>
    <row r="97" spans="1:18" ht="15" customHeight="1" x14ac:dyDescent="0.25">
      <c r="A97" s="10" t="s">
        <v>670</v>
      </c>
      <c r="B97" s="10" t="s">
        <v>395</v>
      </c>
      <c r="C97" s="10" t="s">
        <v>1341</v>
      </c>
      <c r="D97" s="10" t="str">
        <f t="shared" si="11"/>
        <v>Gerger, Adıyaman, Türkiye</v>
      </c>
      <c r="E97" s="10">
        <v>39</v>
      </c>
      <c r="F97" s="10">
        <v>1</v>
      </c>
      <c r="G97" s="10">
        <v>2</v>
      </c>
      <c r="H97" s="10">
        <v>38</v>
      </c>
      <c r="I97" s="10">
        <v>1</v>
      </c>
      <c r="J97" s="10">
        <v>2</v>
      </c>
      <c r="K97" s="10">
        <f t="shared" si="6"/>
        <v>39.033329999999999</v>
      </c>
      <c r="L97" s="10">
        <f t="shared" si="7"/>
        <v>38.033329999999999</v>
      </c>
      <c r="M97" s="10">
        <v>2</v>
      </c>
      <c r="N97" s="10" t="s">
        <v>5</v>
      </c>
      <c r="O97" s="12" t="s">
        <v>388</v>
      </c>
      <c r="P97" s="10" t="str">
        <f t="shared" si="10"/>
        <v>new YerelData ("Gerger, Adıyaman, Türkiye",39.03333,38.03333,2,"Turkey Standard Time"),</v>
      </c>
      <c r="Q97" s="13" t="str">
        <f t="shared" si="8"/>
        <v>https://www.google.com/maps/search/38.03333, +39.03333</v>
      </c>
      <c r="R97" s="5" t="str">
        <f t="shared" si="9"/>
        <v>{"Location": "Gerger, Adıyaman, Türkiye", "long_deg": "39", "ew": "1", "long_min": "2", "lat_deg": "38", "ns": "1", "lat_min": "2", "GMT": "2", "TimeZoneTag": "Europe/Istanbul"},</v>
      </c>
    </row>
    <row r="98" spans="1:18" ht="15" customHeight="1" x14ac:dyDescent="0.25">
      <c r="A98" s="10" t="s">
        <v>1352</v>
      </c>
      <c r="B98" s="10" t="s">
        <v>395</v>
      </c>
      <c r="C98" s="10" t="s">
        <v>1341</v>
      </c>
      <c r="D98" s="10" t="str">
        <f t="shared" si="11"/>
        <v>Gölbaşı, Adıyaman, Türkiye</v>
      </c>
      <c r="E98" s="10">
        <v>37</v>
      </c>
      <c r="F98" s="10">
        <v>1</v>
      </c>
      <c r="G98" s="10">
        <v>40</v>
      </c>
      <c r="H98" s="10">
        <v>37</v>
      </c>
      <c r="I98" s="10">
        <v>1</v>
      </c>
      <c r="J98" s="10">
        <v>50</v>
      </c>
      <c r="K98" s="10">
        <f t="shared" si="6"/>
        <v>37.666670000000003</v>
      </c>
      <c r="L98" s="10">
        <f t="shared" si="7"/>
        <v>37.833329999999997</v>
      </c>
      <c r="M98" s="10">
        <v>2</v>
      </c>
      <c r="N98" s="10" t="s">
        <v>5</v>
      </c>
      <c r="O98" s="12" t="s">
        <v>388</v>
      </c>
      <c r="P98" s="10" t="str">
        <f t="shared" si="10"/>
        <v>new YerelData ("Gölbaşı, Adıyaman, Türkiye",37.66667,37.83333,2,"Turkey Standard Time"),</v>
      </c>
      <c r="Q98" s="13" t="str">
        <f t="shared" si="8"/>
        <v>https://www.google.com/maps/search/37.83333, +37.66667</v>
      </c>
      <c r="R98" s="5" t="str">
        <f t="shared" si="9"/>
        <v>{"Location": "Gölbaşı, Adıyaman, Türkiye", "long_deg": "37", "ew": "1", "long_min": "40", "lat_deg": "37", "ns": "1", "lat_min": "50", "GMT": "2", "TimeZoneTag": "Europe/Istanbul"},</v>
      </c>
    </row>
    <row r="99" spans="1:18" ht="15" customHeight="1" x14ac:dyDescent="0.25">
      <c r="A99" s="10" t="s">
        <v>769</v>
      </c>
      <c r="B99" s="10" t="s">
        <v>395</v>
      </c>
      <c r="C99" s="10" t="s">
        <v>1341</v>
      </c>
      <c r="D99" s="10" t="str">
        <f t="shared" si="11"/>
        <v>Kahta, Adıyaman, Türkiye</v>
      </c>
      <c r="E99" s="10">
        <v>38</v>
      </c>
      <c r="F99" s="10">
        <v>1</v>
      </c>
      <c r="G99" s="10">
        <v>38</v>
      </c>
      <c r="H99" s="10">
        <v>37</v>
      </c>
      <c r="I99" s="10">
        <v>1</v>
      </c>
      <c r="J99" s="10">
        <v>47</v>
      </c>
      <c r="K99" s="10">
        <f t="shared" si="6"/>
        <v>38.633330000000001</v>
      </c>
      <c r="L99" s="10">
        <f t="shared" si="7"/>
        <v>37.783329999999999</v>
      </c>
      <c r="M99" s="10">
        <v>2</v>
      </c>
      <c r="N99" s="10" t="s">
        <v>5</v>
      </c>
      <c r="O99" s="12" t="s">
        <v>388</v>
      </c>
      <c r="P99" s="10" t="str">
        <f t="shared" si="10"/>
        <v>new YerelData ("Kahta, Adıyaman, Türkiye",38.63333,37.78333,2,"Turkey Standard Time"),</v>
      </c>
      <c r="Q99" s="13" t="str">
        <f t="shared" si="8"/>
        <v>https://www.google.com/maps/search/37.78333, +38.63333</v>
      </c>
      <c r="R99" s="5" t="str">
        <f t="shared" si="9"/>
        <v>{"Location": "Kahta, Adıyaman, Türkiye", "long_deg": "38", "ew": "1", "long_min": "38", "lat_deg": "37", "ns": "1", "lat_min": "47", "GMT": "2", "TimeZoneTag": "Europe/Istanbul"},</v>
      </c>
    </row>
    <row r="100" spans="1:18" ht="15" customHeight="1" x14ac:dyDescent="0.25">
      <c r="A100" s="10" t="s">
        <v>1351</v>
      </c>
      <c r="B100" s="10" t="s">
        <v>395</v>
      </c>
      <c r="C100" s="10" t="s">
        <v>1341</v>
      </c>
      <c r="D100" s="10" t="str">
        <f t="shared" si="11"/>
        <v>Kuyucak, Adıyaman, Türkiye</v>
      </c>
      <c r="E100" s="10">
        <v>38</v>
      </c>
      <c r="F100" s="10">
        <v>1</v>
      </c>
      <c r="G100" s="10">
        <v>21</v>
      </c>
      <c r="H100" s="10">
        <v>37</v>
      </c>
      <c r="I100" s="10">
        <v>1</v>
      </c>
      <c r="J100" s="10">
        <v>51</v>
      </c>
      <c r="K100" s="10">
        <f t="shared" si="6"/>
        <v>38.35</v>
      </c>
      <c r="L100" s="10">
        <f t="shared" si="7"/>
        <v>37.85</v>
      </c>
      <c r="M100" s="10">
        <v>2</v>
      </c>
      <c r="N100" s="10" t="s">
        <v>5</v>
      </c>
      <c r="O100" s="12" t="s">
        <v>388</v>
      </c>
      <c r="P100" s="10" t="str">
        <f t="shared" si="10"/>
        <v>new YerelData ("Kuyucak, Adıyaman, Türkiye",38.35,37.85,2,"Turkey Standard Time"),</v>
      </c>
      <c r="Q100" s="13" t="str">
        <f t="shared" si="8"/>
        <v>https://www.google.com/maps/search/37.85, +38.35</v>
      </c>
      <c r="R100" s="5" t="str">
        <f t="shared" si="9"/>
        <v>{"Location": "Kuyucak, Adıyaman, Türkiye", "long_deg": "38", "ew": "1", "long_min": "21", "lat_deg": "37", "ns": "1", "lat_min": "51", "GMT": "2", "TimeZoneTag": "Europe/Istanbul"},</v>
      </c>
    </row>
    <row r="101" spans="1:18" ht="15" customHeight="1" x14ac:dyDescent="0.25">
      <c r="A101" s="10" t="s">
        <v>942</v>
      </c>
      <c r="B101" s="10" t="s">
        <v>395</v>
      </c>
      <c r="C101" s="10" t="s">
        <v>1341</v>
      </c>
      <c r="D101" s="10" t="str">
        <f t="shared" si="11"/>
        <v>Samsat, Adıyaman, Türkiye</v>
      </c>
      <c r="E101" s="10">
        <v>38</v>
      </c>
      <c r="F101" s="10">
        <v>1</v>
      </c>
      <c r="G101" s="10">
        <v>31</v>
      </c>
      <c r="H101" s="10">
        <v>37</v>
      </c>
      <c r="I101" s="10">
        <v>1</v>
      </c>
      <c r="J101" s="10">
        <v>30</v>
      </c>
      <c r="K101" s="10">
        <f t="shared" si="6"/>
        <v>38.516669999999998</v>
      </c>
      <c r="L101" s="10">
        <f t="shared" si="7"/>
        <v>37.5</v>
      </c>
      <c r="M101" s="10">
        <v>2</v>
      </c>
      <c r="N101" s="10" t="s">
        <v>5</v>
      </c>
      <c r="O101" s="12" t="s">
        <v>388</v>
      </c>
      <c r="P101" s="10" t="str">
        <f t="shared" si="10"/>
        <v>new YerelData ("Samsat, Adıyaman, Türkiye",38.51667,37.5,2,"Turkey Standard Time"),</v>
      </c>
      <c r="Q101" s="13" t="str">
        <f t="shared" si="8"/>
        <v>https://www.google.com/maps/search/37.5, +38.51667</v>
      </c>
      <c r="R101" s="5" t="str">
        <f t="shared" si="9"/>
        <v>{"Location": "Samsat, Adıyaman, Türkiye", "long_deg": "38", "ew": "1", "long_min": "31", "lat_deg": "37", "ns": "1", "lat_min": "30", "GMT": "2", "TimeZoneTag": "Europe/Istanbul"},</v>
      </c>
    </row>
    <row r="102" spans="1:18" ht="15" customHeight="1" x14ac:dyDescent="0.25">
      <c r="A102" s="10" t="s">
        <v>977</v>
      </c>
      <c r="B102" s="10" t="s">
        <v>395</v>
      </c>
      <c r="C102" s="10" t="s">
        <v>1341</v>
      </c>
      <c r="D102" s="10" t="str">
        <f t="shared" si="11"/>
        <v>Sincik, Adıyaman, Türkiye</v>
      </c>
      <c r="E102" s="10">
        <v>38</v>
      </c>
      <c r="F102" s="10">
        <v>1</v>
      </c>
      <c r="G102" s="10">
        <v>32</v>
      </c>
      <c r="H102" s="10">
        <v>38</v>
      </c>
      <c r="I102" s="10">
        <v>1</v>
      </c>
      <c r="J102" s="10">
        <v>3</v>
      </c>
      <c r="K102" s="10">
        <f t="shared" si="6"/>
        <v>38.533329999999999</v>
      </c>
      <c r="L102" s="10">
        <f t="shared" si="7"/>
        <v>38.049999999999997</v>
      </c>
      <c r="M102" s="10">
        <v>2</v>
      </c>
      <c r="N102" s="10" t="s">
        <v>5</v>
      </c>
      <c r="O102" s="12" t="s">
        <v>388</v>
      </c>
      <c r="P102" s="10" t="str">
        <f t="shared" si="10"/>
        <v>new YerelData ("Sincik, Adıyaman, Türkiye",38.53333,38.05,2,"Turkey Standard Time"),</v>
      </c>
      <c r="Q102" s="13" t="str">
        <f t="shared" si="8"/>
        <v>https://www.google.com/maps/search/38.05, +38.53333</v>
      </c>
      <c r="R102" s="5" t="str">
        <f t="shared" si="9"/>
        <v>{"Location": "Sincik, Adıyaman, Türkiye", "long_deg": "38", "ew": "1", "long_min": "32", "lat_deg": "38", "ns": "1", "lat_min": "3", "GMT": "2", "TimeZoneTag": "Europe/Istanbul"},</v>
      </c>
    </row>
    <row r="103" spans="1:18" ht="15" customHeight="1" x14ac:dyDescent="0.25">
      <c r="A103" s="10" t="s">
        <v>1049</v>
      </c>
      <c r="B103" s="10" t="s">
        <v>395</v>
      </c>
      <c r="C103" s="10" t="s">
        <v>1341</v>
      </c>
      <c r="D103" s="10" t="str">
        <f t="shared" si="11"/>
        <v>Tut, Adıyaman, Türkiye</v>
      </c>
      <c r="E103" s="10">
        <v>37</v>
      </c>
      <c r="F103" s="10">
        <v>1</v>
      </c>
      <c r="G103" s="10">
        <v>55</v>
      </c>
      <c r="H103" s="10">
        <v>37</v>
      </c>
      <c r="I103" s="10">
        <v>1</v>
      </c>
      <c r="J103" s="10">
        <v>48</v>
      </c>
      <c r="K103" s="10">
        <f t="shared" si="6"/>
        <v>37.916670000000003</v>
      </c>
      <c r="L103" s="10">
        <f t="shared" si="7"/>
        <v>37.799999999999997</v>
      </c>
      <c r="M103" s="10">
        <v>2</v>
      </c>
      <c r="N103" s="10" t="s">
        <v>5</v>
      </c>
      <c r="O103" s="12" t="s">
        <v>388</v>
      </c>
      <c r="P103" s="10" t="str">
        <f t="shared" si="10"/>
        <v>new YerelData ("Tut, Adıyaman, Türkiye",37.91667,37.8,2,"Turkey Standard Time"),</v>
      </c>
      <c r="Q103" s="13" t="str">
        <f t="shared" si="8"/>
        <v>https://www.google.com/maps/search/37.8, +37.91667</v>
      </c>
      <c r="R103" s="5" t="str">
        <f t="shared" si="9"/>
        <v>{"Location": "Tut, Adıyaman, Türkiye", "long_deg": "37", "ew": "1", "long_min": "55", "lat_deg": "37", "ns": "1", "lat_min": "48", "GMT": "2", "TimeZoneTag": "Europe/Istanbul"},</v>
      </c>
    </row>
    <row r="104" spans="1:18" ht="15" customHeight="1" x14ac:dyDescent="0.25">
      <c r="A104" s="10" t="s">
        <v>398</v>
      </c>
      <c r="B104" s="10" t="s">
        <v>398</v>
      </c>
      <c r="C104" s="10" t="s">
        <v>1341</v>
      </c>
      <c r="D104" s="10" t="str">
        <f t="shared" si="11"/>
        <v>Afyon, Afyon, Türkiye</v>
      </c>
      <c r="E104" s="10">
        <v>30</v>
      </c>
      <c r="F104" s="10">
        <v>1</v>
      </c>
      <c r="G104" s="10">
        <v>33</v>
      </c>
      <c r="H104" s="10">
        <v>38</v>
      </c>
      <c r="I104" s="10">
        <v>1</v>
      </c>
      <c r="J104" s="10">
        <v>46</v>
      </c>
      <c r="K104" s="10">
        <f t="shared" si="6"/>
        <v>30.55</v>
      </c>
      <c r="L104" s="10">
        <f t="shared" si="7"/>
        <v>38.766669999999998</v>
      </c>
      <c r="M104" s="10">
        <v>2</v>
      </c>
      <c r="N104" s="10" t="s">
        <v>5</v>
      </c>
      <c r="O104" s="12" t="s">
        <v>388</v>
      </c>
      <c r="P104" s="10" t="str">
        <f t="shared" si="10"/>
        <v>new YerelData ("Afyon, Afyon, Türkiye",30.55,38.76667,2,"Turkey Standard Time"),</v>
      </c>
      <c r="Q104" s="13" t="str">
        <f t="shared" si="8"/>
        <v>https://www.google.com/maps/search/38.76667, +30.55</v>
      </c>
      <c r="R104" s="5" t="str">
        <f t="shared" si="9"/>
        <v>{"Location": "Afyon, Afyon, Türkiye", "long_deg": "30", "ew": "1", "long_min": "33", "lat_deg": "38", "ns": "1", "lat_min": "46", "GMT": "2", "TimeZoneTag": "Europe/Istanbul"},</v>
      </c>
    </row>
    <row r="105" spans="1:18" ht="15" customHeight="1" x14ac:dyDescent="0.25">
      <c r="A105" s="10" t="s">
        <v>483</v>
      </c>
      <c r="B105" s="10" t="s">
        <v>398</v>
      </c>
      <c r="C105" s="10" t="s">
        <v>1341</v>
      </c>
      <c r="D105" s="10" t="str">
        <f t="shared" si="11"/>
        <v>Başmakçı, Afyon, Türkiye</v>
      </c>
      <c r="E105" s="10">
        <v>30</v>
      </c>
      <c r="F105" s="10">
        <v>1</v>
      </c>
      <c r="G105" s="10">
        <v>0</v>
      </c>
      <c r="H105" s="10">
        <v>37</v>
      </c>
      <c r="I105" s="10">
        <v>1</v>
      </c>
      <c r="J105" s="10">
        <v>53</v>
      </c>
      <c r="K105" s="10">
        <f t="shared" si="6"/>
        <v>30</v>
      </c>
      <c r="L105" s="10">
        <f t="shared" si="7"/>
        <v>37.883330000000001</v>
      </c>
      <c r="M105" s="10">
        <v>2</v>
      </c>
      <c r="N105" s="10" t="s">
        <v>5</v>
      </c>
      <c r="O105" s="12" t="s">
        <v>388</v>
      </c>
      <c r="P105" s="10" t="str">
        <f t="shared" si="10"/>
        <v>new YerelData ("Başmakçı, Afyon, Türkiye",30,37.88333,2,"Turkey Standard Time"),</v>
      </c>
      <c r="Q105" s="13" t="str">
        <f t="shared" si="8"/>
        <v>https://www.google.com/maps/search/37.88333, +30</v>
      </c>
      <c r="R105" s="5" t="str">
        <f t="shared" si="9"/>
        <v>{"Location": "Başmakçı, Afyon, Türkiye", "long_deg": "30", "ew": "1", "long_min": "0", "lat_deg": "37", "ns": "1", "lat_min": "53", "GMT": "2", "TimeZoneTag": "Europe/Istanbul"},</v>
      </c>
    </row>
    <row r="106" spans="1:18" ht="15" customHeight="1" x14ac:dyDescent="0.25">
      <c r="A106" s="10" t="s">
        <v>485</v>
      </c>
      <c r="B106" s="10" t="s">
        <v>398</v>
      </c>
      <c r="C106" s="10" t="s">
        <v>1341</v>
      </c>
      <c r="D106" s="10" t="str">
        <f t="shared" si="11"/>
        <v>Bayat, Afyon, Türkiye</v>
      </c>
      <c r="E106" s="10">
        <v>30</v>
      </c>
      <c r="F106" s="10">
        <v>1</v>
      </c>
      <c r="G106" s="10">
        <v>55</v>
      </c>
      <c r="H106" s="10">
        <v>38</v>
      </c>
      <c r="I106" s="10">
        <v>1</v>
      </c>
      <c r="J106" s="10">
        <v>59</v>
      </c>
      <c r="K106" s="10">
        <f t="shared" si="6"/>
        <v>30.91667</v>
      </c>
      <c r="L106" s="10">
        <f t="shared" si="7"/>
        <v>38.983330000000002</v>
      </c>
      <c r="M106" s="10">
        <v>2</v>
      </c>
      <c r="N106" s="10" t="s">
        <v>5</v>
      </c>
      <c r="O106" s="12" t="s">
        <v>388</v>
      </c>
      <c r="P106" s="10" t="str">
        <f t="shared" si="10"/>
        <v>new YerelData ("Bayat, Afyon, Türkiye",30.91667,38.98333,2,"Turkey Standard Time"),</v>
      </c>
      <c r="Q106" s="13" t="str">
        <f t="shared" si="8"/>
        <v>https://www.google.com/maps/search/38.98333, +30.91667</v>
      </c>
      <c r="R106" s="5" t="str">
        <f t="shared" si="9"/>
        <v>{"Location": "Bayat, Afyon, Türkiye", "long_deg": "30", "ew": "1", "long_min": "55", "lat_deg": "38", "ns": "1", "lat_min": "59", "GMT": "2", "TimeZoneTag": "Europe/Istanbul"},</v>
      </c>
    </row>
    <row r="107" spans="1:18" ht="15" customHeight="1" x14ac:dyDescent="0.25">
      <c r="A107" s="10" t="s">
        <v>510</v>
      </c>
      <c r="B107" s="10" t="s">
        <v>398</v>
      </c>
      <c r="C107" s="10" t="s">
        <v>1341</v>
      </c>
      <c r="D107" s="10" t="str">
        <f t="shared" si="11"/>
        <v>Bolvadin, Afyon, Türkiye</v>
      </c>
      <c r="E107" s="10">
        <v>31</v>
      </c>
      <c r="F107" s="10">
        <v>1</v>
      </c>
      <c r="G107" s="10">
        <v>2</v>
      </c>
      <c r="H107" s="10">
        <v>38</v>
      </c>
      <c r="I107" s="10">
        <v>1</v>
      </c>
      <c r="J107" s="10">
        <v>42</v>
      </c>
      <c r="K107" s="10">
        <f t="shared" si="6"/>
        <v>31.033329999999999</v>
      </c>
      <c r="L107" s="10">
        <f t="shared" si="7"/>
        <v>38.700000000000003</v>
      </c>
      <c r="M107" s="10">
        <v>2</v>
      </c>
      <c r="N107" s="10" t="s">
        <v>5</v>
      </c>
      <c r="O107" s="12" t="s">
        <v>388</v>
      </c>
      <c r="P107" s="10" t="str">
        <f t="shared" si="10"/>
        <v>new YerelData ("Bolvadin, Afyon, Türkiye",31.03333,38.7,2,"Turkey Standard Time"),</v>
      </c>
      <c r="Q107" s="13" t="str">
        <f t="shared" si="8"/>
        <v>https://www.google.com/maps/search/38.7, +31.03333</v>
      </c>
      <c r="R107" s="5" t="str">
        <f t="shared" si="9"/>
        <v>{"Location": "Bolvadin, Afyon, Türkiye", "long_deg": "31", "ew": "1", "long_min": "2", "lat_deg": "38", "ns": "1", "lat_min": "42", "GMT": "2", "TimeZoneTag": "Europe/Istanbul"},</v>
      </c>
    </row>
    <row r="108" spans="1:18" ht="15" customHeight="1" x14ac:dyDescent="0.25">
      <c r="A108" s="10" t="s">
        <v>553</v>
      </c>
      <c r="B108" s="10" t="s">
        <v>398</v>
      </c>
      <c r="C108" s="10" t="s">
        <v>1341</v>
      </c>
      <c r="D108" s="10" t="str">
        <f t="shared" si="11"/>
        <v>Çay, Afyon, Türkiye</v>
      </c>
      <c r="E108" s="10">
        <v>31</v>
      </c>
      <c r="F108" s="10">
        <v>1</v>
      </c>
      <c r="G108" s="10">
        <v>2</v>
      </c>
      <c r="H108" s="10">
        <v>38</v>
      </c>
      <c r="I108" s="10">
        <v>1</v>
      </c>
      <c r="J108" s="10">
        <v>35</v>
      </c>
      <c r="K108" s="10">
        <f t="shared" si="6"/>
        <v>31.033329999999999</v>
      </c>
      <c r="L108" s="10">
        <f t="shared" si="7"/>
        <v>38.583329999999997</v>
      </c>
      <c r="M108" s="10">
        <v>2</v>
      </c>
      <c r="N108" s="10" t="s">
        <v>5</v>
      </c>
      <c r="O108" s="12" t="s">
        <v>388</v>
      </c>
      <c r="P108" s="10" t="str">
        <f t="shared" si="10"/>
        <v>new YerelData ("Çay, Afyon, Türkiye",31.03333,38.58333,2,"Turkey Standard Time"),</v>
      </c>
      <c r="Q108" s="13" t="str">
        <f t="shared" si="8"/>
        <v>https://www.google.com/maps/search/38.58333, +31.03333</v>
      </c>
      <c r="R108" s="5" t="str">
        <f t="shared" si="9"/>
        <v>{"Location": "Çay, Afyon, Türkiye", "long_deg": "31", "ew": "1", "long_min": "2", "lat_deg": "38", "ns": "1", "lat_min": "35", "GMT": "2", "TimeZoneTag": "Europe/Istanbul"},</v>
      </c>
    </row>
    <row r="109" spans="1:18" ht="15" customHeight="1" x14ac:dyDescent="0.25">
      <c r="A109" s="10" t="s">
        <v>575</v>
      </c>
      <c r="B109" s="10" t="s">
        <v>398</v>
      </c>
      <c r="C109" s="10" t="s">
        <v>1341</v>
      </c>
      <c r="D109" s="10" t="str">
        <f t="shared" si="11"/>
        <v>Çobanlar, Afyon, Türkiye</v>
      </c>
      <c r="E109" s="10">
        <v>30</v>
      </c>
      <c r="F109" s="10">
        <v>1</v>
      </c>
      <c r="G109" s="10">
        <v>46</v>
      </c>
      <c r="H109" s="10">
        <v>38</v>
      </c>
      <c r="I109" s="10">
        <v>1</v>
      </c>
      <c r="J109" s="10">
        <v>42</v>
      </c>
      <c r="K109" s="10">
        <f t="shared" si="6"/>
        <v>30.766670000000001</v>
      </c>
      <c r="L109" s="10">
        <f t="shared" si="7"/>
        <v>38.700000000000003</v>
      </c>
      <c r="M109" s="10">
        <v>2</v>
      </c>
      <c r="N109" s="10" t="s">
        <v>5</v>
      </c>
      <c r="O109" s="12" t="s">
        <v>388</v>
      </c>
      <c r="P109" s="10" t="str">
        <f t="shared" si="10"/>
        <v>new YerelData ("Çobanlar, Afyon, Türkiye",30.76667,38.7,2,"Turkey Standard Time"),</v>
      </c>
      <c r="Q109" s="13" t="str">
        <f t="shared" si="8"/>
        <v>https://www.google.com/maps/search/38.7, +30.76667</v>
      </c>
      <c r="R109" s="5" t="str">
        <f t="shared" si="9"/>
        <v>{"Location": "Çobanlar, Afyon, Türkiye", "long_deg": "30", "ew": "1", "long_min": "46", "lat_deg": "38", "ns": "1", "lat_min": "42", "GMT": "2", "TimeZoneTag": "Europe/Istanbul"},</v>
      </c>
    </row>
    <row r="110" spans="1:18" ht="15" customHeight="1" x14ac:dyDescent="0.25">
      <c r="A110" s="10" t="s">
        <v>587</v>
      </c>
      <c r="B110" s="10" t="s">
        <v>398</v>
      </c>
      <c r="C110" s="10" t="s">
        <v>1341</v>
      </c>
      <c r="D110" s="10" t="str">
        <f t="shared" si="11"/>
        <v>Dazkırı, Afyon, Türkiye</v>
      </c>
      <c r="E110" s="10">
        <v>29</v>
      </c>
      <c r="F110" s="10">
        <v>1</v>
      </c>
      <c r="G110" s="10">
        <v>52</v>
      </c>
      <c r="H110" s="10">
        <v>37</v>
      </c>
      <c r="I110" s="10">
        <v>1</v>
      </c>
      <c r="J110" s="10">
        <v>55</v>
      </c>
      <c r="K110" s="10">
        <f t="shared" si="6"/>
        <v>29.866669999999999</v>
      </c>
      <c r="L110" s="10">
        <f t="shared" si="7"/>
        <v>37.916670000000003</v>
      </c>
      <c r="M110" s="10">
        <v>2</v>
      </c>
      <c r="N110" s="10" t="s">
        <v>5</v>
      </c>
      <c r="O110" s="12" t="s">
        <v>388</v>
      </c>
      <c r="P110" s="10" t="str">
        <f t="shared" si="10"/>
        <v>new YerelData ("Dazkırı, Afyon, Türkiye",29.86667,37.91667,2,"Turkey Standard Time"),</v>
      </c>
      <c r="Q110" s="13" t="str">
        <f t="shared" si="8"/>
        <v>https://www.google.com/maps/search/37.91667, +29.86667</v>
      </c>
      <c r="R110" s="5" t="str">
        <f t="shared" si="9"/>
        <v>{"Location": "Dazkırı, Afyon, Türkiye", "long_deg": "29", "ew": "1", "long_min": "52", "lat_deg": "37", "ns": "1", "lat_min": "55", "GMT": "2", "TimeZoneTag": "Europe/Istanbul"},</v>
      </c>
    </row>
    <row r="111" spans="1:18" ht="15" customHeight="1" x14ac:dyDescent="0.25">
      <c r="A111" s="10" t="s">
        <v>603</v>
      </c>
      <c r="B111" s="10" t="s">
        <v>398</v>
      </c>
      <c r="C111" s="10" t="s">
        <v>1341</v>
      </c>
      <c r="D111" s="10" t="str">
        <f t="shared" si="11"/>
        <v>Dinar, Afyon, Türkiye</v>
      </c>
      <c r="E111" s="10">
        <v>30</v>
      </c>
      <c r="F111" s="10">
        <v>1</v>
      </c>
      <c r="G111" s="10">
        <v>10</v>
      </c>
      <c r="H111" s="10">
        <v>38</v>
      </c>
      <c r="I111" s="10">
        <v>1</v>
      </c>
      <c r="J111" s="10">
        <v>4</v>
      </c>
      <c r="K111" s="10">
        <f t="shared" si="6"/>
        <v>30.16667</v>
      </c>
      <c r="L111" s="10">
        <f t="shared" si="7"/>
        <v>38.066670000000002</v>
      </c>
      <c r="M111" s="10">
        <v>2</v>
      </c>
      <c r="N111" s="10" t="s">
        <v>5</v>
      </c>
      <c r="O111" s="12" t="s">
        <v>388</v>
      </c>
      <c r="P111" s="10" t="str">
        <f t="shared" si="10"/>
        <v>new YerelData ("Dinar, Afyon, Türkiye",30.16667,38.06667,2,"Turkey Standard Time"),</v>
      </c>
      <c r="Q111" s="13" t="str">
        <f t="shared" si="8"/>
        <v>https://www.google.com/maps/search/38.06667, +30.16667</v>
      </c>
      <c r="R111" s="5" t="str">
        <f t="shared" si="9"/>
        <v>{"Location": "Dinar, Afyon, Türkiye", "long_deg": "30", "ew": "1", "long_min": "10", "lat_deg": "38", "ns": "1", "lat_min": "4", "GMT": "2", "TimeZoneTag": "Europe/Istanbul"},</v>
      </c>
    </row>
    <row r="112" spans="1:18" ht="15" customHeight="1" x14ac:dyDescent="0.25">
      <c r="A112" s="10" t="s">
        <v>634</v>
      </c>
      <c r="B112" s="10" t="s">
        <v>398</v>
      </c>
      <c r="C112" s="10" t="s">
        <v>1341</v>
      </c>
      <c r="D112" s="10" t="str">
        <f t="shared" si="11"/>
        <v>Emirdağ, Afyon, Türkiye</v>
      </c>
      <c r="E112" s="10">
        <v>31</v>
      </c>
      <c r="F112" s="10">
        <v>1</v>
      </c>
      <c r="G112" s="10">
        <v>8</v>
      </c>
      <c r="H112" s="10">
        <v>39</v>
      </c>
      <c r="I112" s="10">
        <v>1</v>
      </c>
      <c r="J112" s="10">
        <v>0</v>
      </c>
      <c r="K112" s="10">
        <f t="shared" si="6"/>
        <v>31.133330000000001</v>
      </c>
      <c r="L112" s="10">
        <f t="shared" si="7"/>
        <v>39</v>
      </c>
      <c r="M112" s="10">
        <v>2</v>
      </c>
      <c r="N112" s="10" t="s">
        <v>5</v>
      </c>
      <c r="O112" s="12" t="s">
        <v>388</v>
      </c>
      <c r="P112" s="10" t="str">
        <f t="shared" si="10"/>
        <v>new YerelData ("Emirdağ, Afyon, Türkiye",31.13333,39,2,"Turkey Standard Time"),</v>
      </c>
      <c r="Q112" s="13" t="str">
        <f t="shared" si="8"/>
        <v>https://www.google.com/maps/search/39, +31.13333</v>
      </c>
      <c r="R112" s="5" t="str">
        <f t="shared" si="9"/>
        <v>{"Location": "Emirdağ, Afyon, Türkiye", "long_deg": "31", "ew": "1", "long_min": "8", "lat_deg": "39", "ns": "1", "lat_min": "0", "GMT": "2", "TimeZoneTag": "Europe/Istanbul"},</v>
      </c>
    </row>
    <row r="113" spans="1:18" ht="15" customHeight="1" x14ac:dyDescent="0.25">
      <c r="A113" s="10" t="s">
        <v>650</v>
      </c>
      <c r="B113" s="10" t="s">
        <v>398</v>
      </c>
      <c r="C113" s="10" t="s">
        <v>1341</v>
      </c>
      <c r="D113" s="10" t="str">
        <f t="shared" si="11"/>
        <v>Evciler, Afyon, Türkiye</v>
      </c>
      <c r="E113" s="10">
        <v>26</v>
      </c>
      <c r="F113" s="10">
        <v>1</v>
      </c>
      <c r="G113" s="10">
        <v>46</v>
      </c>
      <c r="H113" s="10">
        <v>39</v>
      </c>
      <c r="I113" s="10">
        <v>1</v>
      </c>
      <c r="J113" s="10">
        <v>46</v>
      </c>
      <c r="K113" s="10">
        <f t="shared" si="6"/>
        <v>26.766670000000001</v>
      </c>
      <c r="L113" s="10">
        <f t="shared" si="7"/>
        <v>39.766669999999998</v>
      </c>
      <c r="M113" s="10">
        <v>2</v>
      </c>
      <c r="N113" s="10" t="s">
        <v>5</v>
      </c>
      <c r="O113" s="12" t="s">
        <v>388</v>
      </c>
      <c r="P113" s="10" t="str">
        <f t="shared" si="10"/>
        <v>new YerelData ("Evciler, Afyon, Türkiye",26.76667,39.76667,2,"Turkey Standard Time"),</v>
      </c>
      <c r="Q113" s="13" t="str">
        <f t="shared" si="8"/>
        <v>https://www.google.com/maps/search/39.76667, +26.76667</v>
      </c>
      <c r="R113" s="5" t="str">
        <f t="shared" si="9"/>
        <v>{"Location": "Evciler, Afyon, Türkiye", "long_deg": "26", "ew": "1", "long_min": "46", "lat_deg": "39", "ns": "1", "lat_min": "46", "GMT": "2", "TimeZoneTag": "Europe/Istanbul"},</v>
      </c>
    </row>
    <row r="114" spans="1:18" ht="15" customHeight="1" x14ac:dyDescent="0.25">
      <c r="A114" s="10" t="s">
        <v>726</v>
      </c>
      <c r="B114" s="10" t="s">
        <v>398</v>
      </c>
      <c r="C114" s="10" t="s">
        <v>1341</v>
      </c>
      <c r="D114" s="10" t="str">
        <f t="shared" si="11"/>
        <v>Hocalar, Afyon, Türkiye</v>
      </c>
      <c r="E114" s="10">
        <v>29</v>
      </c>
      <c r="F114" s="10">
        <v>1</v>
      </c>
      <c r="G114" s="10">
        <v>55</v>
      </c>
      <c r="H114" s="10">
        <v>38</v>
      </c>
      <c r="I114" s="10">
        <v>1</v>
      </c>
      <c r="J114" s="10">
        <v>37</v>
      </c>
      <c r="K114" s="10">
        <f t="shared" si="6"/>
        <v>29.91667</v>
      </c>
      <c r="L114" s="10">
        <f t="shared" si="7"/>
        <v>38.616669999999999</v>
      </c>
      <c r="M114" s="10">
        <v>2</v>
      </c>
      <c r="N114" s="10" t="s">
        <v>5</v>
      </c>
      <c r="O114" s="12" t="s">
        <v>388</v>
      </c>
      <c r="P114" s="10" t="str">
        <f t="shared" si="10"/>
        <v>new YerelData ("Hocalar, Afyon, Türkiye",29.91667,38.61667,2,"Turkey Standard Time"),</v>
      </c>
      <c r="Q114" s="13" t="str">
        <f t="shared" si="8"/>
        <v>https://www.google.com/maps/search/38.61667, +29.91667</v>
      </c>
      <c r="R114" s="5" t="str">
        <f t="shared" si="9"/>
        <v>{"Location": "Hocalar, Afyon, Türkiye", "long_deg": "29", "ew": "1", "long_min": "55", "lat_deg": "38", "ns": "1", "lat_min": "37", "GMT": "2", "TimeZoneTag": "Europe/Istanbul"},</v>
      </c>
    </row>
    <row r="115" spans="1:18" ht="15" customHeight="1" x14ac:dyDescent="0.25">
      <c r="A115" s="10" t="s">
        <v>741</v>
      </c>
      <c r="B115" s="10" t="s">
        <v>398</v>
      </c>
      <c r="C115" s="10" t="s">
        <v>1341</v>
      </c>
      <c r="D115" s="10" t="str">
        <f t="shared" si="11"/>
        <v>İhsaniye, Afyon, Türkiye</v>
      </c>
      <c r="E115" s="10">
        <v>30</v>
      </c>
      <c r="F115" s="10">
        <v>1</v>
      </c>
      <c r="G115" s="10">
        <v>24</v>
      </c>
      <c r="H115" s="10">
        <v>39</v>
      </c>
      <c r="I115" s="10">
        <v>1</v>
      </c>
      <c r="J115" s="10">
        <v>2</v>
      </c>
      <c r="K115" s="10">
        <f t="shared" si="6"/>
        <v>30.4</v>
      </c>
      <c r="L115" s="10">
        <f t="shared" si="7"/>
        <v>39.033329999999999</v>
      </c>
      <c r="M115" s="10">
        <v>2</v>
      </c>
      <c r="N115" s="10" t="s">
        <v>5</v>
      </c>
      <c r="O115" s="12" t="s">
        <v>388</v>
      </c>
      <c r="P115" s="10" t="str">
        <f t="shared" si="10"/>
        <v>new YerelData ("İhsaniye, Afyon, Türkiye",30.4,39.03333,2,"Turkey Standard Time"),</v>
      </c>
      <c r="Q115" s="13" t="str">
        <f t="shared" si="8"/>
        <v>https://www.google.com/maps/search/39.03333, +30.4</v>
      </c>
      <c r="R115" s="5" t="str">
        <f t="shared" si="9"/>
        <v>{"Location": "İhsaniye, Afyon, Türkiye", "long_deg": "30", "ew": "1", "long_min": "24", "lat_deg": "39", "ns": "1", "lat_min": "2", "GMT": "2", "TimeZoneTag": "Europe/Istanbul"},</v>
      </c>
    </row>
    <row r="116" spans="1:18" ht="15" customHeight="1" x14ac:dyDescent="0.25">
      <c r="A116" s="10" t="s">
        <v>754</v>
      </c>
      <c r="B116" s="10" t="s">
        <v>398</v>
      </c>
      <c r="C116" s="10" t="s">
        <v>1341</v>
      </c>
      <c r="D116" s="10" t="str">
        <f t="shared" si="11"/>
        <v>İscehisar, Afyon, Türkiye</v>
      </c>
      <c r="E116" s="10">
        <v>30</v>
      </c>
      <c r="F116" s="10">
        <v>1</v>
      </c>
      <c r="G116" s="10">
        <v>44</v>
      </c>
      <c r="H116" s="10">
        <v>38</v>
      </c>
      <c r="I116" s="10">
        <v>1</v>
      </c>
      <c r="J116" s="10">
        <v>53</v>
      </c>
      <c r="K116" s="10">
        <f t="shared" si="6"/>
        <v>30.733329999999999</v>
      </c>
      <c r="L116" s="10">
        <f t="shared" si="7"/>
        <v>38.883330000000001</v>
      </c>
      <c r="M116" s="10">
        <v>2</v>
      </c>
      <c r="N116" s="10" t="s">
        <v>5</v>
      </c>
      <c r="O116" s="12" t="s">
        <v>388</v>
      </c>
      <c r="P116" s="10" t="str">
        <f t="shared" si="10"/>
        <v>new YerelData ("İscehisar, Afyon, Türkiye",30.73333,38.88333,2,"Turkey Standard Time"),</v>
      </c>
      <c r="Q116" s="13" t="str">
        <f t="shared" si="8"/>
        <v>https://www.google.com/maps/search/38.88333, +30.73333</v>
      </c>
      <c r="R116" s="5" t="str">
        <f t="shared" si="9"/>
        <v>{"Location": "İscehisar, Afyon, Türkiye", "long_deg": "30", "ew": "1", "long_min": "44", "lat_deg": "38", "ns": "1", "lat_min": "53", "GMT": "2", "TimeZoneTag": "Europe/Istanbul"},</v>
      </c>
    </row>
    <row r="117" spans="1:18" ht="15" customHeight="1" x14ac:dyDescent="0.25">
      <c r="A117" s="10" t="s">
        <v>822</v>
      </c>
      <c r="B117" s="10" t="s">
        <v>398</v>
      </c>
      <c r="C117" s="10" t="s">
        <v>1341</v>
      </c>
      <c r="D117" s="10" t="str">
        <f t="shared" si="11"/>
        <v>Kızılören, Afyon, Türkiye</v>
      </c>
      <c r="E117" s="10">
        <v>32</v>
      </c>
      <c r="F117" s="10">
        <v>1</v>
      </c>
      <c r="G117" s="10">
        <v>6</v>
      </c>
      <c r="H117" s="10">
        <v>37</v>
      </c>
      <c r="I117" s="10">
        <v>1</v>
      </c>
      <c r="J117" s="10">
        <v>52</v>
      </c>
      <c r="K117" s="10">
        <f t="shared" si="6"/>
        <v>32.1</v>
      </c>
      <c r="L117" s="10">
        <f t="shared" si="7"/>
        <v>37.866669999999999</v>
      </c>
      <c r="M117" s="10">
        <v>2</v>
      </c>
      <c r="N117" s="10" t="s">
        <v>5</v>
      </c>
      <c r="O117" s="12" t="s">
        <v>388</v>
      </c>
      <c r="P117" s="10" t="str">
        <f t="shared" si="10"/>
        <v>new YerelData ("Kızılören, Afyon, Türkiye",32.1,37.86667,2,"Turkey Standard Time"),</v>
      </c>
      <c r="Q117" s="13" t="str">
        <f t="shared" si="8"/>
        <v>https://www.google.com/maps/search/37.86667, +32.1</v>
      </c>
      <c r="R117" s="5" t="str">
        <f t="shared" si="9"/>
        <v>{"Location": "Kızılören, Afyon, Türkiye", "long_deg": "32", "ew": "1", "long_min": "6", "lat_deg": "37", "ns": "1", "lat_min": "52", "GMT": "2", "TimeZoneTag": "Europe/Istanbul"},</v>
      </c>
    </row>
    <row r="118" spans="1:18" ht="15" customHeight="1" x14ac:dyDescent="0.25">
      <c r="A118" s="10" t="s">
        <v>944</v>
      </c>
      <c r="B118" s="10" t="s">
        <v>398</v>
      </c>
      <c r="C118" s="10" t="s">
        <v>1341</v>
      </c>
      <c r="D118" s="10" t="str">
        <f t="shared" si="11"/>
        <v>Sandıklı, Afyon, Türkiye</v>
      </c>
      <c r="E118" s="10">
        <v>30</v>
      </c>
      <c r="F118" s="10">
        <v>1</v>
      </c>
      <c r="G118" s="10">
        <v>15</v>
      </c>
      <c r="H118" s="10">
        <v>38</v>
      </c>
      <c r="I118" s="10">
        <v>1</v>
      </c>
      <c r="J118" s="10">
        <v>27</v>
      </c>
      <c r="K118" s="10">
        <f t="shared" si="6"/>
        <v>30.25</v>
      </c>
      <c r="L118" s="10">
        <f t="shared" si="7"/>
        <v>38.450000000000003</v>
      </c>
      <c r="M118" s="10">
        <v>2</v>
      </c>
      <c r="N118" s="10" t="s">
        <v>5</v>
      </c>
      <c r="O118" s="12" t="s">
        <v>388</v>
      </c>
      <c r="P118" s="10" t="str">
        <f t="shared" si="10"/>
        <v>new YerelData ("Sandıklı, Afyon, Türkiye",30.25,38.45,2,"Turkey Standard Time"),</v>
      </c>
      <c r="Q118" s="13" t="str">
        <f t="shared" si="8"/>
        <v>https://www.google.com/maps/search/38.45, +30.25</v>
      </c>
      <c r="R118" s="5" t="str">
        <f t="shared" si="9"/>
        <v>{"Location": "Sandıklı, Afyon, Türkiye", "long_deg": "30", "ew": "1", "long_min": "15", "lat_deg": "38", "ns": "1", "lat_min": "27", "GMT": "2", "TimeZoneTag": "Europe/Istanbul"},</v>
      </c>
    </row>
    <row r="119" spans="1:18" ht="15" customHeight="1" x14ac:dyDescent="0.25">
      <c r="A119" s="10" t="s">
        <v>976</v>
      </c>
      <c r="B119" s="10" t="s">
        <v>398</v>
      </c>
      <c r="C119" s="10" t="s">
        <v>1341</v>
      </c>
      <c r="D119" s="10" t="str">
        <f t="shared" si="11"/>
        <v>Sinanpaşa, Afyon, Türkiye</v>
      </c>
      <c r="E119" s="10">
        <v>30</v>
      </c>
      <c r="F119" s="10">
        <v>1</v>
      </c>
      <c r="G119" s="10">
        <v>15</v>
      </c>
      <c r="H119" s="10">
        <v>38</v>
      </c>
      <c r="I119" s="10">
        <v>1</v>
      </c>
      <c r="J119" s="10">
        <v>45</v>
      </c>
      <c r="K119" s="10">
        <f t="shared" si="6"/>
        <v>30.25</v>
      </c>
      <c r="L119" s="10">
        <f t="shared" si="7"/>
        <v>38.75</v>
      </c>
      <c r="M119" s="10">
        <v>2</v>
      </c>
      <c r="N119" s="10" t="s">
        <v>5</v>
      </c>
      <c r="O119" s="12" t="s">
        <v>388</v>
      </c>
      <c r="P119" s="10" t="str">
        <f t="shared" si="10"/>
        <v>new YerelData ("Sinanpaşa, Afyon, Türkiye",30.25,38.75,2,"Turkey Standard Time"),</v>
      </c>
      <c r="Q119" s="13" t="str">
        <f t="shared" si="8"/>
        <v>https://www.google.com/maps/search/38.75, +30.25</v>
      </c>
      <c r="R119" s="5" t="str">
        <f t="shared" si="9"/>
        <v>{"Location": "Sinanpaşa, Afyon, Türkiye", "long_deg": "30", "ew": "1", "long_min": "15", "lat_deg": "38", "ns": "1", "lat_min": "45", "GMT": "2", "TimeZoneTag": "Europe/Istanbul"},</v>
      </c>
    </row>
    <row r="120" spans="1:18" ht="15" customHeight="1" x14ac:dyDescent="0.25">
      <c r="A120" s="10" t="s">
        <v>989</v>
      </c>
      <c r="B120" s="10" t="s">
        <v>398</v>
      </c>
      <c r="C120" s="10" t="s">
        <v>1341</v>
      </c>
      <c r="D120" s="10" t="str">
        <f t="shared" si="11"/>
        <v>Sultandağı, Afyon, Türkiye</v>
      </c>
      <c r="E120" s="10">
        <v>31</v>
      </c>
      <c r="F120" s="10">
        <v>1</v>
      </c>
      <c r="G120" s="10">
        <v>14</v>
      </c>
      <c r="H120" s="10">
        <v>38</v>
      </c>
      <c r="I120" s="10">
        <v>1</v>
      </c>
      <c r="J120" s="10">
        <v>32</v>
      </c>
      <c r="K120" s="10">
        <f t="shared" si="6"/>
        <v>31.233329999999999</v>
      </c>
      <c r="L120" s="10">
        <f t="shared" si="7"/>
        <v>38.533329999999999</v>
      </c>
      <c r="M120" s="10">
        <v>2</v>
      </c>
      <c r="N120" s="10" t="s">
        <v>5</v>
      </c>
      <c r="O120" s="12" t="s">
        <v>388</v>
      </c>
      <c r="P120" s="10" t="str">
        <f t="shared" si="10"/>
        <v>new YerelData ("Sultandağı, Afyon, Türkiye",31.23333,38.53333,2,"Turkey Standard Time"),</v>
      </c>
      <c r="Q120" s="13" t="str">
        <f t="shared" si="8"/>
        <v>https://www.google.com/maps/search/38.53333, +31.23333</v>
      </c>
      <c r="R120" s="5" t="str">
        <f t="shared" si="9"/>
        <v>{"Location": "Sultandağı, Afyon, Türkiye", "long_deg": "31", "ew": "1", "long_min": "14", "lat_deg": "38", "ns": "1", "lat_min": "32", "GMT": "2", "TimeZoneTag": "Europe/Istanbul"},</v>
      </c>
    </row>
    <row r="121" spans="1:18" ht="15" customHeight="1" x14ac:dyDescent="0.25">
      <c r="A121" s="10" t="s">
        <v>1016</v>
      </c>
      <c r="B121" s="10" t="s">
        <v>398</v>
      </c>
      <c r="C121" s="10" t="s">
        <v>1341</v>
      </c>
      <c r="D121" s="10" t="str">
        <f t="shared" si="11"/>
        <v>Şuhut, Afyon, Türkiye</v>
      </c>
      <c r="E121" s="10">
        <v>30</v>
      </c>
      <c r="F121" s="10">
        <v>1</v>
      </c>
      <c r="G121" s="10">
        <v>32</v>
      </c>
      <c r="H121" s="10">
        <v>38</v>
      </c>
      <c r="I121" s="10">
        <v>1</v>
      </c>
      <c r="J121" s="10">
        <v>32</v>
      </c>
      <c r="K121" s="10">
        <f t="shared" si="6"/>
        <v>30.533329999999999</v>
      </c>
      <c r="L121" s="10">
        <f t="shared" si="7"/>
        <v>38.533329999999999</v>
      </c>
      <c r="M121" s="10">
        <v>2</v>
      </c>
      <c r="N121" s="10" t="s">
        <v>5</v>
      </c>
      <c r="O121" s="12" t="s">
        <v>388</v>
      </c>
      <c r="P121" s="10" t="str">
        <f t="shared" si="10"/>
        <v>new YerelData ("Şuhut, Afyon, Türkiye",30.53333,38.53333,2,"Turkey Standard Time"),</v>
      </c>
      <c r="Q121" s="13" t="str">
        <f t="shared" si="8"/>
        <v>https://www.google.com/maps/search/38.53333, +30.53333</v>
      </c>
      <c r="R121" s="5" t="str">
        <f t="shared" si="9"/>
        <v>{"Location": "Şuhut, Afyon, Türkiye", "long_deg": "30", "ew": "1", "long_min": "32", "lat_deg": "38", "ns": "1", "lat_min": "32", "GMT": "2", "TimeZoneTag": "Europe/Istanbul"},</v>
      </c>
    </row>
    <row r="122" spans="1:18" ht="15" customHeight="1" x14ac:dyDescent="0.25">
      <c r="A122" s="10" t="s">
        <v>922</v>
      </c>
      <c r="B122" s="10" t="s">
        <v>403</v>
      </c>
      <c r="C122" s="10" t="s">
        <v>1341</v>
      </c>
      <c r="D122" s="10" t="str">
        <f t="shared" si="11"/>
        <v>Patnos, Ağrı, Türkiye</v>
      </c>
      <c r="E122" s="10">
        <v>42</v>
      </c>
      <c r="F122" s="10">
        <v>1</v>
      </c>
      <c r="G122" s="10">
        <v>52</v>
      </c>
      <c r="H122" s="10">
        <v>39</v>
      </c>
      <c r="I122" s="10">
        <v>1</v>
      </c>
      <c r="J122" s="10">
        <v>14</v>
      </c>
      <c r="K122" s="10">
        <f t="shared" si="6"/>
        <v>42.866669999999999</v>
      </c>
      <c r="L122" s="10">
        <f t="shared" si="7"/>
        <v>39.233330000000002</v>
      </c>
      <c r="M122" s="10">
        <v>2</v>
      </c>
      <c r="N122" s="10" t="s">
        <v>5</v>
      </c>
      <c r="O122" s="12" t="s">
        <v>388</v>
      </c>
      <c r="P122" s="10" t="str">
        <f t="shared" si="10"/>
        <v>new YerelData ("Patnos, Ağrı, Türkiye",42.86667,39.23333,2,"Turkey Standard Time"),</v>
      </c>
      <c r="Q122" s="13" t="str">
        <f t="shared" si="8"/>
        <v>https://www.google.com/maps/search/39.23333, +42.86667</v>
      </c>
      <c r="R122" s="5" t="str">
        <f t="shared" si="9"/>
        <v>{"Location": "Patnos, Ağrı, Türkiye", "long_deg": "42", "ew": "1", "long_min": "52", "lat_deg": "39", "ns": "1", "lat_min": "14", "GMT": "2", "TimeZoneTag": "Europe/Istanbul"},</v>
      </c>
    </row>
    <row r="123" spans="1:18" ht="15" customHeight="1" x14ac:dyDescent="0.25">
      <c r="A123" s="10" t="s">
        <v>1023</v>
      </c>
      <c r="B123" s="10" t="s">
        <v>403</v>
      </c>
      <c r="C123" s="10" t="s">
        <v>1341</v>
      </c>
      <c r="D123" s="10" t="str">
        <f t="shared" si="11"/>
        <v>Taşlıçay, Ağrı, Türkiye</v>
      </c>
      <c r="E123" s="10">
        <v>43</v>
      </c>
      <c r="F123" s="10">
        <v>1</v>
      </c>
      <c r="G123" s="10">
        <v>22</v>
      </c>
      <c r="H123" s="10">
        <v>39</v>
      </c>
      <c r="I123" s="10">
        <v>1</v>
      </c>
      <c r="J123" s="10">
        <v>38</v>
      </c>
      <c r="K123" s="10">
        <f t="shared" si="6"/>
        <v>43.366669999999999</v>
      </c>
      <c r="L123" s="10">
        <f t="shared" si="7"/>
        <v>39.633330000000001</v>
      </c>
      <c r="M123" s="10">
        <v>2</v>
      </c>
      <c r="N123" s="10" t="s">
        <v>5</v>
      </c>
      <c r="O123" s="12" t="s">
        <v>388</v>
      </c>
      <c r="P123" s="10" t="str">
        <f t="shared" si="10"/>
        <v>new YerelData ("Taşlıçay, Ağrı, Türkiye",43.36667,39.63333,2,"Turkey Standard Time"),</v>
      </c>
      <c r="Q123" s="13" t="str">
        <f t="shared" si="8"/>
        <v>https://www.google.com/maps/search/39.63333, +43.36667</v>
      </c>
      <c r="R123" s="5" t="str">
        <f t="shared" si="9"/>
        <v>{"Location": "Taşlıçay, Ağrı, Türkiye", "long_deg": "43", "ew": "1", "long_min": "22", "lat_deg": "39", "ns": "1", "lat_min": "38", "GMT": "2", "TimeZoneTag": "Europe/Istanbul"},</v>
      </c>
    </row>
    <row r="124" spans="1:18" ht="15" customHeight="1" x14ac:dyDescent="0.25">
      <c r="A124" s="10" t="s">
        <v>1050</v>
      </c>
      <c r="B124" s="10" t="s">
        <v>403</v>
      </c>
      <c r="C124" s="10" t="s">
        <v>1341</v>
      </c>
      <c r="D124" s="10" t="str">
        <f t="shared" si="11"/>
        <v>Tutak, Ağrı, Türkiye</v>
      </c>
      <c r="E124" s="10">
        <v>42</v>
      </c>
      <c r="F124" s="10">
        <v>1</v>
      </c>
      <c r="G124" s="10">
        <v>46</v>
      </c>
      <c r="H124" s="10">
        <v>39</v>
      </c>
      <c r="I124" s="10">
        <v>1</v>
      </c>
      <c r="J124" s="10">
        <v>32</v>
      </c>
      <c r="K124" s="10">
        <f t="shared" si="6"/>
        <v>42.766669999999998</v>
      </c>
      <c r="L124" s="10">
        <f t="shared" si="7"/>
        <v>39.533329999999999</v>
      </c>
      <c r="M124" s="10">
        <v>2</v>
      </c>
      <c r="N124" s="10" t="s">
        <v>5</v>
      </c>
      <c r="O124" s="12" t="s">
        <v>388</v>
      </c>
      <c r="P124" s="10" t="str">
        <f t="shared" si="10"/>
        <v>new YerelData ("Tutak, Ağrı, Türkiye",42.76667,39.53333,2,"Turkey Standard Time"),</v>
      </c>
      <c r="Q124" s="13" t="str">
        <f t="shared" si="8"/>
        <v>https://www.google.com/maps/search/39.53333, +42.76667</v>
      </c>
      <c r="R124" s="5" t="str">
        <f t="shared" si="9"/>
        <v>{"Location": "Tutak, Ağrı, Türkiye", "long_deg": "42", "ew": "1", "long_min": "46", "lat_deg": "39", "ns": "1", "lat_min": "32", "GMT": "2", "TimeZoneTag": "Europe/Istanbul"},</v>
      </c>
    </row>
    <row r="125" spans="1:18" ht="15" customHeight="1" x14ac:dyDescent="0.25">
      <c r="A125" s="10" t="s">
        <v>605</v>
      </c>
      <c r="B125" s="14" t="s">
        <v>1438</v>
      </c>
      <c r="C125" s="10" t="s">
        <v>1341</v>
      </c>
      <c r="D125" s="10" t="str">
        <f t="shared" si="11"/>
        <v>Diyadin, Ağrı , Türkiye</v>
      </c>
      <c r="E125" s="10">
        <v>43</v>
      </c>
      <c r="F125" s="10">
        <v>1</v>
      </c>
      <c r="G125" s="10">
        <v>40</v>
      </c>
      <c r="H125" s="10">
        <v>39</v>
      </c>
      <c r="I125" s="10">
        <v>1</v>
      </c>
      <c r="J125" s="10">
        <v>33</v>
      </c>
      <c r="K125" s="10">
        <f t="shared" si="6"/>
        <v>43.666670000000003</v>
      </c>
      <c r="L125" s="10">
        <f t="shared" si="7"/>
        <v>39.549999999999997</v>
      </c>
      <c r="M125" s="10">
        <v>2</v>
      </c>
      <c r="N125" s="10" t="s">
        <v>5</v>
      </c>
      <c r="O125" s="12" t="s">
        <v>388</v>
      </c>
      <c r="P125" s="10" t="str">
        <f t="shared" si="10"/>
        <v>new YerelData ("Diyadin, Ağrı , Türkiye",43.66667,39.55,2,"Turkey Standard Time"),</v>
      </c>
      <c r="Q125" s="13" t="str">
        <f t="shared" si="8"/>
        <v>https://www.google.com/maps/search/39.55, +43.66667</v>
      </c>
      <c r="R125" s="5" t="str">
        <f t="shared" si="9"/>
        <v>{"Location": "Diyadin, Ağrı , Türkiye", "long_deg": "43", "ew": "1", "long_min": "40", "lat_deg": "39", "ns": "1", "lat_min": "33", "GMT": "2", "TimeZoneTag": "Europe/Istanbul"},</v>
      </c>
    </row>
    <row r="126" spans="1:18" ht="15" customHeight="1" x14ac:dyDescent="0.25">
      <c r="A126" s="10" t="s">
        <v>612</v>
      </c>
      <c r="B126" s="14" t="s">
        <v>1438</v>
      </c>
      <c r="C126" s="10" t="s">
        <v>1341</v>
      </c>
      <c r="D126" s="10" t="str">
        <f t="shared" si="11"/>
        <v>Doğubayazıt, Ağrı , Türkiye</v>
      </c>
      <c r="E126" s="10">
        <v>44</v>
      </c>
      <c r="F126" s="10">
        <v>1</v>
      </c>
      <c r="G126" s="10">
        <v>4</v>
      </c>
      <c r="H126" s="10">
        <v>39</v>
      </c>
      <c r="I126" s="10">
        <v>1</v>
      </c>
      <c r="J126" s="10">
        <v>33</v>
      </c>
      <c r="K126" s="10">
        <f t="shared" si="6"/>
        <v>44.066670000000002</v>
      </c>
      <c r="L126" s="10">
        <f t="shared" si="7"/>
        <v>39.549999999999997</v>
      </c>
      <c r="M126" s="10">
        <v>2</v>
      </c>
      <c r="N126" s="10" t="s">
        <v>5</v>
      </c>
      <c r="O126" s="12" t="s">
        <v>388</v>
      </c>
      <c r="P126" s="10" t="str">
        <f t="shared" si="10"/>
        <v>new YerelData ("Doğubayazıt, Ağrı , Türkiye",44.06667,39.55,2,"Turkey Standard Time"),</v>
      </c>
      <c r="Q126" s="13" t="str">
        <f t="shared" si="8"/>
        <v>https://www.google.com/maps/search/39.55, +44.06667</v>
      </c>
      <c r="R126" s="5" t="str">
        <f t="shared" si="9"/>
        <v>{"Location": "Doğubayazıt, Ağrı , Türkiye", "long_deg": "44", "ew": "1", "long_min": "4", "lat_deg": "39", "ns": "1", "lat_min": "33", "GMT": "2", "TimeZoneTag": "Europe/Istanbul"},</v>
      </c>
    </row>
    <row r="127" spans="1:18" ht="15" customHeight="1" x14ac:dyDescent="0.25">
      <c r="A127" s="10" t="s">
        <v>630</v>
      </c>
      <c r="B127" s="14" t="s">
        <v>1438</v>
      </c>
      <c r="C127" s="10" t="s">
        <v>1341</v>
      </c>
      <c r="D127" s="10" t="str">
        <f t="shared" si="11"/>
        <v>Eleşkirt, Ağrı , Türkiye</v>
      </c>
      <c r="E127" s="10">
        <v>42</v>
      </c>
      <c r="F127" s="10">
        <v>1</v>
      </c>
      <c r="G127" s="10">
        <v>42</v>
      </c>
      <c r="H127" s="10">
        <v>39</v>
      </c>
      <c r="I127" s="10">
        <v>1</v>
      </c>
      <c r="J127" s="10">
        <v>48</v>
      </c>
      <c r="K127" s="10">
        <f t="shared" si="6"/>
        <v>42.7</v>
      </c>
      <c r="L127" s="10">
        <f t="shared" si="7"/>
        <v>39.799999999999997</v>
      </c>
      <c r="M127" s="10">
        <v>2</v>
      </c>
      <c r="N127" s="10" t="s">
        <v>5</v>
      </c>
      <c r="O127" s="12" t="s">
        <v>388</v>
      </c>
      <c r="P127" s="10" t="str">
        <f t="shared" si="10"/>
        <v>new YerelData ("Eleşkirt, Ağrı , Türkiye",42.7,39.8,2,"Turkey Standard Time"),</v>
      </c>
      <c r="Q127" s="13" t="str">
        <f t="shared" si="8"/>
        <v>https://www.google.com/maps/search/39.8, +42.7</v>
      </c>
      <c r="R127" s="5" t="str">
        <f t="shared" si="9"/>
        <v>{"Location": "Eleşkirt, Ağrı , Türkiye", "long_deg": "42", "ew": "1", "long_min": "42", "lat_deg": "39", "ns": "1", "lat_min": "48", "GMT": "2", "TimeZoneTag": "Europe/Istanbul"},</v>
      </c>
    </row>
    <row r="128" spans="1:18" ht="15" customHeight="1" x14ac:dyDescent="0.25">
      <c r="A128" s="10" t="s">
        <v>709</v>
      </c>
      <c r="B128" s="14" t="s">
        <v>1438</v>
      </c>
      <c r="C128" s="10" t="s">
        <v>1341</v>
      </c>
      <c r="D128" s="10" t="str">
        <f t="shared" si="11"/>
        <v>Hamur, Ağrı , Türkiye</v>
      </c>
      <c r="E128" s="10">
        <v>42</v>
      </c>
      <c r="F128" s="10">
        <v>1</v>
      </c>
      <c r="G128" s="10">
        <v>59</v>
      </c>
      <c r="H128" s="10">
        <v>39</v>
      </c>
      <c r="I128" s="10">
        <v>1</v>
      </c>
      <c r="J128" s="10">
        <v>36</v>
      </c>
      <c r="K128" s="10">
        <f t="shared" si="6"/>
        <v>42.983330000000002</v>
      </c>
      <c r="L128" s="10">
        <f t="shared" si="7"/>
        <v>39.6</v>
      </c>
      <c r="M128" s="10">
        <v>2</v>
      </c>
      <c r="N128" s="10" t="s">
        <v>5</v>
      </c>
      <c r="O128" s="12" t="s">
        <v>388</v>
      </c>
      <c r="P128" s="10" t="str">
        <f t="shared" si="10"/>
        <v>new YerelData ("Hamur, Ağrı , Türkiye",42.98333,39.6,2,"Turkey Standard Time"),</v>
      </c>
      <c r="Q128" s="13" t="str">
        <f t="shared" si="8"/>
        <v>https://www.google.com/maps/search/39.6, +42.98333</v>
      </c>
      <c r="R128" s="5" t="str">
        <f t="shared" si="9"/>
        <v>{"Location": "Hamur, Ağrı , Türkiye", "long_deg": "42", "ew": "1", "long_min": "59", "lat_deg": "39", "ns": "1", "lat_min": "36", "GMT": "2", "TimeZoneTag": "Europe/Istanbul"},</v>
      </c>
    </row>
    <row r="129" spans="1:18" ht="15" customHeight="1" x14ac:dyDescent="0.25">
      <c r="A129" s="10" t="s">
        <v>399</v>
      </c>
      <c r="B129" s="10" t="s">
        <v>416</v>
      </c>
      <c r="C129" s="10" t="s">
        <v>1341</v>
      </c>
      <c r="D129" s="10" t="str">
        <f t="shared" si="11"/>
        <v>Ağaçören, Aksaray, Türkiye</v>
      </c>
      <c r="E129" s="10">
        <v>33</v>
      </c>
      <c r="F129" s="10">
        <v>1</v>
      </c>
      <c r="G129" s="10">
        <v>54</v>
      </c>
      <c r="H129" s="10">
        <v>38</v>
      </c>
      <c r="I129" s="10">
        <v>1</v>
      </c>
      <c r="J129" s="10">
        <v>53</v>
      </c>
      <c r="K129" s="10">
        <f t="shared" si="6"/>
        <v>33.9</v>
      </c>
      <c r="L129" s="10">
        <f t="shared" si="7"/>
        <v>38.883330000000001</v>
      </c>
      <c r="M129" s="10">
        <v>2</v>
      </c>
      <c r="N129" s="10" t="s">
        <v>5</v>
      </c>
      <c r="O129" s="12" t="s">
        <v>388</v>
      </c>
      <c r="P129" s="10" t="str">
        <f t="shared" si="10"/>
        <v>new YerelData ("Ağaçören, Aksaray, Türkiye",33.9,38.88333,2,"Turkey Standard Time"),</v>
      </c>
      <c r="Q129" s="13" t="str">
        <f t="shared" si="8"/>
        <v>https://www.google.com/maps/search/38.88333, +33.9</v>
      </c>
      <c r="R129" s="5" t="str">
        <f t="shared" si="9"/>
        <v>{"Location": "Ağaçören, Aksaray, Türkiye", "long_deg": "33", "ew": "1", "long_min": "54", "lat_deg": "38", "ns": "1", "lat_min": "53", "GMT": "2", "TimeZoneTag": "Europe/Istanbul"},</v>
      </c>
    </row>
    <row r="130" spans="1:18" ht="15" customHeight="1" x14ac:dyDescent="0.25">
      <c r="A130" s="10" t="s">
        <v>701</v>
      </c>
      <c r="B130" s="14" t="s">
        <v>1456</v>
      </c>
      <c r="C130" s="10" t="s">
        <v>1341</v>
      </c>
      <c r="D130" s="10" t="str">
        <f t="shared" si="11"/>
        <v>Güzelyurt, Aksaray , Türkiye</v>
      </c>
      <c r="E130" s="10">
        <v>34</v>
      </c>
      <c r="F130" s="10">
        <v>1</v>
      </c>
      <c r="G130" s="10">
        <v>22</v>
      </c>
      <c r="H130" s="10">
        <v>38</v>
      </c>
      <c r="I130" s="10">
        <v>1</v>
      </c>
      <c r="J130" s="10">
        <v>17</v>
      </c>
      <c r="K130" s="10">
        <f t="shared" ref="K130:K193" si="12">ROUND(F130*E130+(G130/60),5)</f>
        <v>34.366669999999999</v>
      </c>
      <c r="L130" s="10">
        <f t="shared" ref="L130:L193" si="13">ROUND(I130*H130+(J130/60),5)</f>
        <v>38.283329999999999</v>
      </c>
      <c r="M130" s="10">
        <v>2</v>
      </c>
      <c r="N130" s="10" t="s">
        <v>5</v>
      </c>
      <c r="O130" s="12" t="s">
        <v>388</v>
      </c>
      <c r="P130" s="10" t="str">
        <f t="shared" si="10"/>
        <v>new YerelData ("Güzelyurt, Aksaray , Türkiye",34.36667,38.28333,2,"Turkey Standard Time"),</v>
      </c>
      <c r="Q130" s="13" t="str">
        <f t="shared" ref="Q130:Q193" si="14">HYPERLINK("https://www.google.com/maps/search/"&amp;ROUND(H130+J130/60,5)&amp;", +"&amp;ROUND(E130+G130/60,5))</f>
        <v>https://www.google.com/maps/search/38.28333, +34.36667</v>
      </c>
      <c r="R130" s="5" t="str">
        <f t="shared" ref="R130:R193" si="15">"{""Location"": """&amp;D130&amp;""", ""long_deg"": """&amp;E130&amp;""", ""ew"": """&amp;F130&amp;""", ""long_min"": """&amp;G130&amp;""", ""lat_deg"": """&amp;H130&amp;""", ""ns"": """&amp;I130&amp;""", ""lat_min"": """&amp;J130&amp;""", ""GMT"": """&amp;M130&amp;""", ""TimeZoneTag"": """&amp;N130&amp;"""},"</f>
        <v>{"Location": "Güzelyurt, Aksaray , Türkiye", "long_deg": "34", "ew": "1", "long_min": "22", "lat_deg": "38", "ns": "1", "lat_min": "17", "GMT": "2", "TimeZoneTag": "Europe/Istanbul"},</v>
      </c>
    </row>
    <row r="131" spans="1:18" ht="15" customHeight="1" x14ac:dyDescent="0.25">
      <c r="A131" s="10" t="s">
        <v>1473</v>
      </c>
      <c r="B131" s="10" t="s">
        <v>436</v>
      </c>
      <c r="C131" s="10" t="s">
        <v>1341</v>
      </c>
      <c r="D131" s="10" t="str">
        <f t="shared" si="11"/>
        <v>Akdağ, Amasya, Türkiye</v>
      </c>
      <c r="E131" s="10">
        <v>36</v>
      </c>
      <c r="F131" s="10">
        <v>1</v>
      </c>
      <c r="G131" s="10">
        <v>0</v>
      </c>
      <c r="H131" s="10">
        <v>40</v>
      </c>
      <c r="I131" s="10">
        <v>1</v>
      </c>
      <c r="J131" s="10">
        <v>42</v>
      </c>
      <c r="K131" s="10">
        <f t="shared" si="12"/>
        <v>36</v>
      </c>
      <c r="L131" s="10">
        <f t="shared" si="13"/>
        <v>40.700000000000003</v>
      </c>
      <c r="M131" s="10">
        <v>2</v>
      </c>
      <c r="N131" s="10" t="s">
        <v>5</v>
      </c>
      <c r="O131" s="12" t="s">
        <v>388</v>
      </c>
      <c r="P131" s="10" t="str">
        <f t="shared" ref="P131:P194" si="16">"new YerelData ("""&amp;D131&amp;""","&amp;K131&amp;","&amp;L131&amp;","&amp;M131&amp;","""&amp;O131&amp;"""),"</f>
        <v>new YerelData ("Akdağ, Amasya, Türkiye",36,40.7,2,"Turkey Standard Time"),</v>
      </c>
      <c r="Q131" s="13" t="str">
        <f t="shared" si="14"/>
        <v>https://www.google.com/maps/search/40.7, +36</v>
      </c>
      <c r="R131" s="5" t="str">
        <f t="shared" si="15"/>
        <v>{"Location": "Akdağ, Amasya, Türkiye", "long_deg": "36", "ew": "1", "long_min": "0", "lat_deg": "40", "ns": "1", "lat_min": "42", "GMT": "2", "TimeZoneTag": "Europe/Istanbul"},</v>
      </c>
    </row>
    <row r="132" spans="1:18" ht="15" customHeight="1" x14ac:dyDescent="0.25">
      <c r="A132" s="10" t="s">
        <v>879</v>
      </c>
      <c r="B132" s="10" t="s">
        <v>436</v>
      </c>
      <c r="C132" s="10" t="s">
        <v>1341</v>
      </c>
      <c r="D132" s="10" t="str">
        <f t="shared" ref="D132:D195" si="17">IF(A132&lt;&gt;"",A132&amp;", ","")&amp;B132&amp;", "&amp;C132</f>
        <v>Merzifon, Amasya, Türkiye</v>
      </c>
      <c r="E132" s="10">
        <v>35</v>
      </c>
      <c r="F132" s="10">
        <v>1</v>
      </c>
      <c r="G132" s="10">
        <v>28</v>
      </c>
      <c r="H132" s="10">
        <v>40</v>
      </c>
      <c r="I132" s="10">
        <v>1</v>
      </c>
      <c r="J132" s="10">
        <v>52</v>
      </c>
      <c r="K132" s="10">
        <f t="shared" si="12"/>
        <v>35.466670000000001</v>
      </c>
      <c r="L132" s="10">
        <f t="shared" si="13"/>
        <v>40.866669999999999</v>
      </c>
      <c r="M132" s="10">
        <v>2</v>
      </c>
      <c r="N132" s="10" t="s">
        <v>5</v>
      </c>
      <c r="O132" s="12" t="s">
        <v>388</v>
      </c>
      <c r="P132" s="10" t="str">
        <f t="shared" si="16"/>
        <v>new YerelData ("Merzifon, Amasya, Türkiye",35.46667,40.86667,2,"Turkey Standard Time"),</v>
      </c>
      <c r="Q132" s="13" t="str">
        <f t="shared" si="14"/>
        <v>https://www.google.com/maps/search/40.86667, +35.46667</v>
      </c>
      <c r="R132" s="5" t="str">
        <f t="shared" si="15"/>
        <v>{"Location": "Merzifon, Amasya, Türkiye", "long_deg": "35", "ew": "1", "long_min": "28", "lat_deg": "40", "ns": "1", "lat_min": "52", "GMT": "2", "TimeZoneTag": "Europe/Istanbul"},</v>
      </c>
    </row>
    <row r="133" spans="1:18" ht="15" customHeight="1" x14ac:dyDescent="0.25">
      <c r="A133" s="10" t="s">
        <v>991</v>
      </c>
      <c r="B133" s="10" t="s">
        <v>436</v>
      </c>
      <c r="C133" s="10" t="s">
        <v>1341</v>
      </c>
      <c r="D133" s="10" t="str">
        <f t="shared" si="17"/>
        <v>Suluova, Amasya, Türkiye</v>
      </c>
      <c r="E133" s="10">
        <v>35</v>
      </c>
      <c r="F133" s="10">
        <v>1</v>
      </c>
      <c r="G133" s="10">
        <v>42</v>
      </c>
      <c r="H133" s="10">
        <v>40</v>
      </c>
      <c r="I133" s="10">
        <v>1</v>
      </c>
      <c r="J133" s="10">
        <v>46</v>
      </c>
      <c r="K133" s="10">
        <f t="shared" si="12"/>
        <v>35.700000000000003</v>
      </c>
      <c r="L133" s="10">
        <f t="shared" si="13"/>
        <v>40.766669999999998</v>
      </c>
      <c r="M133" s="10">
        <v>2</v>
      </c>
      <c r="N133" s="10" t="s">
        <v>5</v>
      </c>
      <c r="O133" s="12" t="s">
        <v>388</v>
      </c>
      <c r="P133" s="10" t="str">
        <f t="shared" si="16"/>
        <v>new YerelData ("Suluova, Amasya, Türkiye",35.7,40.76667,2,"Turkey Standard Time"),</v>
      </c>
      <c r="Q133" s="13" t="str">
        <f t="shared" si="14"/>
        <v>https://www.google.com/maps/search/40.76667, +35.7</v>
      </c>
      <c r="R133" s="5" t="str">
        <f t="shared" si="15"/>
        <v>{"Location": "Suluova, Amasya, Türkiye", "long_deg": "35", "ew": "1", "long_min": "42", "lat_deg": "40", "ns": "1", "lat_min": "46", "GMT": "2", "TimeZoneTag": "Europe/Istanbul"},</v>
      </c>
    </row>
    <row r="134" spans="1:18" ht="15" customHeight="1" x14ac:dyDescent="0.25">
      <c r="A134" s="10" t="s">
        <v>1024</v>
      </c>
      <c r="B134" s="10" t="s">
        <v>436</v>
      </c>
      <c r="C134" s="10" t="s">
        <v>1341</v>
      </c>
      <c r="D134" s="10" t="str">
        <f t="shared" si="17"/>
        <v>Taşova, Amasya, Türkiye</v>
      </c>
      <c r="E134" s="10">
        <v>36</v>
      </c>
      <c r="F134" s="10">
        <v>1</v>
      </c>
      <c r="G134" s="10">
        <v>19</v>
      </c>
      <c r="H134" s="10">
        <v>40</v>
      </c>
      <c r="I134" s="10">
        <v>1</v>
      </c>
      <c r="J134" s="10">
        <v>46</v>
      </c>
      <c r="K134" s="10">
        <f t="shared" si="12"/>
        <v>36.316670000000002</v>
      </c>
      <c r="L134" s="10">
        <f t="shared" si="13"/>
        <v>40.766669999999998</v>
      </c>
      <c r="M134" s="10">
        <v>2</v>
      </c>
      <c r="N134" s="10" t="s">
        <v>5</v>
      </c>
      <c r="O134" s="12" t="s">
        <v>388</v>
      </c>
      <c r="P134" s="10" t="str">
        <f t="shared" si="16"/>
        <v>new YerelData ("Taşova, Amasya, Türkiye",36.31667,40.76667,2,"Turkey Standard Time"),</v>
      </c>
      <c r="Q134" s="13" t="str">
        <f t="shared" si="14"/>
        <v>https://www.google.com/maps/search/40.76667, +36.31667</v>
      </c>
      <c r="R134" s="5" t="str">
        <f t="shared" si="15"/>
        <v>{"Location": "Taşova, Amasya, Türkiye", "long_deg": "36", "ew": "1", "long_min": "19", "lat_deg": "40", "ns": "1", "lat_min": "46", "GMT": "2", "TimeZoneTag": "Europe/Istanbul"},</v>
      </c>
    </row>
    <row r="135" spans="1:18" ht="15" customHeight="1" x14ac:dyDescent="0.25">
      <c r="A135" s="10" t="s">
        <v>686</v>
      </c>
      <c r="B135" s="14" t="s">
        <v>1454</v>
      </c>
      <c r="C135" s="10" t="s">
        <v>1341</v>
      </c>
      <c r="D135" s="10" t="str">
        <f t="shared" si="17"/>
        <v>Göynücek, Amasya , Türkiye</v>
      </c>
      <c r="E135" s="10">
        <v>35</v>
      </c>
      <c r="F135" s="10">
        <v>1</v>
      </c>
      <c r="G135" s="10">
        <v>33</v>
      </c>
      <c r="H135" s="10">
        <v>40</v>
      </c>
      <c r="I135" s="10">
        <v>1</v>
      </c>
      <c r="J135" s="10">
        <v>24</v>
      </c>
      <c r="K135" s="10">
        <f t="shared" si="12"/>
        <v>35.549999999999997</v>
      </c>
      <c r="L135" s="10">
        <f t="shared" si="13"/>
        <v>40.4</v>
      </c>
      <c r="M135" s="10">
        <v>2</v>
      </c>
      <c r="N135" s="10" t="s">
        <v>5</v>
      </c>
      <c r="O135" s="12" t="s">
        <v>388</v>
      </c>
      <c r="P135" s="10" t="str">
        <f t="shared" si="16"/>
        <v>new YerelData ("Göynücek, Amasya , Türkiye",35.55,40.4,2,"Turkey Standard Time"),</v>
      </c>
      <c r="Q135" s="13" t="str">
        <f t="shared" si="14"/>
        <v>https://www.google.com/maps/search/40.4, +35.55</v>
      </c>
      <c r="R135" s="5" t="str">
        <f t="shared" si="15"/>
        <v>{"Location": "Göynücek, Amasya , Türkiye", "long_deg": "35", "ew": "1", "long_min": "33", "lat_deg": "40", "ns": "1", "lat_min": "24", "GMT": "2", "TimeZoneTag": "Europe/Istanbul"},</v>
      </c>
    </row>
    <row r="136" spans="1:18" ht="15" customHeight="1" x14ac:dyDescent="0.25">
      <c r="A136" s="10" t="s">
        <v>690</v>
      </c>
      <c r="B136" s="14" t="s">
        <v>1454</v>
      </c>
      <c r="C136" s="10" t="s">
        <v>1341</v>
      </c>
      <c r="D136" s="10" t="str">
        <f t="shared" si="17"/>
        <v>Gümüşhacıköy, Amasya , Türkiye</v>
      </c>
      <c r="E136" s="10">
        <v>35</v>
      </c>
      <c r="F136" s="10">
        <v>1</v>
      </c>
      <c r="G136" s="10">
        <v>13</v>
      </c>
      <c r="H136" s="10">
        <v>40</v>
      </c>
      <c r="I136" s="10">
        <v>1</v>
      </c>
      <c r="J136" s="10">
        <v>52</v>
      </c>
      <c r="K136" s="10">
        <f t="shared" si="12"/>
        <v>35.216670000000001</v>
      </c>
      <c r="L136" s="10">
        <f t="shared" si="13"/>
        <v>40.866669999999999</v>
      </c>
      <c r="M136" s="10">
        <v>2</v>
      </c>
      <c r="N136" s="10" t="s">
        <v>5</v>
      </c>
      <c r="O136" s="12" t="s">
        <v>388</v>
      </c>
      <c r="P136" s="10" t="str">
        <f t="shared" si="16"/>
        <v>new YerelData ("Gümüşhacıköy, Amasya , Türkiye",35.21667,40.86667,2,"Turkey Standard Time"),</v>
      </c>
      <c r="Q136" s="13" t="str">
        <f t="shared" si="14"/>
        <v>https://www.google.com/maps/search/40.86667, +35.21667</v>
      </c>
      <c r="R136" s="5" t="str">
        <f t="shared" si="15"/>
        <v>{"Location": "Gümüşhacıköy, Amasya , Türkiye", "long_deg": "35", "ew": "1", "long_min": "13", "lat_deg": "40", "ns": "1", "lat_min": "52", "GMT": "2", "TimeZoneTag": "Europe/Istanbul"},</v>
      </c>
    </row>
    <row r="137" spans="1:18" ht="15" customHeight="1" x14ac:dyDescent="0.25">
      <c r="A137" s="10" t="s">
        <v>708</v>
      </c>
      <c r="B137" s="14" t="s">
        <v>1454</v>
      </c>
      <c r="C137" s="10" t="s">
        <v>1341</v>
      </c>
      <c r="D137" s="10" t="str">
        <f t="shared" si="17"/>
        <v>Hamamözü, Amasya , Türkiye</v>
      </c>
      <c r="E137" s="10">
        <v>35</v>
      </c>
      <c r="F137" s="10">
        <v>1</v>
      </c>
      <c r="G137" s="10">
        <v>0</v>
      </c>
      <c r="H137" s="10">
        <v>40</v>
      </c>
      <c r="I137" s="10">
        <v>1</v>
      </c>
      <c r="J137" s="10">
        <v>47</v>
      </c>
      <c r="K137" s="10">
        <f t="shared" si="12"/>
        <v>35</v>
      </c>
      <c r="L137" s="10">
        <f t="shared" si="13"/>
        <v>40.783329999999999</v>
      </c>
      <c r="M137" s="10">
        <v>2</v>
      </c>
      <c r="N137" s="10" t="s">
        <v>5</v>
      </c>
      <c r="O137" s="12" t="s">
        <v>388</v>
      </c>
      <c r="P137" s="10" t="str">
        <f t="shared" si="16"/>
        <v>new YerelData ("Hamamözü, Amasya , Türkiye",35,40.78333,2,"Turkey Standard Time"),</v>
      </c>
      <c r="Q137" s="13" t="str">
        <f t="shared" si="14"/>
        <v>https://www.google.com/maps/search/40.78333, +35</v>
      </c>
      <c r="R137" s="5" t="str">
        <f t="shared" si="15"/>
        <v>{"Location": "Hamamözü, Amasya , Türkiye", "long_deg": "35", "ew": "1", "long_min": "0", "lat_deg": "40", "ns": "1", "lat_min": "47", "GMT": "2", "TimeZoneTag": "Europe/Istanbul"},</v>
      </c>
    </row>
    <row r="138" spans="1:18" ht="15" customHeight="1" x14ac:dyDescent="0.25">
      <c r="A138" s="10" t="s">
        <v>1493</v>
      </c>
      <c r="B138" s="10" t="s">
        <v>439</v>
      </c>
      <c r="C138" s="10" t="s">
        <v>1341</v>
      </c>
      <c r="D138" s="10" t="str">
        <f t="shared" si="17"/>
        <v>Çamlıdere, Ankara, Türkiye</v>
      </c>
      <c r="E138" s="10">
        <v>32</v>
      </c>
      <c r="F138" s="10">
        <v>1</v>
      </c>
      <c r="G138" s="10">
        <v>29</v>
      </c>
      <c r="H138" s="10">
        <v>40</v>
      </c>
      <c r="I138" s="10">
        <v>1</v>
      </c>
      <c r="J138" s="10">
        <v>30</v>
      </c>
      <c r="K138" s="10">
        <f t="shared" si="12"/>
        <v>32.483330000000002</v>
      </c>
      <c r="L138" s="10">
        <f t="shared" si="13"/>
        <v>40.5</v>
      </c>
      <c r="M138" s="10">
        <v>2</v>
      </c>
      <c r="N138" s="10" t="s">
        <v>5</v>
      </c>
      <c r="O138" s="12" t="s">
        <v>388</v>
      </c>
      <c r="P138" s="10" t="str">
        <f t="shared" si="16"/>
        <v>new YerelData ("Çamlıdere, Ankara, Türkiye",32.48333,40.5,2,"Turkey Standard Time"),</v>
      </c>
      <c r="Q138" s="13" t="str">
        <f t="shared" si="14"/>
        <v>https://www.google.com/maps/search/40.5, +32.48333</v>
      </c>
      <c r="R138" s="5" t="str">
        <f t="shared" si="15"/>
        <v>{"Location": "Çamlıdere, Ankara, Türkiye", "long_deg": "32", "ew": "1", "long_min": "29", "lat_deg": "40", "ns": "1", "lat_min": "30", "GMT": "2", "TimeZoneTag": "Europe/Istanbul"},</v>
      </c>
    </row>
    <row r="139" spans="1:18" ht="15" customHeight="1" x14ac:dyDescent="0.25">
      <c r="A139" s="10" t="s">
        <v>1494</v>
      </c>
      <c r="B139" s="10" t="s">
        <v>439</v>
      </c>
      <c r="C139" s="10" t="s">
        <v>1341</v>
      </c>
      <c r="D139" s="10" t="str">
        <f t="shared" si="17"/>
        <v>Çandır, Ankara, Türkiye</v>
      </c>
      <c r="E139" s="10">
        <v>33</v>
      </c>
      <c r="F139" s="10">
        <v>1</v>
      </c>
      <c r="G139" s="10">
        <v>28</v>
      </c>
      <c r="H139" s="10">
        <v>40</v>
      </c>
      <c r="I139" s="10">
        <v>1</v>
      </c>
      <c r="J139" s="10">
        <v>16</v>
      </c>
      <c r="K139" s="10">
        <f t="shared" si="12"/>
        <v>33.466670000000001</v>
      </c>
      <c r="L139" s="10">
        <f t="shared" si="13"/>
        <v>40.266669999999998</v>
      </c>
      <c r="M139" s="10">
        <v>2</v>
      </c>
      <c r="N139" s="10" t="s">
        <v>5</v>
      </c>
      <c r="O139" s="12" t="s">
        <v>388</v>
      </c>
      <c r="P139" s="10" t="str">
        <f t="shared" si="16"/>
        <v>new YerelData ("Çandır, Ankara, Türkiye",33.46667,40.26667,2,"Turkey Standard Time"),</v>
      </c>
      <c r="Q139" s="13" t="str">
        <f t="shared" si="14"/>
        <v>https://www.google.com/maps/search/40.26667, +33.46667</v>
      </c>
      <c r="R139" s="5" t="str">
        <f t="shared" si="15"/>
        <v>{"Location": "Çandır, Ankara, Türkiye", "long_deg": "33", "ew": "1", "long_min": "28", "lat_deg": "40", "ns": "1", "lat_min": "16", "GMT": "2", "TimeZoneTag": "Europe/Istanbul"},</v>
      </c>
    </row>
    <row r="140" spans="1:18" ht="15" customHeight="1" x14ac:dyDescent="0.25">
      <c r="A140" s="10" t="s">
        <v>1496</v>
      </c>
      <c r="B140" s="10" t="s">
        <v>439</v>
      </c>
      <c r="C140" s="10" t="s">
        <v>1341</v>
      </c>
      <c r="D140" s="10" t="str">
        <f t="shared" si="17"/>
        <v>Çeltikçi, Ankara, Türkiye</v>
      </c>
      <c r="E140" s="10">
        <v>32</v>
      </c>
      <c r="F140" s="10">
        <v>1</v>
      </c>
      <c r="G140" s="10">
        <v>27</v>
      </c>
      <c r="H140" s="10">
        <v>40</v>
      </c>
      <c r="I140" s="10">
        <v>1</v>
      </c>
      <c r="J140" s="10">
        <v>19</v>
      </c>
      <c r="K140" s="10">
        <f t="shared" si="12"/>
        <v>32.450000000000003</v>
      </c>
      <c r="L140" s="10">
        <f t="shared" si="13"/>
        <v>40.316670000000002</v>
      </c>
      <c r="M140" s="10">
        <v>2</v>
      </c>
      <c r="N140" s="10" t="s">
        <v>5</v>
      </c>
      <c r="O140" s="12" t="s">
        <v>388</v>
      </c>
      <c r="P140" s="10" t="str">
        <f t="shared" si="16"/>
        <v>new YerelData ("Çeltikçi, Ankara, Türkiye",32.45,40.31667,2,"Turkey Standard Time"),</v>
      </c>
      <c r="Q140" s="13" t="str">
        <f t="shared" si="14"/>
        <v>https://www.google.com/maps/search/40.31667, +32.45</v>
      </c>
      <c r="R140" s="5" t="str">
        <f t="shared" si="15"/>
        <v>{"Location": "Çeltikçi, Ankara, Türkiye", "long_deg": "32", "ew": "1", "long_min": "27", "lat_deg": "40", "ns": "1", "lat_min": "19", "GMT": "2", "TimeZoneTag": "Europe/Istanbul"},</v>
      </c>
    </row>
    <row r="141" spans="1:18" ht="15" customHeight="1" x14ac:dyDescent="0.25">
      <c r="A141" s="10" t="s">
        <v>1352</v>
      </c>
      <c r="B141" s="10" t="s">
        <v>439</v>
      </c>
      <c r="C141" s="10" t="s">
        <v>1341</v>
      </c>
      <c r="D141" s="10" t="str">
        <f t="shared" si="17"/>
        <v>Gölbaşı, Ankara, Türkiye</v>
      </c>
      <c r="E141" s="10">
        <v>32</v>
      </c>
      <c r="F141" s="10">
        <v>1</v>
      </c>
      <c r="G141" s="10">
        <v>49</v>
      </c>
      <c r="H141" s="10">
        <v>39</v>
      </c>
      <c r="I141" s="10">
        <v>1</v>
      </c>
      <c r="J141" s="10">
        <v>47</v>
      </c>
      <c r="K141" s="10">
        <f t="shared" si="12"/>
        <v>32.816670000000002</v>
      </c>
      <c r="L141" s="10">
        <f t="shared" si="13"/>
        <v>39.783329999999999</v>
      </c>
      <c r="M141" s="10">
        <v>2</v>
      </c>
      <c r="N141" s="10" t="s">
        <v>5</v>
      </c>
      <c r="O141" s="12" t="s">
        <v>388</v>
      </c>
      <c r="P141" s="10" t="str">
        <f t="shared" si="16"/>
        <v>new YerelData ("Gölbaşı, Ankara, Türkiye",32.81667,39.78333,2,"Turkey Standard Time"),</v>
      </c>
      <c r="Q141" s="13" t="str">
        <f t="shared" si="14"/>
        <v>https://www.google.com/maps/search/39.78333, +32.81667</v>
      </c>
      <c r="R141" s="5" t="str">
        <f t="shared" si="15"/>
        <v>{"Location": "Gölbaşı, Ankara, Türkiye", "long_deg": "32", "ew": "1", "long_min": "49", "lat_deg": "39", "ns": "1", "lat_min": "47", "GMT": "2", "TimeZoneTag": "Europe/Istanbul"},</v>
      </c>
    </row>
    <row r="142" spans="1:18" ht="15" customHeight="1" x14ac:dyDescent="0.25">
      <c r="A142" s="10" t="s">
        <v>1550</v>
      </c>
      <c r="B142" s="10" t="s">
        <v>439</v>
      </c>
      <c r="C142" s="10" t="s">
        <v>1341</v>
      </c>
      <c r="D142" s="10" t="str">
        <f t="shared" si="17"/>
        <v>Pazar, Ankara, Türkiye</v>
      </c>
      <c r="E142" s="10">
        <v>32</v>
      </c>
      <c r="F142" s="10">
        <v>1</v>
      </c>
      <c r="G142" s="10">
        <v>44</v>
      </c>
      <c r="H142" s="10">
        <v>40</v>
      </c>
      <c r="I142" s="10">
        <v>1</v>
      </c>
      <c r="J142" s="10">
        <v>21</v>
      </c>
      <c r="K142" s="10">
        <f t="shared" si="12"/>
        <v>32.733330000000002</v>
      </c>
      <c r="L142" s="10">
        <f t="shared" si="13"/>
        <v>40.35</v>
      </c>
      <c r="M142" s="10">
        <v>2</v>
      </c>
      <c r="N142" s="10" t="s">
        <v>5</v>
      </c>
      <c r="O142" s="12" t="s">
        <v>388</v>
      </c>
      <c r="P142" s="10" t="str">
        <f t="shared" si="16"/>
        <v>new YerelData ("Pazar, Ankara, Türkiye",32.73333,40.35,2,"Turkey Standard Time"),</v>
      </c>
      <c r="Q142" s="13" t="str">
        <f t="shared" si="14"/>
        <v>https://www.google.com/maps/search/40.35, +32.73333</v>
      </c>
      <c r="R142" s="5" t="str">
        <f t="shared" si="15"/>
        <v>{"Location": "Pazar, Ankara, Türkiye", "long_deg": "32", "ew": "1", "long_min": "44", "lat_deg": "40", "ns": "1", "lat_min": "21", "GMT": "2", "TimeZoneTag": "Europe/Istanbul"},</v>
      </c>
    </row>
    <row r="143" spans="1:18" ht="15" customHeight="1" x14ac:dyDescent="0.25">
      <c r="A143" s="10" t="s">
        <v>1562</v>
      </c>
      <c r="B143" s="10" t="s">
        <v>439</v>
      </c>
      <c r="C143" s="10" t="s">
        <v>1341</v>
      </c>
      <c r="D143" s="10" t="str">
        <f t="shared" si="17"/>
        <v>Sincan, Ankara, Türkiye</v>
      </c>
      <c r="E143" s="10">
        <v>32</v>
      </c>
      <c r="F143" s="10">
        <v>1</v>
      </c>
      <c r="G143" s="10">
        <v>35</v>
      </c>
      <c r="H143" s="10">
        <v>39</v>
      </c>
      <c r="I143" s="10">
        <v>1</v>
      </c>
      <c r="J143" s="10">
        <v>58</v>
      </c>
      <c r="K143" s="10">
        <f t="shared" si="12"/>
        <v>32.583329999999997</v>
      </c>
      <c r="L143" s="10">
        <f t="shared" si="13"/>
        <v>39.966670000000001</v>
      </c>
      <c r="M143" s="10">
        <v>2</v>
      </c>
      <c r="N143" s="10" t="s">
        <v>5</v>
      </c>
      <c r="O143" s="12" t="s">
        <v>388</v>
      </c>
      <c r="P143" s="10" t="str">
        <f t="shared" si="16"/>
        <v>new YerelData ("Sincan, Ankara, Türkiye",32.58333,39.96667,2,"Turkey Standard Time"),</v>
      </c>
      <c r="Q143" s="13" t="str">
        <f t="shared" si="14"/>
        <v>https://www.google.com/maps/search/39.96667, +32.58333</v>
      </c>
      <c r="R143" s="5" t="str">
        <f t="shared" si="15"/>
        <v>{"Location": "Sincan, Ankara, Türkiye", "long_deg": "32", "ew": "1", "long_min": "35", "lat_deg": "39", "ns": "1", "lat_min": "58", "GMT": "2", "TimeZoneTag": "Europe/Istanbul"},</v>
      </c>
    </row>
    <row r="144" spans="1:18" ht="15" customHeight="1" x14ac:dyDescent="0.25">
      <c r="A144" s="10" t="s">
        <v>1013</v>
      </c>
      <c r="B144" s="10" t="s">
        <v>439</v>
      </c>
      <c r="C144" s="10" t="s">
        <v>1341</v>
      </c>
      <c r="D144" s="10" t="str">
        <f t="shared" si="17"/>
        <v>Şereflikoçhisar, Ankara, Türkiye</v>
      </c>
      <c r="E144" s="10">
        <v>33</v>
      </c>
      <c r="F144" s="10">
        <v>1</v>
      </c>
      <c r="G144" s="10">
        <v>33</v>
      </c>
      <c r="H144" s="10">
        <v>38</v>
      </c>
      <c r="I144" s="10">
        <v>1</v>
      </c>
      <c r="J144" s="10">
        <v>57</v>
      </c>
      <c r="K144" s="10">
        <f t="shared" si="12"/>
        <v>33.549999999999997</v>
      </c>
      <c r="L144" s="10">
        <f t="shared" si="13"/>
        <v>38.950000000000003</v>
      </c>
      <c r="M144" s="10">
        <v>2</v>
      </c>
      <c r="N144" s="10" t="s">
        <v>5</v>
      </c>
      <c r="O144" s="12" t="s">
        <v>388</v>
      </c>
      <c r="P144" s="10" t="str">
        <f t="shared" si="16"/>
        <v>new YerelData ("Şereflikoçhisar, Ankara, Türkiye",33.55,38.95,2,"Turkey Standard Time"),</v>
      </c>
      <c r="Q144" s="13" t="str">
        <f t="shared" si="14"/>
        <v>https://www.google.com/maps/search/38.95, +33.55</v>
      </c>
      <c r="R144" s="5" t="str">
        <f t="shared" si="15"/>
        <v>{"Location": "Şereflikoçhisar, Ankara, Türkiye", "long_deg": "33", "ew": "1", "long_min": "33", "lat_deg": "38", "ns": "1", "lat_min": "57", "GMT": "2", "TimeZoneTag": "Europe/Istanbul"},</v>
      </c>
    </row>
    <row r="145" spans="1:18" ht="15" customHeight="1" x14ac:dyDescent="0.25">
      <c r="A145" s="10" t="s">
        <v>421</v>
      </c>
      <c r="B145" s="10" t="s">
        <v>439</v>
      </c>
      <c r="C145" s="10" t="s">
        <v>1341</v>
      </c>
      <c r="D145" s="10" t="str">
        <f t="shared" si="17"/>
        <v>Akyurt, Ankara, Türkiye</v>
      </c>
      <c r="E145" s="10">
        <v>33</v>
      </c>
      <c r="F145" s="10">
        <v>1</v>
      </c>
      <c r="G145" s="10">
        <v>7</v>
      </c>
      <c r="H145" s="10">
        <v>40</v>
      </c>
      <c r="I145" s="10">
        <v>1</v>
      </c>
      <c r="J145" s="10">
        <v>8</v>
      </c>
      <c r="K145" s="10">
        <f t="shared" si="12"/>
        <v>33.116669999999999</v>
      </c>
      <c r="L145" s="10">
        <f t="shared" si="13"/>
        <v>40.133330000000001</v>
      </c>
      <c r="M145" s="10">
        <v>2</v>
      </c>
      <c r="N145" s="10" t="s">
        <v>5</v>
      </c>
      <c r="O145" s="12" t="s">
        <v>388</v>
      </c>
      <c r="P145" s="10" t="str">
        <f t="shared" si="16"/>
        <v>new YerelData ("Akyurt, Ankara, Türkiye",33.11667,40.13333,2,"Turkey Standard Time"),</v>
      </c>
      <c r="Q145" s="13" t="str">
        <f t="shared" si="14"/>
        <v>https://www.google.com/maps/search/40.13333, +33.11667</v>
      </c>
      <c r="R145" s="5" t="str">
        <f t="shared" si="15"/>
        <v>{"Location": "Akyurt, Ankara, Türkiye", "long_deg": "33", "ew": "1", "long_min": "7", "lat_deg": "40", "ns": "1", "lat_min": "8", "GMT": "2", "TimeZoneTag": "Europe/Istanbul"},</v>
      </c>
    </row>
    <row r="146" spans="1:18" ht="15" customHeight="1" x14ac:dyDescent="0.25">
      <c r="A146" s="10" t="s">
        <v>462</v>
      </c>
      <c r="B146" s="14" t="s">
        <v>1393</v>
      </c>
      <c r="C146" s="10" t="s">
        <v>1341</v>
      </c>
      <c r="D146" s="10" t="str">
        <f t="shared" si="17"/>
        <v>Ayaş, Ankara , Türkiye</v>
      </c>
      <c r="E146" s="10">
        <v>32</v>
      </c>
      <c r="F146" s="10">
        <v>1</v>
      </c>
      <c r="G146" s="10">
        <v>19</v>
      </c>
      <c r="H146" s="10">
        <v>40</v>
      </c>
      <c r="I146" s="10">
        <v>1</v>
      </c>
      <c r="J146" s="10">
        <v>2</v>
      </c>
      <c r="K146" s="10">
        <f t="shared" si="12"/>
        <v>32.316670000000002</v>
      </c>
      <c r="L146" s="10">
        <f t="shared" si="13"/>
        <v>40.033329999999999</v>
      </c>
      <c r="M146" s="10">
        <v>2</v>
      </c>
      <c r="N146" s="10" t="s">
        <v>5</v>
      </c>
      <c r="O146" s="12" t="s">
        <v>388</v>
      </c>
      <c r="P146" s="10" t="str">
        <f t="shared" si="16"/>
        <v>new YerelData ("Ayaş, Ankara , Türkiye",32.31667,40.03333,2,"Turkey Standard Time"),</v>
      </c>
      <c r="Q146" s="13" t="str">
        <f t="shared" si="14"/>
        <v>https://www.google.com/maps/search/40.03333, +32.31667</v>
      </c>
      <c r="R146" s="5" t="str">
        <f t="shared" si="15"/>
        <v>{"Location": "Ayaş, Ankara , Türkiye", "long_deg": "32", "ew": "1", "long_min": "19", "lat_deg": "40", "ns": "1", "lat_min": "2", "GMT": "2", "TimeZoneTag": "Europe/Istanbul"},</v>
      </c>
    </row>
    <row r="147" spans="1:18" ht="15" customHeight="1" x14ac:dyDescent="0.25">
      <c r="A147" s="10" t="s">
        <v>474</v>
      </c>
      <c r="B147" s="14" t="s">
        <v>1393</v>
      </c>
      <c r="C147" s="10" t="s">
        <v>1341</v>
      </c>
      <c r="D147" s="10" t="str">
        <f t="shared" si="17"/>
        <v>Bala, Ankara , Türkiye</v>
      </c>
      <c r="E147" s="10">
        <v>33</v>
      </c>
      <c r="F147" s="10">
        <v>1</v>
      </c>
      <c r="G147" s="10">
        <v>17</v>
      </c>
      <c r="H147" s="10">
        <v>39</v>
      </c>
      <c r="I147" s="10">
        <v>1</v>
      </c>
      <c r="J147" s="10">
        <v>33</v>
      </c>
      <c r="K147" s="10">
        <f t="shared" si="12"/>
        <v>33.283329999999999</v>
      </c>
      <c r="L147" s="10">
        <f t="shared" si="13"/>
        <v>39.549999999999997</v>
      </c>
      <c r="M147" s="10">
        <v>2</v>
      </c>
      <c r="N147" s="10" t="s">
        <v>5</v>
      </c>
      <c r="O147" s="12" t="s">
        <v>388</v>
      </c>
      <c r="P147" s="10" t="str">
        <f t="shared" si="16"/>
        <v>new YerelData ("Bala, Ankara , Türkiye",33.28333,39.55,2,"Turkey Standard Time"),</v>
      </c>
      <c r="Q147" s="13" t="str">
        <f t="shared" si="14"/>
        <v>https://www.google.com/maps/search/39.55, +33.28333</v>
      </c>
      <c r="R147" s="5" t="str">
        <f t="shared" si="15"/>
        <v>{"Location": "Bala, Ankara , Türkiye", "long_deg": "33", "ew": "1", "long_min": "17", "lat_deg": "39", "ns": "1", "lat_min": "33", "GMT": "2", "TimeZoneTag": "Europe/Istanbul"},</v>
      </c>
    </row>
    <row r="148" spans="1:18" ht="15" customHeight="1" x14ac:dyDescent="0.25">
      <c r="A148" s="10" t="s">
        <v>497</v>
      </c>
      <c r="B148" s="14" t="s">
        <v>1393</v>
      </c>
      <c r="C148" s="10" t="s">
        <v>1341</v>
      </c>
      <c r="D148" s="10" t="str">
        <f t="shared" si="17"/>
        <v>Beypazarı, Ankara , Türkiye</v>
      </c>
      <c r="E148" s="10">
        <v>31</v>
      </c>
      <c r="F148" s="10">
        <v>1</v>
      </c>
      <c r="G148" s="10">
        <v>55</v>
      </c>
      <c r="H148" s="10">
        <v>40</v>
      </c>
      <c r="I148" s="10">
        <v>1</v>
      </c>
      <c r="J148" s="10">
        <v>9</v>
      </c>
      <c r="K148" s="10">
        <f t="shared" si="12"/>
        <v>31.91667</v>
      </c>
      <c r="L148" s="10">
        <f t="shared" si="13"/>
        <v>40.15</v>
      </c>
      <c r="M148" s="10">
        <v>2</v>
      </c>
      <c r="N148" s="10" t="s">
        <v>5</v>
      </c>
      <c r="O148" s="12" t="s">
        <v>388</v>
      </c>
      <c r="P148" s="10" t="str">
        <f t="shared" si="16"/>
        <v>new YerelData ("Beypazarı, Ankara , Türkiye",31.91667,40.15,2,"Turkey Standard Time"),</v>
      </c>
      <c r="Q148" s="13" t="str">
        <f t="shared" si="14"/>
        <v>https://www.google.com/maps/search/40.15, +31.91667</v>
      </c>
      <c r="R148" s="5" t="str">
        <f t="shared" si="15"/>
        <v>{"Location": "Beypazarı, Ankara , Türkiye", "long_deg": "31", "ew": "1", "long_min": "55", "lat_deg": "40", "ns": "1", "lat_min": "9", "GMT": "2", "TimeZoneTag": "Europe/Istanbul"},</v>
      </c>
    </row>
    <row r="149" spans="1:18" ht="15" customHeight="1" x14ac:dyDescent="0.25">
      <c r="A149" s="10" t="s">
        <v>578</v>
      </c>
      <c r="B149" s="14" t="s">
        <v>1393</v>
      </c>
      <c r="C149" s="10" t="s">
        <v>1341</v>
      </c>
      <c r="D149" s="10" t="str">
        <f t="shared" si="17"/>
        <v>Çubuk, Ankara , Türkiye</v>
      </c>
      <c r="E149" s="10">
        <v>33</v>
      </c>
      <c r="F149" s="10">
        <v>1</v>
      </c>
      <c r="G149" s="10">
        <v>3</v>
      </c>
      <c r="H149" s="10">
        <v>40</v>
      </c>
      <c r="I149" s="10">
        <v>1</v>
      </c>
      <c r="J149" s="10">
        <v>14</v>
      </c>
      <c r="K149" s="10">
        <f t="shared" si="12"/>
        <v>33.049999999999997</v>
      </c>
      <c r="L149" s="10">
        <f t="shared" si="13"/>
        <v>40.233330000000002</v>
      </c>
      <c r="M149" s="10">
        <v>2</v>
      </c>
      <c r="N149" s="10" t="s">
        <v>5</v>
      </c>
      <c r="O149" s="12" t="s">
        <v>388</v>
      </c>
      <c r="P149" s="10" t="str">
        <f t="shared" si="16"/>
        <v>new YerelData ("Çubuk, Ankara , Türkiye",33.05,40.23333,2,"Turkey Standard Time"),</v>
      </c>
      <c r="Q149" s="13" t="str">
        <f t="shared" si="14"/>
        <v>https://www.google.com/maps/search/40.23333, +33.05</v>
      </c>
      <c r="R149" s="5" t="str">
        <f t="shared" si="15"/>
        <v>{"Location": "Çubuk, Ankara , Türkiye", "long_deg": "33", "ew": "1", "long_min": "3", "lat_deg": "40", "ns": "1", "lat_min": "14", "GMT": "2", "TimeZoneTag": "Europe/Istanbul"},</v>
      </c>
    </row>
    <row r="150" spans="1:18" ht="15" customHeight="1" x14ac:dyDescent="0.25">
      <c r="A150" s="10" t="s">
        <v>631</v>
      </c>
      <c r="B150" s="14" t="s">
        <v>1393</v>
      </c>
      <c r="C150" s="10" t="s">
        <v>1341</v>
      </c>
      <c r="D150" s="10" t="str">
        <f t="shared" si="17"/>
        <v>Elmadağ, Ankara , Türkiye</v>
      </c>
      <c r="E150" s="10">
        <v>33</v>
      </c>
      <c r="F150" s="10">
        <v>1</v>
      </c>
      <c r="G150" s="10">
        <v>14</v>
      </c>
      <c r="H150" s="10">
        <v>39</v>
      </c>
      <c r="I150" s="10">
        <v>1</v>
      </c>
      <c r="J150" s="10">
        <v>55</v>
      </c>
      <c r="K150" s="10">
        <f t="shared" si="12"/>
        <v>33.233330000000002</v>
      </c>
      <c r="L150" s="10">
        <f t="shared" si="13"/>
        <v>39.916670000000003</v>
      </c>
      <c r="M150" s="10">
        <v>2</v>
      </c>
      <c r="N150" s="10" t="s">
        <v>5</v>
      </c>
      <c r="O150" s="12" t="s">
        <v>388</v>
      </c>
      <c r="P150" s="10" t="str">
        <f t="shared" si="16"/>
        <v>new YerelData ("Elmadağ, Ankara , Türkiye",33.23333,39.91667,2,"Turkey Standard Time"),</v>
      </c>
      <c r="Q150" s="13" t="str">
        <f t="shared" si="14"/>
        <v>https://www.google.com/maps/search/39.91667, +33.23333</v>
      </c>
      <c r="R150" s="5" t="str">
        <f t="shared" si="15"/>
        <v>{"Location": "Elmadağ, Ankara , Türkiye", "long_deg": "33", "ew": "1", "long_min": "14", "lat_deg": "39", "ns": "1", "lat_min": "55", "GMT": "2", "TimeZoneTag": "Europe/Istanbul"},</v>
      </c>
    </row>
    <row r="151" spans="1:18" ht="15" customHeight="1" x14ac:dyDescent="0.25">
      <c r="A151" s="10" t="s">
        <v>687</v>
      </c>
      <c r="B151" s="14" t="s">
        <v>1393</v>
      </c>
      <c r="C151" s="10" t="s">
        <v>1341</v>
      </c>
      <c r="D151" s="10" t="str">
        <f t="shared" si="17"/>
        <v>Güdül, Ankara , Türkiye</v>
      </c>
      <c r="E151" s="10">
        <v>32</v>
      </c>
      <c r="F151" s="10">
        <v>1</v>
      </c>
      <c r="G151" s="10">
        <v>14</v>
      </c>
      <c r="H151" s="10">
        <v>40</v>
      </c>
      <c r="I151" s="10">
        <v>1</v>
      </c>
      <c r="J151" s="10">
        <v>13</v>
      </c>
      <c r="K151" s="10">
        <f t="shared" si="12"/>
        <v>32.233330000000002</v>
      </c>
      <c r="L151" s="10">
        <f t="shared" si="13"/>
        <v>40.216670000000001</v>
      </c>
      <c r="M151" s="10">
        <v>2</v>
      </c>
      <c r="N151" s="10" t="s">
        <v>5</v>
      </c>
      <c r="O151" s="12" t="s">
        <v>388</v>
      </c>
      <c r="P151" s="10" t="str">
        <f t="shared" si="16"/>
        <v>new YerelData ("Güdül, Ankara , Türkiye",32.23333,40.21667,2,"Turkey Standard Time"),</v>
      </c>
      <c r="Q151" s="13" t="str">
        <f t="shared" si="14"/>
        <v>https://www.google.com/maps/search/40.21667, +32.23333</v>
      </c>
      <c r="R151" s="5" t="str">
        <f t="shared" si="15"/>
        <v>{"Location": "Güdül, Ankara , Türkiye", "long_deg": "32", "ew": "1", "long_min": "14", "lat_deg": "40", "ns": "1", "lat_min": "13", "GMT": "2", "TimeZoneTag": "Europe/Istanbul"},</v>
      </c>
    </row>
    <row r="152" spans="1:18" ht="15" customHeight="1" x14ac:dyDescent="0.25">
      <c r="A152" s="10" t="s">
        <v>718</v>
      </c>
      <c r="B152" s="14" t="s">
        <v>1393</v>
      </c>
      <c r="C152" s="10" t="s">
        <v>1341</v>
      </c>
      <c r="D152" s="10" t="str">
        <f t="shared" si="17"/>
        <v>Haymana, Ankara , Türkiye</v>
      </c>
      <c r="E152" s="10">
        <v>32</v>
      </c>
      <c r="F152" s="10">
        <v>1</v>
      </c>
      <c r="G152" s="10">
        <v>31</v>
      </c>
      <c r="H152" s="10">
        <v>39</v>
      </c>
      <c r="I152" s="10">
        <v>1</v>
      </c>
      <c r="J152" s="10">
        <v>26</v>
      </c>
      <c r="K152" s="10">
        <f t="shared" si="12"/>
        <v>32.516669999999998</v>
      </c>
      <c r="L152" s="10">
        <f t="shared" si="13"/>
        <v>39.433329999999998</v>
      </c>
      <c r="M152" s="10">
        <v>2</v>
      </c>
      <c r="N152" s="10" t="s">
        <v>5</v>
      </c>
      <c r="O152" s="12" t="s">
        <v>388</v>
      </c>
      <c r="P152" s="10" t="str">
        <f t="shared" si="16"/>
        <v>new YerelData ("Haymana, Ankara , Türkiye",32.51667,39.43333,2,"Turkey Standard Time"),</v>
      </c>
      <c r="Q152" s="13" t="str">
        <f t="shared" si="14"/>
        <v>https://www.google.com/maps/search/39.43333, +32.51667</v>
      </c>
      <c r="R152" s="5" t="str">
        <f t="shared" si="15"/>
        <v>{"Location": "Haymana, Ankara , Türkiye", "long_deg": "32", "ew": "1", "long_min": "31", "lat_deg": "39", "ns": "1", "lat_min": "26", "GMT": "2", "TimeZoneTag": "Europe/Istanbul"},</v>
      </c>
    </row>
    <row r="153" spans="1:18" ht="15" customHeight="1" x14ac:dyDescent="0.25">
      <c r="A153" s="10" t="s">
        <v>770</v>
      </c>
      <c r="B153" s="14" t="s">
        <v>1393</v>
      </c>
      <c r="C153" s="10" t="s">
        <v>1341</v>
      </c>
      <c r="D153" s="10" t="str">
        <f t="shared" si="17"/>
        <v>Kalecik, Ankara , Türkiye</v>
      </c>
      <c r="E153" s="10">
        <v>33</v>
      </c>
      <c r="F153" s="10">
        <v>1</v>
      </c>
      <c r="G153" s="10">
        <v>26</v>
      </c>
      <c r="H153" s="10">
        <v>40</v>
      </c>
      <c r="I153" s="10">
        <v>1</v>
      </c>
      <c r="J153" s="10">
        <v>7</v>
      </c>
      <c r="K153" s="10">
        <f t="shared" si="12"/>
        <v>33.433329999999998</v>
      </c>
      <c r="L153" s="10">
        <f t="shared" si="13"/>
        <v>40.116669999999999</v>
      </c>
      <c r="M153" s="10">
        <v>2</v>
      </c>
      <c r="N153" s="10" t="s">
        <v>5</v>
      </c>
      <c r="O153" s="12" t="s">
        <v>388</v>
      </c>
      <c r="P153" s="10" t="str">
        <f t="shared" si="16"/>
        <v>new YerelData ("Kalecik, Ankara , Türkiye",33.43333,40.11667,2,"Turkey Standard Time"),</v>
      </c>
      <c r="Q153" s="13" t="str">
        <f t="shared" si="14"/>
        <v>https://www.google.com/maps/search/40.11667, +33.43333</v>
      </c>
      <c r="R153" s="5" t="str">
        <f t="shared" si="15"/>
        <v>{"Location": "Kalecik, Ankara , Türkiye", "long_deg": "33", "ew": "1", "long_min": "26", "lat_deg": "40", "ns": "1", "lat_min": "7", "GMT": "2", "TimeZoneTag": "Europe/Istanbul"},</v>
      </c>
    </row>
    <row r="154" spans="1:18" ht="15" customHeight="1" x14ac:dyDescent="0.25">
      <c r="A154" s="10" t="s">
        <v>802</v>
      </c>
      <c r="B154" s="14" t="s">
        <v>1393</v>
      </c>
      <c r="C154" s="10" t="s">
        <v>1341</v>
      </c>
      <c r="D154" s="10" t="str">
        <f t="shared" si="17"/>
        <v>Kazan, Ankara , Türkiye</v>
      </c>
      <c r="E154" s="10">
        <v>32</v>
      </c>
      <c r="F154" s="10">
        <v>1</v>
      </c>
      <c r="G154" s="10">
        <v>41</v>
      </c>
      <c r="H154" s="10">
        <v>40</v>
      </c>
      <c r="I154" s="10">
        <v>1</v>
      </c>
      <c r="J154" s="10">
        <v>12</v>
      </c>
      <c r="K154" s="10">
        <f t="shared" si="12"/>
        <v>32.683329999999998</v>
      </c>
      <c r="L154" s="10">
        <f t="shared" si="13"/>
        <v>40.200000000000003</v>
      </c>
      <c r="M154" s="10">
        <v>2</v>
      </c>
      <c r="N154" s="10" t="s">
        <v>5</v>
      </c>
      <c r="O154" s="12" t="s">
        <v>388</v>
      </c>
      <c r="P154" s="10" t="str">
        <f t="shared" si="16"/>
        <v>new YerelData ("Kazan, Ankara , Türkiye",32.68333,40.2,2,"Turkey Standard Time"),</v>
      </c>
      <c r="Q154" s="13" t="str">
        <f t="shared" si="14"/>
        <v>https://www.google.com/maps/search/40.2, +32.68333</v>
      </c>
      <c r="R154" s="5" t="str">
        <f t="shared" si="15"/>
        <v>{"Location": "Kazan, Ankara , Türkiye", "long_deg": "32", "ew": "1", "long_min": "41", "lat_deg": "40", "ns": "1", "lat_min": "12", "GMT": "2", "TimeZoneTag": "Europe/Istanbul"},</v>
      </c>
    </row>
    <row r="155" spans="1:18" ht="15" customHeight="1" x14ac:dyDescent="0.25">
      <c r="A155" s="10" t="s">
        <v>820</v>
      </c>
      <c r="B155" s="14" t="s">
        <v>1393</v>
      </c>
      <c r="C155" s="10" t="s">
        <v>1341</v>
      </c>
      <c r="D155" s="10" t="str">
        <f t="shared" si="17"/>
        <v>Kızılcahamam, Ankara , Türkiye</v>
      </c>
      <c r="E155" s="10">
        <v>32</v>
      </c>
      <c r="F155" s="10">
        <v>1</v>
      </c>
      <c r="G155" s="10">
        <v>39</v>
      </c>
      <c r="H155" s="10">
        <v>40</v>
      </c>
      <c r="I155" s="10">
        <v>1</v>
      </c>
      <c r="J155" s="10">
        <v>29</v>
      </c>
      <c r="K155" s="10">
        <f t="shared" si="12"/>
        <v>32.65</v>
      </c>
      <c r="L155" s="10">
        <f t="shared" si="13"/>
        <v>40.483330000000002</v>
      </c>
      <c r="M155" s="10">
        <v>2</v>
      </c>
      <c r="N155" s="10" t="s">
        <v>5</v>
      </c>
      <c r="O155" s="12" t="s">
        <v>388</v>
      </c>
      <c r="P155" s="10" t="str">
        <f t="shared" si="16"/>
        <v>new YerelData ("Kızılcahamam, Ankara , Türkiye",32.65,40.48333,2,"Turkey Standard Time"),</v>
      </c>
      <c r="Q155" s="13" t="str">
        <f t="shared" si="14"/>
        <v>https://www.google.com/maps/search/40.48333, +32.65</v>
      </c>
      <c r="R155" s="5" t="str">
        <f t="shared" si="15"/>
        <v>{"Location": "Kızılcahamam, Ankara , Türkiye", "long_deg": "32", "ew": "1", "long_min": "39", "lat_deg": "40", "ns": "1", "lat_min": "29", "GMT": "2", "TimeZoneTag": "Europe/Istanbul"},</v>
      </c>
    </row>
    <row r="156" spans="1:18" ht="15" customHeight="1" x14ac:dyDescent="0.25">
      <c r="A156" s="10" t="s">
        <v>892</v>
      </c>
      <c r="B156" s="14" t="s">
        <v>1393</v>
      </c>
      <c r="C156" s="10" t="s">
        <v>1341</v>
      </c>
      <c r="D156" s="10" t="str">
        <f t="shared" si="17"/>
        <v>Nallıhan, Ankara , Türkiye</v>
      </c>
      <c r="E156" s="10">
        <v>31</v>
      </c>
      <c r="F156" s="10">
        <v>1</v>
      </c>
      <c r="G156" s="10">
        <v>20</v>
      </c>
      <c r="H156" s="10">
        <v>40</v>
      </c>
      <c r="I156" s="10">
        <v>1</v>
      </c>
      <c r="J156" s="10">
        <v>10</v>
      </c>
      <c r="K156" s="10">
        <f t="shared" si="12"/>
        <v>31.33333</v>
      </c>
      <c r="L156" s="10">
        <f t="shared" si="13"/>
        <v>40.166670000000003</v>
      </c>
      <c r="M156" s="10">
        <v>2</v>
      </c>
      <c r="N156" s="10" t="s">
        <v>5</v>
      </c>
      <c r="O156" s="12" t="s">
        <v>388</v>
      </c>
      <c r="P156" s="10" t="str">
        <f t="shared" si="16"/>
        <v>new YerelData ("Nallıhan, Ankara , Türkiye",31.33333,40.16667,2,"Turkey Standard Time"),</v>
      </c>
      <c r="Q156" s="13" t="str">
        <f t="shared" si="14"/>
        <v>https://www.google.com/maps/search/40.16667, +31.33333</v>
      </c>
      <c r="R156" s="5" t="str">
        <f t="shared" si="15"/>
        <v>{"Location": "Nallıhan, Ankara , Türkiye", "long_deg": "31", "ew": "1", "long_min": "20", "lat_deg": "40", "ns": "1", "lat_min": "10", "GMT": "2", "TimeZoneTag": "Europe/Istanbul"},</v>
      </c>
    </row>
    <row r="157" spans="1:18" ht="15" customHeight="1" x14ac:dyDescent="0.25">
      <c r="A157" s="10" t="s">
        <v>933</v>
      </c>
      <c r="B157" s="14" t="s">
        <v>1393</v>
      </c>
      <c r="C157" s="10" t="s">
        <v>1341</v>
      </c>
      <c r="D157" s="10" t="str">
        <f t="shared" si="17"/>
        <v>Polatlı, Ankara , Türkiye</v>
      </c>
      <c r="E157" s="10">
        <v>32</v>
      </c>
      <c r="F157" s="10">
        <v>1</v>
      </c>
      <c r="G157" s="10">
        <v>6</v>
      </c>
      <c r="H157" s="10">
        <v>39</v>
      </c>
      <c r="I157" s="10">
        <v>1</v>
      </c>
      <c r="J157" s="10">
        <v>35</v>
      </c>
      <c r="K157" s="10">
        <f t="shared" si="12"/>
        <v>32.1</v>
      </c>
      <c r="L157" s="10">
        <f t="shared" si="13"/>
        <v>39.583329999999997</v>
      </c>
      <c r="M157" s="10">
        <v>2</v>
      </c>
      <c r="N157" s="10" t="s">
        <v>5</v>
      </c>
      <c r="O157" s="12" t="s">
        <v>388</v>
      </c>
      <c r="P157" s="10" t="str">
        <f t="shared" si="16"/>
        <v>new YerelData ("Polatlı, Ankara , Türkiye",32.1,39.58333,2,"Turkey Standard Time"),</v>
      </c>
      <c r="Q157" s="13" t="str">
        <f t="shared" si="14"/>
        <v>https://www.google.com/maps/search/39.58333, +32.1</v>
      </c>
      <c r="R157" s="5" t="str">
        <f t="shared" si="15"/>
        <v>{"Location": "Polatlı, Ankara , Türkiye", "long_deg": "32", "ew": "1", "long_min": "6", "lat_deg": "39", "ns": "1", "lat_min": "35", "GMT": "2", "TimeZoneTag": "Europe/Istanbul"},</v>
      </c>
    </row>
    <row r="158" spans="1:18" ht="15" customHeight="1" x14ac:dyDescent="0.25">
      <c r="A158" s="10" t="s">
        <v>1460</v>
      </c>
      <c r="B158" s="10" t="s">
        <v>440</v>
      </c>
      <c r="C158" s="10" t="s">
        <v>1341</v>
      </c>
      <c r="D158" s="10" t="str">
        <f t="shared" si="17"/>
        <v>Aksu, Antalya, Türkiye</v>
      </c>
      <c r="E158" s="10">
        <v>30</v>
      </c>
      <c r="F158" s="10">
        <v>1</v>
      </c>
      <c r="G158" s="10">
        <v>50</v>
      </c>
      <c r="H158" s="10">
        <v>36</v>
      </c>
      <c r="I158" s="10">
        <v>1</v>
      </c>
      <c r="J158" s="10">
        <v>57</v>
      </c>
      <c r="K158" s="10">
        <f t="shared" si="12"/>
        <v>30.83333</v>
      </c>
      <c r="L158" s="10">
        <f t="shared" si="13"/>
        <v>36.950000000000003</v>
      </c>
      <c r="M158" s="10">
        <v>2</v>
      </c>
      <c r="N158" s="10" t="s">
        <v>5</v>
      </c>
      <c r="O158" s="12" t="s">
        <v>388</v>
      </c>
      <c r="P158" s="10" t="str">
        <f t="shared" si="16"/>
        <v>new YerelData ("Aksu, Antalya, Türkiye",30.83333,36.95,2,"Turkey Standard Time"),</v>
      </c>
      <c r="Q158" s="13" t="str">
        <f t="shared" si="14"/>
        <v>https://www.google.com/maps/search/36.95, +30.83333</v>
      </c>
      <c r="R158" s="5" t="str">
        <f t="shared" si="15"/>
        <v>{"Location": "Aksu, Antalya, Türkiye", "long_deg": "30", "ew": "1", "long_min": "50", "lat_deg": "36", "ns": "1", "lat_min": "57", "GMT": "2", "TimeZoneTag": "Europe/Istanbul"},</v>
      </c>
    </row>
    <row r="159" spans="1:18" ht="15" customHeight="1" x14ac:dyDescent="0.25">
      <c r="A159" s="10" t="s">
        <v>1488</v>
      </c>
      <c r="B159" s="10" t="s">
        <v>440</v>
      </c>
      <c r="C159" s="10" t="s">
        <v>1341</v>
      </c>
      <c r="D159" s="10" t="str">
        <f t="shared" si="17"/>
        <v>Bozova, Antalya, Türkiye</v>
      </c>
      <c r="E159" s="10">
        <v>30</v>
      </c>
      <c r="F159" s="10">
        <v>1</v>
      </c>
      <c r="G159" s="10">
        <v>17</v>
      </c>
      <c r="H159" s="10">
        <v>37</v>
      </c>
      <c r="I159" s="10">
        <v>1</v>
      </c>
      <c r="J159" s="10">
        <v>13</v>
      </c>
      <c r="K159" s="10">
        <f t="shared" si="12"/>
        <v>30.283329999999999</v>
      </c>
      <c r="L159" s="10">
        <f t="shared" si="13"/>
        <v>37.216670000000001</v>
      </c>
      <c r="M159" s="10">
        <v>2</v>
      </c>
      <c r="N159" s="10" t="s">
        <v>5</v>
      </c>
      <c r="O159" s="12" t="s">
        <v>388</v>
      </c>
      <c r="P159" s="10" t="str">
        <f t="shared" si="16"/>
        <v>new YerelData ("Bozova, Antalya, Türkiye",30.28333,37.21667,2,"Turkey Standard Time"),</v>
      </c>
      <c r="Q159" s="13" t="str">
        <f t="shared" si="14"/>
        <v>https://www.google.com/maps/search/37.21667, +30.28333</v>
      </c>
      <c r="R159" s="5" t="str">
        <f t="shared" si="15"/>
        <v>{"Location": "Bozova, Antalya, Türkiye", "long_deg": "30", "ew": "1", "long_min": "17", "lat_deg": "37", "ns": "1", "lat_min": "13", "GMT": "2", "TimeZoneTag": "Europe/Istanbul"},</v>
      </c>
    </row>
    <row r="160" spans="1:18" ht="15" customHeight="1" x14ac:dyDescent="0.25">
      <c r="A160" s="10" t="s">
        <v>1505</v>
      </c>
      <c r="B160" s="10" t="s">
        <v>440</v>
      </c>
      <c r="C160" s="10" t="s">
        <v>1341</v>
      </c>
      <c r="D160" s="10" t="str">
        <f t="shared" si="17"/>
        <v>Demirtaş, Antalya, Türkiye</v>
      </c>
      <c r="E160" s="10">
        <v>32</v>
      </c>
      <c r="F160" s="10">
        <v>1</v>
      </c>
      <c r="G160" s="10">
        <v>12</v>
      </c>
      <c r="H160" s="10">
        <v>36</v>
      </c>
      <c r="I160" s="10">
        <v>1</v>
      </c>
      <c r="J160" s="10">
        <v>26</v>
      </c>
      <c r="K160" s="10">
        <f t="shared" si="12"/>
        <v>32.200000000000003</v>
      </c>
      <c r="L160" s="10">
        <f t="shared" si="13"/>
        <v>36.433329999999998</v>
      </c>
      <c r="M160" s="10">
        <v>2</v>
      </c>
      <c r="N160" s="10" t="s">
        <v>5</v>
      </c>
      <c r="O160" s="12" t="s">
        <v>388</v>
      </c>
      <c r="P160" s="10" t="str">
        <f t="shared" si="16"/>
        <v>new YerelData ("Demirtaş, Antalya, Türkiye",32.2,36.43333,2,"Turkey Standard Time"),</v>
      </c>
      <c r="Q160" s="13" t="str">
        <f t="shared" si="14"/>
        <v>https://www.google.com/maps/search/36.43333, +32.2</v>
      </c>
      <c r="R160" s="5" t="str">
        <f t="shared" si="15"/>
        <v>{"Location": "Demirtaş, Antalya, Türkiye", "long_deg": "32", "ew": "1", "long_min": "12", "lat_deg": "36", "ns": "1", "lat_min": "26", "GMT": "2", "TimeZoneTag": "Europe/Istanbul"},</v>
      </c>
    </row>
    <row r="161" spans="1:18" ht="15" customHeight="1" x14ac:dyDescent="0.25">
      <c r="A161" s="10" t="s">
        <v>1519</v>
      </c>
      <c r="B161" s="10" t="s">
        <v>440</v>
      </c>
      <c r="C161" s="10" t="s">
        <v>1341</v>
      </c>
      <c r="D161" s="10" t="str">
        <f t="shared" si="17"/>
        <v>Gölova, Antalya, Türkiye</v>
      </c>
      <c r="E161" s="10">
        <v>30</v>
      </c>
      <c r="F161" s="10">
        <v>1</v>
      </c>
      <c r="G161" s="10">
        <v>2</v>
      </c>
      <c r="H161" s="10">
        <v>36</v>
      </c>
      <c r="I161" s="10">
        <v>1</v>
      </c>
      <c r="J161" s="10">
        <v>48</v>
      </c>
      <c r="K161" s="10">
        <f t="shared" si="12"/>
        <v>30.033329999999999</v>
      </c>
      <c r="L161" s="10">
        <f t="shared" si="13"/>
        <v>36.799999999999997</v>
      </c>
      <c r="M161" s="10">
        <v>2</v>
      </c>
      <c r="N161" s="10" t="s">
        <v>5</v>
      </c>
      <c r="O161" s="12" t="s">
        <v>388</v>
      </c>
      <c r="P161" s="10" t="str">
        <f t="shared" si="16"/>
        <v>new YerelData ("Gölova, Antalya, Türkiye",30.03333,36.8,2,"Turkey Standard Time"),</v>
      </c>
      <c r="Q161" s="13" t="str">
        <f t="shared" si="14"/>
        <v>https://www.google.com/maps/search/36.8, +30.03333</v>
      </c>
      <c r="R161" s="5" t="str">
        <f t="shared" si="15"/>
        <v>{"Location": "Gölova, Antalya, Türkiye", "long_deg": "30", "ew": "1", "long_min": "2", "lat_deg": "36", "ns": "1", "lat_min": "48", "GMT": "2", "TimeZoneTag": "Europe/Istanbul"},</v>
      </c>
    </row>
    <row r="162" spans="1:18" ht="15" customHeight="1" x14ac:dyDescent="0.25">
      <c r="A162" s="10" t="s">
        <v>1523</v>
      </c>
      <c r="B162" s="10" t="s">
        <v>440</v>
      </c>
      <c r="C162" s="10" t="s">
        <v>1341</v>
      </c>
      <c r="D162" s="10" t="str">
        <f t="shared" si="17"/>
        <v>Güzelsu, Antalya, Türkiye</v>
      </c>
      <c r="E162" s="10">
        <v>31</v>
      </c>
      <c r="F162" s="10">
        <v>1</v>
      </c>
      <c r="G162" s="10">
        <v>53</v>
      </c>
      <c r="H162" s="10">
        <v>36</v>
      </c>
      <c r="I162" s="10">
        <v>1</v>
      </c>
      <c r="J162" s="10">
        <v>53</v>
      </c>
      <c r="K162" s="10">
        <f t="shared" si="12"/>
        <v>31.883330000000001</v>
      </c>
      <c r="L162" s="10">
        <f t="shared" si="13"/>
        <v>36.883330000000001</v>
      </c>
      <c r="M162" s="10">
        <v>2</v>
      </c>
      <c r="N162" s="10" t="s">
        <v>5</v>
      </c>
      <c r="O162" s="12" t="s">
        <v>388</v>
      </c>
      <c r="P162" s="10" t="str">
        <f t="shared" si="16"/>
        <v>new YerelData ("Güzelsu, Antalya, Türkiye",31.88333,36.88333,2,"Turkey Standard Time"),</v>
      </c>
      <c r="Q162" s="13" t="str">
        <f t="shared" si="14"/>
        <v>https://www.google.com/maps/search/36.88333, +31.88333</v>
      </c>
      <c r="R162" s="5" t="str">
        <f t="shared" si="15"/>
        <v>{"Location": "Güzelsu, Antalya, Türkiye", "long_deg": "31", "ew": "1", "long_min": "53", "lat_deg": "36", "ns": "1", "lat_min": "53", "GMT": "2", "TimeZoneTag": "Europe/Istanbul"},</v>
      </c>
    </row>
    <row r="163" spans="1:18" ht="15" customHeight="1" x14ac:dyDescent="0.25">
      <c r="A163" s="10" t="s">
        <v>1455</v>
      </c>
      <c r="B163" s="10" t="s">
        <v>440</v>
      </c>
      <c r="C163" s="10" t="s">
        <v>1341</v>
      </c>
      <c r="D163" s="10" t="str">
        <f t="shared" si="17"/>
        <v>Kale, Antalya, Türkiye</v>
      </c>
      <c r="E163" s="10">
        <v>29</v>
      </c>
      <c r="F163" s="10">
        <v>1</v>
      </c>
      <c r="G163" s="10">
        <v>58</v>
      </c>
      <c r="H163" s="10">
        <v>36</v>
      </c>
      <c r="I163" s="10">
        <v>1</v>
      </c>
      <c r="J163" s="10">
        <v>15</v>
      </c>
      <c r="K163" s="10">
        <f t="shared" si="12"/>
        <v>29.966670000000001</v>
      </c>
      <c r="L163" s="10">
        <f t="shared" si="13"/>
        <v>36.25</v>
      </c>
      <c r="M163" s="10">
        <v>2</v>
      </c>
      <c r="N163" s="10" t="s">
        <v>5</v>
      </c>
      <c r="O163" s="12" t="s">
        <v>388</v>
      </c>
      <c r="P163" s="10" t="str">
        <f t="shared" si="16"/>
        <v>new YerelData ("Kale, Antalya, Türkiye",29.96667,36.25,2,"Turkey Standard Time"),</v>
      </c>
      <c r="Q163" s="13" t="str">
        <f t="shared" si="14"/>
        <v>https://www.google.com/maps/search/36.25, +29.96667</v>
      </c>
      <c r="R163" s="5" t="str">
        <f t="shared" si="15"/>
        <v>{"Location": "Kale, Antalya, Türkiye", "long_deg": "29", "ew": "1", "long_min": "58", "lat_deg": "36", "ns": "1", "lat_min": "15", "GMT": "2", "TimeZoneTag": "Europe/Istanbul"},</v>
      </c>
    </row>
    <row r="164" spans="1:18" ht="15" customHeight="1" x14ac:dyDescent="0.25">
      <c r="A164" s="10" t="s">
        <v>1534</v>
      </c>
      <c r="B164" s="10" t="s">
        <v>440</v>
      </c>
      <c r="C164" s="10" t="s">
        <v>1341</v>
      </c>
      <c r="D164" s="10" t="str">
        <f t="shared" si="17"/>
        <v>Kemer, Antalya, Türkiye</v>
      </c>
      <c r="E164" s="10">
        <v>30</v>
      </c>
      <c r="F164" s="10">
        <v>1</v>
      </c>
      <c r="G164" s="10">
        <v>34</v>
      </c>
      <c r="H164" s="10">
        <v>36</v>
      </c>
      <c r="I164" s="10">
        <v>1</v>
      </c>
      <c r="J164" s="10">
        <v>36</v>
      </c>
      <c r="K164" s="10">
        <f t="shared" si="12"/>
        <v>30.566669999999998</v>
      </c>
      <c r="L164" s="10">
        <f t="shared" si="13"/>
        <v>36.6</v>
      </c>
      <c r="M164" s="10">
        <v>2</v>
      </c>
      <c r="N164" s="10" t="s">
        <v>5</v>
      </c>
      <c r="O164" s="12" t="s">
        <v>388</v>
      </c>
      <c r="P164" s="10" t="str">
        <f t="shared" si="16"/>
        <v>new YerelData ("Kemer, Antalya, Türkiye",30.56667,36.6,2,"Turkey Standard Time"),</v>
      </c>
      <c r="Q164" s="13" t="str">
        <f t="shared" si="14"/>
        <v>https://www.google.com/maps/search/36.6, +30.56667</v>
      </c>
      <c r="R164" s="5" t="str">
        <f t="shared" si="15"/>
        <v>{"Location": "Kemer, Antalya, Türkiye", "long_deg": "30", "ew": "1", "long_min": "34", "lat_deg": "36", "ns": "1", "lat_min": "36", "GMT": "2", "TimeZoneTag": "Europe/Istanbul"},</v>
      </c>
    </row>
    <row r="165" spans="1:18" ht="15" customHeight="1" x14ac:dyDescent="0.25">
      <c r="A165" s="10" t="s">
        <v>1540</v>
      </c>
      <c r="B165" s="10" t="s">
        <v>440</v>
      </c>
      <c r="C165" s="10" t="s">
        <v>1341</v>
      </c>
      <c r="D165" s="10" t="str">
        <f t="shared" si="17"/>
        <v>Kumluca, Antalya, Türkiye</v>
      </c>
      <c r="E165" s="10">
        <v>30</v>
      </c>
      <c r="F165" s="10">
        <v>1</v>
      </c>
      <c r="G165" s="10">
        <v>17</v>
      </c>
      <c r="H165" s="10">
        <v>36</v>
      </c>
      <c r="I165" s="10">
        <v>1</v>
      </c>
      <c r="J165" s="10">
        <v>23</v>
      </c>
      <c r="K165" s="10">
        <f t="shared" si="12"/>
        <v>30.283329999999999</v>
      </c>
      <c r="L165" s="10">
        <f t="shared" si="13"/>
        <v>36.383330000000001</v>
      </c>
      <c r="M165" s="10">
        <v>2</v>
      </c>
      <c r="N165" s="10" t="s">
        <v>5</v>
      </c>
      <c r="O165" s="12" t="s">
        <v>388</v>
      </c>
      <c r="P165" s="10" t="str">
        <f t="shared" si="16"/>
        <v>new YerelData ("Kumluca, Antalya, Türkiye",30.28333,36.38333,2,"Turkey Standard Time"),</v>
      </c>
      <c r="Q165" s="13" t="str">
        <f t="shared" si="14"/>
        <v>https://www.google.com/maps/search/36.38333, +30.28333</v>
      </c>
      <c r="R165" s="5" t="str">
        <f t="shared" si="15"/>
        <v>{"Location": "Kumluca, Antalya, Türkiye", "long_deg": "30", "ew": "1", "long_min": "17", "lat_deg": "36", "ns": "1", "lat_min": "23", "GMT": "2", "TimeZoneTag": "Europe/Istanbul"},</v>
      </c>
    </row>
    <row r="166" spans="1:18" ht="15" customHeight="1" x14ac:dyDescent="0.25">
      <c r="A166" s="10" t="s">
        <v>417</v>
      </c>
      <c r="B166" s="10" t="s">
        <v>440</v>
      </c>
      <c r="C166" s="10" t="s">
        <v>1341</v>
      </c>
      <c r="D166" s="10" t="str">
        <f t="shared" si="17"/>
        <v>Akseki, Antalya, Türkiye</v>
      </c>
      <c r="E166" s="10">
        <v>31</v>
      </c>
      <c r="F166" s="10">
        <v>1</v>
      </c>
      <c r="G166" s="10">
        <v>48</v>
      </c>
      <c r="H166" s="10">
        <v>37</v>
      </c>
      <c r="I166" s="10">
        <v>1</v>
      </c>
      <c r="J166" s="10">
        <v>3</v>
      </c>
      <c r="K166" s="10">
        <f t="shared" si="12"/>
        <v>31.8</v>
      </c>
      <c r="L166" s="10">
        <f t="shared" si="13"/>
        <v>37.049999999999997</v>
      </c>
      <c r="M166" s="10">
        <v>2</v>
      </c>
      <c r="N166" s="10" t="s">
        <v>5</v>
      </c>
      <c r="O166" s="12" t="s">
        <v>388</v>
      </c>
      <c r="P166" s="10" t="str">
        <f t="shared" si="16"/>
        <v>new YerelData ("Akseki, Antalya, Türkiye",31.8,37.05,2,"Turkey Standard Time"),</v>
      </c>
      <c r="Q166" s="13" t="str">
        <f t="shared" si="14"/>
        <v>https://www.google.com/maps/search/37.05, +31.8</v>
      </c>
      <c r="R166" s="5" t="str">
        <f t="shared" si="15"/>
        <v>{"Location": "Akseki, Antalya, Türkiye", "long_deg": "31", "ew": "1", "long_min": "48", "lat_deg": "37", "ns": "1", "lat_min": "3", "GMT": "2", "TimeZoneTag": "Europe/Istanbul"},</v>
      </c>
    </row>
    <row r="167" spans="1:18" ht="15" customHeight="1" x14ac:dyDescent="0.25">
      <c r="A167" s="10" t="s">
        <v>425</v>
      </c>
      <c r="B167" s="10" t="s">
        <v>440</v>
      </c>
      <c r="C167" s="10" t="s">
        <v>1341</v>
      </c>
      <c r="D167" s="10" t="str">
        <f t="shared" si="17"/>
        <v>Alanya, Antalya, Türkiye</v>
      </c>
      <c r="E167" s="10">
        <v>32</v>
      </c>
      <c r="F167" s="10">
        <v>1</v>
      </c>
      <c r="G167" s="10">
        <v>0</v>
      </c>
      <c r="H167" s="10">
        <v>36</v>
      </c>
      <c r="I167" s="10">
        <v>1</v>
      </c>
      <c r="J167" s="10">
        <v>34</v>
      </c>
      <c r="K167" s="10">
        <f t="shared" si="12"/>
        <v>32</v>
      </c>
      <c r="L167" s="10">
        <f t="shared" si="13"/>
        <v>36.566670000000002</v>
      </c>
      <c r="M167" s="10">
        <v>2</v>
      </c>
      <c r="N167" s="10" t="s">
        <v>5</v>
      </c>
      <c r="O167" s="12" t="s">
        <v>388</v>
      </c>
      <c r="P167" s="10" t="str">
        <f t="shared" si="16"/>
        <v>new YerelData ("Alanya, Antalya, Türkiye",32,36.56667,2,"Turkey Standard Time"),</v>
      </c>
      <c r="Q167" s="13" t="str">
        <f t="shared" si="14"/>
        <v>https://www.google.com/maps/search/36.56667, +32</v>
      </c>
      <c r="R167" s="5" t="str">
        <f t="shared" si="15"/>
        <v>{"Location": "Alanya, Antalya, Türkiye", "long_deg": "32", "ew": "1", "long_min": "0", "lat_deg": "36", "ns": "1", "lat_min": "34", "GMT": "2", "TimeZoneTag": "Europe/Istanbul"},</v>
      </c>
    </row>
    <row r="168" spans="1:18" ht="15" customHeight="1" x14ac:dyDescent="0.25">
      <c r="A168" s="10" t="s">
        <v>615</v>
      </c>
      <c r="B168" s="14" t="s">
        <v>1439</v>
      </c>
      <c r="C168" s="10" t="s">
        <v>1341</v>
      </c>
      <c r="D168" s="10" t="str">
        <f t="shared" si="17"/>
        <v>Döşemealtı, Antalya , Türkiye</v>
      </c>
      <c r="E168" s="10">
        <v>30</v>
      </c>
      <c r="F168" s="10">
        <v>1</v>
      </c>
      <c r="G168" s="10">
        <v>36</v>
      </c>
      <c r="H168" s="10">
        <v>37</v>
      </c>
      <c r="I168" s="10">
        <v>1</v>
      </c>
      <c r="J168" s="10">
        <v>4</v>
      </c>
      <c r="K168" s="10">
        <f t="shared" si="12"/>
        <v>30.6</v>
      </c>
      <c r="L168" s="10">
        <f t="shared" si="13"/>
        <v>37.066670000000002</v>
      </c>
      <c r="M168" s="10">
        <v>2</v>
      </c>
      <c r="N168" s="10" t="s">
        <v>5</v>
      </c>
      <c r="O168" s="12" t="s">
        <v>388</v>
      </c>
      <c r="P168" s="10" t="str">
        <f t="shared" si="16"/>
        <v>new YerelData ("Döşemealtı, Antalya , Türkiye",30.6,37.06667,2,"Turkey Standard Time"),</v>
      </c>
      <c r="Q168" s="13" t="str">
        <f t="shared" si="14"/>
        <v>https://www.google.com/maps/search/37.06667, +30.6</v>
      </c>
      <c r="R168" s="5" t="str">
        <f t="shared" si="15"/>
        <v>{"Location": "Döşemealtı, Antalya , Türkiye", "long_deg": "30", "ew": "1", "long_min": "36", "lat_deg": "37", "ns": "1", "lat_min": "4", "GMT": "2", "TimeZoneTag": "Europe/Istanbul"},</v>
      </c>
    </row>
    <row r="169" spans="1:18" ht="15" customHeight="1" x14ac:dyDescent="0.25">
      <c r="A169" s="10" t="s">
        <v>632</v>
      </c>
      <c r="B169" s="14" t="s">
        <v>1439</v>
      </c>
      <c r="C169" s="10" t="s">
        <v>1341</v>
      </c>
      <c r="D169" s="10" t="str">
        <f t="shared" si="17"/>
        <v>Elmalı, Antalya , Türkiye</v>
      </c>
      <c r="E169" s="10">
        <v>29</v>
      </c>
      <c r="F169" s="10">
        <v>1</v>
      </c>
      <c r="G169" s="10">
        <v>56</v>
      </c>
      <c r="H169" s="10">
        <v>36</v>
      </c>
      <c r="I169" s="10">
        <v>1</v>
      </c>
      <c r="J169" s="10">
        <v>44</v>
      </c>
      <c r="K169" s="10">
        <f t="shared" si="12"/>
        <v>29.933330000000002</v>
      </c>
      <c r="L169" s="10">
        <f t="shared" si="13"/>
        <v>36.733330000000002</v>
      </c>
      <c r="M169" s="10">
        <v>2</v>
      </c>
      <c r="N169" s="10" t="s">
        <v>5</v>
      </c>
      <c r="O169" s="12" t="s">
        <v>388</v>
      </c>
      <c r="P169" s="10" t="str">
        <f t="shared" si="16"/>
        <v>new YerelData ("Elmalı, Antalya , Türkiye",29.93333,36.73333,2,"Turkey Standard Time"),</v>
      </c>
      <c r="Q169" s="13" t="str">
        <f t="shared" si="14"/>
        <v>https://www.google.com/maps/search/36.73333, +29.93333</v>
      </c>
      <c r="R169" s="5" t="str">
        <f t="shared" si="15"/>
        <v>{"Location": "Elmalı, Antalya , Türkiye", "long_deg": "29", "ew": "1", "long_min": "56", "lat_deg": "36", "ns": "1", "lat_min": "44", "GMT": "2", "TimeZoneTag": "Europe/Istanbul"},</v>
      </c>
    </row>
    <row r="170" spans="1:18" ht="15" customHeight="1" x14ac:dyDescent="0.25">
      <c r="A170" s="10" t="s">
        <v>658</v>
      </c>
      <c r="B170" s="14" t="s">
        <v>1439</v>
      </c>
      <c r="C170" s="10" t="s">
        <v>1341</v>
      </c>
      <c r="D170" s="10" t="str">
        <f t="shared" si="17"/>
        <v>Finike, Antalya , Türkiye</v>
      </c>
      <c r="E170" s="10">
        <v>30</v>
      </c>
      <c r="F170" s="10">
        <v>1</v>
      </c>
      <c r="G170" s="10">
        <v>8</v>
      </c>
      <c r="H170" s="10">
        <v>36</v>
      </c>
      <c r="I170" s="10">
        <v>1</v>
      </c>
      <c r="J170" s="10">
        <v>18</v>
      </c>
      <c r="K170" s="10">
        <f t="shared" si="12"/>
        <v>30.133330000000001</v>
      </c>
      <c r="L170" s="10">
        <f t="shared" si="13"/>
        <v>36.299999999999997</v>
      </c>
      <c r="M170" s="10">
        <v>2</v>
      </c>
      <c r="N170" s="10" t="s">
        <v>5</v>
      </c>
      <c r="O170" s="12" t="s">
        <v>388</v>
      </c>
      <c r="P170" s="10" t="str">
        <f t="shared" si="16"/>
        <v>new YerelData ("Finike, Antalya , Türkiye",30.13333,36.3,2,"Turkey Standard Time"),</v>
      </c>
      <c r="Q170" s="13" t="str">
        <f t="shared" si="14"/>
        <v>https://www.google.com/maps/search/36.3, +30.13333</v>
      </c>
      <c r="R170" s="5" t="str">
        <f t="shared" si="15"/>
        <v>{"Location": "Finike, Antalya , Türkiye", "long_deg": "30", "ew": "1", "long_min": "8", "lat_deg": "36", "ns": "1", "lat_min": "18", "GMT": "2", "TimeZoneTag": "Europe/Istanbul"},</v>
      </c>
    </row>
    <row r="171" spans="1:18" ht="15" customHeight="1" x14ac:dyDescent="0.25">
      <c r="A171" s="10" t="s">
        <v>661</v>
      </c>
      <c r="B171" s="14" t="s">
        <v>1439</v>
      </c>
      <c r="C171" s="10" t="s">
        <v>1341</v>
      </c>
      <c r="D171" s="10" t="str">
        <f t="shared" si="17"/>
        <v>Gazipaşa, Antalya , Türkiye</v>
      </c>
      <c r="E171" s="10">
        <v>32</v>
      </c>
      <c r="F171" s="10">
        <v>1</v>
      </c>
      <c r="G171" s="10">
        <v>18</v>
      </c>
      <c r="H171" s="10">
        <v>36</v>
      </c>
      <c r="I171" s="10">
        <v>1</v>
      </c>
      <c r="J171" s="10">
        <v>17</v>
      </c>
      <c r="K171" s="10">
        <f t="shared" si="12"/>
        <v>32.299999999999997</v>
      </c>
      <c r="L171" s="10">
        <f t="shared" si="13"/>
        <v>36.283329999999999</v>
      </c>
      <c r="M171" s="10">
        <v>2</v>
      </c>
      <c r="N171" s="10" t="s">
        <v>5</v>
      </c>
      <c r="O171" s="12" t="s">
        <v>388</v>
      </c>
      <c r="P171" s="10" t="str">
        <f t="shared" si="16"/>
        <v>new YerelData ("Gazipaşa, Antalya , Türkiye",32.3,36.28333,2,"Turkey Standard Time"),</v>
      </c>
      <c r="Q171" s="13" t="str">
        <f t="shared" si="14"/>
        <v>https://www.google.com/maps/search/36.28333, +32.3</v>
      </c>
      <c r="R171" s="5" t="str">
        <f t="shared" si="15"/>
        <v>{"Location": "Gazipaşa, Antalya , Türkiye", "long_deg": "32", "ew": "1", "long_min": "18", "lat_deg": "36", "ns": "1", "lat_min": "17", "GMT": "2", "TimeZoneTag": "Europe/Istanbul"},</v>
      </c>
    </row>
    <row r="172" spans="1:18" ht="15" customHeight="1" x14ac:dyDescent="0.25">
      <c r="A172" s="10" t="s">
        <v>693</v>
      </c>
      <c r="B172" s="14" t="s">
        <v>1439</v>
      </c>
      <c r="C172" s="10" t="s">
        <v>1341</v>
      </c>
      <c r="D172" s="10" t="str">
        <f t="shared" si="17"/>
        <v>Gündoğmuş, Antalya , Türkiye</v>
      </c>
      <c r="E172" s="10">
        <v>32</v>
      </c>
      <c r="F172" s="10">
        <v>1</v>
      </c>
      <c r="G172" s="10">
        <v>1</v>
      </c>
      <c r="H172" s="10">
        <v>36</v>
      </c>
      <c r="I172" s="10">
        <v>1</v>
      </c>
      <c r="J172" s="10">
        <v>48</v>
      </c>
      <c r="K172" s="10">
        <f t="shared" si="12"/>
        <v>32.016669999999998</v>
      </c>
      <c r="L172" s="10">
        <f t="shared" si="13"/>
        <v>36.799999999999997</v>
      </c>
      <c r="M172" s="10">
        <v>2</v>
      </c>
      <c r="N172" s="10" t="s">
        <v>5</v>
      </c>
      <c r="O172" s="12" t="s">
        <v>388</v>
      </c>
      <c r="P172" s="10" t="str">
        <f t="shared" si="16"/>
        <v>new YerelData ("Gündoğmuş, Antalya , Türkiye",32.01667,36.8,2,"Turkey Standard Time"),</v>
      </c>
      <c r="Q172" s="13" t="str">
        <f t="shared" si="14"/>
        <v>https://www.google.com/maps/search/36.8, +32.01667</v>
      </c>
      <c r="R172" s="5" t="str">
        <f t="shared" si="15"/>
        <v>{"Location": "Gündoğmuş, Antalya , Türkiye", "long_deg": "32", "ew": "1", "long_min": "1", "lat_deg": "36", "ns": "1", "lat_min": "48", "GMT": "2", "TimeZoneTag": "Europe/Istanbul"},</v>
      </c>
    </row>
    <row r="173" spans="1:18" ht="15" customHeight="1" x14ac:dyDescent="0.25">
      <c r="A173" s="10" t="s">
        <v>796</v>
      </c>
      <c r="B173" s="14" t="s">
        <v>1439</v>
      </c>
      <c r="C173" s="10" t="s">
        <v>1341</v>
      </c>
      <c r="D173" s="10" t="str">
        <f t="shared" si="17"/>
        <v>Kaş, Antalya , Türkiye</v>
      </c>
      <c r="E173" s="10">
        <v>29</v>
      </c>
      <c r="F173" s="10">
        <v>1</v>
      </c>
      <c r="G173" s="10">
        <v>38</v>
      </c>
      <c r="H173" s="10">
        <v>36</v>
      </c>
      <c r="I173" s="10">
        <v>1</v>
      </c>
      <c r="J173" s="10">
        <v>13</v>
      </c>
      <c r="K173" s="10">
        <f t="shared" si="12"/>
        <v>29.633330000000001</v>
      </c>
      <c r="L173" s="10">
        <f t="shared" si="13"/>
        <v>36.216670000000001</v>
      </c>
      <c r="M173" s="10">
        <v>2</v>
      </c>
      <c r="N173" s="10" t="s">
        <v>5</v>
      </c>
      <c r="O173" s="12" t="s">
        <v>388</v>
      </c>
      <c r="P173" s="10" t="str">
        <f t="shared" si="16"/>
        <v>new YerelData ("Kaş, Antalya , Türkiye",29.63333,36.21667,2,"Turkey Standard Time"),</v>
      </c>
      <c r="Q173" s="13" t="str">
        <f t="shared" si="14"/>
        <v>https://www.google.com/maps/search/36.21667, +29.63333</v>
      </c>
      <c r="R173" s="5" t="str">
        <f t="shared" si="15"/>
        <v>{"Location": "Kaş, Antalya , Türkiye", "long_deg": "29", "ew": "1", "long_min": "38", "lat_deg": "36", "ns": "1", "lat_min": "13", "GMT": "2", "TimeZoneTag": "Europe/Istanbul"},</v>
      </c>
    </row>
    <row r="174" spans="1:18" ht="15" customHeight="1" x14ac:dyDescent="0.25">
      <c r="A174" s="10" t="s">
        <v>834</v>
      </c>
      <c r="B174" s="14" t="s">
        <v>1439</v>
      </c>
      <c r="C174" s="10" t="s">
        <v>1341</v>
      </c>
      <c r="D174" s="10" t="str">
        <f t="shared" si="17"/>
        <v>Korkuteli, Antalya , Türkiye</v>
      </c>
      <c r="E174" s="10">
        <v>30</v>
      </c>
      <c r="F174" s="10">
        <v>1</v>
      </c>
      <c r="G174" s="10">
        <v>12</v>
      </c>
      <c r="H174" s="10">
        <v>37</v>
      </c>
      <c r="I174" s="10">
        <v>1</v>
      </c>
      <c r="J174" s="10">
        <v>4</v>
      </c>
      <c r="K174" s="10">
        <f t="shared" si="12"/>
        <v>30.2</v>
      </c>
      <c r="L174" s="10">
        <f t="shared" si="13"/>
        <v>37.066670000000002</v>
      </c>
      <c r="M174" s="10">
        <v>2</v>
      </c>
      <c r="N174" s="10" t="s">
        <v>5</v>
      </c>
      <c r="O174" s="12" t="s">
        <v>388</v>
      </c>
      <c r="P174" s="10" t="str">
        <f t="shared" si="16"/>
        <v>new YerelData ("Korkuteli, Antalya , Türkiye",30.2,37.06667,2,"Turkey Standard Time"),</v>
      </c>
      <c r="Q174" s="13" t="str">
        <f t="shared" si="14"/>
        <v>https://www.google.com/maps/search/37.06667, +30.2</v>
      </c>
      <c r="R174" s="5" t="str">
        <f t="shared" si="15"/>
        <v>{"Location": "Korkuteli, Antalya , Türkiye", "long_deg": "30", "ew": "1", "long_min": "12", "lat_deg": "37", "ns": "1", "lat_min": "4", "GMT": "2", "TimeZoneTag": "Europe/Istanbul"},</v>
      </c>
    </row>
    <row r="175" spans="1:18" ht="15" customHeight="1" x14ac:dyDescent="0.25">
      <c r="A175" s="10" t="s">
        <v>866</v>
      </c>
      <c r="B175" s="10" t="s">
        <v>1439</v>
      </c>
      <c r="C175" s="10" t="s">
        <v>1341</v>
      </c>
      <c r="D175" s="10" t="str">
        <f t="shared" si="17"/>
        <v>Manavgat, Antalya , Türkiye</v>
      </c>
      <c r="E175" s="10">
        <v>31</v>
      </c>
      <c r="F175" s="10">
        <v>1</v>
      </c>
      <c r="G175" s="10">
        <v>27</v>
      </c>
      <c r="H175" s="10">
        <v>36</v>
      </c>
      <c r="I175" s="10">
        <v>1</v>
      </c>
      <c r="J175" s="10">
        <v>47</v>
      </c>
      <c r="K175" s="10">
        <f t="shared" si="12"/>
        <v>31.45</v>
      </c>
      <c r="L175" s="10">
        <f t="shared" si="13"/>
        <v>36.783329999999999</v>
      </c>
      <c r="M175" s="10">
        <v>2</v>
      </c>
      <c r="N175" s="10" t="s">
        <v>5</v>
      </c>
      <c r="O175" s="12" t="s">
        <v>388</v>
      </c>
      <c r="P175" s="10" t="str">
        <f t="shared" si="16"/>
        <v>new YerelData ("Manavgat, Antalya , Türkiye",31.45,36.78333,2,"Turkey Standard Time"),</v>
      </c>
      <c r="Q175" s="13" t="str">
        <f t="shared" si="14"/>
        <v>https://www.google.com/maps/search/36.78333, +31.45</v>
      </c>
      <c r="R175" s="5" t="str">
        <f t="shared" si="15"/>
        <v>{"Location": "Manavgat, Antalya , Türkiye", "long_deg": "31", "ew": "1", "long_min": "27", "lat_deg": "36", "ns": "1", "lat_min": "47", "GMT": "2", "TimeZoneTag": "Europe/Istanbul"},</v>
      </c>
    </row>
    <row r="176" spans="1:18" ht="15" customHeight="1" x14ac:dyDescent="0.25">
      <c r="A176" s="10" t="s">
        <v>964</v>
      </c>
      <c r="B176" s="10" t="s">
        <v>1439</v>
      </c>
      <c r="C176" s="10" t="s">
        <v>1341</v>
      </c>
      <c r="D176" s="10" t="str">
        <f t="shared" si="17"/>
        <v>Serik, Antalya , Türkiye</v>
      </c>
      <c r="E176" s="10">
        <v>31</v>
      </c>
      <c r="F176" s="10">
        <v>1</v>
      </c>
      <c r="G176" s="10">
        <v>6</v>
      </c>
      <c r="H176" s="10">
        <v>36</v>
      </c>
      <c r="I176" s="10">
        <v>1</v>
      </c>
      <c r="J176" s="10">
        <v>55</v>
      </c>
      <c r="K176" s="10">
        <f t="shared" si="12"/>
        <v>31.1</v>
      </c>
      <c r="L176" s="10">
        <f t="shared" si="13"/>
        <v>36.916670000000003</v>
      </c>
      <c r="M176" s="10">
        <v>2</v>
      </c>
      <c r="N176" s="10" t="s">
        <v>5</v>
      </c>
      <c r="O176" s="12" t="s">
        <v>388</v>
      </c>
      <c r="P176" s="10" t="str">
        <f t="shared" si="16"/>
        <v>new YerelData ("Serik, Antalya , Türkiye",31.1,36.91667,2,"Turkey Standard Time"),</v>
      </c>
      <c r="Q176" s="13" t="str">
        <f t="shared" si="14"/>
        <v>https://www.google.com/maps/search/36.91667, +31.1</v>
      </c>
      <c r="R176" s="5" t="str">
        <f t="shared" si="15"/>
        <v>{"Location": "Serik, Antalya , Türkiye", "long_deg": "31", "ew": "1", "long_min": "6", "lat_deg": "36", "ns": "1", "lat_min": "55", "GMT": "2", "TimeZoneTag": "Europe/Istanbul"},</v>
      </c>
    </row>
    <row r="177" spans="1:18" ht="15" customHeight="1" x14ac:dyDescent="0.25">
      <c r="A177" s="10" t="s">
        <v>969</v>
      </c>
      <c r="B177" s="10" t="s">
        <v>1439</v>
      </c>
      <c r="C177" s="10" t="s">
        <v>1341</v>
      </c>
      <c r="D177" s="10" t="str">
        <f t="shared" si="17"/>
        <v>Side, Antalya , Türkiye</v>
      </c>
      <c r="E177" s="10">
        <v>31</v>
      </c>
      <c r="F177" s="10">
        <v>1</v>
      </c>
      <c r="G177" s="10">
        <v>26</v>
      </c>
      <c r="H177" s="10">
        <v>36</v>
      </c>
      <c r="I177" s="10">
        <v>1</v>
      </c>
      <c r="J177" s="10">
        <v>46</v>
      </c>
      <c r="K177" s="10">
        <f t="shared" si="12"/>
        <v>31.433330000000002</v>
      </c>
      <c r="L177" s="10">
        <f t="shared" si="13"/>
        <v>36.766669999999998</v>
      </c>
      <c r="M177" s="10">
        <v>2</v>
      </c>
      <c r="N177" s="10" t="s">
        <v>5</v>
      </c>
      <c r="O177" s="12" t="s">
        <v>388</v>
      </c>
      <c r="P177" s="10" t="str">
        <f t="shared" si="16"/>
        <v>new YerelData ("Side, Antalya , Türkiye",31.43333,36.76667,2,"Turkey Standard Time"),</v>
      </c>
      <c r="Q177" s="13" t="str">
        <f t="shared" si="14"/>
        <v>https://www.google.com/maps/search/36.76667, +31.43333</v>
      </c>
      <c r="R177" s="5" t="str">
        <f t="shared" si="15"/>
        <v>{"Location": "Side, Antalya , Türkiye", "long_deg": "31", "ew": "1", "long_min": "26", "lat_deg": "36", "ns": "1", "lat_min": "46", "GMT": "2", "TimeZoneTag": "Europe/Istanbul"},</v>
      </c>
    </row>
    <row r="178" spans="1:18" ht="15" customHeight="1" x14ac:dyDescent="0.25">
      <c r="A178" s="10" t="s">
        <v>567</v>
      </c>
      <c r="B178" s="14" t="s">
        <v>1429</v>
      </c>
      <c r="C178" s="10" t="s">
        <v>1341</v>
      </c>
      <c r="D178" s="10" t="str">
        <f t="shared" si="17"/>
        <v>Çıldır, Ardahan , Türkiye</v>
      </c>
      <c r="E178" s="10">
        <v>43</v>
      </c>
      <c r="F178" s="10">
        <v>1</v>
      </c>
      <c r="G178" s="10">
        <v>7</v>
      </c>
      <c r="H178" s="10">
        <v>41</v>
      </c>
      <c r="I178" s="10">
        <v>1</v>
      </c>
      <c r="J178" s="10">
        <v>8</v>
      </c>
      <c r="K178" s="10">
        <f t="shared" si="12"/>
        <v>43.116669999999999</v>
      </c>
      <c r="L178" s="10">
        <f t="shared" si="13"/>
        <v>41.133330000000001</v>
      </c>
      <c r="M178" s="10">
        <v>2</v>
      </c>
      <c r="N178" s="10" t="s">
        <v>5</v>
      </c>
      <c r="O178" s="12" t="s">
        <v>388</v>
      </c>
      <c r="P178" s="10" t="str">
        <f t="shared" si="16"/>
        <v>new YerelData ("Çıldır, Ardahan , Türkiye",43.11667,41.13333,2,"Turkey Standard Time"),</v>
      </c>
      <c r="Q178" s="13" t="str">
        <f t="shared" si="14"/>
        <v>https://www.google.com/maps/search/41.13333, +43.11667</v>
      </c>
      <c r="R178" s="5" t="str">
        <f t="shared" si="15"/>
        <v>{"Location": "Çıldır, Ardahan , Türkiye", "long_deg": "43", "ew": "1", "long_min": "7", "lat_deg": "41", "ns": "1", "lat_min": "8", "GMT": "2", "TimeZoneTag": "Europe/Istanbul"},</v>
      </c>
    </row>
    <row r="179" spans="1:18" ht="15" customHeight="1" x14ac:dyDescent="0.25">
      <c r="A179" s="10" t="s">
        <v>678</v>
      </c>
      <c r="B179" s="14" t="s">
        <v>1429</v>
      </c>
      <c r="C179" s="10" t="s">
        <v>1341</v>
      </c>
      <c r="D179" s="10" t="str">
        <f t="shared" si="17"/>
        <v>Göle, Ardahan , Türkiye</v>
      </c>
      <c r="E179" s="10">
        <v>42</v>
      </c>
      <c r="F179" s="10">
        <v>1</v>
      </c>
      <c r="G179" s="10">
        <v>37</v>
      </c>
      <c r="H179" s="10">
        <v>40</v>
      </c>
      <c r="I179" s="10">
        <v>1</v>
      </c>
      <c r="J179" s="10">
        <v>48</v>
      </c>
      <c r="K179" s="10">
        <f t="shared" si="12"/>
        <v>42.616669999999999</v>
      </c>
      <c r="L179" s="10">
        <f t="shared" si="13"/>
        <v>40.799999999999997</v>
      </c>
      <c r="M179" s="10">
        <v>2</v>
      </c>
      <c r="N179" s="10" t="s">
        <v>5</v>
      </c>
      <c r="O179" s="12" t="s">
        <v>388</v>
      </c>
      <c r="P179" s="10" t="str">
        <f t="shared" si="16"/>
        <v>new YerelData ("Göle, Ardahan , Türkiye",42.61667,40.8,2,"Turkey Standard Time"),</v>
      </c>
      <c r="Q179" s="13" t="str">
        <f t="shared" si="14"/>
        <v>https://www.google.com/maps/search/40.8, +42.61667</v>
      </c>
      <c r="R179" s="5" t="str">
        <f t="shared" si="15"/>
        <v>{"Location": "Göle, Ardahan , Türkiye", "long_deg": "42", "ew": "1", "long_min": "37", "lat_deg": "40", "ns": "1", "lat_min": "48", "GMT": "2", "TimeZoneTag": "Europe/Istanbul"},</v>
      </c>
    </row>
    <row r="180" spans="1:18" ht="15" customHeight="1" x14ac:dyDescent="0.25">
      <c r="A180" s="10" t="s">
        <v>1533</v>
      </c>
      <c r="B180" s="10" t="s">
        <v>454</v>
      </c>
      <c r="C180" s="10" t="s">
        <v>1341</v>
      </c>
      <c r="D180" s="10" t="str">
        <f t="shared" si="17"/>
        <v>Kemalpaşa, Artvin, Türkiye</v>
      </c>
      <c r="E180" s="10">
        <v>41</v>
      </c>
      <c r="F180" s="10">
        <v>1</v>
      </c>
      <c r="G180" s="10">
        <v>30</v>
      </c>
      <c r="H180" s="10">
        <v>41</v>
      </c>
      <c r="I180" s="10">
        <v>1</v>
      </c>
      <c r="J180" s="10">
        <v>28</v>
      </c>
      <c r="K180" s="10">
        <f t="shared" si="12"/>
        <v>41.5</v>
      </c>
      <c r="L180" s="10">
        <f t="shared" si="13"/>
        <v>41.466670000000001</v>
      </c>
      <c r="M180" s="10">
        <v>2</v>
      </c>
      <c r="N180" s="10" t="s">
        <v>5</v>
      </c>
      <c r="O180" s="12" t="s">
        <v>388</v>
      </c>
      <c r="P180" s="10" t="str">
        <f t="shared" si="16"/>
        <v>new YerelData ("Kemalpaşa, Artvin, Türkiye",41.5,41.46667,2,"Turkey Standard Time"),</v>
      </c>
      <c r="Q180" s="13" t="str">
        <f t="shared" si="14"/>
        <v>https://www.google.com/maps/search/41.46667, +41.5</v>
      </c>
      <c r="R180" s="5" t="str">
        <f t="shared" si="15"/>
        <v>{"Location": "Kemalpaşa, Artvin, Türkiye", "long_deg": "41", "ew": "1", "long_min": "30", "lat_deg": "41", "ns": "1", "lat_min": "28", "GMT": "2", "TimeZoneTag": "Europe/Istanbul"},</v>
      </c>
    </row>
    <row r="181" spans="1:18" ht="15" customHeight="1" x14ac:dyDescent="0.25">
      <c r="A181" s="10" t="s">
        <v>1547</v>
      </c>
      <c r="B181" s="10" t="s">
        <v>454</v>
      </c>
      <c r="C181" s="10" t="s">
        <v>1341</v>
      </c>
      <c r="D181" s="10" t="str">
        <f t="shared" si="17"/>
        <v>Muratlı, Artvin, Türkiye</v>
      </c>
      <c r="E181" s="10">
        <v>41</v>
      </c>
      <c r="F181" s="10">
        <v>1</v>
      </c>
      <c r="G181" s="10">
        <v>42</v>
      </c>
      <c r="H181" s="10">
        <v>41</v>
      </c>
      <c r="I181" s="10">
        <v>1</v>
      </c>
      <c r="J181" s="10">
        <v>29</v>
      </c>
      <c r="K181" s="10">
        <f t="shared" si="12"/>
        <v>41.7</v>
      </c>
      <c r="L181" s="10">
        <f t="shared" si="13"/>
        <v>41.483330000000002</v>
      </c>
      <c r="M181" s="10">
        <v>2</v>
      </c>
      <c r="N181" s="10" t="s">
        <v>5</v>
      </c>
      <c r="O181" s="12" t="s">
        <v>388</v>
      </c>
      <c r="P181" s="10" t="str">
        <f t="shared" si="16"/>
        <v>new YerelData ("Muratlı, Artvin, Türkiye",41.7,41.48333,2,"Turkey Standard Time"),</v>
      </c>
      <c r="Q181" s="13" t="str">
        <f t="shared" si="14"/>
        <v>https://www.google.com/maps/search/41.48333, +41.7</v>
      </c>
      <c r="R181" s="5" t="str">
        <f t="shared" si="15"/>
        <v>{"Location": "Muratlı, Artvin, Türkiye", "long_deg": "41", "ew": "1", "long_min": "42", "lat_deg": "41", "ns": "1", "lat_min": "29", "GMT": "2", "TimeZoneTag": "Europe/Istanbul"},</v>
      </c>
    </row>
    <row r="182" spans="1:18" ht="15" customHeight="1" x14ac:dyDescent="0.25">
      <c r="A182" s="10" t="s">
        <v>1433</v>
      </c>
      <c r="B182" s="10" t="s">
        <v>454</v>
      </c>
      <c r="C182" s="10" t="s">
        <v>1341</v>
      </c>
      <c r="D182" s="10" t="str">
        <f t="shared" si="17"/>
        <v>Ortaköy, Artvin, Türkiye</v>
      </c>
      <c r="E182" s="10">
        <v>41</v>
      </c>
      <c r="F182" s="10">
        <v>1</v>
      </c>
      <c r="G182" s="10">
        <v>58</v>
      </c>
      <c r="H182" s="10">
        <v>41</v>
      </c>
      <c r="I182" s="10">
        <v>1</v>
      </c>
      <c r="J182" s="10">
        <v>16</v>
      </c>
      <c r="K182" s="10">
        <f t="shared" si="12"/>
        <v>41.966670000000001</v>
      </c>
      <c r="L182" s="10">
        <f t="shared" si="13"/>
        <v>41.266669999999998</v>
      </c>
      <c r="M182" s="10">
        <v>2</v>
      </c>
      <c r="N182" s="10" t="s">
        <v>5</v>
      </c>
      <c r="O182" s="12" t="s">
        <v>388</v>
      </c>
      <c r="P182" s="10" t="str">
        <f t="shared" si="16"/>
        <v>new YerelData ("Ortaköy, Artvin, Türkiye",41.96667,41.26667,2,"Turkey Standard Time"),</v>
      </c>
      <c r="Q182" s="13" t="str">
        <f t="shared" si="14"/>
        <v>https://www.google.com/maps/search/41.26667, +41.96667</v>
      </c>
      <c r="R182" s="5" t="str">
        <f t="shared" si="15"/>
        <v>{"Location": "Ortaköy, Artvin, Türkiye", "long_deg": "41", "ew": "1", "long_min": "58", "lat_deg": "41", "ns": "1", "lat_min": "16", "GMT": "2", "TimeZoneTag": "Europe/Istanbul"},</v>
      </c>
    </row>
    <row r="183" spans="1:18" ht="15" customHeight="1" x14ac:dyDescent="0.25">
      <c r="A183" s="10" t="s">
        <v>1560</v>
      </c>
      <c r="B183" s="10" t="s">
        <v>454</v>
      </c>
      <c r="C183" s="10" t="s">
        <v>1341</v>
      </c>
      <c r="D183" s="10" t="str">
        <f t="shared" si="17"/>
        <v>Sarıgöl, Artvin, Türkiye</v>
      </c>
      <c r="E183" s="10">
        <v>41</v>
      </c>
      <c r="F183" s="10">
        <v>1</v>
      </c>
      <c r="G183" s="10">
        <v>23</v>
      </c>
      <c r="H183" s="10">
        <v>40</v>
      </c>
      <c r="I183" s="10">
        <v>1</v>
      </c>
      <c r="J183" s="10">
        <v>59</v>
      </c>
      <c r="K183" s="10">
        <f t="shared" si="12"/>
        <v>41.383330000000001</v>
      </c>
      <c r="L183" s="10">
        <f t="shared" si="13"/>
        <v>40.983330000000002</v>
      </c>
      <c r="M183" s="10">
        <v>2</v>
      </c>
      <c r="N183" s="10" t="s">
        <v>5</v>
      </c>
      <c r="O183" s="12" t="s">
        <v>388</v>
      </c>
      <c r="P183" s="10" t="str">
        <f t="shared" si="16"/>
        <v>new YerelData ("Sarıgöl, Artvin, Türkiye",41.38333,40.98333,2,"Turkey Standard Time"),</v>
      </c>
      <c r="Q183" s="13" t="str">
        <f t="shared" si="14"/>
        <v>https://www.google.com/maps/search/40.98333, +41.38333</v>
      </c>
      <c r="R183" s="5" t="str">
        <f t="shared" si="15"/>
        <v>{"Location": "Sarıgöl, Artvin, Türkiye", "long_deg": "41", "ew": "1", "long_min": "23", "lat_deg": "40", "ns": "1", "lat_min": "59", "GMT": "2", "TimeZoneTag": "Europe/Istanbul"},</v>
      </c>
    </row>
    <row r="184" spans="1:18" ht="15" customHeight="1" x14ac:dyDescent="0.25">
      <c r="A184" s="10" t="s">
        <v>446</v>
      </c>
      <c r="B184" s="10" t="s">
        <v>454</v>
      </c>
      <c r="C184" s="10" t="s">
        <v>1341</v>
      </c>
      <c r="D184" s="10" t="str">
        <f t="shared" si="17"/>
        <v>Ardanuç, Artvin, Türkiye</v>
      </c>
      <c r="E184" s="10">
        <v>42</v>
      </c>
      <c r="F184" s="10">
        <v>1</v>
      </c>
      <c r="G184" s="10">
        <v>5</v>
      </c>
      <c r="H184" s="10">
        <v>41</v>
      </c>
      <c r="I184" s="10">
        <v>1</v>
      </c>
      <c r="J184" s="10">
        <v>7</v>
      </c>
      <c r="K184" s="10">
        <f t="shared" si="12"/>
        <v>42.083329999999997</v>
      </c>
      <c r="L184" s="10">
        <f t="shared" si="13"/>
        <v>41.116669999999999</v>
      </c>
      <c r="M184" s="10">
        <v>2</v>
      </c>
      <c r="N184" s="10" t="s">
        <v>5</v>
      </c>
      <c r="O184" s="12" t="s">
        <v>388</v>
      </c>
      <c r="P184" s="10" t="str">
        <f t="shared" si="16"/>
        <v>new YerelData ("Ardanuç, Artvin, Türkiye",42.08333,41.11667,2,"Turkey Standard Time"),</v>
      </c>
      <c r="Q184" s="13" t="str">
        <f t="shared" si="14"/>
        <v>https://www.google.com/maps/search/41.11667, +42.08333</v>
      </c>
      <c r="R184" s="5" t="str">
        <f t="shared" si="15"/>
        <v>{"Location": "Ardanuç, Artvin, Türkiye", "long_deg": "42", "ew": "1", "long_min": "5", "lat_deg": "41", "ns": "1", "lat_min": "7", "GMT": "2", "TimeZoneTag": "Europe/Istanbul"},</v>
      </c>
    </row>
    <row r="185" spans="1:18" ht="15" customHeight="1" x14ac:dyDescent="0.25">
      <c r="A185" s="10" t="s">
        <v>1007</v>
      </c>
      <c r="B185" s="10" t="s">
        <v>454</v>
      </c>
      <c r="C185" s="10" t="s">
        <v>1341</v>
      </c>
      <c r="D185" s="10" t="str">
        <f t="shared" si="17"/>
        <v>Şavşat, Artvin, Türkiye</v>
      </c>
      <c r="E185" s="10">
        <v>42</v>
      </c>
      <c r="F185" s="10">
        <v>1</v>
      </c>
      <c r="G185" s="10">
        <v>24</v>
      </c>
      <c r="H185" s="10">
        <v>41</v>
      </c>
      <c r="I185" s="10">
        <v>1</v>
      </c>
      <c r="J185" s="10">
        <v>14</v>
      </c>
      <c r="K185" s="10">
        <f t="shared" si="12"/>
        <v>42.4</v>
      </c>
      <c r="L185" s="10">
        <f t="shared" si="13"/>
        <v>41.233330000000002</v>
      </c>
      <c r="M185" s="10">
        <v>2</v>
      </c>
      <c r="N185" s="10" t="s">
        <v>5</v>
      </c>
      <c r="O185" s="12" t="s">
        <v>388</v>
      </c>
      <c r="P185" s="10" t="str">
        <f t="shared" si="16"/>
        <v>new YerelData ("Şavşat, Artvin, Türkiye",42.4,41.23333,2,"Turkey Standard Time"),</v>
      </c>
      <c r="Q185" s="13" t="str">
        <f t="shared" si="14"/>
        <v>https://www.google.com/maps/search/41.23333, +42.4</v>
      </c>
      <c r="R185" s="5" t="str">
        <f t="shared" si="15"/>
        <v>{"Location": "Şavşat, Artvin, Türkiye", "long_deg": "42", "ew": "1", "long_min": "24", "lat_deg": "41", "ns": "1", "lat_min": "14", "GMT": "2", "TimeZoneTag": "Europe/Istanbul"},</v>
      </c>
    </row>
    <row r="186" spans="1:18" ht="15" customHeight="1" x14ac:dyDescent="0.25">
      <c r="A186" s="10" t="s">
        <v>449</v>
      </c>
      <c r="B186" s="14" t="s">
        <v>1382</v>
      </c>
      <c r="C186" s="10" t="s">
        <v>1341</v>
      </c>
      <c r="D186" s="10" t="str">
        <f t="shared" si="17"/>
        <v>Arhavi, Artvin , Türkiye</v>
      </c>
      <c r="E186" s="10">
        <v>41</v>
      </c>
      <c r="F186" s="10">
        <v>1</v>
      </c>
      <c r="G186" s="10">
        <v>19</v>
      </c>
      <c r="H186" s="10">
        <v>41</v>
      </c>
      <c r="I186" s="10">
        <v>1</v>
      </c>
      <c r="J186" s="10">
        <v>20</v>
      </c>
      <c r="K186" s="10">
        <f t="shared" si="12"/>
        <v>41.316670000000002</v>
      </c>
      <c r="L186" s="10">
        <f t="shared" si="13"/>
        <v>41.333329999999997</v>
      </c>
      <c r="M186" s="10">
        <v>2</v>
      </c>
      <c r="N186" s="10" t="s">
        <v>5</v>
      </c>
      <c r="O186" s="12" t="s">
        <v>388</v>
      </c>
      <c r="P186" s="10" t="str">
        <f t="shared" si="16"/>
        <v>new YerelData ("Arhavi, Artvin , Türkiye",41.31667,41.33333,2,"Turkey Standard Time"),</v>
      </c>
      <c r="Q186" s="13" t="str">
        <f t="shared" si="14"/>
        <v>https://www.google.com/maps/search/41.33333, +41.31667</v>
      </c>
      <c r="R186" s="5" t="str">
        <f t="shared" si="15"/>
        <v>{"Location": "Arhavi, Artvin , Türkiye", "long_deg": "41", "ew": "1", "long_min": "19", "lat_deg": "41", "ns": "1", "lat_min": "20", "GMT": "2", "TimeZoneTag": "Europe/Istanbul"},</v>
      </c>
    </row>
    <row r="187" spans="1:18" ht="15" customHeight="1" x14ac:dyDescent="0.25">
      <c r="A187" s="10" t="s">
        <v>512</v>
      </c>
      <c r="B187" s="14" t="s">
        <v>1382</v>
      </c>
      <c r="C187" s="10" t="s">
        <v>1341</v>
      </c>
      <c r="D187" s="10" t="str">
        <f t="shared" si="17"/>
        <v>Borçka, Artvin , Türkiye</v>
      </c>
      <c r="E187" s="10">
        <v>41</v>
      </c>
      <c r="F187" s="10">
        <v>1</v>
      </c>
      <c r="G187" s="10">
        <v>41</v>
      </c>
      <c r="H187" s="10">
        <v>41</v>
      </c>
      <c r="I187" s="10">
        <v>1</v>
      </c>
      <c r="J187" s="10">
        <v>21</v>
      </c>
      <c r="K187" s="10">
        <f t="shared" si="12"/>
        <v>41.683329999999998</v>
      </c>
      <c r="L187" s="10">
        <f t="shared" si="13"/>
        <v>41.35</v>
      </c>
      <c r="M187" s="10">
        <v>2</v>
      </c>
      <c r="N187" s="10" t="s">
        <v>5</v>
      </c>
      <c r="O187" s="12" t="s">
        <v>388</v>
      </c>
      <c r="P187" s="10" t="str">
        <f t="shared" si="16"/>
        <v>new YerelData ("Borçka, Artvin , Türkiye",41.68333,41.35,2,"Turkey Standard Time"),</v>
      </c>
      <c r="Q187" s="13" t="str">
        <f t="shared" si="14"/>
        <v>https://www.google.com/maps/search/41.35, +41.68333</v>
      </c>
      <c r="R187" s="5" t="str">
        <f t="shared" si="15"/>
        <v>{"Location": "Borçka, Artvin , Türkiye", "long_deg": "41", "ew": "1", "long_min": "41", "lat_deg": "41", "ns": "1", "lat_min": "21", "GMT": "2", "TimeZoneTag": "Europe/Istanbul"},</v>
      </c>
    </row>
    <row r="188" spans="1:18" ht="15" customHeight="1" x14ac:dyDescent="0.25">
      <c r="A188" s="10" t="s">
        <v>728</v>
      </c>
      <c r="B188" s="14" t="s">
        <v>1382</v>
      </c>
      <c r="C188" s="10" t="s">
        <v>1341</v>
      </c>
      <c r="D188" s="10" t="str">
        <f t="shared" si="17"/>
        <v>Hopa, Artvin , Türkiye</v>
      </c>
      <c r="E188" s="10">
        <v>41</v>
      </c>
      <c r="F188" s="10">
        <v>1</v>
      </c>
      <c r="G188" s="10">
        <v>26</v>
      </c>
      <c r="H188" s="10">
        <v>41</v>
      </c>
      <c r="I188" s="10">
        <v>1</v>
      </c>
      <c r="J188" s="10">
        <v>22</v>
      </c>
      <c r="K188" s="10">
        <f t="shared" si="12"/>
        <v>41.433329999999998</v>
      </c>
      <c r="L188" s="10">
        <f t="shared" si="13"/>
        <v>41.366669999999999</v>
      </c>
      <c r="M188" s="10">
        <v>2</v>
      </c>
      <c r="N188" s="10" t="s">
        <v>5</v>
      </c>
      <c r="O188" s="12" t="s">
        <v>388</v>
      </c>
      <c r="P188" s="10" t="str">
        <f t="shared" si="16"/>
        <v>new YerelData ("Hopa, Artvin , Türkiye",41.43333,41.36667,2,"Turkey Standard Time"),</v>
      </c>
      <c r="Q188" s="13" t="str">
        <f t="shared" si="14"/>
        <v>https://www.google.com/maps/search/41.36667, +41.43333</v>
      </c>
      <c r="R188" s="5" t="str">
        <f t="shared" si="15"/>
        <v>{"Location": "Hopa, Artvin , Türkiye", "long_deg": "41", "ew": "1", "long_min": "26", "lat_deg": "41", "ns": "1", "lat_min": "22", "GMT": "2", "TimeZoneTag": "Europe/Istanbul"},</v>
      </c>
    </row>
    <row r="189" spans="1:18" ht="15" customHeight="1" x14ac:dyDescent="0.25">
      <c r="A189" s="10" t="s">
        <v>1099</v>
      </c>
      <c r="B189" s="14" t="s">
        <v>1382</v>
      </c>
      <c r="C189" s="10" t="s">
        <v>1341</v>
      </c>
      <c r="D189" s="10" t="str">
        <f t="shared" si="17"/>
        <v>Yusufeli, Artvin , Türkiye</v>
      </c>
      <c r="E189" s="10">
        <v>41</v>
      </c>
      <c r="F189" s="10">
        <v>1</v>
      </c>
      <c r="G189" s="10">
        <v>32</v>
      </c>
      <c r="H189" s="10">
        <v>40</v>
      </c>
      <c r="I189" s="10">
        <v>1</v>
      </c>
      <c r="J189" s="10">
        <v>50</v>
      </c>
      <c r="K189" s="10">
        <f t="shared" si="12"/>
        <v>41.533329999999999</v>
      </c>
      <c r="L189" s="10">
        <f t="shared" si="13"/>
        <v>40.833329999999997</v>
      </c>
      <c r="M189" s="10">
        <v>2</v>
      </c>
      <c r="N189" s="10" t="s">
        <v>5</v>
      </c>
      <c r="O189" s="12" t="s">
        <v>388</v>
      </c>
      <c r="P189" s="10" t="str">
        <f t="shared" si="16"/>
        <v>new YerelData ("Yusufeli, Artvin , Türkiye",41.53333,40.83333,2,"Turkey Standard Time"),</v>
      </c>
      <c r="Q189" s="13" t="str">
        <f t="shared" si="14"/>
        <v>https://www.google.com/maps/search/40.83333, +41.53333</v>
      </c>
      <c r="R189" s="5" t="str">
        <f t="shared" si="15"/>
        <v>{"Location": "Yusufeli, Artvin , Türkiye", "long_deg": "41", "ew": "1", "long_min": "32", "lat_deg": "40", "ns": "1", "lat_min": "50", "GMT": "2", "TimeZoneTag": "Europe/Istanbul"},</v>
      </c>
    </row>
    <row r="190" spans="1:18" ht="15" customHeight="1" x14ac:dyDescent="0.25">
      <c r="A190" s="10" t="s">
        <v>1472</v>
      </c>
      <c r="B190" s="10" t="s">
        <v>464</v>
      </c>
      <c r="C190" s="10" t="s">
        <v>1341</v>
      </c>
      <c r="D190" s="10" t="str">
        <f t="shared" si="17"/>
        <v>Akçaova, Aydın, Türkiye</v>
      </c>
      <c r="E190" s="10">
        <v>28</v>
      </c>
      <c r="F190" s="10">
        <v>1</v>
      </c>
      <c r="G190" s="10">
        <v>0</v>
      </c>
      <c r="H190" s="10">
        <v>37</v>
      </c>
      <c r="I190" s="10">
        <v>1</v>
      </c>
      <c r="J190" s="10">
        <v>30</v>
      </c>
      <c r="K190" s="10">
        <f t="shared" si="12"/>
        <v>28</v>
      </c>
      <c r="L190" s="10">
        <f t="shared" si="13"/>
        <v>37.5</v>
      </c>
      <c r="M190" s="10">
        <v>2</v>
      </c>
      <c r="N190" s="10" t="s">
        <v>5</v>
      </c>
      <c r="O190" s="12" t="s">
        <v>388</v>
      </c>
      <c r="P190" s="10" t="str">
        <f t="shared" si="16"/>
        <v>new YerelData ("Akçaova, Aydın, Türkiye",28,37.5,2,"Turkey Standard Time"),</v>
      </c>
      <c r="Q190" s="13" t="str">
        <f t="shared" si="14"/>
        <v>https://www.google.com/maps/search/37.5, +28</v>
      </c>
      <c r="R190" s="5" t="str">
        <f t="shared" si="15"/>
        <v>{"Location": "Akçaova, Aydın, Türkiye", "long_deg": "28", "ew": "1", "long_min": "0", "lat_deg": "37", "ns": "1", "lat_min": "30", "GMT": "2", "TimeZoneTag": "Europe/Istanbul"},</v>
      </c>
    </row>
    <row r="191" spans="1:18" ht="15" customHeight="1" x14ac:dyDescent="0.25">
      <c r="A191" s="10" t="s">
        <v>1351</v>
      </c>
      <c r="B191" s="10" t="s">
        <v>464</v>
      </c>
      <c r="C191" s="10" t="s">
        <v>1341</v>
      </c>
      <c r="D191" s="10" t="str">
        <f t="shared" si="17"/>
        <v>Kuyucak, Aydın, Türkiye</v>
      </c>
      <c r="E191" s="10">
        <v>28</v>
      </c>
      <c r="F191" s="10">
        <v>1</v>
      </c>
      <c r="G191" s="10">
        <v>28</v>
      </c>
      <c r="H191" s="10">
        <v>37</v>
      </c>
      <c r="I191" s="10">
        <v>1</v>
      </c>
      <c r="J191" s="10">
        <v>54</v>
      </c>
      <c r="K191" s="10">
        <f t="shared" si="12"/>
        <v>28.466670000000001</v>
      </c>
      <c r="L191" s="10">
        <f t="shared" si="13"/>
        <v>37.9</v>
      </c>
      <c r="M191" s="10">
        <v>2</v>
      </c>
      <c r="N191" s="10" t="s">
        <v>5</v>
      </c>
      <c r="O191" s="12" t="s">
        <v>388</v>
      </c>
      <c r="P191" s="10" t="str">
        <f t="shared" si="16"/>
        <v>new YerelData ("Kuyucak, Aydın, Türkiye",28.46667,37.9,2,"Turkey Standard Time"),</v>
      </c>
      <c r="Q191" s="13" t="str">
        <f t="shared" si="14"/>
        <v>https://www.google.com/maps/search/37.9, +28.46667</v>
      </c>
      <c r="R191" s="5" t="str">
        <f t="shared" si="15"/>
        <v>{"Location": "Kuyucak, Aydın, Türkiye", "long_deg": "28", "ew": "1", "long_min": "28", "lat_deg": "37", "ns": "1", "lat_min": "54", "GMT": "2", "TimeZoneTag": "Europe/Istanbul"},</v>
      </c>
    </row>
    <row r="192" spans="1:18" ht="15" customHeight="1" x14ac:dyDescent="0.25">
      <c r="A192" s="10" t="s">
        <v>990</v>
      </c>
      <c r="B192" s="10" t="s">
        <v>464</v>
      </c>
      <c r="C192" s="10" t="s">
        <v>1341</v>
      </c>
      <c r="D192" s="10" t="str">
        <f t="shared" si="17"/>
        <v>Sultanhisar, Aydın, Türkiye</v>
      </c>
      <c r="E192" s="10">
        <v>28</v>
      </c>
      <c r="F192" s="10">
        <v>1</v>
      </c>
      <c r="G192" s="10">
        <v>9</v>
      </c>
      <c r="H192" s="10">
        <v>37</v>
      </c>
      <c r="I192" s="10">
        <v>1</v>
      </c>
      <c r="J192" s="10">
        <v>53</v>
      </c>
      <c r="K192" s="10">
        <f t="shared" si="12"/>
        <v>28.15</v>
      </c>
      <c r="L192" s="10">
        <f t="shared" si="13"/>
        <v>37.883330000000001</v>
      </c>
      <c r="M192" s="10">
        <v>2</v>
      </c>
      <c r="N192" s="10" t="s">
        <v>5</v>
      </c>
      <c r="O192" s="12" t="s">
        <v>388</v>
      </c>
      <c r="P192" s="10" t="str">
        <f t="shared" si="16"/>
        <v>new YerelData ("Sultanhisar, Aydın, Türkiye",28.15,37.88333,2,"Turkey Standard Time"),</v>
      </c>
      <c r="Q192" s="13" t="str">
        <f t="shared" si="14"/>
        <v>https://www.google.com/maps/search/37.88333, +28.15</v>
      </c>
      <c r="R192" s="5" t="str">
        <f t="shared" si="15"/>
        <v>{"Location": "Sultanhisar, Aydın, Türkiye", "long_deg": "28", "ew": "1", "long_min": "9", "lat_deg": "37", "ns": "1", "lat_min": "53", "GMT": "2", "TimeZoneTag": "Europe/Istanbul"},</v>
      </c>
    </row>
    <row r="193" spans="1:18" ht="15" customHeight="1" x14ac:dyDescent="0.25">
      <c r="A193" s="10" t="s">
        <v>1464</v>
      </c>
      <c r="B193" s="10" t="s">
        <v>464</v>
      </c>
      <c r="C193" s="10" t="s">
        <v>1341</v>
      </c>
      <c r="D193" s="10" t="str">
        <f t="shared" si="17"/>
        <v>Yenice, Aydın, Türkiye</v>
      </c>
      <c r="E193" s="10">
        <v>28</v>
      </c>
      <c r="F193" s="10">
        <v>1</v>
      </c>
      <c r="G193" s="10">
        <v>34</v>
      </c>
      <c r="H193" s="10">
        <v>37</v>
      </c>
      <c r="I193" s="10">
        <v>1</v>
      </c>
      <c r="J193" s="10">
        <v>50</v>
      </c>
      <c r="K193" s="10">
        <f t="shared" si="12"/>
        <v>28.566669999999998</v>
      </c>
      <c r="L193" s="10">
        <f t="shared" si="13"/>
        <v>37.833329999999997</v>
      </c>
      <c r="M193" s="10">
        <v>2</v>
      </c>
      <c r="N193" s="10" t="s">
        <v>5</v>
      </c>
      <c r="O193" s="12" t="s">
        <v>388</v>
      </c>
      <c r="P193" s="10" t="str">
        <f t="shared" si="16"/>
        <v>new YerelData ("Yenice, Aydın, Türkiye",28.56667,37.83333,2,"Turkey Standard Time"),</v>
      </c>
      <c r="Q193" s="13" t="str">
        <f t="shared" si="14"/>
        <v>https://www.google.com/maps/search/37.83333, +28.56667</v>
      </c>
      <c r="R193" s="5" t="str">
        <f t="shared" si="15"/>
        <v>{"Location": "Yenice, Aydın, Türkiye", "long_deg": "28", "ew": "1", "long_min": "34", "lat_deg": "37", "ns": "1", "lat_min": "50", "GMT": "2", "TimeZoneTag": "Europe/Istanbul"},</v>
      </c>
    </row>
    <row r="194" spans="1:18" ht="15" customHeight="1" x14ac:dyDescent="0.25">
      <c r="A194" s="10" t="s">
        <v>1574</v>
      </c>
      <c r="B194" s="10" t="s">
        <v>464</v>
      </c>
      <c r="C194" s="10" t="s">
        <v>1341</v>
      </c>
      <c r="D194" s="10" t="str">
        <f t="shared" si="17"/>
        <v>Yenipazar, Aydın, Türkiye</v>
      </c>
      <c r="E194" s="10">
        <v>28</v>
      </c>
      <c r="F194" s="10">
        <v>1</v>
      </c>
      <c r="G194" s="10">
        <v>11</v>
      </c>
      <c r="H194" s="10">
        <v>37</v>
      </c>
      <c r="I194" s="10">
        <v>1</v>
      </c>
      <c r="J194" s="10">
        <v>48</v>
      </c>
      <c r="K194" s="10">
        <f t="shared" ref="K194:K257" si="18">ROUND(F194*E194+(G194/60),5)</f>
        <v>28.183330000000002</v>
      </c>
      <c r="L194" s="10">
        <f t="shared" ref="L194:L257" si="19">ROUND(I194*H194+(J194/60),5)</f>
        <v>37.799999999999997</v>
      </c>
      <c r="M194" s="10">
        <v>2</v>
      </c>
      <c r="N194" s="10" t="s">
        <v>5</v>
      </c>
      <c r="O194" s="12" t="s">
        <v>388</v>
      </c>
      <c r="P194" s="10" t="str">
        <f t="shared" si="16"/>
        <v>new YerelData ("Yenipazar, Aydın, Türkiye",28.18333,37.8,2,"Turkey Standard Time"),</v>
      </c>
      <c r="Q194" s="13" t="str">
        <f t="shared" ref="Q194:Q257" si="20">HYPERLINK("https://www.google.com/maps/search/"&amp;ROUND(H194+J194/60,5)&amp;", +"&amp;ROUND(E194+G194/60,5))</f>
        <v>https://www.google.com/maps/search/37.8, +28.18333</v>
      </c>
      <c r="R194" s="5" t="str">
        <f t="shared" ref="R194:R257" si="21">"{""Location"": """&amp;D194&amp;""", ""long_deg"": """&amp;E194&amp;""", ""ew"": """&amp;F194&amp;""", ""long_min"": """&amp;G194&amp;""", ""lat_deg"": """&amp;H194&amp;""", ""ns"": """&amp;I194&amp;""", ""lat_min"": """&amp;J194&amp;""", ""GMT"": """&amp;M194&amp;""", ""TimeZoneTag"": """&amp;N194&amp;"""},"</f>
        <v>{"Location": "Yenipazar, Aydın, Türkiye", "long_deg": "28", "ew": "1", "long_min": "11", "lat_deg": "37", "ns": "1", "lat_min": "48", "GMT": "2", "TimeZoneTag": "Europe/Istanbul"},</v>
      </c>
    </row>
    <row r="195" spans="1:18" ht="15" customHeight="1" x14ac:dyDescent="0.25">
      <c r="A195" s="10" t="s">
        <v>516</v>
      </c>
      <c r="B195" s="14" t="s">
        <v>1417</v>
      </c>
      <c r="C195" s="10" t="s">
        <v>1341</v>
      </c>
      <c r="D195" s="10" t="str">
        <f t="shared" si="17"/>
        <v>Bozdoğan, Aydın , Türkiye</v>
      </c>
      <c r="E195" s="10">
        <v>28</v>
      </c>
      <c r="F195" s="10">
        <v>1</v>
      </c>
      <c r="G195" s="10">
        <v>18</v>
      </c>
      <c r="H195" s="10">
        <v>37</v>
      </c>
      <c r="I195" s="10">
        <v>1</v>
      </c>
      <c r="J195" s="10">
        <v>41</v>
      </c>
      <c r="K195" s="10">
        <f t="shared" si="18"/>
        <v>28.3</v>
      </c>
      <c r="L195" s="10">
        <f t="shared" si="19"/>
        <v>37.683329999999998</v>
      </c>
      <c r="M195" s="10">
        <v>2</v>
      </c>
      <c r="N195" s="10" t="s">
        <v>5</v>
      </c>
      <c r="O195" s="12" t="s">
        <v>388</v>
      </c>
      <c r="P195" s="10" t="str">
        <f t="shared" ref="P195:P258" si="22">"new YerelData ("""&amp;D195&amp;""","&amp;K195&amp;","&amp;L195&amp;","&amp;M195&amp;","""&amp;O195&amp;"""),"</f>
        <v>new YerelData ("Bozdoğan, Aydın , Türkiye",28.3,37.68333,2,"Turkey Standard Time"),</v>
      </c>
      <c r="Q195" s="13" t="str">
        <f t="shared" si="20"/>
        <v>https://www.google.com/maps/search/37.68333, +28.3</v>
      </c>
      <c r="R195" s="5" t="str">
        <f t="shared" si="21"/>
        <v>{"Location": "Bozdoğan, Aydın , Türkiye", "long_deg": "28", "ew": "1", "long_min": "18", "lat_deg": "37", "ns": "1", "lat_min": "41", "GMT": "2", "TimeZoneTag": "Europe/Istanbul"},</v>
      </c>
    </row>
    <row r="196" spans="1:18" ht="15" customHeight="1" x14ac:dyDescent="0.25">
      <c r="A196" s="10" t="s">
        <v>573</v>
      </c>
      <c r="B196" s="14" t="s">
        <v>1417</v>
      </c>
      <c r="C196" s="10" t="s">
        <v>1341</v>
      </c>
      <c r="D196" s="10" t="str">
        <f t="shared" ref="D196:D259" si="23">IF(A196&lt;&gt;"",A196&amp;", ","")&amp;B196&amp;", "&amp;C196</f>
        <v>Çine, Aydın , Türkiye</v>
      </c>
      <c r="E196" s="10">
        <v>28</v>
      </c>
      <c r="F196" s="10">
        <v>1</v>
      </c>
      <c r="G196" s="10">
        <v>3</v>
      </c>
      <c r="H196" s="10">
        <v>37</v>
      </c>
      <c r="I196" s="10">
        <v>1</v>
      </c>
      <c r="J196" s="10">
        <v>37</v>
      </c>
      <c r="K196" s="10">
        <f t="shared" si="18"/>
        <v>28.05</v>
      </c>
      <c r="L196" s="10">
        <f t="shared" si="19"/>
        <v>37.616669999999999</v>
      </c>
      <c r="M196" s="10">
        <v>2</v>
      </c>
      <c r="N196" s="10" t="s">
        <v>5</v>
      </c>
      <c r="O196" s="12" t="s">
        <v>388</v>
      </c>
      <c r="P196" s="10" t="str">
        <f t="shared" si="22"/>
        <v>new YerelData ("Çine, Aydın , Türkiye",28.05,37.61667,2,"Turkey Standard Time"),</v>
      </c>
      <c r="Q196" s="13" t="str">
        <f t="shared" si="20"/>
        <v>https://www.google.com/maps/search/37.61667, +28.05</v>
      </c>
      <c r="R196" s="5" t="str">
        <f t="shared" si="21"/>
        <v>{"Location": "Çine, Aydın , Türkiye", "long_deg": "28", "ew": "1", "long_min": "3", "lat_deg": "37", "ns": "1", "lat_min": "37", "GMT": "2", "TimeZoneTag": "Europe/Istanbul"},</v>
      </c>
    </row>
    <row r="197" spans="1:18" ht="15" customHeight="1" x14ac:dyDescent="0.25">
      <c r="A197" s="10" t="s">
        <v>671</v>
      </c>
      <c r="B197" s="14" t="s">
        <v>1417</v>
      </c>
      <c r="C197" s="10" t="s">
        <v>1341</v>
      </c>
      <c r="D197" s="10" t="str">
        <f t="shared" si="23"/>
        <v>Germencik, Aydın , Türkiye</v>
      </c>
      <c r="E197" s="10">
        <v>27</v>
      </c>
      <c r="F197" s="10">
        <v>1</v>
      </c>
      <c r="G197" s="10">
        <v>35</v>
      </c>
      <c r="H197" s="10">
        <v>37</v>
      </c>
      <c r="I197" s="10">
        <v>1</v>
      </c>
      <c r="J197" s="10">
        <v>52</v>
      </c>
      <c r="K197" s="10">
        <f t="shared" si="18"/>
        <v>27.58333</v>
      </c>
      <c r="L197" s="10">
        <f t="shared" si="19"/>
        <v>37.866669999999999</v>
      </c>
      <c r="M197" s="10">
        <v>2</v>
      </c>
      <c r="N197" s="10" t="s">
        <v>5</v>
      </c>
      <c r="O197" s="12" t="s">
        <v>388</v>
      </c>
      <c r="P197" s="10" t="str">
        <f t="shared" si="22"/>
        <v>new YerelData ("Germencik, Aydın , Türkiye",27.58333,37.86667,2,"Turkey Standard Time"),</v>
      </c>
      <c r="Q197" s="13" t="str">
        <f t="shared" si="20"/>
        <v>https://www.google.com/maps/search/37.86667, +27.58333</v>
      </c>
      <c r="R197" s="5" t="str">
        <f t="shared" si="21"/>
        <v>{"Location": "Germencik, Aydın , Türkiye", "long_deg": "27", "ew": "1", "long_min": "35", "lat_deg": "37", "ns": "1", "lat_min": "52", "GMT": "2", "TimeZoneTag": "Europe/Istanbul"},</v>
      </c>
    </row>
    <row r="198" spans="1:18" ht="15" customHeight="1" x14ac:dyDescent="0.25">
      <c r="A198" s="10" t="s">
        <v>747</v>
      </c>
      <c r="B198" s="14" t="s">
        <v>1417</v>
      </c>
      <c r="C198" s="10" t="s">
        <v>1341</v>
      </c>
      <c r="D198" s="10" t="str">
        <f t="shared" si="23"/>
        <v>İncirliova, Aydın , Türkiye</v>
      </c>
      <c r="E198" s="10">
        <v>27</v>
      </c>
      <c r="F198" s="10">
        <v>1</v>
      </c>
      <c r="G198" s="10">
        <v>42</v>
      </c>
      <c r="H198" s="10">
        <v>37</v>
      </c>
      <c r="I198" s="10">
        <v>1</v>
      </c>
      <c r="J198" s="10">
        <v>50</v>
      </c>
      <c r="K198" s="10">
        <f t="shared" si="18"/>
        <v>27.7</v>
      </c>
      <c r="L198" s="10">
        <f t="shared" si="19"/>
        <v>37.833329999999997</v>
      </c>
      <c r="M198" s="10">
        <v>2</v>
      </c>
      <c r="N198" s="10" t="s">
        <v>5</v>
      </c>
      <c r="O198" s="12" t="s">
        <v>388</v>
      </c>
      <c r="P198" s="10" t="str">
        <f t="shared" si="22"/>
        <v>new YerelData ("İncirliova, Aydın , Türkiye",27.7,37.83333,2,"Turkey Standard Time"),</v>
      </c>
      <c r="Q198" s="13" t="str">
        <f t="shared" si="20"/>
        <v>https://www.google.com/maps/search/37.83333, +27.7</v>
      </c>
      <c r="R198" s="5" t="str">
        <f t="shared" si="21"/>
        <v>{"Location": "İncirliova, Aydın , Türkiye", "long_deg": "27", "ew": "1", "long_min": "42", "lat_deg": "37", "ns": "1", "lat_min": "50", "GMT": "2", "TimeZoneTag": "Europe/Istanbul"},</v>
      </c>
    </row>
    <row r="199" spans="1:18" ht="15" customHeight="1" x14ac:dyDescent="0.25">
      <c r="A199" s="10" t="s">
        <v>777</v>
      </c>
      <c r="B199" s="14" t="s">
        <v>1417</v>
      </c>
      <c r="C199" s="10" t="s">
        <v>1341</v>
      </c>
      <c r="D199" s="10" t="str">
        <f t="shared" si="23"/>
        <v>Karacasu, Aydın , Türkiye</v>
      </c>
      <c r="E199" s="10">
        <v>28</v>
      </c>
      <c r="F199" s="10">
        <v>1</v>
      </c>
      <c r="G199" s="10">
        <v>37</v>
      </c>
      <c r="H199" s="10">
        <v>37</v>
      </c>
      <c r="I199" s="10">
        <v>1</v>
      </c>
      <c r="J199" s="10">
        <v>44</v>
      </c>
      <c r="K199" s="10">
        <f t="shared" si="18"/>
        <v>28.616669999999999</v>
      </c>
      <c r="L199" s="10">
        <f t="shared" si="19"/>
        <v>37.733330000000002</v>
      </c>
      <c r="M199" s="10">
        <v>2</v>
      </c>
      <c r="N199" s="10" t="s">
        <v>5</v>
      </c>
      <c r="O199" s="12" t="s">
        <v>388</v>
      </c>
      <c r="P199" s="10" t="str">
        <f t="shared" si="22"/>
        <v>new YerelData ("Karacasu, Aydın , Türkiye",28.61667,37.73333,2,"Turkey Standard Time"),</v>
      </c>
      <c r="Q199" s="13" t="str">
        <f t="shared" si="20"/>
        <v>https://www.google.com/maps/search/37.73333, +28.61667</v>
      </c>
      <c r="R199" s="5" t="str">
        <f t="shared" si="21"/>
        <v>{"Location": "Karacasu, Aydın , Türkiye", "long_deg": "28", "ew": "1", "long_min": "37", "lat_deg": "37", "ns": "1", "lat_min": "44", "GMT": "2", "TimeZoneTag": "Europe/Istanbul"},</v>
      </c>
    </row>
    <row r="200" spans="1:18" ht="15" customHeight="1" x14ac:dyDescent="0.25">
      <c r="A200" s="10" t="s">
        <v>792</v>
      </c>
      <c r="B200" s="14" t="s">
        <v>1417</v>
      </c>
      <c r="C200" s="10" t="s">
        <v>1341</v>
      </c>
      <c r="D200" s="10" t="str">
        <f t="shared" si="23"/>
        <v>Karpuzlu, Aydın , Türkiye</v>
      </c>
      <c r="E200" s="10">
        <v>27</v>
      </c>
      <c r="F200" s="10">
        <v>1</v>
      </c>
      <c r="G200" s="10">
        <v>48</v>
      </c>
      <c r="H200" s="10">
        <v>37</v>
      </c>
      <c r="I200" s="10">
        <v>1</v>
      </c>
      <c r="J200" s="10">
        <v>33</v>
      </c>
      <c r="K200" s="10">
        <f t="shared" si="18"/>
        <v>27.8</v>
      </c>
      <c r="L200" s="10">
        <f t="shared" si="19"/>
        <v>37.549999999999997</v>
      </c>
      <c r="M200" s="10">
        <v>2</v>
      </c>
      <c r="N200" s="10" t="s">
        <v>5</v>
      </c>
      <c r="O200" s="12" t="s">
        <v>388</v>
      </c>
      <c r="P200" s="10" t="str">
        <f t="shared" si="22"/>
        <v>new YerelData ("Karpuzlu, Aydın , Türkiye",27.8,37.55,2,"Turkey Standard Time"),</v>
      </c>
      <c r="Q200" s="13" t="str">
        <f t="shared" si="20"/>
        <v>https://www.google.com/maps/search/37.55, +27.8</v>
      </c>
      <c r="R200" s="5" t="str">
        <f t="shared" si="21"/>
        <v>{"Location": "Karpuzlu, Aydın , Türkiye", "long_deg": "27", "ew": "1", "long_min": "48", "lat_deg": "37", "ns": "1", "lat_min": "33", "GMT": "2", "TimeZoneTag": "Europe/Istanbul"},</v>
      </c>
    </row>
    <row r="201" spans="1:18" ht="15" customHeight="1" x14ac:dyDescent="0.25">
      <c r="A201" s="10" t="s">
        <v>828</v>
      </c>
      <c r="B201" s="14" t="s">
        <v>1417</v>
      </c>
      <c r="C201" s="10" t="s">
        <v>1341</v>
      </c>
      <c r="D201" s="10" t="str">
        <f t="shared" si="23"/>
        <v>Koçarlı, Aydın , Türkiye</v>
      </c>
      <c r="E201" s="10">
        <v>27</v>
      </c>
      <c r="F201" s="10">
        <v>1</v>
      </c>
      <c r="G201" s="10">
        <v>42</v>
      </c>
      <c r="H201" s="10">
        <v>37</v>
      </c>
      <c r="I201" s="10">
        <v>1</v>
      </c>
      <c r="J201" s="10">
        <v>46</v>
      </c>
      <c r="K201" s="10">
        <f t="shared" si="18"/>
        <v>27.7</v>
      </c>
      <c r="L201" s="10">
        <f t="shared" si="19"/>
        <v>37.766669999999998</v>
      </c>
      <c r="M201" s="10">
        <v>2</v>
      </c>
      <c r="N201" s="10" t="s">
        <v>5</v>
      </c>
      <c r="O201" s="12" t="s">
        <v>388</v>
      </c>
      <c r="P201" s="10" t="str">
        <f t="shared" si="22"/>
        <v>new YerelData ("Koçarlı, Aydın , Türkiye",27.7,37.76667,2,"Turkey Standard Time"),</v>
      </c>
      <c r="Q201" s="13" t="str">
        <f t="shared" si="20"/>
        <v>https://www.google.com/maps/search/37.76667, +27.7</v>
      </c>
      <c r="R201" s="5" t="str">
        <f t="shared" si="21"/>
        <v>{"Location": "Koçarlı, Aydın , Türkiye", "long_deg": "27", "ew": "1", "long_min": "42", "lat_deg": "37", "ns": "1", "lat_min": "46", "GMT": "2", "TimeZoneTag": "Europe/Istanbul"},</v>
      </c>
    </row>
    <row r="202" spans="1:18" ht="15" customHeight="1" x14ac:dyDescent="0.25">
      <c r="A202" s="10" t="s">
        <v>841</v>
      </c>
      <c r="B202" s="14" t="s">
        <v>1417</v>
      </c>
      <c r="C202" s="10" t="s">
        <v>1341</v>
      </c>
      <c r="D202" s="10" t="str">
        <f t="shared" si="23"/>
        <v>Köşk, Aydın , Türkiye</v>
      </c>
      <c r="E202" s="10">
        <v>28</v>
      </c>
      <c r="F202" s="10">
        <v>1</v>
      </c>
      <c r="G202" s="10">
        <v>3</v>
      </c>
      <c r="H202" s="10">
        <v>37</v>
      </c>
      <c r="I202" s="10">
        <v>1</v>
      </c>
      <c r="J202" s="10">
        <v>51</v>
      </c>
      <c r="K202" s="10">
        <f t="shared" si="18"/>
        <v>28.05</v>
      </c>
      <c r="L202" s="10">
        <f t="shared" si="19"/>
        <v>37.85</v>
      </c>
      <c r="M202" s="10">
        <v>2</v>
      </c>
      <c r="N202" s="10" t="s">
        <v>5</v>
      </c>
      <c r="O202" s="12" t="s">
        <v>388</v>
      </c>
      <c r="P202" s="10" t="str">
        <f t="shared" si="22"/>
        <v>new YerelData ("Köşk, Aydın , Türkiye",28.05,37.85,2,"Turkey Standard Time"),</v>
      </c>
      <c r="Q202" s="13" t="str">
        <f t="shared" si="20"/>
        <v>https://www.google.com/maps/search/37.85, +28.05</v>
      </c>
      <c r="R202" s="5" t="str">
        <f t="shared" si="21"/>
        <v>{"Location": "Köşk, Aydın , Türkiye", "long_deg": "28", "ew": "1", "long_min": "3", "lat_deg": "37", "ns": "1", "lat_min": "51", "GMT": "2", "TimeZoneTag": "Europe/Istanbul"},</v>
      </c>
    </row>
    <row r="203" spans="1:18" ht="15" customHeight="1" x14ac:dyDescent="0.25">
      <c r="A203" s="10" t="s">
        <v>851</v>
      </c>
      <c r="B203" s="14" t="s">
        <v>1417</v>
      </c>
      <c r="C203" s="10" t="s">
        <v>1341</v>
      </c>
      <c r="D203" s="10" t="str">
        <f t="shared" si="23"/>
        <v>Kuşadası, Aydın , Türkiye</v>
      </c>
      <c r="E203" s="10">
        <v>27</v>
      </c>
      <c r="F203" s="10">
        <v>1</v>
      </c>
      <c r="G203" s="10">
        <v>15</v>
      </c>
      <c r="H203" s="10">
        <v>37</v>
      </c>
      <c r="I203" s="10">
        <v>1</v>
      </c>
      <c r="J203" s="10">
        <v>52</v>
      </c>
      <c r="K203" s="10">
        <f t="shared" si="18"/>
        <v>27.25</v>
      </c>
      <c r="L203" s="10">
        <f t="shared" si="19"/>
        <v>37.866669999999999</v>
      </c>
      <c r="M203" s="10">
        <v>2</v>
      </c>
      <c r="N203" s="10" t="s">
        <v>5</v>
      </c>
      <c r="O203" s="12" t="s">
        <v>388</v>
      </c>
      <c r="P203" s="10" t="str">
        <f t="shared" si="22"/>
        <v>new YerelData ("Kuşadası, Aydın , Türkiye",27.25,37.86667,2,"Turkey Standard Time"),</v>
      </c>
      <c r="Q203" s="13" t="str">
        <f t="shared" si="20"/>
        <v>https://www.google.com/maps/search/37.86667, +27.25</v>
      </c>
      <c r="R203" s="5" t="str">
        <f t="shared" si="21"/>
        <v>{"Location": "Kuşadası, Aydın , Türkiye", "long_deg": "27", "ew": "1", "long_min": "15", "lat_deg": "37", "ns": "1", "lat_min": "52", "GMT": "2", "TimeZoneTag": "Europe/Istanbul"},</v>
      </c>
    </row>
    <row r="204" spans="1:18" ht="15" customHeight="1" x14ac:dyDescent="0.25">
      <c r="A204" s="10" t="s">
        <v>895</v>
      </c>
      <c r="B204" s="14" t="s">
        <v>1417</v>
      </c>
      <c r="C204" s="10" t="s">
        <v>1341</v>
      </c>
      <c r="D204" s="10" t="str">
        <f t="shared" si="23"/>
        <v>Nazilli, Aydın , Türkiye</v>
      </c>
      <c r="E204" s="10">
        <v>28</v>
      </c>
      <c r="F204" s="10">
        <v>1</v>
      </c>
      <c r="G204" s="10">
        <v>20</v>
      </c>
      <c r="H204" s="10">
        <v>37</v>
      </c>
      <c r="I204" s="10">
        <v>1</v>
      </c>
      <c r="J204" s="10">
        <v>55</v>
      </c>
      <c r="K204" s="10">
        <f t="shared" si="18"/>
        <v>28.33333</v>
      </c>
      <c r="L204" s="10">
        <f t="shared" si="19"/>
        <v>37.916670000000003</v>
      </c>
      <c r="M204" s="10">
        <v>2</v>
      </c>
      <c r="N204" s="10" t="s">
        <v>5</v>
      </c>
      <c r="O204" s="12" t="s">
        <v>388</v>
      </c>
      <c r="P204" s="10" t="str">
        <f t="shared" si="22"/>
        <v>new YerelData ("Nazilli, Aydın , Türkiye",28.33333,37.91667,2,"Turkey Standard Time"),</v>
      </c>
      <c r="Q204" s="13" t="str">
        <f t="shared" si="20"/>
        <v>https://www.google.com/maps/search/37.91667, +28.33333</v>
      </c>
      <c r="R204" s="5" t="str">
        <f t="shared" si="21"/>
        <v>{"Location": "Nazilli, Aydın , Türkiye", "long_deg": "28", "ew": "1", "long_min": "20", "lat_deg": "37", "ns": "1", "lat_min": "55", "GMT": "2", "TimeZoneTag": "Europe/Istanbul"},</v>
      </c>
    </row>
    <row r="205" spans="1:18" ht="15" customHeight="1" x14ac:dyDescent="0.25">
      <c r="A205" s="10" t="s">
        <v>988</v>
      </c>
      <c r="B205" s="14" t="s">
        <v>1417</v>
      </c>
      <c r="C205" s="10" t="s">
        <v>1341</v>
      </c>
      <c r="D205" s="10" t="str">
        <f t="shared" si="23"/>
        <v>Söke, Aydın , Türkiye</v>
      </c>
      <c r="E205" s="10">
        <v>27</v>
      </c>
      <c r="F205" s="10">
        <v>1</v>
      </c>
      <c r="G205" s="10">
        <v>23</v>
      </c>
      <c r="H205" s="10">
        <v>37</v>
      </c>
      <c r="I205" s="10">
        <v>1</v>
      </c>
      <c r="J205" s="10">
        <v>45</v>
      </c>
      <c r="K205" s="10">
        <f t="shared" si="18"/>
        <v>27.383330000000001</v>
      </c>
      <c r="L205" s="10">
        <f t="shared" si="19"/>
        <v>37.75</v>
      </c>
      <c r="M205" s="10">
        <v>2</v>
      </c>
      <c r="N205" s="10" t="s">
        <v>5</v>
      </c>
      <c r="O205" s="12" t="s">
        <v>388</v>
      </c>
      <c r="P205" s="10" t="str">
        <f t="shared" si="22"/>
        <v>new YerelData ("Söke, Aydın , Türkiye",27.38333,37.75,2,"Turkey Standard Time"),</v>
      </c>
      <c r="Q205" s="13" t="str">
        <f t="shared" si="20"/>
        <v>https://www.google.com/maps/search/37.75, +27.38333</v>
      </c>
      <c r="R205" s="5" t="str">
        <f t="shared" si="21"/>
        <v>{"Location": "Söke, Aydın , Türkiye", "long_deg": "27", "ew": "1", "long_min": "23", "lat_deg": "37", "ns": "1", "lat_min": "45", "GMT": "2", "TimeZoneTag": "Europe/Istanbul"},</v>
      </c>
    </row>
    <row r="206" spans="1:18" ht="15" customHeight="1" x14ac:dyDescent="0.25">
      <c r="A206" s="10" t="s">
        <v>467</v>
      </c>
      <c r="B206" s="10" t="s">
        <v>475</v>
      </c>
      <c r="C206" s="10" t="s">
        <v>1341</v>
      </c>
      <c r="D206" s="10" t="str">
        <f t="shared" si="23"/>
        <v>Ayvalık, Balıkesir, Türkiye</v>
      </c>
      <c r="E206" s="10">
        <v>26</v>
      </c>
      <c r="F206" s="10">
        <v>1</v>
      </c>
      <c r="G206" s="10">
        <v>42</v>
      </c>
      <c r="H206" s="10">
        <v>39</v>
      </c>
      <c r="I206" s="10">
        <v>1</v>
      </c>
      <c r="J206" s="10">
        <v>17</v>
      </c>
      <c r="K206" s="10">
        <f t="shared" si="18"/>
        <v>26.7</v>
      </c>
      <c r="L206" s="10">
        <f t="shared" si="19"/>
        <v>39.283329999999999</v>
      </c>
      <c r="M206" s="10">
        <v>2</v>
      </c>
      <c r="N206" s="10" t="s">
        <v>5</v>
      </c>
      <c r="O206" s="12" t="s">
        <v>388</v>
      </c>
      <c r="P206" s="10" t="str">
        <f t="shared" si="22"/>
        <v>new YerelData ("Ayvalık, Balıkesir, Türkiye",26.7,39.28333,2,"Turkey Standard Time"),</v>
      </c>
      <c r="Q206" s="13" t="str">
        <f t="shared" si="20"/>
        <v>https://www.google.com/maps/search/39.28333, +26.7</v>
      </c>
      <c r="R206" s="5" t="str">
        <f t="shared" si="21"/>
        <v>{"Location": "Ayvalık, Balıkesir, Türkiye", "long_deg": "26", "ew": "1", "long_min": "42", "lat_deg": "39", "ns": "1", "lat_min": "17", "GMT": "2", "TimeZoneTag": "Europe/Istanbul"},</v>
      </c>
    </row>
    <row r="207" spans="1:18" ht="15" customHeight="1" x14ac:dyDescent="0.25">
      <c r="A207" s="10" t="s">
        <v>1501</v>
      </c>
      <c r="B207" s="10" t="s">
        <v>475</v>
      </c>
      <c r="C207" s="10" t="s">
        <v>1341</v>
      </c>
      <c r="D207" s="10" t="str">
        <f t="shared" si="23"/>
        <v>Danişment, Balıkesir, Türkiye</v>
      </c>
      <c r="E207" s="10">
        <v>27</v>
      </c>
      <c r="F207" s="10">
        <v>1</v>
      </c>
      <c r="G207" s="10">
        <v>37</v>
      </c>
      <c r="H207" s="10">
        <v>39</v>
      </c>
      <c r="I207" s="10">
        <v>1</v>
      </c>
      <c r="J207" s="10">
        <v>55</v>
      </c>
      <c r="K207" s="10">
        <f t="shared" si="18"/>
        <v>27.616669999999999</v>
      </c>
      <c r="L207" s="10">
        <f t="shared" si="19"/>
        <v>39.916670000000003</v>
      </c>
      <c r="M207" s="10">
        <v>2</v>
      </c>
      <c r="N207" s="10" t="s">
        <v>5</v>
      </c>
      <c r="O207" s="12" t="s">
        <v>388</v>
      </c>
      <c r="P207" s="10" t="str">
        <f t="shared" si="22"/>
        <v>new YerelData ("Danişment, Balıkesir, Türkiye",27.61667,39.91667,2,"Turkey Standard Time"),</v>
      </c>
      <c r="Q207" s="13" t="str">
        <f t="shared" si="20"/>
        <v>https://www.google.com/maps/search/39.91667, +27.61667</v>
      </c>
      <c r="R207" s="5" t="str">
        <f t="shared" si="21"/>
        <v>{"Location": "Danişment, Balıkesir, Türkiye", "long_deg": "27", "ew": "1", "long_min": "37", "lat_deg": "39", "ns": "1", "lat_min": "55", "GMT": "2", "TimeZoneTag": "Europe/Istanbul"},</v>
      </c>
    </row>
    <row r="208" spans="1:18" ht="15" customHeight="1" x14ac:dyDescent="0.25">
      <c r="A208" s="10" t="s">
        <v>1502</v>
      </c>
      <c r="B208" s="10" t="s">
        <v>475</v>
      </c>
      <c r="C208" s="10" t="s">
        <v>1341</v>
      </c>
      <c r="D208" s="10" t="str">
        <f t="shared" si="23"/>
        <v>Darıca, Balıkesir, Türkiye</v>
      </c>
      <c r="E208" s="10">
        <v>27</v>
      </c>
      <c r="F208" s="10">
        <v>1</v>
      </c>
      <c r="G208" s="10">
        <v>48</v>
      </c>
      <c r="H208" s="10">
        <v>40</v>
      </c>
      <c r="I208" s="10">
        <v>1</v>
      </c>
      <c r="J208" s="10">
        <v>0</v>
      </c>
      <c r="K208" s="10">
        <f t="shared" si="18"/>
        <v>27.8</v>
      </c>
      <c r="L208" s="10">
        <f t="shared" si="19"/>
        <v>40</v>
      </c>
      <c r="M208" s="10">
        <v>2</v>
      </c>
      <c r="N208" s="10" t="s">
        <v>5</v>
      </c>
      <c r="O208" s="12" t="s">
        <v>388</v>
      </c>
      <c r="P208" s="10" t="str">
        <f t="shared" si="22"/>
        <v>new YerelData ("Darıca, Balıkesir, Türkiye",27.8,40,2,"Turkey Standard Time"),</v>
      </c>
      <c r="Q208" s="13" t="str">
        <f t="shared" si="20"/>
        <v>https://www.google.com/maps/search/40, +27.8</v>
      </c>
      <c r="R208" s="5" t="str">
        <f t="shared" si="21"/>
        <v>{"Location": "Darıca, Balıkesir, Türkiye", "long_deg": "27", "ew": "1", "long_min": "48", "lat_deg": "40", "ns": "1", "lat_min": "0", "GMT": "2", "TimeZoneTag": "Europe/Istanbul"},</v>
      </c>
    </row>
    <row r="209" spans="1:18" ht="15" customHeight="1" x14ac:dyDescent="0.25">
      <c r="A209" s="10" t="s">
        <v>1518</v>
      </c>
      <c r="B209" s="10" t="s">
        <v>475</v>
      </c>
      <c r="C209" s="10" t="s">
        <v>1341</v>
      </c>
      <c r="D209" s="10" t="str">
        <f t="shared" si="23"/>
        <v>Gölcük, Balıkesir, Türkiye</v>
      </c>
      <c r="E209" s="10">
        <v>27</v>
      </c>
      <c r="F209" s="10">
        <v>1</v>
      </c>
      <c r="G209" s="10">
        <v>59</v>
      </c>
      <c r="H209" s="10">
        <v>39</v>
      </c>
      <c r="I209" s="10">
        <v>1</v>
      </c>
      <c r="J209" s="10">
        <v>17</v>
      </c>
      <c r="K209" s="10">
        <f t="shared" si="18"/>
        <v>27.983329999999999</v>
      </c>
      <c r="L209" s="10">
        <f t="shared" si="19"/>
        <v>39.283329999999999</v>
      </c>
      <c r="M209" s="10">
        <v>2</v>
      </c>
      <c r="N209" s="10" t="s">
        <v>5</v>
      </c>
      <c r="O209" s="12" t="s">
        <v>388</v>
      </c>
      <c r="P209" s="10" t="str">
        <f t="shared" si="22"/>
        <v>new YerelData ("Gölcük, Balıkesir, Türkiye",27.98333,39.28333,2,"Turkey Standard Time"),</v>
      </c>
      <c r="Q209" s="13" t="str">
        <f t="shared" si="20"/>
        <v>https://www.google.com/maps/search/39.28333, +27.98333</v>
      </c>
      <c r="R209" s="5" t="str">
        <f t="shared" si="21"/>
        <v>{"Location": "Gölcük, Balıkesir, Türkiye", "long_deg": "27", "ew": "1", "long_min": "59", "lat_deg": "39", "ns": "1", "lat_min": "17", "GMT": "2", "TimeZoneTag": "Europe/Istanbul"},</v>
      </c>
    </row>
    <row r="210" spans="1:18" ht="15" customHeight="1" x14ac:dyDescent="0.25">
      <c r="A210" s="10" t="s">
        <v>1526</v>
      </c>
      <c r="B210" s="10" t="s">
        <v>475</v>
      </c>
      <c r="C210" s="10" t="s">
        <v>1341</v>
      </c>
      <c r="D210" s="10" t="str">
        <f t="shared" si="23"/>
        <v>Ilıca, Balıkesir, Türkiye</v>
      </c>
      <c r="E210" s="10">
        <v>27</v>
      </c>
      <c r="F210" s="10">
        <v>1</v>
      </c>
      <c r="G210" s="10">
        <v>46</v>
      </c>
      <c r="H210" s="10">
        <v>39</v>
      </c>
      <c r="I210" s="10">
        <v>1</v>
      </c>
      <c r="J210" s="10">
        <v>52</v>
      </c>
      <c r="K210" s="10">
        <f t="shared" si="18"/>
        <v>27.766670000000001</v>
      </c>
      <c r="L210" s="10">
        <f t="shared" si="19"/>
        <v>39.866669999999999</v>
      </c>
      <c r="M210" s="10">
        <v>2</v>
      </c>
      <c r="N210" s="10" t="s">
        <v>5</v>
      </c>
      <c r="O210" s="12" t="s">
        <v>388</v>
      </c>
      <c r="P210" s="10" t="str">
        <f t="shared" si="22"/>
        <v>new YerelData ("Ilıca, Balıkesir, Türkiye",27.76667,39.86667,2,"Turkey Standard Time"),</v>
      </c>
      <c r="Q210" s="13" t="str">
        <f t="shared" si="20"/>
        <v>https://www.google.com/maps/search/39.86667, +27.76667</v>
      </c>
      <c r="R210" s="5" t="str">
        <f t="shared" si="21"/>
        <v>{"Location": "Ilıca, Balıkesir, Türkiye", "long_deg": "27", "ew": "1", "long_min": "46", "lat_deg": "39", "ns": "1", "lat_min": "52", "GMT": "2", "TimeZoneTag": "Europe/Istanbul"},</v>
      </c>
    </row>
    <row r="211" spans="1:18" ht="15" customHeight="1" x14ac:dyDescent="0.25">
      <c r="A211" s="10" t="s">
        <v>1528</v>
      </c>
      <c r="B211" s="10" t="s">
        <v>475</v>
      </c>
      <c r="C211" s="10" t="s">
        <v>1341</v>
      </c>
      <c r="D211" s="10" t="str">
        <f t="shared" si="23"/>
        <v>ilıca, Balıkesir, Türkiye</v>
      </c>
      <c r="E211" s="10">
        <v>27</v>
      </c>
      <c r="F211" s="10">
        <v>1</v>
      </c>
      <c r="G211" s="10">
        <v>46</v>
      </c>
      <c r="H211" s="10">
        <v>39</v>
      </c>
      <c r="I211" s="10">
        <v>1</v>
      </c>
      <c r="J211" s="10">
        <v>52</v>
      </c>
      <c r="K211" s="10">
        <f t="shared" si="18"/>
        <v>27.766670000000001</v>
      </c>
      <c r="L211" s="10">
        <f t="shared" si="19"/>
        <v>39.866669999999999</v>
      </c>
      <c r="M211" s="10">
        <v>2</v>
      </c>
      <c r="N211" s="10" t="s">
        <v>5</v>
      </c>
      <c r="O211" s="12" t="s">
        <v>388</v>
      </c>
      <c r="P211" s="10" t="str">
        <f t="shared" si="22"/>
        <v>new YerelData ("ilıca, Balıkesir, Türkiye",27.76667,39.86667,2,"Turkey Standard Time"),</v>
      </c>
      <c r="Q211" s="13" t="str">
        <f t="shared" si="20"/>
        <v>https://www.google.com/maps/search/39.86667, +27.76667</v>
      </c>
      <c r="R211" s="5" t="str">
        <f t="shared" si="21"/>
        <v>{"Location": "ilıca, Balıkesir, Türkiye", "long_deg": "27", "ew": "1", "long_min": "46", "lat_deg": "39", "ns": "1", "lat_min": "52", "GMT": "2", "TimeZoneTag": "Europe/Istanbul"},</v>
      </c>
    </row>
    <row r="212" spans="1:18" ht="15" customHeight="1" x14ac:dyDescent="0.25">
      <c r="A212" s="10" t="s">
        <v>1537</v>
      </c>
      <c r="B212" s="10" t="s">
        <v>475</v>
      </c>
      <c r="C212" s="10" t="s">
        <v>1341</v>
      </c>
      <c r="D212" s="10" t="str">
        <f t="shared" si="23"/>
        <v>Konakpınar, Balıkesir, Türkiye</v>
      </c>
      <c r="E212" s="10">
        <v>27</v>
      </c>
      <c r="F212" s="10">
        <v>1</v>
      </c>
      <c r="G212" s="10">
        <v>52</v>
      </c>
      <c r="H212" s="10">
        <v>39</v>
      </c>
      <c r="I212" s="10">
        <v>1</v>
      </c>
      <c r="J212" s="10">
        <v>27</v>
      </c>
      <c r="K212" s="10">
        <f t="shared" si="18"/>
        <v>27.866669999999999</v>
      </c>
      <c r="L212" s="10">
        <f t="shared" si="19"/>
        <v>39.450000000000003</v>
      </c>
      <c r="M212" s="10">
        <v>2</v>
      </c>
      <c r="N212" s="10" t="s">
        <v>5</v>
      </c>
      <c r="O212" s="12" t="s">
        <v>388</v>
      </c>
      <c r="P212" s="10" t="str">
        <f t="shared" si="22"/>
        <v>new YerelData ("Konakpınar, Balıkesir, Türkiye",27.86667,39.45,2,"Turkey Standard Time"),</v>
      </c>
      <c r="Q212" s="13" t="str">
        <f t="shared" si="20"/>
        <v>https://www.google.com/maps/search/39.45, +27.86667</v>
      </c>
      <c r="R212" s="5" t="str">
        <f t="shared" si="21"/>
        <v>{"Location": "Konakpınar, Balıkesir, Türkiye", "long_deg": "27", "ew": "1", "long_min": "52", "lat_deg": "39", "ns": "1", "lat_min": "27", "GMT": "2", "TimeZoneTag": "Europe/Istanbul"},</v>
      </c>
    </row>
    <row r="213" spans="1:18" ht="15" customHeight="1" x14ac:dyDescent="0.25">
      <c r="A213" s="10" t="s">
        <v>994</v>
      </c>
      <c r="B213" s="10" t="s">
        <v>475</v>
      </c>
      <c r="C213" s="10" t="s">
        <v>1341</v>
      </c>
      <c r="D213" s="10" t="str">
        <f t="shared" si="23"/>
        <v>Susurluk, Balıkesir, Türkiye</v>
      </c>
      <c r="E213" s="10">
        <v>28</v>
      </c>
      <c r="F213" s="10">
        <v>1</v>
      </c>
      <c r="G213" s="10">
        <v>9</v>
      </c>
      <c r="H213" s="10">
        <v>39</v>
      </c>
      <c r="I213" s="10">
        <v>1</v>
      </c>
      <c r="J213" s="10">
        <v>54</v>
      </c>
      <c r="K213" s="10">
        <f t="shared" si="18"/>
        <v>28.15</v>
      </c>
      <c r="L213" s="10">
        <f t="shared" si="19"/>
        <v>39.9</v>
      </c>
      <c r="M213" s="10">
        <v>2</v>
      </c>
      <c r="N213" s="10" t="s">
        <v>5</v>
      </c>
      <c r="O213" s="12" t="s">
        <v>388</v>
      </c>
      <c r="P213" s="10" t="str">
        <f t="shared" si="22"/>
        <v>new YerelData ("Susurluk, Balıkesir, Türkiye",28.15,39.9,2,"Turkey Standard Time"),</v>
      </c>
      <c r="Q213" s="13" t="str">
        <f t="shared" si="20"/>
        <v>https://www.google.com/maps/search/39.9, +28.15</v>
      </c>
      <c r="R213" s="5" t="str">
        <f t="shared" si="21"/>
        <v>{"Location": "Susurluk, Balıkesir, Türkiye", "long_deg": "28", "ew": "1", "long_min": "9", "lat_deg": "39", "ns": "1", "lat_min": "54", "GMT": "2", "TimeZoneTag": "Europe/Istanbul"},</v>
      </c>
    </row>
    <row r="214" spans="1:18" ht="15" customHeight="1" x14ac:dyDescent="0.25">
      <c r="A214" s="10" t="s">
        <v>1573</v>
      </c>
      <c r="B214" s="10" t="s">
        <v>475</v>
      </c>
      <c r="C214" s="10" t="s">
        <v>1341</v>
      </c>
      <c r="D214" s="10" t="str">
        <f t="shared" si="23"/>
        <v>Yeniköy, Balıkesir, Türkiye</v>
      </c>
      <c r="E214" s="10">
        <v>28</v>
      </c>
      <c r="F214" s="10">
        <v>1</v>
      </c>
      <c r="G214" s="10">
        <v>0</v>
      </c>
      <c r="H214" s="10">
        <v>39</v>
      </c>
      <c r="I214" s="10">
        <v>1</v>
      </c>
      <c r="J214" s="10">
        <v>46</v>
      </c>
      <c r="K214" s="10">
        <f t="shared" si="18"/>
        <v>28</v>
      </c>
      <c r="L214" s="10">
        <f t="shared" si="19"/>
        <v>39.766669999999998</v>
      </c>
      <c r="M214" s="10">
        <v>2</v>
      </c>
      <c r="N214" s="10" t="s">
        <v>5</v>
      </c>
      <c r="O214" s="12" t="s">
        <v>388</v>
      </c>
      <c r="P214" s="10" t="str">
        <f t="shared" si="22"/>
        <v>new YerelData ("Yeniköy, Balıkesir, Türkiye",28,39.76667,2,"Turkey Standard Time"),</v>
      </c>
      <c r="Q214" s="13" t="str">
        <f t="shared" si="20"/>
        <v>https://www.google.com/maps/search/39.76667, +28</v>
      </c>
      <c r="R214" s="5" t="str">
        <f t="shared" si="21"/>
        <v>{"Location": "Yeniköy, Balıkesir, Türkiye", "long_deg": "28", "ew": "1", "long_min": "0", "lat_deg": "39", "ns": "1", "lat_min": "46", "GMT": "2", "TimeZoneTag": "Europe/Istanbul"},</v>
      </c>
    </row>
    <row r="215" spans="1:18" ht="15" customHeight="1" x14ac:dyDescent="0.25">
      <c r="A215" s="10" t="s">
        <v>477</v>
      </c>
      <c r="B215" s="14" t="s">
        <v>1402</v>
      </c>
      <c r="C215" s="10" t="s">
        <v>1341</v>
      </c>
      <c r="D215" s="10" t="str">
        <f t="shared" si="23"/>
        <v>Balya, Balıkesir , Türkiye</v>
      </c>
      <c r="E215" s="10">
        <v>27</v>
      </c>
      <c r="F215" s="10">
        <v>1</v>
      </c>
      <c r="G215" s="10">
        <v>34</v>
      </c>
      <c r="H215" s="10">
        <v>39</v>
      </c>
      <c r="I215" s="10">
        <v>1</v>
      </c>
      <c r="J215" s="10">
        <v>45</v>
      </c>
      <c r="K215" s="10">
        <f t="shared" si="18"/>
        <v>27.566669999999998</v>
      </c>
      <c r="L215" s="10">
        <f t="shared" si="19"/>
        <v>39.75</v>
      </c>
      <c r="M215" s="10">
        <v>2</v>
      </c>
      <c r="N215" s="10" t="s">
        <v>5</v>
      </c>
      <c r="O215" s="12" t="s">
        <v>388</v>
      </c>
      <c r="P215" s="10" t="str">
        <f t="shared" si="22"/>
        <v>new YerelData ("Balya, Balıkesir , Türkiye",27.56667,39.75,2,"Turkey Standard Time"),</v>
      </c>
      <c r="Q215" s="13" t="str">
        <f t="shared" si="20"/>
        <v>https://www.google.com/maps/search/39.75, +27.56667</v>
      </c>
      <c r="R215" s="5" t="str">
        <f t="shared" si="21"/>
        <v>{"Location": "Balya, Balıkesir , Türkiye", "long_deg": "27", "ew": "1", "long_min": "34", "lat_deg": "39", "ns": "1", "lat_min": "45", "GMT": "2", "TimeZoneTag": "Europe/Istanbul"},</v>
      </c>
    </row>
    <row r="216" spans="1:18" ht="15" customHeight="1" x14ac:dyDescent="0.25">
      <c r="A216" s="10" t="s">
        <v>479</v>
      </c>
      <c r="B216" s="14" t="s">
        <v>1402</v>
      </c>
      <c r="C216" s="10" t="s">
        <v>1341</v>
      </c>
      <c r="D216" s="10" t="str">
        <f t="shared" si="23"/>
        <v>Bandırma, Balıkesir , Türkiye</v>
      </c>
      <c r="E216" s="10">
        <v>27</v>
      </c>
      <c r="F216" s="10">
        <v>1</v>
      </c>
      <c r="G216" s="10">
        <v>58</v>
      </c>
      <c r="H216" s="10">
        <v>40</v>
      </c>
      <c r="I216" s="10">
        <v>1</v>
      </c>
      <c r="J216" s="10">
        <v>20</v>
      </c>
      <c r="K216" s="10">
        <f t="shared" si="18"/>
        <v>27.966670000000001</v>
      </c>
      <c r="L216" s="10">
        <f t="shared" si="19"/>
        <v>40.333329999999997</v>
      </c>
      <c r="M216" s="10">
        <v>2</v>
      </c>
      <c r="N216" s="10" t="s">
        <v>5</v>
      </c>
      <c r="O216" s="12" t="s">
        <v>388</v>
      </c>
      <c r="P216" s="10" t="str">
        <f t="shared" si="22"/>
        <v>new YerelData ("Bandırma, Balıkesir , Türkiye",27.96667,40.33333,2,"Turkey Standard Time"),</v>
      </c>
      <c r="Q216" s="13" t="str">
        <f t="shared" si="20"/>
        <v>https://www.google.com/maps/search/40.33333, +27.96667</v>
      </c>
      <c r="R216" s="5" t="str">
        <f t="shared" si="21"/>
        <v>{"Location": "Bandırma, Balıkesir , Türkiye", "long_deg": "27", "ew": "1", "long_min": "58", "lat_deg": "40", "ns": "1", "lat_min": "20", "GMT": "2", "TimeZoneTag": "Europe/Istanbul"},</v>
      </c>
    </row>
    <row r="217" spans="1:18" ht="15" customHeight="1" x14ac:dyDescent="0.25">
      <c r="A217" s="10" t="s">
        <v>500</v>
      </c>
      <c r="B217" s="14" t="s">
        <v>1402</v>
      </c>
      <c r="C217" s="10" t="s">
        <v>1341</v>
      </c>
      <c r="D217" s="10" t="str">
        <f t="shared" si="23"/>
        <v>Bigadiç, Balıkesir , Türkiye</v>
      </c>
      <c r="E217" s="10">
        <v>28</v>
      </c>
      <c r="F217" s="10">
        <v>1</v>
      </c>
      <c r="G217" s="10">
        <v>8</v>
      </c>
      <c r="H217" s="10">
        <v>39</v>
      </c>
      <c r="I217" s="10">
        <v>1</v>
      </c>
      <c r="J217" s="10">
        <v>23</v>
      </c>
      <c r="K217" s="10">
        <f t="shared" si="18"/>
        <v>28.133330000000001</v>
      </c>
      <c r="L217" s="10">
        <f t="shared" si="19"/>
        <v>39.383330000000001</v>
      </c>
      <c r="M217" s="10">
        <v>2</v>
      </c>
      <c r="N217" s="10" t="s">
        <v>5</v>
      </c>
      <c r="O217" s="12" t="s">
        <v>388</v>
      </c>
      <c r="P217" s="10" t="str">
        <f t="shared" si="22"/>
        <v>new YerelData ("Bigadiç, Balıkesir , Türkiye",28.13333,39.38333,2,"Turkey Standard Time"),</v>
      </c>
      <c r="Q217" s="13" t="str">
        <f t="shared" si="20"/>
        <v>https://www.google.com/maps/search/39.38333, +28.13333</v>
      </c>
      <c r="R217" s="5" t="str">
        <f t="shared" si="21"/>
        <v>{"Location": "Bigadiç, Balıkesir , Türkiye", "long_deg": "28", "ew": "1", "long_min": "8", "lat_deg": "39", "ns": "1", "lat_min": "23", "GMT": "2", "TimeZoneTag": "Europe/Istanbul"},</v>
      </c>
    </row>
    <row r="218" spans="1:18" ht="15" customHeight="1" x14ac:dyDescent="0.25">
      <c r="A218" s="10" t="s">
        <v>524</v>
      </c>
      <c r="B218" s="14" t="s">
        <v>1402</v>
      </c>
      <c r="C218" s="10" t="s">
        <v>1341</v>
      </c>
      <c r="D218" s="10" t="str">
        <f t="shared" si="23"/>
        <v>Burhaniye, Balıkesir , Türkiye</v>
      </c>
      <c r="E218" s="10">
        <v>26</v>
      </c>
      <c r="F218" s="10">
        <v>1</v>
      </c>
      <c r="G218" s="10">
        <v>58</v>
      </c>
      <c r="H218" s="10">
        <v>39</v>
      </c>
      <c r="I218" s="10">
        <v>1</v>
      </c>
      <c r="J218" s="10">
        <v>29</v>
      </c>
      <c r="K218" s="10">
        <f t="shared" si="18"/>
        <v>26.966670000000001</v>
      </c>
      <c r="L218" s="10">
        <f t="shared" si="19"/>
        <v>39.483330000000002</v>
      </c>
      <c r="M218" s="10">
        <v>2</v>
      </c>
      <c r="N218" s="10" t="s">
        <v>5</v>
      </c>
      <c r="O218" s="12" t="s">
        <v>388</v>
      </c>
      <c r="P218" s="10" t="str">
        <f t="shared" si="22"/>
        <v>new YerelData ("Burhaniye, Balıkesir , Türkiye",26.96667,39.48333,2,"Turkey Standard Time"),</v>
      </c>
      <c r="Q218" s="13" t="str">
        <f t="shared" si="20"/>
        <v>https://www.google.com/maps/search/39.48333, +26.96667</v>
      </c>
      <c r="R218" s="5" t="str">
        <f t="shared" si="21"/>
        <v>{"Location": "Burhaniye, Balıkesir , Türkiye", "long_deg": "26", "ew": "1", "long_min": "58", "lat_deg": "39", "ns": "1", "lat_min": "29", "GMT": "2", "TimeZoneTag": "Europe/Istanbul"},</v>
      </c>
    </row>
    <row r="219" spans="1:18" ht="15" customHeight="1" x14ac:dyDescent="0.25">
      <c r="A219" s="10" t="s">
        <v>618</v>
      </c>
      <c r="B219" s="14" t="s">
        <v>1402</v>
      </c>
      <c r="C219" s="10" t="s">
        <v>1341</v>
      </c>
      <c r="D219" s="10" t="str">
        <f t="shared" si="23"/>
        <v>Dursunbey, Balıkesir , Türkiye</v>
      </c>
      <c r="E219" s="10">
        <v>28</v>
      </c>
      <c r="F219" s="10">
        <v>1</v>
      </c>
      <c r="G219" s="10">
        <v>38</v>
      </c>
      <c r="H219" s="10">
        <v>39</v>
      </c>
      <c r="I219" s="10">
        <v>1</v>
      </c>
      <c r="J219" s="10">
        <v>35</v>
      </c>
      <c r="K219" s="10">
        <f t="shared" si="18"/>
        <v>28.633330000000001</v>
      </c>
      <c r="L219" s="10">
        <f t="shared" si="19"/>
        <v>39.583329999999997</v>
      </c>
      <c r="M219" s="10">
        <v>2</v>
      </c>
      <c r="N219" s="10" t="s">
        <v>5</v>
      </c>
      <c r="O219" s="12" t="s">
        <v>388</v>
      </c>
      <c r="P219" s="10" t="str">
        <f t="shared" si="22"/>
        <v>new YerelData ("Dursunbey, Balıkesir , Türkiye",28.63333,39.58333,2,"Turkey Standard Time"),</v>
      </c>
      <c r="Q219" s="13" t="str">
        <f t="shared" si="20"/>
        <v>https://www.google.com/maps/search/39.58333, +28.63333</v>
      </c>
      <c r="R219" s="5" t="str">
        <f t="shared" si="21"/>
        <v>{"Location": "Dursunbey, Balıkesir , Türkiye", "long_deg": "28", "ew": "1", "long_min": "38", "lat_deg": "39", "ns": "1", "lat_min": "35", "GMT": "2", "TimeZoneTag": "Europe/Istanbul"},</v>
      </c>
    </row>
    <row r="220" spans="1:18" ht="15" customHeight="1" x14ac:dyDescent="0.25">
      <c r="A220" s="10" t="s">
        <v>623</v>
      </c>
      <c r="B220" s="14" t="s">
        <v>1402</v>
      </c>
      <c r="C220" s="10" t="s">
        <v>1341</v>
      </c>
      <c r="D220" s="10" t="str">
        <f t="shared" si="23"/>
        <v>Edremit, Balıkesir , Türkiye</v>
      </c>
      <c r="E220" s="10">
        <v>27</v>
      </c>
      <c r="F220" s="10">
        <v>1</v>
      </c>
      <c r="G220" s="10">
        <v>0</v>
      </c>
      <c r="H220" s="10">
        <v>39</v>
      </c>
      <c r="I220" s="10">
        <v>1</v>
      </c>
      <c r="J220" s="10">
        <v>35</v>
      </c>
      <c r="K220" s="10">
        <f t="shared" si="18"/>
        <v>27</v>
      </c>
      <c r="L220" s="10">
        <f t="shared" si="19"/>
        <v>39.583329999999997</v>
      </c>
      <c r="M220" s="10">
        <v>2</v>
      </c>
      <c r="N220" s="10" t="s">
        <v>5</v>
      </c>
      <c r="O220" s="12" t="s">
        <v>388</v>
      </c>
      <c r="P220" s="10" t="str">
        <f t="shared" si="22"/>
        <v>new YerelData ("Edremit, Balıkesir , Türkiye",27,39.58333,2,"Turkey Standard Time"),</v>
      </c>
      <c r="Q220" s="13" t="str">
        <f t="shared" si="20"/>
        <v>https://www.google.com/maps/search/39.58333, +27</v>
      </c>
      <c r="R220" s="5" t="str">
        <f t="shared" si="21"/>
        <v>{"Location": "Edremit, Balıkesir , Türkiye", "long_deg": "27", "ew": "1", "long_min": "0", "lat_deg": "39", "ns": "1", "lat_min": "35", "GMT": "2", "TimeZoneTag": "Europe/Istanbul"},</v>
      </c>
    </row>
    <row r="221" spans="1:18" ht="15" customHeight="1" x14ac:dyDescent="0.25">
      <c r="A221" s="10" t="s">
        <v>638</v>
      </c>
      <c r="B221" s="14" t="s">
        <v>1402</v>
      </c>
      <c r="C221" s="10" t="s">
        <v>1341</v>
      </c>
      <c r="D221" s="10" t="str">
        <f t="shared" si="23"/>
        <v>Erdek, Balıkesir , Türkiye</v>
      </c>
      <c r="E221" s="10">
        <v>27</v>
      </c>
      <c r="F221" s="10">
        <v>1</v>
      </c>
      <c r="G221" s="10">
        <v>47</v>
      </c>
      <c r="H221" s="10">
        <v>40</v>
      </c>
      <c r="I221" s="10">
        <v>1</v>
      </c>
      <c r="J221" s="10">
        <v>25</v>
      </c>
      <c r="K221" s="10">
        <f t="shared" si="18"/>
        <v>27.783329999999999</v>
      </c>
      <c r="L221" s="10">
        <f t="shared" si="19"/>
        <v>40.416670000000003</v>
      </c>
      <c r="M221" s="10">
        <v>2</v>
      </c>
      <c r="N221" s="10" t="s">
        <v>5</v>
      </c>
      <c r="O221" s="12" t="s">
        <v>388</v>
      </c>
      <c r="P221" s="10" t="str">
        <f t="shared" si="22"/>
        <v>new YerelData ("Erdek, Balıkesir , Türkiye",27.78333,40.41667,2,"Turkey Standard Time"),</v>
      </c>
      <c r="Q221" s="13" t="str">
        <f t="shared" si="20"/>
        <v>https://www.google.com/maps/search/40.41667, +27.78333</v>
      </c>
      <c r="R221" s="5" t="str">
        <f t="shared" si="21"/>
        <v>{"Location": "Erdek, Balıkesir , Türkiye", "long_deg": "27", "ew": "1", "long_min": "47", "lat_deg": "40", "ns": "1", "lat_min": "25", "GMT": "2", "TimeZoneTag": "Europe/Istanbul"},</v>
      </c>
    </row>
    <row r="222" spans="1:18" ht="15" customHeight="1" x14ac:dyDescent="0.25">
      <c r="A222" s="10" t="s">
        <v>715</v>
      </c>
      <c r="B222" s="14" t="s">
        <v>1402</v>
      </c>
      <c r="C222" s="10" t="s">
        <v>1341</v>
      </c>
      <c r="D222" s="10" t="str">
        <f t="shared" si="23"/>
        <v>Havran, Balıkesir , Türkiye</v>
      </c>
      <c r="E222" s="10">
        <v>27</v>
      </c>
      <c r="F222" s="10">
        <v>1</v>
      </c>
      <c r="G222" s="10">
        <v>5</v>
      </c>
      <c r="H222" s="10">
        <v>39</v>
      </c>
      <c r="I222" s="10">
        <v>1</v>
      </c>
      <c r="J222" s="10">
        <v>33</v>
      </c>
      <c r="K222" s="10">
        <f t="shared" si="18"/>
        <v>27.08333</v>
      </c>
      <c r="L222" s="10">
        <f t="shared" si="19"/>
        <v>39.549999999999997</v>
      </c>
      <c r="M222" s="10">
        <v>2</v>
      </c>
      <c r="N222" s="10" t="s">
        <v>5</v>
      </c>
      <c r="O222" s="12" t="s">
        <v>388</v>
      </c>
      <c r="P222" s="10" t="str">
        <f t="shared" si="22"/>
        <v>new YerelData ("Havran, Balıkesir , Türkiye",27.08333,39.55,2,"Turkey Standard Time"),</v>
      </c>
      <c r="Q222" s="13" t="str">
        <f t="shared" si="20"/>
        <v>https://www.google.com/maps/search/39.55, +27.08333</v>
      </c>
      <c r="R222" s="5" t="str">
        <f t="shared" si="21"/>
        <v>{"Location": "Havran, Balıkesir , Türkiye", "long_deg": "27", "ew": "1", "long_min": "5", "lat_deg": "39", "ns": "1", "lat_min": "33", "GMT": "2", "TimeZoneTag": "Europe/Istanbul"},</v>
      </c>
    </row>
    <row r="223" spans="1:18" ht="15" customHeight="1" x14ac:dyDescent="0.25">
      <c r="A223" s="10" t="s">
        <v>759</v>
      </c>
      <c r="B223" s="14" t="s">
        <v>1402</v>
      </c>
      <c r="C223" s="10" t="s">
        <v>1341</v>
      </c>
      <c r="D223" s="10" t="str">
        <f t="shared" si="23"/>
        <v>İvrindi, Balıkesir , Türkiye</v>
      </c>
      <c r="E223" s="10">
        <v>27</v>
      </c>
      <c r="F223" s="10">
        <v>1</v>
      </c>
      <c r="G223" s="10">
        <v>30</v>
      </c>
      <c r="H223" s="10">
        <v>39</v>
      </c>
      <c r="I223" s="10">
        <v>1</v>
      </c>
      <c r="J223" s="10">
        <v>34</v>
      </c>
      <c r="K223" s="10">
        <f t="shared" si="18"/>
        <v>27.5</v>
      </c>
      <c r="L223" s="10">
        <f t="shared" si="19"/>
        <v>39.566670000000002</v>
      </c>
      <c r="M223" s="10">
        <v>2</v>
      </c>
      <c r="N223" s="10" t="s">
        <v>5</v>
      </c>
      <c r="O223" s="12" t="s">
        <v>388</v>
      </c>
      <c r="P223" s="10" t="str">
        <f t="shared" si="22"/>
        <v>new YerelData ("İvrindi, Balıkesir , Türkiye",27.5,39.56667,2,"Turkey Standard Time"),</v>
      </c>
      <c r="Q223" s="13" t="str">
        <f t="shared" si="20"/>
        <v>https://www.google.com/maps/search/39.56667, +27.5</v>
      </c>
      <c r="R223" s="5" t="str">
        <f t="shared" si="21"/>
        <v>{"Location": "İvrindi, Balıkesir , Türkiye", "long_deg": "27", "ew": "1", "long_min": "30", "lat_deg": "39", "ns": "1", "lat_min": "34", "GMT": "2", "TimeZoneTag": "Europe/Istanbul"},</v>
      </c>
    </row>
    <row r="224" spans="1:18" ht="15" customHeight="1" x14ac:dyDescent="0.25">
      <c r="A224" s="10" t="s">
        <v>809</v>
      </c>
      <c r="B224" s="14" t="s">
        <v>1402</v>
      </c>
      <c r="C224" s="10" t="s">
        <v>1341</v>
      </c>
      <c r="D224" s="10" t="str">
        <f t="shared" si="23"/>
        <v>Kepsut, Balıkesir , Türkiye</v>
      </c>
      <c r="E224" s="10">
        <v>28</v>
      </c>
      <c r="F224" s="10">
        <v>1</v>
      </c>
      <c r="G224" s="10">
        <v>8</v>
      </c>
      <c r="H224" s="10">
        <v>39</v>
      </c>
      <c r="I224" s="10">
        <v>1</v>
      </c>
      <c r="J224" s="10">
        <v>41</v>
      </c>
      <c r="K224" s="10">
        <f t="shared" si="18"/>
        <v>28.133330000000001</v>
      </c>
      <c r="L224" s="10">
        <f t="shared" si="19"/>
        <v>39.683329999999998</v>
      </c>
      <c r="M224" s="10">
        <v>2</v>
      </c>
      <c r="N224" s="10" t="s">
        <v>5</v>
      </c>
      <c r="O224" s="12" t="s">
        <v>388</v>
      </c>
      <c r="P224" s="10" t="str">
        <f t="shared" si="22"/>
        <v>new YerelData ("Kepsut, Balıkesir , Türkiye",28.13333,39.68333,2,"Turkey Standard Time"),</v>
      </c>
      <c r="Q224" s="13" t="str">
        <f t="shared" si="20"/>
        <v>https://www.google.com/maps/search/39.68333, +28.13333</v>
      </c>
      <c r="R224" s="5" t="str">
        <f t="shared" si="21"/>
        <v>{"Location": "Kepsut, Balıkesir , Türkiye", "long_deg": "28", "ew": "1", "long_min": "8", "lat_deg": "39", "ns": "1", "lat_min": "41", "GMT": "2", "TimeZoneTag": "Europe/Istanbul"},</v>
      </c>
    </row>
    <row r="225" spans="1:18" ht="15" customHeight="1" x14ac:dyDescent="0.25">
      <c r="A225" s="10" t="s">
        <v>868</v>
      </c>
      <c r="B225" s="14" t="s">
        <v>1402</v>
      </c>
      <c r="C225" s="10" t="s">
        <v>1341</v>
      </c>
      <c r="D225" s="10" t="str">
        <f t="shared" si="23"/>
        <v>Manyas, Balıkesir , Türkiye</v>
      </c>
      <c r="E225" s="10">
        <v>27</v>
      </c>
      <c r="F225" s="10">
        <v>1</v>
      </c>
      <c r="G225" s="10">
        <v>58</v>
      </c>
      <c r="H225" s="10">
        <v>40</v>
      </c>
      <c r="I225" s="10">
        <v>1</v>
      </c>
      <c r="J225" s="10">
        <v>3</v>
      </c>
      <c r="K225" s="10">
        <f t="shared" si="18"/>
        <v>27.966670000000001</v>
      </c>
      <c r="L225" s="10">
        <f t="shared" si="19"/>
        <v>40.049999999999997</v>
      </c>
      <c r="M225" s="10">
        <v>2</v>
      </c>
      <c r="N225" s="10" t="s">
        <v>5</v>
      </c>
      <c r="O225" s="12" t="s">
        <v>388</v>
      </c>
      <c r="P225" s="10" t="str">
        <f t="shared" si="22"/>
        <v>new YerelData ("Manyas, Balıkesir , Türkiye",27.96667,40.05,2,"Turkey Standard Time"),</v>
      </c>
      <c r="Q225" s="13" t="str">
        <f t="shared" si="20"/>
        <v>https://www.google.com/maps/search/40.05, +27.96667</v>
      </c>
      <c r="R225" s="5" t="str">
        <f t="shared" si="21"/>
        <v>{"Location": "Manyas, Balıkesir , Türkiye", "long_deg": "27", "ew": "1", "long_min": "58", "lat_deg": "40", "ns": "1", "lat_min": "3", "GMT": "2", "TimeZoneTag": "Europe/Istanbul"},</v>
      </c>
    </row>
    <row r="226" spans="1:18" ht="15" customHeight="1" x14ac:dyDescent="0.25">
      <c r="A226" s="10" t="s">
        <v>870</v>
      </c>
      <c r="B226" s="14" t="s">
        <v>1402</v>
      </c>
      <c r="C226" s="10" t="s">
        <v>1341</v>
      </c>
      <c r="D226" s="10" t="str">
        <f t="shared" si="23"/>
        <v>Marmara, Balıkesir , Türkiye</v>
      </c>
      <c r="E226" s="10">
        <v>27</v>
      </c>
      <c r="F226" s="10">
        <v>1</v>
      </c>
      <c r="G226" s="10">
        <v>33</v>
      </c>
      <c r="H226" s="10">
        <v>40</v>
      </c>
      <c r="I226" s="10">
        <v>1</v>
      </c>
      <c r="J226" s="10">
        <v>35</v>
      </c>
      <c r="K226" s="10">
        <f t="shared" si="18"/>
        <v>27.55</v>
      </c>
      <c r="L226" s="10">
        <f t="shared" si="19"/>
        <v>40.583329999999997</v>
      </c>
      <c r="M226" s="10">
        <v>2</v>
      </c>
      <c r="N226" s="10" t="s">
        <v>5</v>
      </c>
      <c r="O226" s="12" t="s">
        <v>388</v>
      </c>
      <c r="P226" s="10" t="str">
        <f t="shared" si="22"/>
        <v>new YerelData ("Marmara, Balıkesir , Türkiye",27.55,40.58333,2,"Turkey Standard Time"),</v>
      </c>
      <c r="Q226" s="13" t="str">
        <f t="shared" si="20"/>
        <v>https://www.google.com/maps/search/40.58333, +27.55</v>
      </c>
      <c r="R226" s="5" t="str">
        <f t="shared" si="21"/>
        <v>{"Location": "Marmara, Balıkesir , Türkiye", "long_deg": "27", "ew": "1", "long_min": "33", "lat_deg": "40", "ns": "1", "lat_min": "35", "GMT": "2", "TimeZoneTag": "Europe/Istanbul"},</v>
      </c>
    </row>
    <row r="227" spans="1:18" ht="15" customHeight="1" x14ac:dyDescent="0.25">
      <c r="A227" s="10" t="s">
        <v>956</v>
      </c>
      <c r="B227" s="14" t="s">
        <v>1402</v>
      </c>
      <c r="C227" s="10" t="s">
        <v>1341</v>
      </c>
      <c r="D227" s="10" t="str">
        <f t="shared" si="23"/>
        <v>Savaştepe, Balıkesir , Türkiye</v>
      </c>
      <c r="E227" s="10">
        <v>27</v>
      </c>
      <c r="F227" s="10">
        <v>1</v>
      </c>
      <c r="G227" s="10">
        <v>38</v>
      </c>
      <c r="H227" s="10">
        <v>39</v>
      </c>
      <c r="I227" s="10">
        <v>1</v>
      </c>
      <c r="J227" s="10">
        <v>22</v>
      </c>
      <c r="K227" s="10">
        <f t="shared" si="18"/>
        <v>27.633330000000001</v>
      </c>
      <c r="L227" s="10">
        <f t="shared" si="19"/>
        <v>39.366669999999999</v>
      </c>
      <c r="M227" s="10">
        <v>2</v>
      </c>
      <c r="N227" s="10" t="s">
        <v>5</v>
      </c>
      <c r="O227" s="12" t="s">
        <v>388</v>
      </c>
      <c r="P227" s="10" t="str">
        <f t="shared" si="22"/>
        <v>new YerelData ("Savaştepe, Balıkesir , Türkiye",27.63333,39.36667,2,"Turkey Standard Time"),</v>
      </c>
      <c r="Q227" s="13" t="str">
        <f t="shared" si="20"/>
        <v>https://www.google.com/maps/search/39.36667, +27.63333</v>
      </c>
      <c r="R227" s="5" t="str">
        <f t="shared" si="21"/>
        <v>{"Location": "Savaştepe, Balıkesir , Türkiye", "long_deg": "27", "ew": "1", "long_min": "38", "lat_deg": "39", "ns": "1", "lat_min": "22", "GMT": "2", "TimeZoneTag": "Europe/Istanbul"},</v>
      </c>
    </row>
    <row r="228" spans="1:18" ht="15" customHeight="1" x14ac:dyDescent="0.25">
      <c r="A228" s="10" t="s">
        <v>968</v>
      </c>
      <c r="B228" s="14" t="s">
        <v>1402</v>
      </c>
      <c r="C228" s="10" t="s">
        <v>1341</v>
      </c>
      <c r="D228" s="10" t="str">
        <f t="shared" si="23"/>
        <v>Sındırgı, Balıkesir , Türkiye</v>
      </c>
      <c r="E228" s="10">
        <v>28</v>
      </c>
      <c r="F228" s="10">
        <v>1</v>
      </c>
      <c r="G228" s="10">
        <v>10</v>
      </c>
      <c r="H228" s="10">
        <v>39</v>
      </c>
      <c r="I228" s="10">
        <v>1</v>
      </c>
      <c r="J228" s="10">
        <v>13</v>
      </c>
      <c r="K228" s="10">
        <f t="shared" si="18"/>
        <v>28.16667</v>
      </c>
      <c r="L228" s="10">
        <f t="shared" si="19"/>
        <v>39.216670000000001</v>
      </c>
      <c r="M228" s="10">
        <v>2</v>
      </c>
      <c r="N228" s="10" t="s">
        <v>5</v>
      </c>
      <c r="O228" s="12" t="s">
        <v>388</v>
      </c>
      <c r="P228" s="10" t="str">
        <f t="shared" si="22"/>
        <v>new YerelData ("Sındırgı, Balıkesir , Türkiye",28.16667,39.21667,2,"Turkey Standard Time"),</v>
      </c>
      <c r="Q228" s="13" t="str">
        <f t="shared" si="20"/>
        <v>https://www.google.com/maps/search/39.21667, +28.16667</v>
      </c>
      <c r="R228" s="5" t="str">
        <f t="shared" si="21"/>
        <v>{"Location": "Sındırgı, Balıkesir , Türkiye", "long_deg": "28", "ew": "1", "long_min": "10", "lat_deg": "39", "ns": "1", "lat_min": "13", "GMT": "2", "TimeZoneTag": "Europe/Istanbul"},</v>
      </c>
    </row>
    <row r="229" spans="1:18" ht="15" customHeight="1" x14ac:dyDescent="0.25">
      <c r="A229" s="10" t="s">
        <v>435</v>
      </c>
      <c r="B229" s="10" t="s">
        <v>480</v>
      </c>
      <c r="C229" s="10" t="s">
        <v>1341</v>
      </c>
      <c r="D229" s="10" t="str">
        <f t="shared" si="23"/>
        <v>Amasra, Bartın, Türkiye</v>
      </c>
      <c r="E229" s="10">
        <v>32</v>
      </c>
      <c r="F229" s="10">
        <v>1</v>
      </c>
      <c r="G229" s="10">
        <v>23</v>
      </c>
      <c r="H229" s="10">
        <v>41</v>
      </c>
      <c r="I229" s="10">
        <v>1</v>
      </c>
      <c r="J229" s="10">
        <v>43</v>
      </c>
      <c r="K229" s="10">
        <f t="shared" si="18"/>
        <v>32.383330000000001</v>
      </c>
      <c r="L229" s="10">
        <f t="shared" si="19"/>
        <v>41.716670000000001</v>
      </c>
      <c r="M229" s="10">
        <v>2</v>
      </c>
      <c r="N229" s="10" t="s">
        <v>5</v>
      </c>
      <c r="O229" s="12" t="s">
        <v>388</v>
      </c>
      <c r="P229" s="10" t="str">
        <f t="shared" si="22"/>
        <v>new YerelData ("Amasra, Bartın, Türkiye",32.38333,41.71667,2,"Turkey Standard Time"),</v>
      </c>
      <c r="Q229" s="13" t="str">
        <f t="shared" si="20"/>
        <v>https://www.google.com/maps/search/41.71667, +32.38333</v>
      </c>
      <c r="R229" s="5" t="str">
        <f t="shared" si="21"/>
        <v>{"Location": "Amasra, Bartın, Türkiye", "long_deg": "32", "ew": "1", "long_min": "23", "lat_deg": "41", "ns": "1", "lat_min": "43", "GMT": "2", "TimeZoneTag": "Europe/Istanbul"},</v>
      </c>
    </row>
    <row r="230" spans="1:18" ht="15" customHeight="1" x14ac:dyDescent="0.25">
      <c r="A230" s="10" t="s">
        <v>850</v>
      </c>
      <c r="B230" s="10" t="s">
        <v>480</v>
      </c>
      <c r="C230" s="10" t="s">
        <v>1341</v>
      </c>
      <c r="D230" s="10" t="str">
        <f t="shared" si="23"/>
        <v>Kurucaşile, Bartın, Türkiye</v>
      </c>
      <c r="E230" s="10">
        <v>32</v>
      </c>
      <c r="F230" s="10">
        <v>1</v>
      </c>
      <c r="G230" s="10">
        <v>43</v>
      </c>
      <c r="H230" s="10">
        <v>41</v>
      </c>
      <c r="I230" s="10">
        <v>1</v>
      </c>
      <c r="J230" s="10">
        <v>50</v>
      </c>
      <c r="K230" s="10">
        <f t="shared" si="18"/>
        <v>32.716670000000001</v>
      </c>
      <c r="L230" s="10">
        <f t="shared" si="19"/>
        <v>41.833329999999997</v>
      </c>
      <c r="M230" s="10">
        <v>2</v>
      </c>
      <c r="N230" s="10" t="s">
        <v>5</v>
      </c>
      <c r="O230" s="12" t="s">
        <v>388</v>
      </c>
      <c r="P230" s="10" t="str">
        <f t="shared" si="22"/>
        <v>new YerelData ("Kurucaşile, Bartın, Türkiye",32.71667,41.83333,2,"Turkey Standard Time"),</v>
      </c>
      <c r="Q230" s="13" t="str">
        <f t="shared" si="20"/>
        <v>https://www.google.com/maps/search/41.83333, +32.71667</v>
      </c>
      <c r="R230" s="5" t="str">
        <f t="shared" si="21"/>
        <v>{"Location": "Kurucaşile, Bartın, Türkiye", "long_deg": "32", "ew": "1", "long_min": "43", "lat_deg": "41", "ns": "1", "lat_min": "50", "GMT": "2", "TimeZoneTag": "Europe/Istanbul"},</v>
      </c>
    </row>
    <row r="231" spans="1:18" ht="15" customHeight="1" x14ac:dyDescent="0.25">
      <c r="A231" s="10" t="s">
        <v>1060</v>
      </c>
      <c r="B231" s="10" t="s">
        <v>480</v>
      </c>
      <c r="C231" s="10" t="s">
        <v>1341</v>
      </c>
      <c r="D231" s="10" t="str">
        <f t="shared" si="23"/>
        <v>Ulus, Bartın, Türkiye</v>
      </c>
      <c r="E231" s="10">
        <v>32</v>
      </c>
      <c r="F231" s="10">
        <v>1</v>
      </c>
      <c r="G231" s="10">
        <v>39</v>
      </c>
      <c r="H231" s="10">
        <v>41</v>
      </c>
      <c r="I231" s="10">
        <v>1</v>
      </c>
      <c r="J231" s="10">
        <v>45</v>
      </c>
      <c r="K231" s="10">
        <f t="shared" si="18"/>
        <v>32.65</v>
      </c>
      <c r="L231" s="10">
        <f t="shared" si="19"/>
        <v>41.75</v>
      </c>
      <c r="M231" s="10">
        <v>2</v>
      </c>
      <c r="N231" s="10" t="s">
        <v>5</v>
      </c>
      <c r="O231" s="12" t="s">
        <v>388</v>
      </c>
      <c r="P231" s="10" t="str">
        <f t="shared" si="22"/>
        <v>new YerelData ("Ulus, Bartın, Türkiye",32.65,41.75,2,"Turkey Standard Time"),</v>
      </c>
      <c r="Q231" s="13" t="str">
        <f t="shared" si="20"/>
        <v>https://www.google.com/maps/search/41.75, +32.65</v>
      </c>
      <c r="R231" s="5" t="str">
        <f t="shared" si="21"/>
        <v>{"Location": "Ulus, Bartın, Türkiye", "long_deg": "32", "ew": "1", "long_min": "39", "lat_deg": "41", "ns": "1", "lat_min": "45", "GMT": "2", "TimeZoneTag": "Europe/Istanbul"},</v>
      </c>
    </row>
    <row r="232" spans="1:18" ht="15" customHeight="1" x14ac:dyDescent="0.25">
      <c r="A232" s="10" t="s">
        <v>495</v>
      </c>
      <c r="B232" s="14" t="s">
        <v>1408</v>
      </c>
      <c r="C232" s="10" t="s">
        <v>1341</v>
      </c>
      <c r="D232" s="10" t="str">
        <f t="shared" si="23"/>
        <v>Beşiri, Batman , Türkiye</v>
      </c>
      <c r="E232" s="10">
        <v>41</v>
      </c>
      <c r="F232" s="10">
        <v>1</v>
      </c>
      <c r="G232" s="10">
        <v>18</v>
      </c>
      <c r="H232" s="10">
        <v>37</v>
      </c>
      <c r="I232" s="10">
        <v>1</v>
      </c>
      <c r="J232" s="10">
        <v>55</v>
      </c>
      <c r="K232" s="10">
        <f t="shared" si="18"/>
        <v>41.3</v>
      </c>
      <c r="L232" s="10">
        <f t="shared" si="19"/>
        <v>37.916670000000003</v>
      </c>
      <c r="M232" s="10">
        <v>2</v>
      </c>
      <c r="N232" s="10" t="s">
        <v>5</v>
      </c>
      <c r="O232" s="12" t="s">
        <v>388</v>
      </c>
      <c r="P232" s="10" t="str">
        <f t="shared" si="22"/>
        <v>new YerelData ("Beşiri, Batman , Türkiye",41.3,37.91667,2,"Turkey Standard Time"),</v>
      </c>
      <c r="Q232" s="13" t="str">
        <f t="shared" si="20"/>
        <v>https://www.google.com/maps/search/37.91667, +41.3</v>
      </c>
      <c r="R232" s="5" t="str">
        <f t="shared" si="21"/>
        <v>{"Location": "Beşiri, Batman , Türkiye", "long_deg": "41", "ew": "1", "long_min": "18", "lat_deg": "37", "ns": "1", "lat_min": "55", "GMT": "2", "TimeZoneTag": "Europe/Istanbul"},</v>
      </c>
    </row>
    <row r="233" spans="1:18" ht="15" customHeight="1" x14ac:dyDescent="0.25">
      <c r="A233" s="10" t="s">
        <v>668</v>
      </c>
      <c r="B233" s="14" t="s">
        <v>1408</v>
      </c>
      <c r="C233" s="10" t="s">
        <v>1341</v>
      </c>
      <c r="D233" s="10" t="str">
        <f t="shared" si="23"/>
        <v>Gercüş, Batman , Türkiye</v>
      </c>
      <c r="E233" s="10">
        <v>41</v>
      </c>
      <c r="F233" s="10">
        <v>1</v>
      </c>
      <c r="G233" s="10">
        <v>23</v>
      </c>
      <c r="H233" s="10">
        <v>37</v>
      </c>
      <c r="I233" s="10">
        <v>1</v>
      </c>
      <c r="J233" s="10">
        <v>34</v>
      </c>
      <c r="K233" s="10">
        <f t="shared" si="18"/>
        <v>41.383330000000001</v>
      </c>
      <c r="L233" s="10">
        <f t="shared" si="19"/>
        <v>37.566670000000002</v>
      </c>
      <c r="M233" s="10">
        <v>2</v>
      </c>
      <c r="N233" s="10" t="s">
        <v>5</v>
      </c>
      <c r="O233" s="12" t="s">
        <v>388</v>
      </c>
      <c r="P233" s="10" t="str">
        <f t="shared" si="22"/>
        <v>new YerelData ("Gercüş, Batman , Türkiye",41.38333,37.56667,2,"Turkey Standard Time"),</v>
      </c>
      <c r="Q233" s="13" t="str">
        <f t="shared" si="20"/>
        <v>https://www.google.com/maps/search/37.56667, +41.38333</v>
      </c>
      <c r="R233" s="5" t="str">
        <f t="shared" si="21"/>
        <v>{"Location": "Gercüş, Batman , Türkiye", "long_deg": "41", "ew": "1", "long_min": "23", "lat_deg": "37", "ns": "1", "lat_min": "34", "GMT": "2", "TimeZoneTag": "Europe/Istanbul"},</v>
      </c>
    </row>
    <row r="234" spans="1:18" ht="15" customHeight="1" x14ac:dyDescent="0.25">
      <c r="A234" s="10" t="s">
        <v>712</v>
      </c>
      <c r="B234" s="14" t="s">
        <v>1408</v>
      </c>
      <c r="C234" s="10" t="s">
        <v>1341</v>
      </c>
      <c r="D234" s="10" t="str">
        <f t="shared" si="23"/>
        <v>Hasankeyf, Batman , Türkiye</v>
      </c>
      <c r="E234" s="10">
        <v>41</v>
      </c>
      <c r="F234" s="10">
        <v>1</v>
      </c>
      <c r="G234" s="10">
        <v>25</v>
      </c>
      <c r="H234" s="10">
        <v>37</v>
      </c>
      <c r="I234" s="10">
        <v>1</v>
      </c>
      <c r="J234" s="10">
        <v>43</v>
      </c>
      <c r="K234" s="10">
        <f t="shared" si="18"/>
        <v>41.416670000000003</v>
      </c>
      <c r="L234" s="10">
        <f t="shared" si="19"/>
        <v>37.716670000000001</v>
      </c>
      <c r="M234" s="10">
        <v>2</v>
      </c>
      <c r="N234" s="10" t="s">
        <v>5</v>
      </c>
      <c r="O234" s="12" t="s">
        <v>388</v>
      </c>
      <c r="P234" s="10" t="str">
        <f t="shared" si="22"/>
        <v>new YerelData ("Hasankeyf, Batman , Türkiye",41.41667,37.71667,2,"Turkey Standard Time"),</v>
      </c>
      <c r="Q234" s="13" t="str">
        <f t="shared" si="20"/>
        <v>https://www.google.com/maps/search/37.71667, +41.41667</v>
      </c>
      <c r="R234" s="5" t="str">
        <f t="shared" si="21"/>
        <v>{"Location": "Hasankeyf, Batman , Türkiye", "long_deg": "41", "ew": "1", "long_min": "25", "lat_deg": "37", "ns": "1", "lat_min": "43", "GMT": "2", "TimeZoneTag": "Europe/Istanbul"},</v>
      </c>
    </row>
    <row r="235" spans="1:18" ht="15" customHeight="1" x14ac:dyDescent="0.25">
      <c r="A235" s="10" t="s">
        <v>839</v>
      </c>
      <c r="B235" s="14" t="s">
        <v>1408</v>
      </c>
      <c r="C235" s="10" t="s">
        <v>1341</v>
      </c>
      <c r="D235" s="10" t="str">
        <f t="shared" si="23"/>
        <v>Kozluk, Batman , Türkiye</v>
      </c>
      <c r="E235" s="10">
        <v>41</v>
      </c>
      <c r="F235" s="10">
        <v>1</v>
      </c>
      <c r="G235" s="10">
        <v>30</v>
      </c>
      <c r="H235" s="10">
        <v>38</v>
      </c>
      <c r="I235" s="10">
        <v>1</v>
      </c>
      <c r="J235" s="10">
        <v>12</v>
      </c>
      <c r="K235" s="10">
        <f t="shared" si="18"/>
        <v>41.5</v>
      </c>
      <c r="L235" s="10">
        <f t="shared" si="19"/>
        <v>38.200000000000003</v>
      </c>
      <c r="M235" s="10">
        <v>2</v>
      </c>
      <c r="N235" s="10" t="s">
        <v>5</v>
      </c>
      <c r="O235" s="12" t="s">
        <v>388</v>
      </c>
      <c r="P235" s="10" t="str">
        <f t="shared" si="22"/>
        <v>new YerelData ("Kozluk, Batman , Türkiye",41.5,38.2,2,"Turkey Standard Time"),</v>
      </c>
      <c r="Q235" s="13" t="str">
        <f t="shared" si="20"/>
        <v>https://www.google.com/maps/search/38.2, +41.5</v>
      </c>
      <c r="R235" s="5" t="str">
        <f t="shared" si="21"/>
        <v>{"Location": "Kozluk, Batman , Türkiye", "long_deg": "41", "ew": "1", "long_min": "30", "lat_deg": "38", "ns": "1", "lat_min": "12", "GMT": "2", "TimeZoneTag": "Europe/Istanbul"},</v>
      </c>
    </row>
    <row r="236" spans="1:18" ht="15" customHeight="1" x14ac:dyDescent="0.25">
      <c r="A236" s="10" t="s">
        <v>955</v>
      </c>
      <c r="B236" s="14" t="s">
        <v>1408</v>
      </c>
      <c r="C236" s="10" t="s">
        <v>1341</v>
      </c>
      <c r="D236" s="10" t="str">
        <f t="shared" si="23"/>
        <v>Sason, Batman , Türkiye</v>
      </c>
      <c r="E236" s="10">
        <v>41</v>
      </c>
      <c r="F236" s="10">
        <v>1</v>
      </c>
      <c r="G236" s="10">
        <v>28</v>
      </c>
      <c r="H236" s="10">
        <v>38</v>
      </c>
      <c r="I236" s="10">
        <v>1</v>
      </c>
      <c r="J236" s="10">
        <v>20</v>
      </c>
      <c r="K236" s="10">
        <f t="shared" si="18"/>
        <v>41.466670000000001</v>
      </c>
      <c r="L236" s="10">
        <f t="shared" si="19"/>
        <v>38.333329999999997</v>
      </c>
      <c r="M236" s="10">
        <v>2</v>
      </c>
      <c r="N236" s="10" t="s">
        <v>5</v>
      </c>
      <c r="O236" s="12" t="s">
        <v>388</v>
      </c>
      <c r="P236" s="10" t="str">
        <f t="shared" si="22"/>
        <v>new YerelData ("Sason, Batman , Türkiye",41.46667,38.33333,2,"Turkey Standard Time"),</v>
      </c>
      <c r="Q236" s="13" t="str">
        <f t="shared" si="20"/>
        <v>https://www.google.com/maps/search/38.33333, +41.46667</v>
      </c>
      <c r="R236" s="5" t="str">
        <f t="shared" si="21"/>
        <v>{"Location": "Sason, Batman , Türkiye", "long_deg": "41", "ew": "1", "long_min": "28", "lat_deg": "38", "ns": "1", "lat_min": "20", "GMT": "2", "TimeZoneTag": "Europe/Istanbul"},</v>
      </c>
    </row>
    <row r="237" spans="1:18" ht="15" customHeight="1" x14ac:dyDescent="0.25">
      <c r="A237" s="10" t="s">
        <v>465</v>
      </c>
      <c r="B237" s="14" t="s">
        <v>1395</v>
      </c>
      <c r="C237" s="10" t="s">
        <v>1341</v>
      </c>
      <c r="D237" s="10" t="str">
        <f t="shared" si="23"/>
        <v>Aydıntepe, Bayburt , Türkiye</v>
      </c>
      <c r="E237" s="10">
        <v>40</v>
      </c>
      <c r="F237" s="10">
        <v>1</v>
      </c>
      <c r="G237" s="10">
        <v>10</v>
      </c>
      <c r="H237" s="10">
        <v>40</v>
      </c>
      <c r="I237" s="10">
        <v>1</v>
      </c>
      <c r="J237" s="10">
        <v>22</v>
      </c>
      <c r="K237" s="10">
        <f t="shared" si="18"/>
        <v>40.166670000000003</v>
      </c>
      <c r="L237" s="10">
        <f t="shared" si="19"/>
        <v>40.366669999999999</v>
      </c>
      <c r="M237" s="10">
        <v>2</v>
      </c>
      <c r="N237" s="10" t="s">
        <v>5</v>
      </c>
      <c r="O237" s="12" t="s">
        <v>388</v>
      </c>
      <c r="P237" s="10" t="str">
        <f t="shared" si="22"/>
        <v>new YerelData ("Aydıntepe, Bayburt , Türkiye",40.16667,40.36667,2,"Turkey Standard Time"),</v>
      </c>
      <c r="Q237" s="13" t="str">
        <f t="shared" si="20"/>
        <v>https://www.google.com/maps/search/40.36667, +40.16667</v>
      </c>
      <c r="R237" s="5" t="str">
        <f t="shared" si="21"/>
        <v>{"Location": "Aydıntepe, Bayburt , Türkiye", "long_deg": "40", "ew": "1", "long_min": "10", "lat_deg": "40", "ns": "1", "lat_min": "22", "GMT": "2", "TimeZoneTag": "Europe/Istanbul"},</v>
      </c>
    </row>
    <row r="238" spans="1:18" ht="15" customHeight="1" x14ac:dyDescent="0.25">
      <c r="A238" s="10" t="s">
        <v>590</v>
      </c>
      <c r="B238" s="14" t="s">
        <v>1395</v>
      </c>
      <c r="C238" s="10" t="s">
        <v>1341</v>
      </c>
      <c r="D238" s="10" t="str">
        <f t="shared" si="23"/>
        <v>Demirözü, Bayburt , Türkiye</v>
      </c>
      <c r="E238" s="10">
        <v>39</v>
      </c>
      <c r="F238" s="10">
        <v>1</v>
      </c>
      <c r="G238" s="10">
        <v>55</v>
      </c>
      <c r="H238" s="10">
        <v>40</v>
      </c>
      <c r="I238" s="10">
        <v>1</v>
      </c>
      <c r="J238" s="10">
        <v>10</v>
      </c>
      <c r="K238" s="10">
        <f t="shared" si="18"/>
        <v>39.916670000000003</v>
      </c>
      <c r="L238" s="10">
        <f t="shared" si="19"/>
        <v>40.166670000000003</v>
      </c>
      <c r="M238" s="10">
        <v>2</v>
      </c>
      <c r="N238" s="10" t="s">
        <v>5</v>
      </c>
      <c r="O238" s="12" t="s">
        <v>388</v>
      </c>
      <c r="P238" s="10" t="str">
        <f t="shared" si="22"/>
        <v>new YerelData ("Demirözü, Bayburt , Türkiye",39.91667,40.16667,2,"Turkey Standard Time"),</v>
      </c>
      <c r="Q238" s="13" t="str">
        <f t="shared" si="20"/>
        <v>https://www.google.com/maps/search/40.16667, +39.91667</v>
      </c>
      <c r="R238" s="5" t="str">
        <f t="shared" si="21"/>
        <v>{"Location": "Demirözü, Bayburt , Türkiye", "long_deg": "39", "ew": "1", "long_min": "55", "lat_deg": "40", "ns": "1", "lat_min": "10", "GMT": "2", "TimeZoneTag": "Europe/Istanbul"},</v>
      </c>
    </row>
    <row r="239" spans="1:18" ht="15" customHeight="1" x14ac:dyDescent="0.25">
      <c r="A239" s="10" t="s">
        <v>1544</v>
      </c>
      <c r="B239" s="10" t="s">
        <v>501</v>
      </c>
      <c r="C239" s="10" t="s">
        <v>1341</v>
      </c>
      <c r="D239" s="10" t="str">
        <f t="shared" si="23"/>
        <v>Küplü, Bilecik, Türkiye</v>
      </c>
      <c r="E239" s="10">
        <v>30</v>
      </c>
      <c r="F239" s="10">
        <v>1</v>
      </c>
      <c r="G239" s="10">
        <v>1</v>
      </c>
      <c r="H239" s="10">
        <v>40</v>
      </c>
      <c r="I239" s="10">
        <v>1</v>
      </c>
      <c r="J239" s="10">
        <v>5</v>
      </c>
      <c r="K239" s="10">
        <f t="shared" si="18"/>
        <v>30.016670000000001</v>
      </c>
      <c r="L239" s="10">
        <f t="shared" si="19"/>
        <v>40.083329999999997</v>
      </c>
      <c r="M239" s="10">
        <v>2</v>
      </c>
      <c r="N239" s="10" t="s">
        <v>5</v>
      </c>
      <c r="O239" s="12" t="s">
        <v>388</v>
      </c>
      <c r="P239" s="10" t="str">
        <f t="shared" si="22"/>
        <v>new YerelData ("Küplü, Bilecik, Türkiye",30.01667,40.08333,2,"Turkey Standard Time"),</v>
      </c>
      <c r="Q239" s="13" t="str">
        <f t="shared" si="20"/>
        <v>https://www.google.com/maps/search/40.08333, +30.01667</v>
      </c>
      <c r="R239" s="5" t="str">
        <f t="shared" si="21"/>
        <v>{"Location": "Küplü, Bilecik, Türkiye", "long_deg": "30", "ew": "1", "long_min": "1", "lat_deg": "40", "ns": "1", "lat_min": "5", "GMT": "2", "TimeZoneTag": "Europe/Istanbul"},</v>
      </c>
    </row>
    <row r="240" spans="1:18" ht="15" customHeight="1" x14ac:dyDescent="0.25">
      <c r="A240" s="10" t="s">
        <v>1574</v>
      </c>
      <c r="B240" s="10" t="s">
        <v>501</v>
      </c>
      <c r="C240" s="10" t="s">
        <v>1341</v>
      </c>
      <c r="D240" s="10" t="str">
        <f t="shared" si="23"/>
        <v>Yenipazar, Bilecik, Türkiye</v>
      </c>
      <c r="E240" s="10">
        <v>30</v>
      </c>
      <c r="F240" s="10">
        <v>1</v>
      </c>
      <c r="G240" s="10">
        <v>32</v>
      </c>
      <c r="H240" s="10">
        <v>40</v>
      </c>
      <c r="I240" s="10">
        <v>1</v>
      </c>
      <c r="J240" s="10">
        <v>10</v>
      </c>
      <c r="K240" s="10">
        <f t="shared" si="18"/>
        <v>30.533329999999999</v>
      </c>
      <c r="L240" s="10">
        <f t="shared" si="19"/>
        <v>40.166670000000003</v>
      </c>
      <c r="M240" s="10">
        <v>2</v>
      </c>
      <c r="N240" s="10" t="s">
        <v>5</v>
      </c>
      <c r="O240" s="12" t="s">
        <v>388</v>
      </c>
      <c r="P240" s="10" t="str">
        <f t="shared" si="22"/>
        <v>new YerelData ("Yenipazar, Bilecik, Türkiye",30.53333,40.16667,2,"Turkey Standard Time"),</v>
      </c>
      <c r="Q240" s="13" t="str">
        <f t="shared" si="20"/>
        <v>https://www.google.com/maps/search/40.16667, +30.53333</v>
      </c>
      <c r="R240" s="5" t="str">
        <f t="shared" si="21"/>
        <v>{"Location": "Yenipazar, Bilecik, Türkiye", "long_deg": "30", "ew": "1", "long_min": "32", "lat_deg": "40", "ns": "1", "lat_min": "10", "GMT": "2", "TimeZoneTag": "Europe/Istanbul"},</v>
      </c>
    </row>
    <row r="241" spans="1:18" ht="15" customHeight="1" x14ac:dyDescent="0.25">
      <c r="A241" s="10" t="s">
        <v>682</v>
      </c>
      <c r="B241" s="14" t="s">
        <v>1453</v>
      </c>
      <c r="C241" s="10" t="s">
        <v>1341</v>
      </c>
      <c r="D241" s="10" t="str">
        <f t="shared" si="23"/>
        <v>Gölpazarı, Bilecik , Türkiye</v>
      </c>
      <c r="E241" s="10">
        <v>30</v>
      </c>
      <c r="F241" s="10">
        <v>1</v>
      </c>
      <c r="G241" s="10">
        <v>19</v>
      </c>
      <c r="H241" s="10">
        <v>40</v>
      </c>
      <c r="I241" s="10">
        <v>1</v>
      </c>
      <c r="J241" s="10">
        <v>15</v>
      </c>
      <c r="K241" s="10">
        <f t="shared" si="18"/>
        <v>30.316669999999998</v>
      </c>
      <c r="L241" s="10">
        <f t="shared" si="19"/>
        <v>40.25</v>
      </c>
      <c r="M241" s="10">
        <v>2</v>
      </c>
      <c r="N241" s="10" t="s">
        <v>5</v>
      </c>
      <c r="O241" s="12" t="s">
        <v>388</v>
      </c>
      <c r="P241" s="10" t="str">
        <f t="shared" si="22"/>
        <v>new YerelData ("Gölpazarı, Bilecik , Türkiye",30.31667,40.25,2,"Turkey Standard Time"),</v>
      </c>
      <c r="Q241" s="13" t="str">
        <f t="shared" si="20"/>
        <v>https://www.google.com/maps/search/40.25, +30.31667</v>
      </c>
      <c r="R241" s="5" t="str">
        <f t="shared" si="21"/>
        <v>{"Location": "Gölpazarı, Bilecik , Türkiye", "long_deg": "30", "ew": "1", "long_min": "19", "lat_deg": "40", "ns": "1", "lat_min": "15", "GMT": "2", "TimeZoneTag": "Europe/Istanbul"},</v>
      </c>
    </row>
    <row r="242" spans="1:18" ht="15" customHeight="1" x14ac:dyDescent="0.25">
      <c r="A242" s="10" t="s">
        <v>750</v>
      </c>
      <c r="B242" s="14" t="s">
        <v>1453</v>
      </c>
      <c r="C242" s="10" t="s">
        <v>1341</v>
      </c>
      <c r="D242" s="10" t="str">
        <f t="shared" si="23"/>
        <v>İnhisar, Bilecik , Türkiye</v>
      </c>
      <c r="E242" s="10">
        <v>30</v>
      </c>
      <c r="F242" s="10">
        <v>1</v>
      </c>
      <c r="G242" s="10">
        <v>23</v>
      </c>
      <c r="H242" s="10">
        <v>40</v>
      </c>
      <c r="I242" s="10">
        <v>1</v>
      </c>
      <c r="J242" s="10">
        <v>3</v>
      </c>
      <c r="K242" s="10">
        <f t="shared" si="18"/>
        <v>30.383330000000001</v>
      </c>
      <c r="L242" s="10">
        <f t="shared" si="19"/>
        <v>40.049999999999997</v>
      </c>
      <c r="M242" s="10">
        <v>2</v>
      </c>
      <c r="N242" s="10" t="s">
        <v>5</v>
      </c>
      <c r="O242" s="12" t="s">
        <v>388</v>
      </c>
      <c r="P242" s="10" t="str">
        <f t="shared" si="22"/>
        <v>new YerelData ("İnhisar, Bilecik , Türkiye",30.38333,40.05,2,"Turkey Standard Time"),</v>
      </c>
      <c r="Q242" s="13" t="str">
        <f t="shared" si="20"/>
        <v>https://www.google.com/maps/search/40.05, +30.38333</v>
      </c>
      <c r="R242" s="5" t="str">
        <f t="shared" si="21"/>
        <v>{"Location": "İnhisar, Bilecik , Türkiye", "long_deg": "30", "ew": "1", "long_min": "23", "lat_deg": "40", "ns": "1", "lat_min": "3", "GMT": "2", "TimeZoneTag": "Europe/Istanbul"},</v>
      </c>
    </row>
    <row r="243" spans="1:18" ht="15" customHeight="1" x14ac:dyDescent="0.25">
      <c r="A243" s="10" t="s">
        <v>913</v>
      </c>
      <c r="B243" s="14" t="s">
        <v>1453</v>
      </c>
      <c r="C243" s="10" t="s">
        <v>1341</v>
      </c>
      <c r="D243" s="10" t="str">
        <f t="shared" si="23"/>
        <v>Osmaneli, Bilecik , Türkiye</v>
      </c>
      <c r="E243" s="10">
        <v>30</v>
      </c>
      <c r="F243" s="10">
        <v>1</v>
      </c>
      <c r="G243" s="10">
        <v>0</v>
      </c>
      <c r="H243" s="10">
        <v>40</v>
      </c>
      <c r="I243" s="10">
        <v>1</v>
      </c>
      <c r="J243" s="10">
        <v>22</v>
      </c>
      <c r="K243" s="10">
        <f t="shared" si="18"/>
        <v>30</v>
      </c>
      <c r="L243" s="10">
        <f t="shared" si="19"/>
        <v>40.366669999999999</v>
      </c>
      <c r="M243" s="10">
        <v>2</v>
      </c>
      <c r="N243" s="10" t="s">
        <v>5</v>
      </c>
      <c r="O243" s="12" t="s">
        <v>388</v>
      </c>
      <c r="P243" s="10" t="str">
        <f t="shared" si="22"/>
        <v>new YerelData ("Osmaneli, Bilecik , Türkiye",30,40.36667,2,"Turkey Standard Time"),</v>
      </c>
      <c r="Q243" s="13" t="str">
        <f t="shared" si="20"/>
        <v>https://www.google.com/maps/search/40.36667, +30</v>
      </c>
      <c r="R243" s="5" t="str">
        <f t="shared" si="21"/>
        <v>{"Location": "Osmaneli, Bilecik , Türkiye", "long_deg": "30", "ew": "1", "long_min": "0", "lat_deg": "40", "ns": "1", "lat_min": "22", "GMT": "2", "TimeZoneTag": "Europe/Istanbul"},</v>
      </c>
    </row>
    <row r="244" spans="1:18" ht="15" customHeight="1" x14ac:dyDescent="0.25">
      <c r="A244" s="10" t="s">
        <v>924</v>
      </c>
      <c r="B244" s="14" t="s">
        <v>1453</v>
      </c>
      <c r="C244" s="10" t="s">
        <v>1341</v>
      </c>
      <c r="D244" s="10" t="str">
        <f t="shared" si="23"/>
        <v>Pazaryeri, Bilecik , Türkiye</v>
      </c>
      <c r="E244" s="10">
        <v>29</v>
      </c>
      <c r="F244" s="10">
        <v>1</v>
      </c>
      <c r="G244" s="10">
        <v>53</v>
      </c>
      <c r="H244" s="10">
        <v>40</v>
      </c>
      <c r="I244" s="10">
        <v>1</v>
      </c>
      <c r="J244" s="10">
        <v>0</v>
      </c>
      <c r="K244" s="10">
        <f t="shared" si="18"/>
        <v>29.883330000000001</v>
      </c>
      <c r="L244" s="10">
        <f t="shared" si="19"/>
        <v>40</v>
      </c>
      <c r="M244" s="10">
        <v>2</v>
      </c>
      <c r="N244" s="10" t="s">
        <v>5</v>
      </c>
      <c r="O244" s="12" t="s">
        <v>388</v>
      </c>
      <c r="P244" s="10" t="str">
        <f t="shared" si="22"/>
        <v>new YerelData ("Pazaryeri, Bilecik , Türkiye",29.88333,40,2,"Turkey Standard Time"),</v>
      </c>
      <c r="Q244" s="13" t="str">
        <f t="shared" si="20"/>
        <v>https://www.google.com/maps/search/40, +29.88333</v>
      </c>
      <c r="R244" s="5" t="str">
        <f t="shared" si="21"/>
        <v>{"Location": "Pazaryeri, Bilecik , Türkiye", "long_deg": "29", "ew": "1", "long_min": "53", "lat_deg": "40", "ns": "1", "lat_min": "0", "GMT": "2", "TimeZoneTag": "Europe/Istanbul"},</v>
      </c>
    </row>
    <row r="245" spans="1:18" ht="15" customHeight="1" x14ac:dyDescent="0.25">
      <c r="A245" s="10" t="s">
        <v>1520</v>
      </c>
      <c r="B245" s="10" t="s">
        <v>502</v>
      </c>
      <c r="C245" s="10" t="s">
        <v>1341</v>
      </c>
      <c r="D245" s="10" t="str">
        <f t="shared" si="23"/>
        <v>Göynük, Bingöl, Türkiye</v>
      </c>
      <c r="E245" s="10">
        <v>40</v>
      </c>
      <c r="F245" s="10">
        <v>1</v>
      </c>
      <c r="G245" s="10">
        <v>55</v>
      </c>
      <c r="H245" s="10">
        <v>39</v>
      </c>
      <c r="I245" s="10">
        <v>1</v>
      </c>
      <c r="J245" s="10">
        <v>8</v>
      </c>
      <c r="K245" s="10">
        <f t="shared" si="18"/>
        <v>40.916670000000003</v>
      </c>
      <c r="L245" s="10">
        <f t="shared" si="19"/>
        <v>39.133330000000001</v>
      </c>
      <c r="M245" s="10">
        <v>2</v>
      </c>
      <c r="N245" s="10" t="s">
        <v>5</v>
      </c>
      <c r="O245" s="12" t="s">
        <v>388</v>
      </c>
      <c r="P245" s="10" t="str">
        <f t="shared" si="22"/>
        <v>new YerelData ("Göynük, Bingöl, Türkiye",40.91667,39.13333,2,"Turkey Standard Time"),</v>
      </c>
      <c r="Q245" s="13" t="str">
        <f t="shared" si="20"/>
        <v>https://www.google.com/maps/search/39.13333, +40.91667</v>
      </c>
      <c r="R245" s="5" t="str">
        <f t="shared" si="21"/>
        <v>{"Location": "Göynük, Bingöl, Türkiye", "long_deg": "40", "ew": "1", "long_min": "55", "lat_deg": "39", "ns": "1", "lat_min": "8", "GMT": "2", "TimeZoneTag": "Europe/Istanbul"},</v>
      </c>
    </row>
    <row r="246" spans="1:18" ht="15" customHeight="1" x14ac:dyDescent="0.25">
      <c r="A246" s="10" t="s">
        <v>791</v>
      </c>
      <c r="B246" s="10" t="s">
        <v>502</v>
      </c>
      <c r="C246" s="10" t="s">
        <v>1341</v>
      </c>
      <c r="D246" s="10" t="str">
        <f t="shared" si="23"/>
        <v>Karlıova, Bingöl, Türkiye</v>
      </c>
      <c r="E246" s="10">
        <v>41</v>
      </c>
      <c r="F246" s="10">
        <v>1</v>
      </c>
      <c r="G246" s="10">
        <v>0</v>
      </c>
      <c r="H246" s="10">
        <v>39</v>
      </c>
      <c r="I246" s="10">
        <v>1</v>
      </c>
      <c r="J246" s="10">
        <v>18</v>
      </c>
      <c r="K246" s="10">
        <f t="shared" si="18"/>
        <v>41</v>
      </c>
      <c r="L246" s="10">
        <f t="shared" si="19"/>
        <v>39.299999999999997</v>
      </c>
      <c r="M246" s="10">
        <v>2</v>
      </c>
      <c r="N246" s="10" t="s">
        <v>5</v>
      </c>
      <c r="O246" s="12" t="s">
        <v>388</v>
      </c>
      <c r="P246" s="10" t="str">
        <f t="shared" si="22"/>
        <v>new YerelData ("Karlıova, Bingöl, Türkiye",41,39.3,2,"Turkey Standard Time"),</v>
      </c>
      <c r="Q246" s="13" t="str">
        <f t="shared" si="20"/>
        <v>https://www.google.com/maps/search/39.3, +41</v>
      </c>
      <c r="R246" s="5" t="str">
        <f t="shared" si="21"/>
        <v>{"Location": "Karlıova, Bingöl, Türkiye", "long_deg": "41", "ew": "1", "long_min": "0", "lat_deg": "39", "ns": "1", "lat_min": "18", "GMT": "2", "TimeZoneTag": "Europe/Istanbul"},</v>
      </c>
    </row>
    <row r="247" spans="1:18" ht="15" customHeight="1" x14ac:dyDescent="0.25">
      <c r="A247" s="10" t="s">
        <v>984</v>
      </c>
      <c r="B247" s="10" t="s">
        <v>502</v>
      </c>
      <c r="C247" s="10" t="s">
        <v>1341</v>
      </c>
      <c r="D247" s="10" t="str">
        <f t="shared" si="23"/>
        <v>Solhan, Bingöl, Türkiye</v>
      </c>
      <c r="E247" s="10">
        <v>41</v>
      </c>
      <c r="F247" s="10">
        <v>1</v>
      </c>
      <c r="G247" s="10">
        <v>2</v>
      </c>
      <c r="H247" s="10">
        <v>38</v>
      </c>
      <c r="I247" s="10">
        <v>1</v>
      </c>
      <c r="J247" s="10">
        <v>59</v>
      </c>
      <c r="K247" s="10">
        <f t="shared" si="18"/>
        <v>41.033329999999999</v>
      </c>
      <c r="L247" s="10">
        <f t="shared" si="19"/>
        <v>38.983330000000002</v>
      </c>
      <c r="M247" s="10">
        <v>2</v>
      </c>
      <c r="N247" s="10" t="s">
        <v>5</v>
      </c>
      <c r="O247" s="12" t="s">
        <v>388</v>
      </c>
      <c r="P247" s="10" t="str">
        <f t="shared" si="22"/>
        <v>new YerelData ("Solhan, Bingöl, Türkiye",41.03333,38.98333,2,"Turkey Standard Time"),</v>
      </c>
      <c r="Q247" s="13" t="str">
        <f t="shared" si="20"/>
        <v>https://www.google.com/maps/search/38.98333, +41.03333</v>
      </c>
      <c r="R247" s="5" t="str">
        <f t="shared" si="21"/>
        <v>{"Location": "Solhan, Bingöl, Türkiye", "long_deg": "41", "ew": "1", "long_min": "2", "lat_deg": "38", "ns": "1", "lat_min": "59", "GMT": "2", "TimeZoneTag": "Europe/Istanbul"},</v>
      </c>
    </row>
    <row r="248" spans="1:18" ht="15" customHeight="1" x14ac:dyDescent="0.25">
      <c r="A248" s="10" t="s">
        <v>1564</v>
      </c>
      <c r="B248" s="10" t="s">
        <v>502</v>
      </c>
      <c r="C248" s="10" t="s">
        <v>1341</v>
      </c>
      <c r="D248" s="10" t="str">
        <f t="shared" si="23"/>
        <v>Söğütlü, Bingöl, Türkiye</v>
      </c>
      <c r="E248" s="10">
        <v>40</v>
      </c>
      <c r="F248" s="10">
        <v>1</v>
      </c>
      <c r="G248" s="10">
        <v>43</v>
      </c>
      <c r="H248" s="10">
        <v>38</v>
      </c>
      <c r="I248" s="10">
        <v>1</v>
      </c>
      <c r="J248" s="10">
        <v>49</v>
      </c>
      <c r="K248" s="10">
        <f t="shared" si="18"/>
        <v>40.716670000000001</v>
      </c>
      <c r="L248" s="10">
        <f t="shared" si="19"/>
        <v>38.816670000000002</v>
      </c>
      <c r="M248" s="10">
        <v>2</v>
      </c>
      <c r="N248" s="10" t="s">
        <v>5</v>
      </c>
      <c r="O248" s="12" t="s">
        <v>388</v>
      </c>
      <c r="P248" s="10" t="str">
        <f t="shared" si="22"/>
        <v>new YerelData ("Söğütlü, Bingöl, Türkiye",40.71667,38.81667,2,"Turkey Standard Time"),</v>
      </c>
      <c r="Q248" s="13" t="str">
        <f t="shared" si="20"/>
        <v>https://www.google.com/maps/search/38.81667, +40.71667</v>
      </c>
      <c r="R248" s="5" t="str">
        <f t="shared" si="21"/>
        <v>{"Location": "Söğütlü, Bingöl, Türkiye", "long_deg": "40", "ew": "1", "long_min": "43", "lat_deg": "38", "ns": "1", "lat_min": "49", "GMT": "2", "TimeZoneTag": "Europe/Istanbul"},</v>
      </c>
    </row>
    <row r="249" spans="1:18" ht="15" customHeight="1" x14ac:dyDescent="0.25">
      <c r="A249" s="10" t="s">
        <v>1084</v>
      </c>
      <c r="B249" s="10" t="s">
        <v>502</v>
      </c>
      <c r="C249" s="10" t="s">
        <v>1341</v>
      </c>
      <c r="D249" s="10" t="str">
        <f t="shared" si="23"/>
        <v>Yayladere, Bingöl, Türkiye</v>
      </c>
      <c r="E249" s="10">
        <v>40</v>
      </c>
      <c r="F249" s="10">
        <v>1</v>
      </c>
      <c r="G249" s="10">
        <v>4</v>
      </c>
      <c r="H249" s="10">
        <v>39</v>
      </c>
      <c r="I249" s="10">
        <v>1</v>
      </c>
      <c r="J249" s="10">
        <v>15</v>
      </c>
      <c r="K249" s="10">
        <f t="shared" si="18"/>
        <v>40.066670000000002</v>
      </c>
      <c r="L249" s="10">
        <f t="shared" si="19"/>
        <v>39.25</v>
      </c>
      <c r="M249" s="10">
        <v>2</v>
      </c>
      <c r="N249" s="10" t="s">
        <v>5</v>
      </c>
      <c r="O249" s="12" t="s">
        <v>388</v>
      </c>
      <c r="P249" s="10" t="str">
        <f t="shared" si="22"/>
        <v>new YerelData ("Yayladere, Bingöl, Türkiye",40.06667,39.25,2,"Turkey Standard Time"),</v>
      </c>
      <c r="Q249" s="13" t="str">
        <f t="shared" si="20"/>
        <v>https://www.google.com/maps/search/39.25, +40.06667</v>
      </c>
      <c r="R249" s="5" t="str">
        <f t="shared" si="21"/>
        <v>{"Location": "Yayladere, Bingöl, Türkiye", "long_deg": "40", "ew": "1", "long_min": "4", "lat_deg": "39", "ns": "1", "lat_min": "15", "GMT": "2", "TimeZoneTag": "Europe/Istanbul"},</v>
      </c>
    </row>
    <row r="250" spans="1:18" ht="15" customHeight="1" x14ac:dyDescent="0.25">
      <c r="A250" s="10" t="s">
        <v>1086</v>
      </c>
      <c r="B250" s="10" t="s">
        <v>502</v>
      </c>
      <c r="C250" s="10" t="s">
        <v>1341</v>
      </c>
      <c r="D250" s="10" t="str">
        <f t="shared" si="23"/>
        <v>Yedisu, Bingöl, Türkiye</v>
      </c>
      <c r="E250" s="10">
        <v>40</v>
      </c>
      <c r="F250" s="10">
        <v>1</v>
      </c>
      <c r="G250" s="10">
        <v>30</v>
      </c>
      <c r="H250" s="10">
        <v>39</v>
      </c>
      <c r="I250" s="10">
        <v>1</v>
      </c>
      <c r="J250" s="10">
        <v>28</v>
      </c>
      <c r="K250" s="10">
        <f t="shared" si="18"/>
        <v>40.5</v>
      </c>
      <c r="L250" s="10">
        <f t="shared" si="19"/>
        <v>39.466670000000001</v>
      </c>
      <c r="M250" s="10">
        <v>2</v>
      </c>
      <c r="N250" s="10" t="s">
        <v>5</v>
      </c>
      <c r="O250" s="12" t="s">
        <v>388</v>
      </c>
      <c r="P250" s="10" t="str">
        <f t="shared" si="22"/>
        <v>new YerelData ("Yedisu, Bingöl, Türkiye",40.5,39.46667,2,"Turkey Standard Time"),</v>
      </c>
      <c r="Q250" s="13" t="str">
        <f t="shared" si="20"/>
        <v>https://www.google.com/maps/search/39.46667, +40.5</v>
      </c>
      <c r="R250" s="5" t="str">
        <f t="shared" si="21"/>
        <v>{"Location": "Yedisu, Bingöl, Türkiye", "long_deg": "40", "ew": "1", "long_min": "30", "lat_deg": "39", "ns": "1", "lat_min": "28", "GMT": "2", "TimeZoneTag": "Europe/Istanbul"},</v>
      </c>
    </row>
    <row r="251" spans="1:18" ht="15" customHeight="1" x14ac:dyDescent="0.25">
      <c r="A251" s="10" t="s">
        <v>392</v>
      </c>
      <c r="B251" s="10" t="s">
        <v>502</v>
      </c>
      <c r="C251" s="10" t="s">
        <v>1341</v>
      </c>
      <c r="D251" s="10" t="str">
        <f t="shared" si="23"/>
        <v>Adaklı, Bingöl, Türkiye</v>
      </c>
      <c r="E251" s="10">
        <v>40</v>
      </c>
      <c r="F251" s="10">
        <v>1</v>
      </c>
      <c r="G251" s="10">
        <v>30</v>
      </c>
      <c r="H251" s="10">
        <v>39</v>
      </c>
      <c r="I251" s="10">
        <v>1</v>
      </c>
      <c r="J251" s="10">
        <v>14</v>
      </c>
      <c r="K251" s="10">
        <f t="shared" si="18"/>
        <v>40.5</v>
      </c>
      <c r="L251" s="10">
        <f t="shared" si="19"/>
        <v>39.233330000000002</v>
      </c>
      <c r="M251" s="10">
        <v>2</v>
      </c>
      <c r="N251" s="10" t="s">
        <v>5</v>
      </c>
      <c r="O251" s="12" t="s">
        <v>388</v>
      </c>
      <c r="P251" s="10" t="str">
        <f t="shared" si="22"/>
        <v>new YerelData ("Adaklı, Bingöl, Türkiye",40.5,39.23333,2,"Turkey Standard Time"),</v>
      </c>
      <c r="Q251" s="13" t="str">
        <f t="shared" si="20"/>
        <v>https://www.google.com/maps/search/39.23333, +40.5</v>
      </c>
      <c r="R251" s="5" t="str">
        <f t="shared" si="21"/>
        <v>{"Location": "Adaklı, Bingöl, Türkiye", "long_deg": "40", "ew": "1", "long_min": "30", "lat_deg": "39", "ns": "1", "lat_min": "14", "GMT": "2", "TimeZoneTag": "Europe/Istanbul"},</v>
      </c>
    </row>
    <row r="252" spans="1:18" ht="15" customHeight="1" x14ac:dyDescent="0.25">
      <c r="A252" s="10" t="s">
        <v>667</v>
      </c>
      <c r="B252" s="14" t="s">
        <v>1450</v>
      </c>
      <c r="C252" s="10" t="s">
        <v>1341</v>
      </c>
      <c r="D252" s="10" t="str">
        <f t="shared" si="23"/>
        <v>Genç, Bingöl , Türkiye</v>
      </c>
      <c r="E252" s="10">
        <v>40</v>
      </c>
      <c r="F252" s="10">
        <v>1</v>
      </c>
      <c r="G252" s="10">
        <v>35</v>
      </c>
      <c r="H252" s="10">
        <v>38</v>
      </c>
      <c r="I252" s="10">
        <v>1</v>
      </c>
      <c r="J252" s="10">
        <v>46</v>
      </c>
      <c r="K252" s="10">
        <f t="shared" si="18"/>
        <v>40.583329999999997</v>
      </c>
      <c r="L252" s="10">
        <f t="shared" si="19"/>
        <v>38.766669999999998</v>
      </c>
      <c r="M252" s="10">
        <v>2</v>
      </c>
      <c r="N252" s="10" t="s">
        <v>5</v>
      </c>
      <c r="O252" s="12" t="s">
        <v>388</v>
      </c>
      <c r="P252" s="10" t="str">
        <f t="shared" si="22"/>
        <v>new YerelData ("Genç, Bingöl , Türkiye",40.58333,38.76667,2,"Turkey Standard Time"),</v>
      </c>
      <c r="Q252" s="13" t="str">
        <f t="shared" si="20"/>
        <v>https://www.google.com/maps/search/38.76667, +40.58333</v>
      </c>
      <c r="R252" s="5" t="str">
        <f t="shared" si="21"/>
        <v>{"Location": "Genç, Bingöl , Türkiye", "long_deg": "40", "ew": "1", "long_min": "35", "lat_deg": "38", "ns": "1", "lat_min": "46", "GMT": "2", "TimeZoneTag": "Europe/Istanbul"},</v>
      </c>
    </row>
    <row r="253" spans="1:18" ht="15" customHeight="1" x14ac:dyDescent="0.25">
      <c r="A253" s="10" t="s">
        <v>1474</v>
      </c>
      <c r="B253" s="10" t="s">
        <v>505</v>
      </c>
      <c r="C253" s="10" t="s">
        <v>1341</v>
      </c>
      <c r="D253" s="10" t="str">
        <f t="shared" si="23"/>
        <v>Akşar, Bitlis, Türkiye</v>
      </c>
      <c r="E253" s="10">
        <v>42</v>
      </c>
      <c r="F253" s="10">
        <v>1</v>
      </c>
      <c r="G253" s="10">
        <v>36</v>
      </c>
      <c r="H253" s="10">
        <v>38</v>
      </c>
      <c r="I253" s="10">
        <v>1</v>
      </c>
      <c r="J253" s="10">
        <v>7</v>
      </c>
      <c r="K253" s="10">
        <f t="shared" si="18"/>
        <v>42.6</v>
      </c>
      <c r="L253" s="10">
        <f t="shared" si="19"/>
        <v>38.116669999999999</v>
      </c>
      <c r="M253" s="10">
        <v>2</v>
      </c>
      <c r="N253" s="10" t="s">
        <v>5</v>
      </c>
      <c r="O253" s="12" t="s">
        <v>388</v>
      </c>
      <c r="P253" s="10" t="str">
        <f t="shared" si="22"/>
        <v>new YerelData ("Akşar, Bitlis, Türkiye",42.6,38.11667,2,"Turkey Standard Time"),</v>
      </c>
      <c r="Q253" s="13" t="str">
        <f t="shared" si="20"/>
        <v>https://www.google.com/maps/search/38.11667, +42.6</v>
      </c>
      <c r="R253" s="5" t="str">
        <f t="shared" si="21"/>
        <v>{"Location": "Akşar, Bitlis, Türkiye", "long_deg": "42", "ew": "1", "long_min": "36", "lat_deg": "38", "ns": "1", "lat_min": "7", "GMT": "2", "TimeZoneTag": "Europe/Istanbul"},</v>
      </c>
    </row>
    <row r="254" spans="1:18" ht="15" customHeight="1" x14ac:dyDescent="0.25">
      <c r="A254" s="10" t="s">
        <v>1499</v>
      </c>
      <c r="B254" s="10" t="s">
        <v>505</v>
      </c>
      <c r="C254" s="10" t="s">
        <v>1341</v>
      </c>
      <c r="D254" s="10" t="str">
        <f t="shared" si="23"/>
        <v>Çukur, Bitlis, Türkiye</v>
      </c>
      <c r="E254" s="10">
        <v>42</v>
      </c>
      <c r="F254" s="10">
        <v>1</v>
      </c>
      <c r="G254" s="10">
        <v>2</v>
      </c>
      <c r="H254" s="10">
        <v>38</v>
      </c>
      <c r="I254" s="10">
        <v>1</v>
      </c>
      <c r="J254" s="10">
        <v>35</v>
      </c>
      <c r="K254" s="10">
        <f t="shared" si="18"/>
        <v>42.033329999999999</v>
      </c>
      <c r="L254" s="10">
        <f t="shared" si="19"/>
        <v>38.583329999999997</v>
      </c>
      <c r="M254" s="10">
        <v>2</v>
      </c>
      <c r="N254" s="10" t="s">
        <v>5</v>
      </c>
      <c r="O254" s="12" t="s">
        <v>388</v>
      </c>
      <c r="P254" s="10" t="str">
        <f t="shared" si="22"/>
        <v>new YerelData ("Çukur, Bitlis, Türkiye",42.03333,38.58333,2,"Turkey Standard Time"),</v>
      </c>
      <c r="Q254" s="13" t="str">
        <f t="shared" si="20"/>
        <v>https://www.google.com/maps/search/38.58333, +42.03333</v>
      </c>
      <c r="R254" s="5" t="str">
        <f t="shared" si="21"/>
        <v>{"Location": "Çukur, Bitlis, Türkiye", "long_deg": "42", "ew": "1", "long_min": "2", "lat_deg": "38", "ns": "1", "lat_min": "35", "GMT": "2", "TimeZoneTag": "Europe/Istanbul"},</v>
      </c>
    </row>
    <row r="255" spans="1:18" ht="15" customHeight="1" x14ac:dyDescent="0.25">
      <c r="A255" s="10" t="s">
        <v>891</v>
      </c>
      <c r="B255" s="10" t="s">
        <v>505</v>
      </c>
      <c r="C255" s="10" t="s">
        <v>1341</v>
      </c>
      <c r="D255" s="10" t="str">
        <f t="shared" si="23"/>
        <v>Mutki, Bitlis, Türkiye</v>
      </c>
      <c r="E255" s="10">
        <v>41</v>
      </c>
      <c r="F255" s="10">
        <v>1</v>
      </c>
      <c r="G255" s="10">
        <v>58</v>
      </c>
      <c r="H255" s="10">
        <v>38</v>
      </c>
      <c r="I255" s="10">
        <v>1</v>
      </c>
      <c r="J255" s="10">
        <v>24</v>
      </c>
      <c r="K255" s="10">
        <f t="shared" si="18"/>
        <v>41.966670000000001</v>
      </c>
      <c r="L255" s="10">
        <f t="shared" si="19"/>
        <v>38.4</v>
      </c>
      <c r="M255" s="10">
        <v>2</v>
      </c>
      <c r="N255" s="10" t="s">
        <v>5</v>
      </c>
      <c r="O255" s="12" t="s">
        <v>388</v>
      </c>
      <c r="P255" s="10" t="str">
        <f t="shared" si="22"/>
        <v>new YerelData ("Mutki, Bitlis, Türkiye",41.96667,38.4,2,"Turkey Standard Time"),</v>
      </c>
      <c r="Q255" s="13" t="str">
        <f t="shared" si="20"/>
        <v>https://www.google.com/maps/search/38.4, +41.96667</v>
      </c>
      <c r="R255" s="5" t="str">
        <f t="shared" si="21"/>
        <v>{"Location": "Mutki, Bitlis, Türkiye", "long_deg": "41", "ew": "1", "long_min": "58", "lat_deg": "38", "ns": "1", "lat_min": "24", "GMT": "2", "TimeZoneTag": "Europe/Istanbul"},</v>
      </c>
    </row>
    <row r="256" spans="1:18" ht="15" customHeight="1" x14ac:dyDescent="0.25">
      <c r="A256" s="10" t="s">
        <v>1026</v>
      </c>
      <c r="B256" s="10" t="s">
        <v>505</v>
      </c>
      <c r="C256" s="10" t="s">
        <v>1341</v>
      </c>
      <c r="D256" s="10" t="str">
        <f t="shared" si="23"/>
        <v>Tatvan, Bitlis, Türkiye</v>
      </c>
      <c r="E256" s="10">
        <v>42</v>
      </c>
      <c r="F256" s="10">
        <v>1</v>
      </c>
      <c r="G256" s="10">
        <v>16</v>
      </c>
      <c r="H256" s="10">
        <v>38</v>
      </c>
      <c r="I256" s="10">
        <v>1</v>
      </c>
      <c r="J256" s="10">
        <v>30</v>
      </c>
      <c r="K256" s="10">
        <f t="shared" si="18"/>
        <v>42.266669999999998</v>
      </c>
      <c r="L256" s="10">
        <f t="shared" si="19"/>
        <v>38.5</v>
      </c>
      <c r="M256" s="10">
        <v>2</v>
      </c>
      <c r="N256" s="10" t="s">
        <v>5</v>
      </c>
      <c r="O256" s="12" t="s">
        <v>388</v>
      </c>
      <c r="P256" s="10" t="str">
        <f t="shared" si="22"/>
        <v>new YerelData ("Tatvan, Bitlis, Türkiye",42.26667,38.5,2,"Turkey Standard Time"),</v>
      </c>
      <c r="Q256" s="13" t="str">
        <f t="shared" si="20"/>
        <v>https://www.google.com/maps/search/38.5, +42.26667</v>
      </c>
      <c r="R256" s="5" t="str">
        <f t="shared" si="21"/>
        <v>{"Location": "Tatvan, Bitlis, Türkiye", "long_deg": "42", "ew": "1", "long_min": "16", "lat_deg": "38", "ns": "1", "lat_min": "30", "GMT": "2", "TimeZoneTag": "Europe/Istanbul"},</v>
      </c>
    </row>
    <row r="257" spans="1:18" ht="15" customHeight="1" x14ac:dyDescent="0.25">
      <c r="A257" s="10" t="s">
        <v>396</v>
      </c>
      <c r="B257" s="10" t="s">
        <v>505</v>
      </c>
      <c r="C257" s="10" t="s">
        <v>1341</v>
      </c>
      <c r="D257" s="10" t="str">
        <f t="shared" si="23"/>
        <v>Adilcevaz, Bitlis, Türkiye</v>
      </c>
      <c r="E257" s="10">
        <v>42</v>
      </c>
      <c r="F257" s="10">
        <v>1</v>
      </c>
      <c r="G257" s="10">
        <v>44</v>
      </c>
      <c r="H257" s="10">
        <v>38</v>
      </c>
      <c r="I257" s="10">
        <v>1</v>
      </c>
      <c r="J257" s="10">
        <v>44</v>
      </c>
      <c r="K257" s="10">
        <f t="shared" si="18"/>
        <v>42.733330000000002</v>
      </c>
      <c r="L257" s="10">
        <f t="shared" si="19"/>
        <v>38.733330000000002</v>
      </c>
      <c r="M257" s="10">
        <v>2</v>
      </c>
      <c r="N257" s="10" t="s">
        <v>5</v>
      </c>
      <c r="O257" s="12" t="s">
        <v>388</v>
      </c>
      <c r="P257" s="10" t="str">
        <f t="shared" si="22"/>
        <v>new YerelData ("Adilcevaz, Bitlis, Türkiye",42.73333,38.73333,2,"Turkey Standard Time"),</v>
      </c>
      <c r="Q257" s="13" t="str">
        <f t="shared" si="20"/>
        <v>https://www.google.com/maps/search/38.73333, +42.73333</v>
      </c>
      <c r="R257" s="5" t="str">
        <f t="shared" si="21"/>
        <v>{"Location": "Adilcevaz, Bitlis, Türkiye", "long_deg": "42", "ew": "1", "long_min": "44", "lat_deg": "38", "ns": "1", "lat_min": "44", "GMT": "2", "TimeZoneTag": "Europe/Istanbul"},</v>
      </c>
    </row>
    <row r="258" spans="1:18" ht="15" customHeight="1" x14ac:dyDescent="0.25">
      <c r="A258" s="10" t="s">
        <v>406</v>
      </c>
      <c r="B258" s="10" t="s">
        <v>505</v>
      </c>
      <c r="C258" s="10" t="s">
        <v>1341</v>
      </c>
      <c r="D258" s="10" t="str">
        <f t="shared" si="23"/>
        <v>Ahlat, Bitlis, Türkiye</v>
      </c>
      <c r="E258" s="10">
        <v>42</v>
      </c>
      <c r="F258" s="10">
        <v>1</v>
      </c>
      <c r="G258" s="10">
        <v>29</v>
      </c>
      <c r="H258" s="10">
        <v>38</v>
      </c>
      <c r="I258" s="10">
        <v>1</v>
      </c>
      <c r="J258" s="10">
        <v>45</v>
      </c>
      <c r="K258" s="10">
        <f t="shared" ref="K258:K321" si="24">ROUND(F258*E258+(G258/60),5)</f>
        <v>42.483330000000002</v>
      </c>
      <c r="L258" s="10">
        <f t="shared" ref="L258:L321" si="25">ROUND(I258*H258+(J258/60),5)</f>
        <v>38.75</v>
      </c>
      <c r="M258" s="10">
        <v>2</v>
      </c>
      <c r="N258" s="10" t="s">
        <v>5</v>
      </c>
      <c r="O258" s="12" t="s">
        <v>388</v>
      </c>
      <c r="P258" s="10" t="str">
        <f t="shared" si="22"/>
        <v>new YerelData ("Ahlat, Bitlis, Türkiye",42.48333,38.75,2,"Turkey Standard Time"),</v>
      </c>
      <c r="Q258" s="13" t="str">
        <f t="shared" ref="Q258:Q321" si="26">HYPERLINK("https://www.google.com/maps/search/"&amp;ROUND(H258+J258/60,5)&amp;", +"&amp;ROUND(E258+G258/60,5))</f>
        <v>https://www.google.com/maps/search/38.75, +42.48333</v>
      </c>
      <c r="R258" s="5" t="str">
        <f t="shared" ref="R258:R321" si="27">"{""Location"": """&amp;D258&amp;""", ""long_deg"": """&amp;E258&amp;""", ""ew"": """&amp;F258&amp;""", ""long_min"": """&amp;G258&amp;""", ""lat_deg"": """&amp;H258&amp;""", ""ns"": """&amp;I258&amp;""", ""lat_min"": """&amp;J258&amp;""", ""GMT"": """&amp;M258&amp;""", ""TimeZoneTag"": """&amp;N258&amp;"""},"</f>
        <v>{"Location": "Ahlat, Bitlis, Türkiye", "long_deg": "42", "ew": "1", "long_min": "29", "lat_deg": "38", "ns": "1", "lat_min": "45", "GMT": "2", "TimeZoneTag": "Europe/Istanbul"},</v>
      </c>
    </row>
    <row r="259" spans="1:18" ht="15" customHeight="1" x14ac:dyDescent="0.25">
      <c r="A259" s="10" t="s">
        <v>725</v>
      </c>
      <c r="B259" s="14" t="s">
        <v>1458</v>
      </c>
      <c r="C259" s="10" t="s">
        <v>1341</v>
      </c>
      <c r="D259" s="10" t="str">
        <f t="shared" si="23"/>
        <v>Hizan, Bitlis , Türkiye</v>
      </c>
      <c r="E259" s="10">
        <v>42</v>
      </c>
      <c r="F259" s="10">
        <v>1</v>
      </c>
      <c r="G259" s="10">
        <v>28</v>
      </c>
      <c r="H259" s="10">
        <v>38</v>
      </c>
      <c r="I259" s="10">
        <v>1</v>
      </c>
      <c r="J259" s="10">
        <v>12</v>
      </c>
      <c r="K259" s="10">
        <f t="shared" si="24"/>
        <v>42.466670000000001</v>
      </c>
      <c r="L259" s="10">
        <f t="shared" si="25"/>
        <v>38.200000000000003</v>
      </c>
      <c r="M259" s="10">
        <v>2</v>
      </c>
      <c r="N259" s="10" t="s">
        <v>5</v>
      </c>
      <c r="O259" s="12" t="s">
        <v>388</v>
      </c>
      <c r="P259" s="10" t="str">
        <f t="shared" ref="P259:P322" si="28">"new YerelData ("""&amp;D259&amp;""","&amp;K259&amp;","&amp;L259&amp;","&amp;M259&amp;","""&amp;O259&amp;"""),"</f>
        <v>new YerelData ("Hizan, Bitlis , Türkiye",42.46667,38.2,2,"Turkey Standard Time"),</v>
      </c>
      <c r="Q259" s="13" t="str">
        <f t="shared" si="26"/>
        <v>https://www.google.com/maps/search/38.2, +42.46667</v>
      </c>
      <c r="R259" s="5" t="str">
        <f t="shared" si="27"/>
        <v>{"Location": "Hizan, Bitlis , Türkiye", "long_deg": "42", "ew": "1", "long_min": "28", "lat_deg": "38", "ns": "1", "lat_min": "12", "GMT": "2", "TimeZoneTag": "Europe/Istanbul"},</v>
      </c>
    </row>
    <row r="260" spans="1:18" ht="15" customHeight="1" x14ac:dyDescent="0.25">
      <c r="A260" s="10" t="s">
        <v>1520</v>
      </c>
      <c r="B260" s="10" t="s">
        <v>509</v>
      </c>
      <c r="C260" s="10" t="s">
        <v>1341</v>
      </c>
      <c r="D260" s="10" t="str">
        <f t="shared" ref="D260:D323" si="29">IF(A260&lt;&gt;"",A260&amp;", ","")&amp;B260&amp;", "&amp;C260</f>
        <v>Göynük, Bolu, Türkiye</v>
      </c>
      <c r="E260" s="10">
        <v>30</v>
      </c>
      <c r="F260" s="10">
        <v>1</v>
      </c>
      <c r="G260" s="10">
        <v>48</v>
      </c>
      <c r="H260" s="10">
        <v>40</v>
      </c>
      <c r="I260" s="10">
        <v>1</v>
      </c>
      <c r="J260" s="10">
        <v>23</v>
      </c>
      <c r="K260" s="10">
        <f t="shared" si="24"/>
        <v>30.8</v>
      </c>
      <c r="L260" s="10">
        <f t="shared" si="25"/>
        <v>40.383330000000001</v>
      </c>
      <c r="M260" s="10">
        <v>2</v>
      </c>
      <c r="N260" s="10" t="s">
        <v>5</v>
      </c>
      <c r="O260" s="12" t="s">
        <v>388</v>
      </c>
      <c r="P260" s="10" t="str">
        <f t="shared" si="28"/>
        <v>new YerelData ("Göynük, Bolu, Türkiye",30.8,40.38333,2,"Turkey Standard Time"),</v>
      </c>
      <c r="Q260" s="13" t="str">
        <f t="shared" si="26"/>
        <v>https://www.google.com/maps/search/40.38333, +30.8</v>
      </c>
      <c r="R260" s="5" t="str">
        <f t="shared" si="27"/>
        <v>{"Location": "Göynük, Bolu, Türkiye", "long_deg": "30", "ew": "1", "long_min": "48", "lat_deg": "40", "ns": "1", "lat_min": "23", "GMT": "2", "TimeZoneTag": "Europe/Istanbul"},</v>
      </c>
    </row>
    <row r="261" spans="1:18" ht="15" customHeight="1" x14ac:dyDescent="0.25">
      <c r="A261" s="10" t="s">
        <v>1551</v>
      </c>
      <c r="B261" s="10" t="s">
        <v>509</v>
      </c>
      <c r="C261" s="10" t="s">
        <v>1341</v>
      </c>
      <c r="D261" s="10" t="str">
        <f t="shared" si="29"/>
        <v>Pazarköy, Bolu, Türkiye</v>
      </c>
      <c r="E261" s="10">
        <v>32</v>
      </c>
      <c r="F261" s="10">
        <v>1</v>
      </c>
      <c r="G261" s="10">
        <v>10</v>
      </c>
      <c r="H261" s="10">
        <v>40</v>
      </c>
      <c r="I261" s="10">
        <v>1</v>
      </c>
      <c r="J261" s="10">
        <v>55</v>
      </c>
      <c r="K261" s="10">
        <f t="shared" si="24"/>
        <v>32.166670000000003</v>
      </c>
      <c r="L261" s="10">
        <f t="shared" si="25"/>
        <v>40.916670000000003</v>
      </c>
      <c r="M261" s="10">
        <v>2</v>
      </c>
      <c r="N261" s="10" t="s">
        <v>5</v>
      </c>
      <c r="O261" s="12" t="s">
        <v>388</v>
      </c>
      <c r="P261" s="10" t="str">
        <f t="shared" si="28"/>
        <v>new YerelData ("Pazarköy, Bolu, Türkiye",32.16667,40.91667,2,"Turkey Standard Time"),</v>
      </c>
      <c r="Q261" s="13" t="str">
        <f t="shared" si="26"/>
        <v>https://www.google.com/maps/search/40.91667, +32.16667</v>
      </c>
      <c r="R261" s="5" t="str">
        <f t="shared" si="27"/>
        <v>{"Location": "Pazarköy, Bolu, Türkiye", "long_deg": "32", "ew": "1", "long_min": "10", "lat_deg": "40", "ns": "1", "lat_min": "55", "GMT": "2", "TimeZoneTag": "Europe/Istanbul"},</v>
      </c>
    </row>
    <row r="262" spans="1:18" ht="15" customHeight="1" x14ac:dyDescent="0.25">
      <c r="A262" s="10" t="s">
        <v>669</v>
      </c>
      <c r="B262" s="14" t="s">
        <v>1451</v>
      </c>
      <c r="C262" s="10" t="s">
        <v>1341</v>
      </c>
      <c r="D262" s="10" t="str">
        <f t="shared" si="29"/>
        <v>Gerede, Bolu , Türkiye</v>
      </c>
      <c r="E262" s="10">
        <v>32</v>
      </c>
      <c r="F262" s="10">
        <v>1</v>
      </c>
      <c r="G262" s="10">
        <v>12</v>
      </c>
      <c r="H262" s="10">
        <v>40</v>
      </c>
      <c r="I262" s="10">
        <v>1</v>
      </c>
      <c r="J262" s="10">
        <v>48</v>
      </c>
      <c r="K262" s="10">
        <f t="shared" si="24"/>
        <v>32.200000000000003</v>
      </c>
      <c r="L262" s="10">
        <f t="shared" si="25"/>
        <v>40.799999999999997</v>
      </c>
      <c r="M262" s="10">
        <v>2</v>
      </c>
      <c r="N262" s="10" t="s">
        <v>5</v>
      </c>
      <c r="O262" s="12" t="s">
        <v>388</v>
      </c>
      <c r="P262" s="10" t="str">
        <f t="shared" si="28"/>
        <v>new YerelData ("Gerede, Bolu , Türkiye",32.2,40.8,2,"Turkey Standard Time"),</v>
      </c>
      <c r="Q262" s="13" t="str">
        <f t="shared" si="26"/>
        <v>https://www.google.com/maps/search/40.8, +32.2</v>
      </c>
      <c r="R262" s="5" t="str">
        <f t="shared" si="27"/>
        <v>{"Location": "Gerede, Bolu , Türkiye", "long_deg": "32", "ew": "1", "long_min": "12", "lat_deg": "40", "ns": "1", "lat_min": "48", "GMT": "2", "TimeZoneTag": "Europe/Istanbul"},</v>
      </c>
    </row>
    <row r="263" spans="1:18" ht="15" customHeight="1" x14ac:dyDescent="0.25">
      <c r="A263" s="10" t="s">
        <v>813</v>
      </c>
      <c r="B263" s="14" t="s">
        <v>1451</v>
      </c>
      <c r="C263" s="10" t="s">
        <v>1341</v>
      </c>
      <c r="D263" s="10" t="str">
        <f t="shared" si="29"/>
        <v>Kıbrıscık, Bolu , Türkiye</v>
      </c>
      <c r="E263" s="10">
        <v>31</v>
      </c>
      <c r="F263" s="10">
        <v>1</v>
      </c>
      <c r="G263" s="10">
        <v>51</v>
      </c>
      <c r="H263" s="10">
        <v>40</v>
      </c>
      <c r="I263" s="10">
        <v>1</v>
      </c>
      <c r="J263" s="10">
        <v>25</v>
      </c>
      <c r="K263" s="10">
        <f t="shared" si="24"/>
        <v>31.85</v>
      </c>
      <c r="L263" s="10">
        <f t="shared" si="25"/>
        <v>40.416670000000003</v>
      </c>
      <c r="M263" s="10">
        <v>2</v>
      </c>
      <c r="N263" s="10" t="s">
        <v>5</v>
      </c>
      <c r="O263" s="12" t="s">
        <v>388</v>
      </c>
      <c r="P263" s="10" t="str">
        <f t="shared" si="28"/>
        <v>new YerelData ("Kıbrıscık, Bolu , Türkiye",31.85,40.41667,2,"Turkey Standard Time"),</v>
      </c>
      <c r="Q263" s="13" t="str">
        <f t="shared" si="26"/>
        <v>https://www.google.com/maps/search/40.41667, +31.85</v>
      </c>
      <c r="R263" s="5" t="str">
        <f t="shared" si="27"/>
        <v>{"Location": "Kıbrıscık, Bolu , Türkiye", "long_deg": "31", "ew": "1", "long_min": "51", "lat_deg": "40", "ns": "1", "lat_min": "25", "GMT": "2", "TimeZoneTag": "Europe/Istanbul"},</v>
      </c>
    </row>
    <row r="264" spans="1:18" ht="15" customHeight="1" x14ac:dyDescent="0.25">
      <c r="A264" s="10" t="s">
        <v>876</v>
      </c>
      <c r="B264" s="14" t="s">
        <v>1451</v>
      </c>
      <c r="C264" s="10" t="s">
        <v>1341</v>
      </c>
      <c r="D264" s="10" t="str">
        <f t="shared" si="29"/>
        <v>Mengen, Bolu , Türkiye</v>
      </c>
      <c r="E264" s="10">
        <v>32</v>
      </c>
      <c r="F264" s="10">
        <v>1</v>
      </c>
      <c r="G264" s="10">
        <v>6</v>
      </c>
      <c r="H264" s="10">
        <v>40</v>
      </c>
      <c r="I264" s="10">
        <v>1</v>
      </c>
      <c r="J264" s="10">
        <v>56</v>
      </c>
      <c r="K264" s="10">
        <f t="shared" si="24"/>
        <v>32.1</v>
      </c>
      <c r="L264" s="10">
        <f t="shared" si="25"/>
        <v>40.933329999999998</v>
      </c>
      <c r="M264" s="10">
        <v>2</v>
      </c>
      <c r="N264" s="10" t="s">
        <v>5</v>
      </c>
      <c r="O264" s="12" t="s">
        <v>388</v>
      </c>
      <c r="P264" s="10" t="str">
        <f t="shared" si="28"/>
        <v>new YerelData ("Mengen, Bolu , Türkiye",32.1,40.93333,2,"Turkey Standard Time"),</v>
      </c>
      <c r="Q264" s="13" t="str">
        <f t="shared" si="26"/>
        <v>https://www.google.com/maps/search/40.93333, +32.1</v>
      </c>
      <c r="R264" s="5" t="str">
        <f t="shared" si="27"/>
        <v>{"Location": "Mengen, Bolu , Türkiye", "long_deg": "32", "ew": "1", "long_min": "6", "lat_deg": "40", "ns": "1", "lat_min": "56", "GMT": "2", "TimeZoneTag": "Europe/Istanbul"},</v>
      </c>
    </row>
    <row r="265" spans="1:18" ht="15" customHeight="1" x14ac:dyDescent="0.25">
      <c r="A265" s="10" t="s">
        <v>886</v>
      </c>
      <c r="B265" s="14" t="s">
        <v>1451</v>
      </c>
      <c r="C265" s="10" t="s">
        <v>1341</v>
      </c>
      <c r="D265" s="10" t="str">
        <f t="shared" si="29"/>
        <v>Mudurnu, Bolu , Türkiye</v>
      </c>
      <c r="E265" s="10">
        <v>31</v>
      </c>
      <c r="F265" s="10">
        <v>1</v>
      </c>
      <c r="G265" s="10">
        <v>13</v>
      </c>
      <c r="H265" s="10">
        <v>40</v>
      </c>
      <c r="I265" s="10">
        <v>1</v>
      </c>
      <c r="J265" s="10">
        <v>28</v>
      </c>
      <c r="K265" s="10">
        <f t="shared" si="24"/>
        <v>31.216670000000001</v>
      </c>
      <c r="L265" s="10">
        <f t="shared" si="25"/>
        <v>40.466670000000001</v>
      </c>
      <c r="M265" s="10">
        <v>2</v>
      </c>
      <c r="N265" s="10" t="s">
        <v>5</v>
      </c>
      <c r="O265" s="12" t="s">
        <v>388</v>
      </c>
      <c r="P265" s="10" t="str">
        <f t="shared" si="28"/>
        <v>new YerelData ("Mudurnu, Bolu , Türkiye",31.21667,40.46667,2,"Turkey Standard Time"),</v>
      </c>
      <c r="Q265" s="13" t="str">
        <f t="shared" si="26"/>
        <v>https://www.google.com/maps/search/40.46667, +31.21667</v>
      </c>
      <c r="R265" s="5" t="str">
        <f t="shared" si="27"/>
        <v>{"Location": "Mudurnu, Bolu , Türkiye", "long_deg": "31", "ew": "1", "long_min": "13", "lat_deg": "40", "ns": "1", "lat_min": "28", "GMT": "2", "TimeZoneTag": "Europe/Istanbul"},</v>
      </c>
    </row>
    <row r="266" spans="1:18" ht="15" customHeight="1" x14ac:dyDescent="0.25">
      <c r="A266" s="10" t="s">
        <v>958</v>
      </c>
      <c r="B266" s="14" t="s">
        <v>1451</v>
      </c>
      <c r="C266" s="10" t="s">
        <v>1341</v>
      </c>
      <c r="D266" s="10" t="str">
        <f t="shared" si="29"/>
        <v>Seben, Bolu , Türkiye</v>
      </c>
      <c r="E266" s="10">
        <v>31</v>
      </c>
      <c r="F266" s="10">
        <v>1</v>
      </c>
      <c r="G266" s="10">
        <v>34</v>
      </c>
      <c r="H266" s="10">
        <v>40</v>
      </c>
      <c r="I266" s="10">
        <v>1</v>
      </c>
      <c r="J266" s="10">
        <v>24</v>
      </c>
      <c r="K266" s="10">
        <f t="shared" si="24"/>
        <v>31.566669999999998</v>
      </c>
      <c r="L266" s="10">
        <f t="shared" si="25"/>
        <v>40.4</v>
      </c>
      <c r="M266" s="10">
        <v>2</v>
      </c>
      <c r="N266" s="10" t="s">
        <v>5</v>
      </c>
      <c r="O266" s="12" t="s">
        <v>388</v>
      </c>
      <c r="P266" s="10" t="str">
        <f t="shared" si="28"/>
        <v>new YerelData ("Seben, Bolu , Türkiye",31.56667,40.4,2,"Turkey Standard Time"),</v>
      </c>
      <c r="Q266" s="13" t="str">
        <f t="shared" si="26"/>
        <v>https://www.google.com/maps/search/40.4, +31.56667</v>
      </c>
      <c r="R266" s="5" t="str">
        <f t="shared" si="27"/>
        <v>{"Location": "Seben, Bolu , Türkiye", "long_deg": "31", "ew": "1", "long_min": "34", "lat_deg": "40", "ns": "1", "lat_min": "24", "GMT": "2", "TimeZoneTag": "Europe/Istanbul"},</v>
      </c>
    </row>
    <row r="267" spans="1:18" ht="15" customHeight="1" x14ac:dyDescent="0.25">
      <c r="A267" s="10" t="s">
        <v>1087</v>
      </c>
      <c r="B267" s="14" t="s">
        <v>1451</v>
      </c>
      <c r="C267" s="10" t="s">
        <v>1341</v>
      </c>
      <c r="D267" s="10" t="str">
        <f t="shared" si="29"/>
        <v>Yeniçağa, Bolu , Türkiye</v>
      </c>
      <c r="E267" s="10">
        <v>32</v>
      </c>
      <c r="F267" s="10">
        <v>1</v>
      </c>
      <c r="G267" s="10">
        <v>1</v>
      </c>
      <c r="H267" s="10">
        <v>40</v>
      </c>
      <c r="I267" s="10">
        <v>1</v>
      </c>
      <c r="J267" s="10">
        <v>46</v>
      </c>
      <c r="K267" s="10">
        <f t="shared" si="24"/>
        <v>32.016669999999998</v>
      </c>
      <c r="L267" s="10">
        <f t="shared" si="25"/>
        <v>40.766669999999998</v>
      </c>
      <c r="M267" s="10">
        <v>2</v>
      </c>
      <c r="N267" s="10" t="s">
        <v>5</v>
      </c>
      <c r="O267" s="12" t="s">
        <v>388</v>
      </c>
      <c r="P267" s="10" t="str">
        <f t="shared" si="28"/>
        <v>new YerelData ("Yeniçağa, Bolu , Türkiye",32.01667,40.76667,2,"Turkey Standard Time"),</v>
      </c>
      <c r="Q267" s="13" t="str">
        <f t="shared" si="26"/>
        <v>https://www.google.com/maps/search/40.76667, +32.01667</v>
      </c>
      <c r="R267" s="5" t="str">
        <f t="shared" si="27"/>
        <v>{"Location": "Yeniçağa, Bolu , Türkiye", "long_deg": "32", "ew": "1", "long_min": "1", "lat_deg": "40", "ns": "1", "lat_min": "46", "GMT": "2", "TimeZoneTag": "Europe/Istanbul"},</v>
      </c>
    </row>
    <row r="268" spans="1:18" ht="15" customHeight="1" x14ac:dyDescent="0.25">
      <c r="A268" s="10" t="s">
        <v>1489</v>
      </c>
      <c r="B268" s="10" t="s">
        <v>523</v>
      </c>
      <c r="C268" s="10" t="s">
        <v>1341</v>
      </c>
      <c r="D268" s="10" t="str">
        <f t="shared" si="29"/>
        <v>Bucak, Burdur, Türkiye</v>
      </c>
      <c r="E268" s="10">
        <v>30</v>
      </c>
      <c r="F268" s="10">
        <v>1</v>
      </c>
      <c r="G268" s="10">
        <v>35</v>
      </c>
      <c r="H268" s="10">
        <v>37</v>
      </c>
      <c r="I268" s="10">
        <v>1</v>
      </c>
      <c r="J268" s="10">
        <v>27</v>
      </c>
      <c r="K268" s="10">
        <f t="shared" si="24"/>
        <v>30.58333</v>
      </c>
      <c r="L268" s="10">
        <f t="shared" si="25"/>
        <v>37.450000000000003</v>
      </c>
      <c r="M268" s="10">
        <v>2</v>
      </c>
      <c r="N268" s="10" t="s">
        <v>5</v>
      </c>
      <c r="O268" s="12" t="s">
        <v>388</v>
      </c>
      <c r="P268" s="10" t="str">
        <f t="shared" si="28"/>
        <v>new YerelData ("Bucak, Burdur, Türkiye",30.58333,37.45,2,"Turkey Standard Time"),</v>
      </c>
      <c r="Q268" s="13" t="str">
        <f t="shared" si="26"/>
        <v>https://www.google.com/maps/search/37.45, +30.58333</v>
      </c>
      <c r="R268" s="5" t="str">
        <f t="shared" si="27"/>
        <v>{"Location": "Bucak, Burdur, Türkiye", "long_deg": "30", "ew": "1", "long_min": "35", "lat_deg": "37", "ns": "1", "lat_min": "27", "GMT": "2", "TimeZoneTag": "Europe/Istanbul"},</v>
      </c>
    </row>
    <row r="269" spans="1:18" ht="15" customHeight="1" x14ac:dyDescent="0.25">
      <c r="A269" s="10" t="s">
        <v>1496</v>
      </c>
      <c r="B269" s="10" t="s">
        <v>523</v>
      </c>
      <c r="C269" s="10" t="s">
        <v>1341</v>
      </c>
      <c r="D269" s="10" t="str">
        <f t="shared" si="29"/>
        <v>Çeltikçi, Burdur, Türkiye</v>
      </c>
      <c r="E269" s="10">
        <v>30</v>
      </c>
      <c r="F269" s="10">
        <v>1</v>
      </c>
      <c r="G269" s="10">
        <v>28</v>
      </c>
      <c r="H269" s="10">
        <v>37</v>
      </c>
      <c r="I269" s="10">
        <v>1</v>
      </c>
      <c r="J269" s="10">
        <v>32</v>
      </c>
      <c r="K269" s="10">
        <f t="shared" si="24"/>
        <v>30.466670000000001</v>
      </c>
      <c r="L269" s="10">
        <f t="shared" si="25"/>
        <v>37.533329999999999</v>
      </c>
      <c r="M269" s="10">
        <v>2</v>
      </c>
      <c r="N269" s="10" t="s">
        <v>5</v>
      </c>
      <c r="O269" s="12" t="s">
        <v>388</v>
      </c>
      <c r="P269" s="10" t="str">
        <f t="shared" si="28"/>
        <v>new YerelData ("Çeltikçi, Burdur, Türkiye",30.46667,37.53333,2,"Turkey Standard Time"),</v>
      </c>
      <c r="Q269" s="13" t="str">
        <f t="shared" si="26"/>
        <v>https://www.google.com/maps/search/37.53333, +30.46667</v>
      </c>
      <c r="R269" s="5" t="str">
        <f t="shared" si="27"/>
        <v>{"Location": "Çeltikçi, Burdur, Türkiye", "long_deg": "30", "ew": "1", "long_min": "28", "lat_deg": "37", "ns": "1", "lat_min": "32", "GMT": "2", "TimeZoneTag": "Europe/Istanbul"},</v>
      </c>
    </row>
    <row r="270" spans="1:18" ht="15" customHeight="1" x14ac:dyDescent="0.25">
      <c r="A270" s="10" t="s">
        <v>1534</v>
      </c>
      <c r="B270" s="10" t="s">
        <v>523</v>
      </c>
      <c r="C270" s="10" t="s">
        <v>1341</v>
      </c>
      <c r="D270" s="10" t="str">
        <f t="shared" si="29"/>
        <v>Kemer, Burdur, Türkiye</v>
      </c>
      <c r="E270" s="10">
        <v>30</v>
      </c>
      <c r="F270" s="10">
        <v>1</v>
      </c>
      <c r="G270" s="10">
        <v>3</v>
      </c>
      <c r="H270" s="10">
        <v>37</v>
      </c>
      <c r="I270" s="10">
        <v>1</v>
      </c>
      <c r="J270" s="10">
        <v>20</v>
      </c>
      <c r="K270" s="10">
        <f t="shared" si="24"/>
        <v>30.05</v>
      </c>
      <c r="L270" s="10">
        <f t="shared" si="25"/>
        <v>37.333329999999997</v>
      </c>
      <c r="M270" s="10">
        <v>2</v>
      </c>
      <c r="N270" s="10" t="s">
        <v>5</v>
      </c>
      <c r="O270" s="12" t="s">
        <v>388</v>
      </c>
      <c r="P270" s="10" t="str">
        <f t="shared" si="28"/>
        <v>new YerelData ("Kemer, Burdur, Türkiye",30.05,37.33333,2,"Turkey Standard Time"),</v>
      </c>
      <c r="Q270" s="13" t="str">
        <f t="shared" si="26"/>
        <v>https://www.google.com/maps/search/37.33333, +30.05</v>
      </c>
      <c r="R270" s="5" t="str">
        <f t="shared" si="27"/>
        <v>{"Location": "Kemer, Burdur, Türkiye", "long_deg": "30", "ew": "1", "long_min": "3", "lat_deg": "37", "ns": "1", "lat_min": "20", "GMT": "2", "TimeZoneTag": "Europe/Istanbul"},</v>
      </c>
    </row>
    <row r="271" spans="1:18" ht="15" customHeight="1" x14ac:dyDescent="0.25">
      <c r="A271" s="10" t="s">
        <v>1576</v>
      </c>
      <c r="B271" s="10" t="s">
        <v>523</v>
      </c>
      <c r="C271" s="10" t="s">
        <v>1341</v>
      </c>
      <c r="D271" s="10" t="str">
        <f t="shared" si="29"/>
        <v>Yeşilova, Burdur, Türkiye</v>
      </c>
      <c r="E271" s="10">
        <v>29</v>
      </c>
      <c r="F271" s="10">
        <v>1</v>
      </c>
      <c r="G271" s="10">
        <v>45</v>
      </c>
      <c r="H271" s="10">
        <v>37</v>
      </c>
      <c r="I271" s="10">
        <v>1</v>
      </c>
      <c r="J271" s="10">
        <v>30</v>
      </c>
      <c r="K271" s="10">
        <f t="shared" si="24"/>
        <v>29.75</v>
      </c>
      <c r="L271" s="10">
        <f t="shared" si="25"/>
        <v>37.5</v>
      </c>
      <c r="M271" s="10">
        <v>2</v>
      </c>
      <c r="N271" s="10" t="s">
        <v>5</v>
      </c>
      <c r="O271" s="12" t="s">
        <v>388</v>
      </c>
      <c r="P271" s="10" t="str">
        <f t="shared" si="28"/>
        <v>new YerelData ("Yeşilova, Burdur, Türkiye",29.75,37.5,2,"Turkey Standard Time"),</v>
      </c>
      <c r="Q271" s="13" t="str">
        <f t="shared" si="26"/>
        <v>https://www.google.com/maps/search/37.5, +29.75</v>
      </c>
      <c r="R271" s="5" t="str">
        <f t="shared" si="27"/>
        <v>{"Location": "Yeşilova, Burdur, Türkiye", "long_deg": "29", "ew": "1", "long_min": "45", "lat_deg": "37", "ns": "1", "lat_min": "30", "GMT": "2", "TimeZoneTag": "Europe/Istanbul"},</v>
      </c>
    </row>
    <row r="272" spans="1:18" ht="15" customHeight="1" x14ac:dyDescent="0.25">
      <c r="A272" s="10" t="s">
        <v>401</v>
      </c>
      <c r="B272" s="10" t="s">
        <v>523</v>
      </c>
      <c r="C272" s="10" t="s">
        <v>1341</v>
      </c>
      <c r="D272" s="10" t="str">
        <f t="shared" si="29"/>
        <v>Ağlasun, Burdur, Türkiye</v>
      </c>
      <c r="E272" s="10">
        <v>30</v>
      </c>
      <c r="F272" s="10">
        <v>1</v>
      </c>
      <c r="G272" s="10">
        <v>32</v>
      </c>
      <c r="H272" s="10">
        <v>37</v>
      </c>
      <c r="I272" s="10">
        <v>1</v>
      </c>
      <c r="J272" s="10">
        <v>38</v>
      </c>
      <c r="K272" s="10">
        <f t="shared" si="24"/>
        <v>30.533329999999999</v>
      </c>
      <c r="L272" s="10">
        <f t="shared" si="25"/>
        <v>37.633330000000001</v>
      </c>
      <c r="M272" s="10">
        <v>2</v>
      </c>
      <c r="N272" s="10" t="s">
        <v>5</v>
      </c>
      <c r="O272" s="12" t="s">
        <v>388</v>
      </c>
      <c r="P272" s="10" t="str">
        <f t="shared" si="28"/>
        <v>new YerelData ("Ağlasun, Burdur, Türkiye",30.53333,37.63333,2,"Turkey Standard Time"),</v>
      </c>
      <c r="Q272" s="13" t="str">
        <f t="shared" si="26"/>
        <v>https://www.google.com/maps/search/37.63333, +30.53333</v>
      </c>
      <c r="R272" s="5" t="str">
        <f t="shared" si="27"/>
        <v>{"Location": "Ağlasun, Burdur, Türkiye", "long_deg": "30", "ew": "1", "long_min": "32", "lat_deg": "37", "ns": "1", "lat_min": "38", "GMT": "2", "TimeZoneTag": "Europe/Istanbul"},</v>
      </c>
    </row>
    <row r="273" spans="1:18" ht="15" customHeight="1" x14ac:dyDescent="0.25">
      <c r="A273" s="10" t="s">
        <v>552</v>
      </c>
      <c r="B273" s="14" t="s">
        <v>1426</v>
      </c>
      <c r="C273" s="10" t="s">
        <v>1341</v>
      </c>
      <c r="D273" s="10" t="str">
        <f t="shared" si="29"/>
        <v>Çavdır, Burdur , Türkiye</v>
      </c>
      <c r="E273" s="10">
        <v>29</v>
      </c>
      <c r="F273" s="10">
        <v>1</v>
      </c>
      <c r="G273" s="10">
        <v>41</v>
      </c>
      <c r="H273" s="10">
        <v>37</v>
      </c>
      <c r="I273" s="10">
        <v>1</v>
      </c>
      <c r="J273" s="10">
        <v>10</v>
      </c>
      <c r="K273" s="10">
        <f t="shared" si="24"/>
        <v>29.683330000000002</v>
      </c>
      <c r="L273" s="10">
        <f t="shared" si="25"/>
        <v>37.166670000000003</v>
      </c>
      <c r="M273" s="10">
        <v>2</v>
      </c>
      <c r="N273" s="10" t="s">
        <v>5</v>
      </c>
      <c r="O273" s="12" t="s">
        <v>388</v>
      </c>
      <c r="P273" s="10" t="str">
        <f t="shared" si="28"/>
        <v>new YerelData ("Çavdır, Burdur , Türkiye",29.68333,37.16667,2,"Turkey Standard Time"),</v>
      </c>
      <c r="Q273" s="13" t="str">
        <f t="shared" si="26"/>
        <v>https://www.google.com/maps/search/37.16667, +29.68333</v>
      </c>
      <c r="R273" s="5" t="str">
        <f t="shared" si="27"/>
        <v>{"Location": "Çavdır, Burdur , Türkiye", "long_deg": "29", "ew": "1", "long_min": "41", "lat_deg": "37", "ns": "1", "lat_min": "10", "GMT": "2", "TimeZoneTag": "Europe/Istanbul"},</v>
      </c>
    </row>
    <row r="274" spans="1:18" ht="15" customHeight="1" x14ac:dyDescent="0.25">
      <c r="A274" s="10" t="s">
        <v>679</v>
      </c>
      <c r="B274" s="14" t="s">
        <v>1426</v>
      </c>
      <c r="C274" s="10" t="s">
        <v>1341</v>
      </c>
      <c r="D274" s="10" t="str">
        <f t="shared" si="29"/>
        <v>Gölhisar, Burdur , Türkiye</v>
      </c>
      <c r="E274" s="10">
        <v>29</v>
      </c>
      <c r="F274" s="10">
        <v>1</v>
      </c>
      <c r="G274" s="10">
        <v>30</v>
      </c>
      <c r="H274" s="10">
        <v>37</v>
      </c>
      <c r="I274" s="10">
        <v>1</v>
      </c>
      <c r="J274" s="10">
        <v>8</v>
      </c>
      <c r="K274" s="10">
        <f t="shared" si="24"/>
        <v>29.5</v>
      </c>
      <c r="L274" s="10">
        <f t="shared" si="25"/>
        <v>37.133330000000001</v>
      </c>
      <c r="M274" s="10">
        <v>2</v>
      </c>
      <c r="N274" s="10" t="s">
        <v>5</v>
      </c>
      <c r="O274" s="12" t="s">
        <v>388</v>
      </c>
      <c r="P274" s="10" t="str">
        <f t="shared" si="28"/>
        <v>new YerelData ("Gölhisar, Burdur , Türkiye",29.5,37.13333,2,"Turkey Standard Time"),</v>
      </c>
      <c r="Q274" s="13" t="str">
        <f t="shared" si="26"/>
        <v>https://www.google.com/maps/search/37.13333, +29.5</v>
      </c>
      <c r="R274" s="5" t="str">
        <f t="shared" si="27"/>
        <v>{"Location": "Gölhisar, Burdur , Türkiye", "long_deg": "29", "ew": "1", "long_min": "30", "lat_deg": "37", "ns": "1", "lat_min": "8", "GMT": "2", "TimeZoneTag": "Europe/Istanbul"},</v>
      </c>
    </row>
    <row r="275" spans="1:18" ht="15" customHeight="1" x14ac:dyDescent="0.25">
      <c r="A275" s="10" t="s">
        <v>784</v>
      </c>
      <c r="B275" s="14" t="s">
        <v>1426</v>
      </c>
      <c r="C275" s="10" t="s">
        <v>1341</v>
      </c>
      <c r="D275" s="10" t="str">
        <f t="shared" si="29"/>
        <v>Karamanlı, Burdur , Türkiye</v>
      </c>
      <c r="E275" s="10">
        <v>29</v>
      </c>
      <c r="F275" s="10">
        <v>1</v>
      </c>
      <c r="G275" s="10">
        <v>48</v>
      </c>
      <c r="H275" s="10">
        <v>37</v>
      </c>
      <c r="I275" s="10">
        <v>1</v>
      </c>
      <c r="J275" s="10">
        <v>22</v>
      </c>
      <c r="K275" s="10">
        <f t="shared" si="24"/>
        <v>29.8</v>
      </c>
      <c r="L275" s="10">
        <f t="shared" si="25"/>
        <v>37.366669999999999</v>
      </c>
      <c r="M275" s="10">
        <v>2</v>
      </c>
      <c r="N275" s="10" t="s">
        <v>5</v>
      </c>
      <c r="O275" s="12" t="s">
        <v>388</v>
      </c>
      <c r="P275" s="10" t="str">
        <f t="shared" si="28"/>
        <v>new YerelData ("Karamanlı, Burdur , Türkiye",29.8,37.36667,2,"Turkey Standard Time"),</v>
      </c>
      <c r="Q275" s="13" t="str">
        <f t="shared" si="26"/>
        <v>https://www.google.com/maps/search/37.36667, +29.8</v>
      </c>
      <c r="R275" s="5" t="str">
        <f t="shared" si="27"/>
        <v>{"Location": "Karamanlı, Burdur , Türkiye", "long_deg": "29", "ew": "1", "long_min": "48", "lat_deg": "37", "ns": "1", "lat_min": "22", "GMT": "2", "TimeZoneTag": "Europe/Istanbul"},</v>
      </c>
    </row>
    <row r="276" spans="1:18" ht="15" customHeight="1" x14ac:dyDescent="0.25">
      <c r="A276" s="10" t="s">
        <v>1477</v>
      </c>
      <c r="B276" s="10" t="s">
        <v>525</v>
      </c>
      <c r="C276" s="10" t="s">
        <v>1341</v>
      </c>
      <c r="D276" s="10" t="str">
        <f t="shared" si="29"/>
        <v>Armutlu, Bursa, Türkiye</v>
      </c>
      <c r="E276" s="10">
        <v>28</v>
      </c>
      <c r="F276" s="10">
        <v>1</v>
      </c>
      <c r="G276" s="10">
        <v>49</v>
      </c>
      <c r="H276" s="10">
        <v>40</v>
      </c>
      <c r="I276" s="10">
        <v>1</v>
      </c>
      <c r="J276" s="10">
        <v>31</v>
      </c>
      <c r="K276" s="10">
        <f t="shared" si="24"/>
        <v>28.816669999999998</v>
      </c>
      <c r="L276" s="10">
        <f t="shared" si="25"/>
        <v>40.516669999999998</v>
      </c>
      <c r="M276" s="10">
        <v>2</v>
      </c>
      <c r="N276" s="10" t="s">
        <v>5</v>
      </c>
      <c r="O276" s="12" t="s">
        <v>388</v>
      </c>
      <c r="P276" s="10" t="str">
        <f t="shared" si="28"/>
        <v>new YerelData ("Armutlu, Bursa, Türkiye",28.81667,40.51667,2,"Turkey Standard Time"),</v>
      </c>
      <c r="Q276" s="13" t="str">
        <f t="shared" si="26"/>
        <v>https://www.google.com/maps/search/40.51667, +28.81667</v>
      </c>
      <c r="R276" s="5" t="str">
        <f t="shared" si="27"/>
        <v>{"Location": "Armutlu, Bursa, Türkiye", "long_deg": "28", "ew": "1", "long_min": "49", "lat_deg": "40", "ns": "1", "lat_min": "31", "GMT": "2", "TimeZoneTag": "Europe/Istanbul"},</v>
      </c>
    </row>
    <row r="277" spans="1:18" ht="15" customHeight="1" x14ac:dyDescent="0.25">
      <c r="A277" s="10" t="s">
        <v>1505</v>
      </c>
      <c r="B277" s="10" t="s">
        <v>525</v>
      </c>
      <c r="C277" s="10" t="s">
        <v>1341</v>
      </c>
      <c r="D277" s="10" t="str">
        <f t="shared" si="29"/>
        <v>Demirtaş, Bursa, Türkiye</v>
      </c>
      <c r="E277" s="10">
        <v>29</v>
      </c>
      <c r="F277" s="10">
        <v>1</v>
      </c>
      <c r="G277" s="10">
        <v>5</v>
      </c>
      <c r="H277" s="10">
        <v>40</v>
      </c>
      <c r="I277" s="10">
        <v>1</v>
      </c>
      <c r="J277" s="10">
        <v>17</v>
      </c>
      <c r="K277" s="10">
        <f t="shared" si="24"/>
        <v>29.08333</v>
      </c>
      <c r="L277" s="10">
        <f t="shared" si="25"/>
        <v>40.283329999999999</v>
      </c>
      <c r="M277" s="10">
        <v>2</v>
      </c>
      <c r="N277" s="10" t="s">
        <v>5</v>
      </c>
      <c r="O277" s="12" t="s">
        <v>388</v>
      </c>
      <c r="P277" s="10" t="str">
        <f t="shared" si="28"/>
        <v>new YerelData ("Demirtaş, Bursa, Türkiye",29.08333,40.28333,2,"Turkey Standard Time"),</v>
      </c>
      <c r="Q277" s="13" t="str">
        <f t="shared" si="26"/>
        <v>https://www.google.com/maps/search/40.28333, +29.08333</v>
      </c>
      <c r="R277" s="5" t="str">
        <f t="shared" si="27"/>
        <v>{"Location": "Demirtaş, Bursa, Türkiye", "long_deg": "29", "ew": "1", "long_min": "5", "lat_deg": "40", "ns": "1", "lat_min": "17", "GMT": "2", "TimeZoneTag": "Europe/Istanbul"},</v>
      </c>
    </row>
    <row r="278" spans="1:18" ht="15" customHeight="1" x14ac:dyDescent="0.25">
      <c r="A278" s="10" t="s">
        <v>1090</v>
      </c>
      <c r="B278" s="10" t="s">
        <v>525</v>
      </c>
      <c r="C278" s="10" t="s">
        <v>1341</v>
      </c>
      <c r="D278" s="10" t="str">
        <f t="shared" si="29"/>
        <v>Yenişehir, Bursa, Türkiye</v>
      </c>
      <c r="E278" s="10">
        <v>29</v>
      </c>
      <c r="F278" s="10">
        <v>1</v>
      </c>
      <c r="G278" s="10">
        <v>39</v>
      </c>
      <c r="H278" s="10">
        <v>40</v>
      </c>
      <c r="I278" s="10">
        <v>1</v>
      </c>
      <c r="J278" s="10">
        <v>16</v>
      </c>
      <c r="K278" s="10">
        <f t="shared" si="24"/>
        <v>29.65</v>
      </c>
      <c r="L278" s="10">
        <f t="shared" si="25"/>
        <v>40.266669999999998</v>
      </c>
      <c r="M278" s="10">
        <v>2</v>
      </c>
      <c r="N278" s="10" t="s">
        <v>5</v>
      </c>
      <c r="O278" s="12" t="s">
        <v>388</v>
      </c>
      <c r="P278" s="10" t="str">
        <f t="shared" si="28"/>
        <v>new YerelData ("Yenişehir, Bursa, Türkiye",29.65,40.26667,2,"Turkey Standard Time"),</v>
      </c>
      <c r="Q278" s="13" t="str">
        <f t="shared" si="26"/>
        <v>https://www.google.com/maps/search/40.26667, +29.65</v>
      </c>
      <c r="R278" s="5" t="str">
        <f t="shared" si="27"/>
        <v>{"Location": "Yenişehir, Bursa, Türkiye", "long_deg": "29", "ew": "1", "long_min": "39", "lat_deg": "40", "ns": "1", "lat_min": "16", "GMT": "2", "TimeZoneTag": "Europe/Istanbul"},</v>
      </c>
    </row>
    <row r="279" spans="1:18" ht="15" customHeight="1" x14ac:dyDescent="0.25">
      <c r="A279" s="10" t="s">
        <v>527</v>
      </c>
      <c r="B279" s="14" t="s">
        <v>1422</v>
      </c>
      <c r="C279" s="10" t="s">
        <v>1341</v>
      </c>
      <c r="D279" s="10" t="str">
        <f t="shared" si="29"/>
        <v>Büyükorhan, Bursa , Türkiye</v>
      </c>
      <c r="E279" s="10">
        <v>28</v>
      </c>
      <c r="F279" s="10">
        <v>1</v>
      </c>
      <c r="G279" s="10">
        <v>54</v>
      </c>
      <c r="H279" s="10">
        <v>39</v>
      </c>
      <c r="I279" s="10">
        <v>1</v>
      </c>
      <c r="J279" s="10">
        <v>46</v>
      </c>
      <c r="K279" s="10">
        <f t="shared" si="24"/>
        <v>28.9</v>
      </c>
      <c r="L279" s="10">
        <f t="shared" si="25"/>
        <v>39.766669999999998</v>
      </c>
      <c r="M279" s="10">
        <v>2</v>
      </c>
      <c r="N279" s="10" t="s">
        <v>5</v>
      </c>
      <c r="O279" s="12" t="s">
        <v>388</v>
      </c>
      <c r="P279" s="10" t="str">
        <f t="shared" si="28"/>
        <v>new YerelData ("Büyükorhan, Bursa , Türkiye",28.9,39.76667,2,"Turkey Standard Time"),</v>
      </c>
      <c r="Q279" s="13" t="str">
        <f t="shared" si="26"/>
        <v>https://www.google.com/maps/search/39.76667, +28.9</v>
      </c>
      <c r="R279" s="5" t="str">
        <f t="shared" si="27"/>
        <v>{"Location": "Büyükorhan, Bursa , Türkiye", "long_deg": "28", "ew": "1", "long_min": "54", "lat_deg": "39", "ns": "1", "lat_min": "46", "GMT": "2", "TimeZoneTag": "Europe/Istanbul"},</v>
      </c>
    </row>
    <row r="280" spans="1:18" ht="15" customHeight="1" x14ac:dyDescent="0.25">
      <c r="A280" s="10" t="s">
        <v>666</v>
      </c>
      <c r="B280" s="14" t="s">
        <v>1422</v>
      </c>
      <c r="C280" s="10" t="s">
        <v>1341</v>
      </c>
      <c r="D280" s="10" t="str">
        <f t="shared" si="29"/>
        <v>Gemlik, Bursa , Türkiye</v>
      </c>
      <c r="E280" s="10">
        <v>29</v>
      </c>
      <c r="F280" s="10">
        <v>1</v>
      </c>
      <c r="G280" s="10">
        <v>9</v>
      </c>
      <c r="H280" s="10">
        <v>40</v>
      </c>
      <c r="I280" s="10">
        <v>1</v>
      </c>
      <c r="J280" s="10">
        <v>26</v>
      </c>
      <c r="K280" s="10">
        <f t="shared" si="24"/>
        <v>29.15</v>
      </c>
      <c r="L280" s="10">
        <f t="shared" si="25"/>
        <v>40.433329999999998</v>
      </c>
      <c r="M280" s="10">
        <v>2</v>
      </c>
      <c r="N280" s="10" t="s">
        <v>5</v>
      </c>
      <c r="O280" s="12" t="s">
        <v>388</v>
      </c>
      <c r="P280" s="10" t="str">
        <f t="shared" si="28"/>
        <v>new YerelData ("Gemlik, Bursa , Türkiye",29.15,40.43333,2,"Turkey Standard Time"),</v>
      </c>
      <c r="Q280" s="13" t="str">
        <f t="shared" si="26"/>
        <v>https://www.google.com/maps/search/40.43333, +29.15</v>
      </c>
      <c r="R280" s="5" t="str">
        <f t="shared" si="27"/>
        <v>{"Location": "Gemlik, Bursa , Türkiye", "long_deg": "29", "ew": "1", "long_min": "9", "lat_deg": "40", "ns": "1", "lat_min": "26", "GMT": "2", "TimeZoneTag": "Europe/Istanbul"},</v>
      </c>
    </row>
    <row r="281" spans="1:18" ht="15" customHeight="1" x14ac:dyDescent="0.25">
      <c r="A281" s="10" t="s">
        <v>698</v>
      </c>
      <c r="B281" s="14" t="s">
        <v>1422</v>
      </c>
      <c r="C281" s="10" t="s">
        <v>1341</v>
      </c>
      <c r="D281" s="10" t="str">
        <f t="shared" si="29"/>
        <v>Gürsu, Bursa , Türkiye</v>
      </c>
      <c r="E281" s="10">
        <v>29</v>
      </c>
      <c r="F281" s="10">
        <v>1</v>
      </c>
      <c r="G281" s="10">
        <v>10</v>
      </c>
      <c r="H281" s="10">
        <v>40</v>
      </c>
      <c r="I281" s="10">
        <v>1</v>
      </c>
      <c r="J281" s="10">
        <v>13</v>
      </c>
      <c r="K281" s="10">
        <f t="shared" si="24"/>
        <v>29.16667</v>
      </c>
      <c r="L281" s="10">
        <f t="shared" si="25"/>
        <v>40.216670000000001</v>
      </c>
      <c r="M281" s="10">
        <v>2</v>
      </c>
      <c r="N281" s="10" t="s">
        <v>5</v>
      </c>
      <c r="O281" s="12" t="s">
        <v>388</v>
      </c>
      <c r="P281" s="10" t="str">
        <f t="shared" si="28"/>
        <v>new YerelData ("Gürsu, Bursa , Türkiye",29.16667,40.21667,2,"Turkey Standard Time"),</v>
      </c>
      <c r="Q281" s="13" t="str">
        <f t="shared" si="26"/>
        <v>https://www.google.com/maps/search/40.21667, +29.16667</v>
      </c>
      <c r="R281" s="5" t="str">
        <f t="shared" si="27"/>
        <v>{"Location": "Gürsu, Bursa , Türkiye", "long_deg": "29", "ew": "1", "long_min": "10", "lat_deg": "40", "ns": "1", "lat_min": "13", "GMT": "2", "TimeZoneTag": "Europe/Istanbul"},</v>
      </c>
    </row>
    <row r="282" spans="1:18" ht="15" customHeight="1" x14ac:dyDescent="0.25">
      <c r="A282" s="10" t="s">
        <v>711</v>
      </c>
      <c r="B282" s="14" t="s">
        <v>1422</v>
      </c>
      <c r="C282" s="10" t="s">
        <v>1341</v>
      </c>
      <c r="D282" s="10" t="str">
        <f t="shared" si="29"/>
        <v>Harmancık, Bursa , Türkiye</v>
      </c>
      <c r="E282" s="10">
        <v>29</v>
      </c>
      <c r="F282" s="10">
        <v>1</v>
      </c>
      <c r="G282" s="10">
        <v>8</v>
      </c>
      <c r="H282" s="10">
        <v>39</v>
      </c>
      <c r="I282" s="10">
        <v>1</v>
      </c>
      <c r="J282" s="10">
        <v>41</v>
      </c>
      <c r="K282" s="10">
        <f t="shared" si="24"/>
        <v>29.133330000000001</v>
      </c>
      <c r="L282" s="10">
        <f t="shared" si="25"/>
        <v>39.683329999999998</v>
      </c>
      <c r="M282" s="10">
        <v>2</v>
      </c>
      <c r="N282" s="10" t="s">
        <v>5</v>
      </c>
      <c r="O282" s="12" t="s">
        <v>388</v>
      </c>
      <c r="P282" s="10" t="str">
        <f t="shared" si="28"/>
        <v>new YerelData ("Harmancık, Bursa , Türkiye",29.13333,39.68333,2,"Turkey Standard Time"),</v>
      </c>
      <c r="Q282" s="13" t="str">
        <f t="shared" si="26"/>
        <v>https://www.google.com/maps/search/39.68333, +29.13333</v>
      </c>
      <c r="R282" s="5" t="str">
        <f t="shared" si="27"/>
        <v>{"Location": "Harmancık, Bursa , Türkiye", "long_deg": "29", "ew": "1", "long_min": "8", "lat_deg": "39", "ns": "1", "lat_min": "41", "GMT": "2", "TimeZoneTag": "Europe/Istanbul"},</v>
      </c>
    </row>
    <row r="283" spans="1:18" ht="15" customHeight="1" x14ac:dyDescent="0.25">
      <c r="A283" s="10" t="s">
        <v>749</v>
      </c>
      <c r="B283" s="14" t="s">
        <v>1422</v>
      </c>
      <c r="C283" s="10" t="s">
        <v>1341</v>
      </c>
      <c r="D283" s="10" t="str">
        <f t="shared" si="29"/>
        <v>İnegöl, Bursa , Türkiye</v>
      </c>
      <c r="E283" s="10">
        <v>29</v>
      </c>
      <c r="F283" s="10">
        <v>1</v>
      </c>
      <c r="G283" s="10">
        <v>30</v>
      </c>
      <c r="H283" s="10">
        <v>40</v>
      </c>
      <c r="I283" s="10">
        <v>1</v>
      </c>
      <c r="J283" s="10">
        <v>5</v>
      </c>
      <c r="K283" s="10">
        <f t="shared" si="24"/>
        <v>29.5</v>
      </c>
      <c r="L283" s="10">
        <f t="shared" si="25"/>
        <v>40.083329999999997</v>
      </c>
      <c r="M283" s="10">
        <v>2</v>
      </c>
      <c r="N283" s="10" t="s">
        <v>5</v>
      </c>
      <c r="O283" s="12" t="s">
        <v>388</v>
      </c>
      <c r="P283" s="10" t="str">
        <f t="shared" si="28"/>
        <v>new YerelData ("İnegöl, Bursa , Türkiye",29.5,40.08333,2,"Turkey Standard Time"),</v>
      </c>
      <c r="Q283" s="13" t="str">
        <f t="shared" si="26"/>
        <v>https://www.google.com/maps/search/40.08333, +29.5</v>
      </c>
      <c r="R283" s="5" t="str">
        <f t="shared" si="27"/>
        <v>{"Location": "İnegöl, Bursa , Türkiye", "long_deg": "29", "ew": "1", "long_min": "30", "lat_deg": "40", "ns": "1", "lat_min": "5", "GMT": "2", "TimeZoneTag": "Europe/Istanbul"},</v>
      </c>
    </row>
    <row r="284" spans="1:18" ht="15" customHeight="1" x14ac:dyDescent="0.25">
      <c r="A284" s="10" t="s">
        <v>763</v>
      </c>
      <c r="B284" s="14" t="s">
        <v>1422</v>
      </c>
      <c r="C284" s="10" t="s">
        <v>1341</v>
      </c>
      <c r="D284" s="10" t="str">
        <f t="shared" si="29"/>
        <v>İznik, Bursa , Türkiye</v>
      </c>
      <c r="E284" s="10">
        <v>29</v>
      </c>
      <c r="F284" s="10">
        <v>1</v>
      </c>
      <c r="G284" s="10">
        <v>44</v>
      </c>
      <c r="H284" s="10">
        <v>40</v>
      </c>
      <c r="I284" s="10">
        <v>1</v>
      </c>
      <c r="J284" s="10">
        <v>26</v>
      </c>
      <c r="K284" s="10">
        <f t="shared" si="24"/>
        <v>29.733329999999999</v>
      </c>
      <c r="L284" s="10">
        <f t="shared" si="25"/>
        <v>40.433329999999998</v>
      </c>
      <c r="M284" s="10">
        <v>2</v>
      </c>
      <c r="N284" s="10" t="s">
        <v>5</v>
      </c>
      <c r="O284" s="12" t="s">
        <v>388</v>
      </c>
      <c r="P284" s="10" t="str">
        <f t="shared" si="28"/>
        <v>new YerelData ("İznik, Bursa , Türkiye",29.73333,40.43333,2,"Turkey Standard Time"),</v>
      </c>
      <c r="Q284" s="13" t="str">
        <f t="shared" si="26"/>
        <v>https://www.google.com/maps/search/40.43333, +29.73333</v>
      </c>
      <c r="R284" s="5" t="str">
        <f t="shared" si="27"/>
        <v>{"Location": "İznik, Bursa , Türkiye", "long_deg": "29", "ew": "1", "long_min": "44", "lat_deg": "40", "ns": "1", "lat_min": "26", "GMT": "2", "TimeZoneTag": "Europe/Istanbul"},</v>
      </c>
    </row>
    <row r="285" spans="1:18" ht="15" customHeight="1" x14ac:dyDescent="0.25">
      <c r="A285" s="10" t="s">
        <v>776</v>
      </c>
      <c r="B285" s="14" t="s">
        <v>1422</v>
      </c>
      <c r="C285" s="10" t="s">
        <v>1341</v>
      </c>
      <c r="D285" s="10" t="str">
        <f t="shared" si="29"/>
        <v>Karacabey, Bursa , Türkiye</v>
      </c>
      <c r="E285" s="10">
        <v>28</v>
      </c>
      <c r="F285" s="10">
        <v>1</v>
      </c>
      <c r="G285" s="10">
        <v>20</v>
      </c>
      <c r="H285" s="10">
        <v>40</v>
      </c>
      <c r="I285" s="10">
        <v>1</v>
      </c>
      <c r="J285" s="10">
        <v>13</v>
      </c>
      <c r="K285" s="10">
        <f t="shared" si="24"/>
        <v>28.33333</v>
      </c>
      <c r="L285" s="10">
        <f t="shared" si="25"/>
        <v>40.216670000000001</v>
      </c>
      <c r="M285" s="10">
        <v>2</v>
      </c>
      <c r="N285" s="10" t="s">
        <v>5</v>
      </c>
      <c r="O285" s="12" t="s">
        <v>388</v>
      </c>
      <c r="P285" s="10" t="str">
        <f t="shared" si="28"/>
        <v>new YerelData ("Karacabey, Bursa , Türkiye",28.33333,40.21667,2,"Turkey Standard Time"),</v>
      </c>
      <c r="Q285" s="13" t="str">
        <f t="shared" si="26"/>
        <v>https://www.google.com/maps/search/40.21667, +28.33333</v>
      </c>
      <c r="R285" s="5" t="str">
        <f t="shared" si="27"/>
        <v>{"Location": "Karacabey, Bursa , Türkiye", "long_deg": "28", "ew": "1", "long_min": "20", "lat_deg": "40", "ns": "1", "lat_min": "13", "GMT": "2", "TimeZoneTag": "Europe/Istanbul"},</v>
      </c>
    </row>
    <row r="286" spans="1:18" ht="15" customHeight="1" x14ac:dyDescent="0.25">
      <c r="A286" s="10" t="s">
        <v>805</v>
      </c>
      <c r="B286" s="14" t="s">
        <v>1422</v>
      </c>
      <c r="C286" s="10" t="s">
        <v>1341</v>
      </c>
      <c r="D286" s="10" t="str">
        <f t="shared" si="29"/>
        <v>Keles, Bursa , Türkiye</v>
      </c>
      <c r="E286" s="10">
        <v>29</v>
      </c>
      <c r="F286" s="10">
        <v>1</v>
      </c>
      <c r="G286" s="10">
        <v>12</v>
      </c>
      <c r="H286" s="10">
        <v>39</v>
      </c>
      <c r="I286" s="10">
        <v>1</v>
      </c>
      <c r="J286" s="10">
        <v>53</v>
      </c>
      <c r="K286" s="10">
        <f t="shared" si="24"/>
        <v>29.2</v>
      </c>
      <c r="L286" s="10">
        <f t="shared" si="25"/>
        <v>39.883330000000001</v>
      </c>
      <c r="M286" s="10">
        <v>2</v>
      </c>
      <c r="N286" s="10" t="s">
        <v>5</v>
      </c>
      <c r="O286" s="12" t="s">
        <v>388</v>
      </c>
      <c r="P286" s="10" t="str">
        <f t="shared" si="28"/>
        <v>new YerelData ("Keles, Bursa , Türkiye",29.2,39.88333,2,"Turkey Standard Time"),</v>
      </c>
      <c r="Q286" s="13" t="str">
        <f t="shared" si="26"/>
        <v>https://www.google.com/maps/search/39.88333, +29.2</v>
      </c>
      <c r="R286" s="5" t="str">
        <f t="shared" si="27"/>
        <v>{"Location": "Keles, Bursa , Türkiye", "long_deg": "29", "ew": "1", "long_min": "12", "lat_deg": "39", "ns": "1", "lat_min": "53", "GMT": "2", "TimeZoneTag": "Europe/Istanbul"},</v>
      </c>
    </row>
    <row r="287" spans="1:18" ht="15" customHeight="1" x14ac:dyDescent="0.25">
      <c r="A287" s="10" t="s">
        <v>885</v>
      </c>
      <c r="B287" s="14" t="s">
        <v>1422</v>
      </c>
      <c r="C287" s="10" t="s">
        <v>1341</v>
      </c>
      <c r="D287" s="10" t="str">
        <f t="shared" si="29"/>
        <v>Mudanya, Bursa , Türkiye</v>
      </c>
      <c r="E287" s="10">
        <v>28</v>
      </c>
      <c r="F287" s="10">
        <v>1</v>
      </c>
      <c r="G287" s="10">
        <v>23</v>
      </c>
      <c r="H287" s="10">
        <v>40</v>
      </c>
      <c r="I287" s="10">
        <v>1</v>
      </c>
      <c r="J287" s="10">
        <v>22</v>
      </c>
      <c r="K287" s="10">
        <f t="shared" si="24"/>
        <v>28.383330000000001</v>
      </c>
      <c r="L287" s="10">
        <f t="shared" si="25"/>
        <v>40.366669999999999</v>
      </c>
      <c r="M287" s="10">
        <v>2</v>
      </c>
      <c r="N287" s="10" t="s">
        <v>5</v>
      </c>
      <c r="O287" s="12" t="s">
        <v>388</v>
      </c>
      <c r="P287" s="10" t="str">
        <f t="shared" si="28"/>
        <v>new YerelData ("Mudanya, Bursa , Türkiye",28.38333,40.36667,2,"Turkey Standard Time"),</v>
      </c>
      <c r="Q287" s="13" t="str">
        <f t="shared" si="26"/>
        <v>https://www.google.com/maps/search/40.36667, +28.38333</v>
      </c>
      <c r="R287" s="5" t="str">
        <f t="shared" si="27"/>
        <v>{"Location": "Mudanya, Bursa , Türkiye", "long_deg": "28", "ew": "1", "long_min": "23", "lat_deg": "40", "ns": "1", "lat_min": "22", "GMT": "2", "TimeZoneTag": "Europe/Istanbul"},</v>
      </c>
    </row>
    <row r="288" spans="1:18" ht="15" customHeight="1" x14ac:dyDescent="0.25">
      <c r="A288" s="10" t="s">
        <v>888</v>
      </c>
      <c r="B288" s="14" t="s">
        <v>1422</v>
      </c>
      <c r="C288" s="10" t="s">
        <v>1341</v>
      </c>
      <c r="D288" s="10" t="str">
        <f t="shared" si="29"/>
        <v>Mustafakemalpaşa, Bursa , Türkiye</v>
      </c>
      <c r="E288" s="10">
        <v>28</v>
      </c>
      <c r="F288" s="10">
        <v>1</v>
      </c>
      <c r="G288" s="10">
        <v>22</v>
      </c>
      <c r="H288" s="10">
        <v>40</v>
      </c>
      <c r="I288" s="10">
        <v>1</v>
      </c>
      <c r="J288" s="10">
        <v>2</v>
      </c>
      <c r="K288" s="10">
        <f t="shared" si="24"/>
        <v>28.366669999999999</v>
      </c>
      <c r="L288" s="10">
        <f t="shared" si="25"/>
        <v>40.033329999999999</v>
      </c>
      <c r="M288" s="10">
        <v>2</v>
      </c>
      <c r="N288" s="10" t="s">
        <v>5</v>
      </c>
      <c r="O288" s="12" t="s">
        <v>388</v>
      </c>
      <c r="P288" s="10" t="str">
        <f t="shared" si="28"/>
        <v>new YerelData ("Mustafakemalpaşa, Bursa , Türkiye",28.36667,40.03333,2,"Turkey Standard Time"),</v>
      </c>
      <c r="Q288" s="13" t="str">
        <f t="shared" si="26"/>
        <v>https://www.google.com/maps/search/40.03333, +28.36667</v>
      </c>
      <c r="R288" s="5" t="str">
        <f t="shared" si="27"/>
        <v>{"Location": "Mustafakemalpaşa, Bursa , Türkiye", "long_deg": "28", "ew": "1", "long_min": "22", "lat_deg": "40", "ns": "1", "lat_min": "2", "GMT": "2", "TimeZoneTag": "Europe/Istanbul"},</v>
      </c>
    </row>
    <row r="289" spans="1:18" ht="15" customHeight="1" x14ac:dyDescent="0.25">
      <c r="A289" s="10" t="s">
        <v>908</v>
      </c>
      <c r="B289" s="14" t="s">
        <v>1422</v>
      </c>
      <c r="C289" s="10" t="s">
        <v>1341</v>
      </c>
      <c r="D289" s="10" t="str">
        <f t="shared" si="29"/>
        <v>Orhaneli, Bursa , Türkiye</v>
      </c>
      <c r="E289" s="10">
        <v>29</v>
      </c>
      <c r="F289" s="10">
        <v>1</v>
      </c>
      <c r="G289" s="10">
        <v>0</v>
      </c>
      <c r="H289" s="10">
        <v>39</v>
      </c>
      <c r="I289" s="10">
        <v>1</v>
      </c>
      <c r="J289" s="10">
        <v>55</v>
      </c>
      <c r="K289" s="10">
        <f t="shared" si="24"/>
        <v>29</v>
      </c>
      <c r="L289" s="10">
        <f t="shared" si="25"/>
        <v>39.916670000000003</v>
      </c>
      <c r="M289" s="10">
        <v>2</v>
      </c>
      <c r="N289" s="10" t="s">
        <v>5</v>
      </c>
      <c r="O289" s="12" t="s">
        <v>388</v>
      </c>
      <c r="P289" s="10" t="str">
        <f t="shared" si="28"/>
        <v>new YerelData ("Orhaneli, Bursa , Türkiye",29,39.91667,2,"Turkey Standard Time"),</v>
      </c>
      <c r="Q289" s="13" t="str">
        <f t="shared" si="26"/>
        <v>https://www.google.com/maps/search/39.91667, +29</v>
      </c>
      <c r="R289" s="5" t="str">
        <f t="shared" si="27"/>
        <v>{"Location": "Orhaneli, Bursa , Türkiye", "long_deg": "29", "ew": "1", "long_min": "0", "lat_deg": "39", "ns": "1", "lat_min": "55", "GMT": "2", "TimeZoneTag": "Europe/Istanbul"},</v>
      </c>
    </row>
    <row r="290" spans="1:18" ht="15" customHeight="1" x14ac:dyDescent="0.25">
      <c r="A290" s="10" t="s">
        <v>909</v>
      </c>
      <c r="B290" s="14" t="s">
        <v>1422</v>
      </c>
      <c r="C290" s="10" t="s">
        <v>1341</v>
      </c>
      <c r="D290" s="10" t="str">
        <f t="shared" si="29"/>
        <v>Orhangazi, Bursa , Türkiye</v>
      </c>
      <c r="E290" s="10">
        <v>29</v>
      </c>
      <c r="F290" s="10">
        <v>1</v>
      </c>
      <c r="G290" s="10">
        <v>18</v>
      </c>
      <c r="H290" s="10">
        <v>40</v>
      </c>
      <c r="I290" s="10">
        <v>1</v>
      </c>
      <c r="J290" s="10">
        <v>29</v>
      </c>
      <c r="K290" s="10">
        <f t="shared" si="24"/>
        <v>29.3</v>
      </c>
      <c r="L290" s="10">
        <f t="shared" si="25"/>
        <v>40.483330000000002</v>
      </c>
      <c r="M290" s="10">
        <v>2</v>
      </c>
      <c r="N290" s="10" t="s">
        <v>5</v>
      </c>
      <c r="O290" s="12" t="s">
        <v>388</v>
      </c>
      <c r="P290" s="10" t="str">
        <f t="shared" si="28"/>
        <v>new YerelData ("Orhangazi, Bursa , Türkiye",29.3,40.48333,2,"Turkey Standard Time"),</v>
      </c>
      <c r="Q290" s="13" t="str">
        <f t="shared" si="26"/>
        <v>https://www.google.com/maps/search/40.48333, +29.3</v>
      </c>
      <c r="R290" s="5" t="str">
        <f t="shared" si="27"/>
        <v>{"Location": "Orhangazi, Bursa , Türkiye", "long_deg": "29", "ew": "1", "long_min": "18", "lat_deg": "40", "ns": "1", "lat_min": "29", "GMT": "2", "TimeZoneTag": "Europe/Istanbul"},</v>
      </c>
    </row>
    <row r="291" spans="1:18" ht="15" customHeight="1" x14ac:dyDescent="0.25">
      <c r="A291" s="10" t="s">
        <v>1478</v>
      </c>
      <c r="B291" s="10" t="s">
        <v>543</v>
      </c>
      <c r="C291" s="10" t="s">
        <v>1341</v>
      </c>
      <c r="D291" s="10" t="str">
        <f t="shared" si="29"/>
        <v>Ayvacık, Çanakkale, Türkiye</v>
      </c>
      <c r="E291" s="10">
        <v>26</v>
      </c>
      <c r="F291" s="10">
        <v>1</v>
      </c>
      <c r="G291" s="10">
        <v>24</v>
      </c>
      <c r="H291" s="10">
        <v>39</v>
      </c>
      <c r="I291" s="10">
        <v>1</v>
      </c>
      <c r="J291" s="10">
        <v>36</v>
      </c>
      <c r="K291" s="10">
        <f t="shared" si="24"/>
        <v>26.4</v>
      </c>
      <c r="L291" s="10">
        <f t="shared" si="25"/>
        <v>39.6</v>
      </c>
      <c r="M291" s="10">
        <v>2</v>
      </c>
      <c r="N291" s="10" t="s">
        <v>5</v>
      </c>
      <c r="O291" s="12" t="s">
        <v>388</v>
      </c>
      <c r="P291" s="10" t="str">
        <f t="shared" si="28"/>
        <v>new YerelData ("Ayvacık, Çanakkale, Türkiye",26.4,39.6,2,"Turkey Standard Time"),</v>
      </c>
      <c r="Q291" s="13" t="str">
        <f t="shared" si="26"/>
        <v>https://www.google.com/maps/search/39.6, +26.4</v>
      </c>
      <c r="R291" s="5" t="str">
        <f t="shared" si="27"/>
        <v>{"Location": "Ayvacık, Çanakkale, Türkiye", "long_deg": "26", "ew": "1", "long_min": "24", "lat_deg": "39", "ns": "1", "lat_min": "36", "GMT": "2", "TimeZoneTag": "Europe/Istanbul"},</v>
      </c>
    </row>
    <row r="292" spans="1:18" ht="15" customHeight="1" x14ac:dyDescent="0.25">
      <c r="A292" s="10" t="s">
        <v>541</v>
      </c>
      <c r="B292" s="10" t="s">
        <v>543</v>
      </c>
      <c r="C292" s="10" t="s">
        <v>1341</v>
      </c>
      <c r="D292" s="10" t="str">
        <f t="shared" si="29"/>
        <v>Çan, Çanakkale, Türkiye</v>
      </c>
      <c r="E292" s="10">
        <v>27</v>
      </c>
      <c r="F292" s="10">
        <v>1</v>
      </c>
      <c r="G292" s="10">
        <v>2</v>
      </c>
      <c r="H292" s="10">
        <v>40</v>
      </c>
      <c r="I292" s="10">
        <v>1</v>
      </c>
      <c r="J292" s="10">
        <v>2</v>
      </c>
      <c r="K292" s="10">
        <f t="shared" si="24"/>
        <v>27.033329999999999</v>
      </c>
      <c r="L292" s="10">
        <f t="shared" si="25"/>
        <v>40.033329999999999</v>
      </c>
      <c r="M292" s="10">
        <v>2</v>
      </c>
      <c r="N292" s="10" t="s">
        <v>5</v>
      </c>
      <c r="O292" s="12" t="s">
        <v>388</v>
      </c>
      <c r="P292" s="10" t="str">
        <f t="shared" si="28"/>
        <v>new YerelData ("Çan, Çanakkale, Türkiye",27.03333,40.03333,2,"Turkey Standard Time"),</v>
      </c>
      <c r="Q292" s="13" t="str">
        <f t="shared" si="26"/>
        <v>https://www.google.com/maps/search/40.03333, +27.03333</v>
      </c>
      <c r="R292" s="5" t="str">
        <f t="shared" si="27"/>
        <v>{"Location": "Çan, Çanakkale, Türkiye", "long_deg": "27", "ew": "1", "long_min": "2", "lat_deg": "40", "ns": "1", "lat_min": "2", "GMT": "2", "TimeZoneTag": "Europe/Istanbul"},</v>
      </c>
    </row>
    <row r="293" spans="1:18" ht="15" customHeight="1" x14ac:dyDescent="0.25">
      <c r="A293" s="10" t="s">
        <v>664</v>
      </c>
      <c r="B293" s="10" t="s">
        <v>543</v>
      </c>
      <c r="C293" s="10" t="s">
        <v>1341</v>
      </c>
      <c r="D293" s="10" t="str">
        <f t="shared" si="29"/>
        <v>Gelibolu, Çanakkale, Türkiye</v>
      </c>
      <c r="E293" s="10">
        <v>26</v>
      </c>
      <c r="F293" s="10">
        <v>1</v>
      </c>
      <c r="G293" s="10">
        <v>39</v>
      </c>
      <c r="H293" s="10">
        <v>40</v>
      </c>
      <c r="I293" s="10">
        <v>1</v>
      </c>
      <c r="J293" s="10">
        <v>25</v>
      </c>
      <c r="K293" s="10">
        <f t="shared" si="24"/>
        <v>26.65</v>
      </c>
      <c r="L293" s="10">
        <f t="shared" si="25"/>
        <v>40.416670000000003</v>
      </c>
      <c r="M293" s="10">
        <v>2</v>
      </c>
      <c r="N293" s="10" t="s">
        <v>5</v>
      </c>
      <c r="O293" s="12" t="s">
        <v>388</v>
      </c>
      <c r="P293" s="10" t="str">
        <f t="shared" si="28"/>
        <v>new YerelData ("Gelibolu, Çanakkale, Türkiye",26.65,40.41667,2,"Turkey Standard Time"),</v>
      </c>
      <c r="Q293" s="13" t="str">
        <f t="shared" si="26"/>
        <v>https://www.google.com/maps/search/40.41667, +26.65</v>
      </c>
      <c r="R293" s="5" t="str">
        <f t="shared" si="27"/>
        <v>{"Location": "Gelibolu, Çanakkale, Türkiye", "long_deg": "26", "ew": "1", "long_min": "39", "lat_deg": "40", "ns": "1", "lat_min": "25", "GMT": "2", "TimeZoneTag": "Europe/Istanbul"},</v>
      </c>
    </row>
    <row r="294" spans="1:18" ht="15" customHeight="1" x14ac:dyDescent="0.25">
      <c r="A294" s="10" t="s">
        <v>752</v>
      </c>
      <c r="B294" s="10" t="s">
        <v>543</v>
      </c>
      <c r="C294" s="10" t="s">
        <v>1341</v>
      </c>
      <c r="D294" s="10" t="str">
        <f t="shared" si="29"/>
        <v>İntepe, Çanakkale, Türkiye</v>
      </c>
      <c r="E294" s="10">
        <v>26</v>
      </c>
      <c r="F294" s="10">
        <v>1</v>
      </c>
      <c r="G294" s="10">
        <v>18</v>
      </c>
      <c r="H294" s="10">
        <v>40</v>
      </c>
      <c r="I294" s="10">
        <v>1</v>
      </c>
      <c r="J294" s="10">
        <v>0</v>
      </c>
      <c r="K294" s="10">
        <f t="shared" si="24"/>
        <v>26.3</v>
      </c>
      <c r="L294" s="10">
        <f t="shared" si="25"/>
        <v>40</v>
      </c>
      <c r="M294" s="10">
        <v>2</v>
      </c>
      <c r="N294" s="10" t="s">
        <v>5</v>
      </c>
      <c r="O294" s="12" t="s">
        <v>388</v>
      </c>
      <c r="P294" s="10" t="str">
        <f t="shared" si="28"/>
        <v>new YerelData ("İntepe, Çanakkale, Türkiye",26.3,40,2,"Turkey Standard Time"),</v>
      </c>
      <c r="Q294" s="13" t="str">
        <f t="shared" si="26"/>
        <v>https://www.google.com/maps/search/40, +26.3</v>
      </c>
      <c r="R294" s="5" t="str">
        <f t="shared" si="27"/>
        <v>{"Location": "İntepe, Çanakkale, Türkiye", "long_deg": "26", "ew": "1", "long_min": "18", "lat_deg": "40", "ns": "1", "lat_min": "0", "GMT": "2", "TimeZoneTag": "Europe/Istanbul"},</v>
      </c>
    </row>
    <row r="295" spans="1:18" ht="15" customHeight="1" x14ac:dyDescent="0.25">
      <c r="A295" s="10" t="s">
        <v>1529</v>
      </c>
      <c r="B295" s="10" t="s">
        <v>543</v>
      </c>
      <c r="C295" s="10" t="s">
        <v>1341</v>
      </c>
      <c r="D295" s="10" t="str">
        <f t="shared" si="29"/>
        <v>Kadıköy, Çanakkale, Türkiye</v>
      </c>
      <c r="E295" s="10">
        <v>26</v>
      </c>
      <c r="F295" s="10">
        <v>1</v>
      </c>
      <c r="G295" s="10">
        <v>52</v>
      </c>
      <c r="H295" s="10">
        <v>40</v>
      </c>
      <c r="I295" s="10">
        <v>1</v>
      </c>
      <c r="J295" s="10">
        <v>40</v>
      </c>
      <c r="K295" s="10">
        <f t="shared" si="24"/>
        <v>26.866669999999999</v>
      </c>
      <c r="L295" s="10">
        <f t="shared" si="25"/>
        <v>40.666670000000003</v>
      </c>
      <c r="M295" s="10">
        <v>2</v>
      </c>
      <c r="N295" s="10" t="s">
        <v>5</v>
      </c>
      <c r="O295" s="12" t="s">
        <v>388</v>
      </c>
      <c r="P295" s="10" t="str">
        <f t="shared" si="28"/>
        <v>new YerelData ("Kadıköy, Çanakkale, Türkiye",26.86667,40.66667,2,"Turkey Standard Time"),</v>
      </c>
      <c r="Q295" s="13" t="str">
        <f t="shared" si="26"/>
        <v>https://www.google.com/maps/search/40.66667, +26.86667</v>
      </c>
      <c r="R295" s="5" t="str">
        <f t="shared" si="27"/>
        <v>{"Location": "Kadıköy, Çanakkale, Türkiye", "long_deg": "26", "ew": "1", "long_min": "52", "lat_deg": "40", "ns": "1", "lat_min": "40", "GMT": "2", "TimeZoneTag": "Europe/Istanbul"},</v>
      </c>
    </row>
    <row r="296" spans="1:18" ht="15" customHeight="1" x14ac:dyDescent="0.25">
      <c r="A296" s="10" t="s">
        <v>1464</v>
      </c>
      <c r="B296" s="10" t="s">
        <v>543</v>
      </c>
      <c r="C296" s="10" t="s">
        <v>1341</v>
      </c>
      <c r="D296" s="10" t="str">
        <f t="shared" si="29"/>
        <v>Yenice, Çanakkale, Türkiye</v>
      </c>
      <c r="E296" s="10">
        <v>27</v>
      </c>
      <c r="F296" s="10">
        <v>1</v>
      </c>
      <c r="G296" s="10">
        <v>17</v>
      </c>
      <c r="H296" s="10">
        <v>39</v>
      </c>
      <c r="I296" s="10">
        <v>1</v>
      </c>
      <c r="J296" s="10">
        <v>55</v>
      </c>
      <c r="K296" s="10">
        <f t="shared" si="24"/>
        <v>27.283329999999999</v>
      </c>
      <c r="L296" s="10">
        <f t="shared" si="25"/>
        <v>39.916670000000003</v>
      </c>
      <c r="M296" s="10">
        <v>2</v>
      </c>
      <c r="N296" s="10" t="s">
        <v>5</v>
      </c>
      <c r="O296" s="12" t="s">
        <v>388</v>
      </c>
      <c r="P296" s="10" t="str">
        <f t="shared" si="28"/>
        <v>new YerelData ("Yenice, Çanakkale, Türkiye",27.28333,39.91667,2,"Turkey Standard Time"),</v>
      </c>
      <c r="Q296" s="13" t="str">
        <f t="shared" si="26"/>
        <v>https://www.google.com/maps/search/39.91667, +27.28333</v>
      </c>
      <c r="R296" s="5" t="str">
        <f t="shared" si="27"/>
        <v>{"Location": "Yenice, Çanakkale, Türkiye", "long_deg": "27", "ew": "1", "long_min": "17", "lat_deg": "39", "ns": "1", "lat_min": "55", "GMT": "2", "TimeZoneTag": "Europe/Istanbul"},</v>
      </c>
    </row>
    <row r="297" spans="1:18" ht="15" customHeight="1" x14ac:dyDescent="0.25">
      <c r="A297" s="10" t="s">
        <v>488</v>
      </c>
      <c r="B297" s="14" t="s">
        <v>1406</v>
      </c>
      <c r="C297" s="10" t="s">
        <v>1341</v>
      </c>
      <c r="D297" s="10" t="str">
        <f t="shared" si="29"/>
        <v>Bayramiç, Çanakkale , Türkiye</v>
      </c>
      <c r="E297" s="10">
        <v>26</v>
      </c>
      <c r="F297" s="10">
        <v>1</v>
      </c>
      <c r="G297" s="10">
        <v>37</v>
      </c>
      <c r="H297" s="10">
        <v>39</v>
      </c>
      <c r="I297" s="10">
        <v>1</v>
      </c>
      <c r="J297" s="10">
        <v>48</v>
      </c>
      <c r="K297" s="10">
        <f t="shared" si="24"/>
        <v>26.616669999999999</v>
      </c>
      <c r="L297" s="10">
        <f t="shared" si="25"/>
        <v>39.799999999999997</v>
      </c>
      <c r="M297" s="10">
        <v>2</v>
      </c>
      <c r="N297" s="10" t="s">
        <v>5</v>
      </c>
      <c r="O297" s="12" t="s">
        <v>388</v>
      </c>
      <c r="P297" s="10" t="str">
        <f t="shared" si="28"/>
        <v>new YerelData ("Bayramiç, Çanakkale , Türkiye",26.61667,39.8,2,"Turkey Standard Time"),</v>
      </c>
      <c r="Q297" s="13" t="str">
        <f t="shared" si="26"/>
        <v>https://www.google.com/maps/search/39.8, +26.61667</v>
      </c>
      <c r="R297" s="5" t="str">
        <f t="shared" si="27"/>
        <v>{"Location": "Bayramiç, Çanakkale , Türkiye", "long_deg": "26", "ew": "1", "long_min": "37", "lat_deg": "39", "ns": "1", "lat_min": "48", "GMT": "2", "TimeZoneTag": "Europe/Istanbul"},</v>
      </c>
    </row>
    <row r="298" spans="1:18" ht="15" customHeight="1" x14ac:dyDescent="0.25">
      <c r="A298" s="10" t="s">
        <v>499</v>
      </c>
      <c r="B298" s="10" t="s">
        <v>1406</v>
      </c>
      <c r="C298" s="10" t="s">
        <v>1341</v>
      </c>
      <c r="D298" s="10" t="str">
        <f t="shared" si="29"/>
        <v>Biga, Çanakkale , Türkiye</v>
      </c>
      <c r="E298" s="10">
        <v>27</v>
      </c>
      <c r="F298" s="10">
        <v>1</v>
      </c>
      <c r="G298" s="10">
        <v>13</v>
      </c>
      <c r="H298" s="10">
        <v>40</v>
      </c>
      <c r="I298" s="10">
        <v>1</v>
      </c>
      <c r="J298" s="10">
        <v>13</v>
      </c>
      <c r="K298" s="10">
        <f t="shared" si="24"/>
        <v>27.216670000000001</v>
      </c>
      <c r="L298" s="10">
        <f t="shared" si="25"/>
        <v>40.216670000000001</v>
      </c>
      <c r="M298" s="10">
        <v>2</v>
      </c>
      <c r="N298" s="10" t="s">
        <v>5</v>
      </c>
      <c r="O298" s="12" t="s">
        <v>388</v>
      </c>
      <c r="P298" s="10" t="str">
        <f t="shared" si="28"/>
        <v>new YerelData ("Biga, Çanakkale , Türkiye",27.21667,40.21667,2,"Turkey Standard Time"),</v>
      </c>
      <c r="Q298" s="13" t="str">
        <f t="shared" si="26"/>
        <v>https://www.google.com/maps/search/40.21667, +27.21667</v>
      </c>
      <c r="R298" s="5" t="str">
        <f t="shared" si="27"/>
        <v>{"Location": "Biga, Çanakkale , Türkiye", "long_deg": "27", "ew": "1", "long_min": "13", "lat_deg": "40", "ns": "1", "lat_min": "13", "GMT": "2", "TimeZoneTag": "Europe/Istanbul"},</v>
      </c>
    </row>
    <row r="299" spans="1:18" ht="15" customHeight="1" x14ac:dyDescent="0.25">
      <c r="A299" s="10" t="s">
        <v>515</v>
      </c>
      <c r="B299" s="10" t="s">
        <v>1406</v>
      </c>
      <c r="C299" s="10" t="s">
        <v>1341</v>
      </c>
      <c r="D299" s="10" t="str">
        <f t="shared" si="29"/>
        <v>Bozcaada, Çanakkale , Türkiye</v>
      </c>
      <c r="E299" s="10">
        <v>26</v>
      </c>
      <c r="F299" s="10">
        <v>1</v>
      </c>
      <c r="G299" s="10">
        <v>3</v>
      </c>
      <c r="H299" s="10">
        <v>39</v>
      </c>
      <c r="I299" s="10">
        <v>1</v>
      </c>
      <c r="J299" s="10">
        <v>49</v>
      </c>
      <c r="K299" s="10">
        <f t="shared" si="24"/>
        <v>26.05</v>
      </c>
      <c r="L299" s="10">
        <f t="shared" si="25"/>
        <v>39.816670000000002</v>
      </c>
      <c r="M299" s="10">
        <v>2</v>
      </c>
      <c r="N299" s="10" t="s">
        <v>5</v>
      </c>
      <c r="O299" s="12" t="s">
        <v>388</v>
      </c>
      <c r="P299" s="10" t="str">
        <f t="shared" si="28"/>
        <v>new YerelData ("Bozcaada, Çanakkale , Türkiye",26.05,39.81667,2,"Turkey Standard Time"),</v>
      </c>
      <c r="Q299" s="13" t="str">
        <f t="shared" si="26"/>
        <v>https://www.google.com/maps/search/39.81667, +26.05</v>
      </c>
      <c r="R299" s="5" t="str">
        <f t="shared" si="27"/>
        <v>{"Location": "Bozcaada, Çanakkale , Türkiye", "long_deg": "26", "ew": "1", "long_min": "3", "lat_deg": "39", "ns": "1", "lat_min": "49", "GMT": "2", "TimeZoneTag": "Europe/Istanbul"},</v>
      </c>
    </row>
    <row r="300" spans="1:18" ht="15" customHeight="1" x14ac:dyDescent="0.25">
      <c r="A300" s="10" t="s">
        <v>621</v>
      </c>
      <c r="B300" s="14" t="s">
        <v>1406</v>
      </c>
      <c r="C300" s="10" t="s">
        <v>1341</v>
      </c>
      <c r="D300" s="10" t="str">
        <f t="shared" si="29"/>
        <v>Eceabat, Çanakkale , Türkiye</v>
      </c>
      <c r="E300" s="10">
        <v>26</v>
      </c>
      <c r="F300" s="10">
        <v>1</v>
      </c>
      <c r="G300" s="10">
        <v>19</v>
      </c>
      <c r="H300" s="10">
        <v>40</v>
      </c>
      <c r="I300" s="10">
        <v>1</v>
      </c>
      <c r="J300" s="10">
        <v>11</v>
      </c>
      <c r="K300" s="10">
        <f t="shared" si="24"/>
        <v>26.316669999999998</v>
      </c>
      <c r="L300" s="10">
        <f t="shared" si="25"/>
        <v>40.183329999999998</v>
      </c>
      <c r="M300" s="10">
        <v>2</v>
      </c>
      <c r="N300" s="10" t="s">
        <v>5</v>
      </c>
      <c r="O300" s="12" t="s">
        <v>388</v>
      </c>
      <c r="P300" s="10" t="str">
        <f t="shared" si="28"/>
        <v>new YerelData ("Eceabat, Çanakkale , Türkiye",26.31667,40.18333,2,"Turkey Standard Time"),</v>
      </c>
      <c r="Q300" s="13" t="str">
        <f t="shared" si="26"/>
        <v>https://www.google.com/maps/search/40.18333, +26.31667</v>
      </c>
      <c r="R300" s="5" t="str">
        <f t="shared" si="27"/>
        <v>{"Location": "Eceabat, Çanakkale , Türkiye", "long_deg": "26", "ew": "1", "long_min": "19", "lat_deg": "40", "ns": "1", "lat_min": "11", "GMT": "2", "TimeZoneTag": "Europe/Istanbul"},</v>
      </c>
    </row>
    <row r="301" spans="1:18" ht="15" customHeight="1" x14ac:dyDescent="0.25">
      <c r="A301" s="10" t="s">
        <v>652</v>
      </c>
      <c r="B301" s="14" t="s">
        <v>1406</v>
      </c>
      <c r="C301" s="10" t="s">
        <v>1341</v>
      </c>
      <c r="D301" s="10" t="str">
        <f t="shared" si="29"/>
        <v>Ezine, Çanakkale , Türkiye</v>
      </c>
      <c r="E301" s="10">
        <v>26</v>
      </c>
      <c r="F301" s="10">
        <v>1</v>
      </c>
      <c r="G301" s="10">
        <v>20</v>
      </c>
      <c r="H301" s="10">
        <v>39</v>
      </c>
      <c r="I301" s="10">
        <v>1</v>
      </c>
      <c r="J301" s="10">
        <v>47</v>
      </c>
      <c r="K301" s="10">
        <f t="shared" si="24"/>
        <v>26.33333</v>
      </c>
      <c r="L301" s="10">
        <f t="shared" si="25"/>
        <v>39.783329999999999</v>
      </c>
      <c r="M301" s="10">
        <v>2</v>
      </c>
      <c r="N301" s="10" t="s">
        <v>5</v>
      </c>
      <c r="O301" s="12" t="s">
        <v>388</v>
      </c>
      <c r="P301" s="10" t="str">
        <f t="shared" si="28"/>
        <v>new YerelData ("Ezine, Çanakkale , Türkiye",26.33333,39.78333,2,"Turkey Standard Time"),</v>
      </c>
      <c r="Q301" s="13" t="str">
        <f t="shared" si="26"/>
        <v>https://www.google.com/maps/search/39.78333, +26.33333</v>
      </c>
      <c r="R301" s="5" t="str">
        <f t="shared" si="27"/>
        <v>{"Location": "Ezine, Çanakkale , Türkiye", "long_deg": "26", "ew": "1", "long_min": "20", "lat_deg": "39", "ns": "1", "lat_min": "47", "GMT": "2", "TimeZoneTag": "Europe/Istanbul"},</v>
      </c>
    </row>
    <row r="302" spans="1:18" ht="15" customHeight="1" x14ac:dyDescent="0.25">
      <c r="A302" s="10" t="s">
        <v>858</v>
      </c>
      <c r="B302" s="14" t="s">
        <v>1406</v>
      </c>
      <c r="C302" s="10" t="s">
        <v>1341</v>
      </c>
      <c r="D302" s="10" t="str">
        <f t="shared" si="29"/>
        <v>Lapseki, Çanakkale , Türkiye</v>
      </c>
      <c r="E302" s="10">
        <v>26</v>
      </c>
      <c r="F302" s="10">
        <v>1</v>
      </c>
      <c r="G302" s="10">
        <v>40</v>
      </c>
      <c r="H302" s="10">
        <v>40</v>
      </c>
      <c r="I302" s="10">
        <v>1</v>
      </c>
      <c r="J302" s="10">
        <v>20</v>
      </c>
      <c r="K302" s="10">
        <f t="shared" si="24"/>
        <v>26.66667</v>
      </c>
      <c r="L302" s="10">
        <f t="shared" si="25"/>
        <v>40.333329999999997</v>
      </c>
      <c r="M302" s="10">
        <v>2</v>
      </c>
      <c r="N302" s="10" t="s">
        <v>5</v>
      </c>
      <c r="O302" s="12" t="s">
        <v>388</v>
      </c>
      <c r="P302" s="10" t="str">
        <f t="shared" si="28"/>
        <v>new YerelData ("Lapseki, Çanakkale , Türkiye",26.66667,40.33333,2,"Turkey Standard Time"),</v>
      </c>
      <c r="Q302" s="13" t="str">
        <f t="shared" si="26"/>
        <v>https://www.google.com/maps/search/40.33333, +26.66667</v>
      </c>
      <c r="R302" s="5" t="str">
        <f t="shared" si="27"/>
        <v>{"Location": "Lapseki, Çanakkale , Türkiye", "long_deg": "26", "ew": "1", "long_min": "40", "lat_deg": "40", "ns": "1", "lat_min": "20", "GMT": "2", "TimeZoneTag": "Europe/Istanbul"},</v>
      </c>
    </row>
    <row r="303" spans="1:18" ht="15" customHeight="1" x14ac:dyDescent="0.25">
      <c r="A303" s="10" t="s">
        <v>1483</v>
      </c>
      <c r="B303" s="10" t="s">
        <v>544</v>
      </c>
      <c r="C303" s="10" t="s">
        <v>1341</v>
      </c>
      <c r="D303" s="10" t="str">
        <f t="shared" si="29"/>
        <v>Belören, Çankırı, Türkiye</v>
      </c>
      <c r="E303" s="10">
        <v>33</v>
      </c>
      <c r="F303" s="10">
        <v>1</v>
      </c>
      <c r="G303" s="10">
        <v>12</v>
      </c>
      <c r="H303" s="10">
        <v>40</v>
      </c>
      <c r="I303" s="10">
        <v>1</v>
      </c>
      <c r="J303" s="10">
        <v>51</v>
      </c>
      <c r="K303" s="10">
        <f t="shared" si="24"/>
        <v>33.200000000000003</v>
      </c>
      <c r="L303" s="10">
        <f t="shared" si="25"/>
        <v>40.85</v>
      </c>
      <c r="M303" s="10">
        <v>2</v>
      </c>
      <c r="N303" s="10" t="s">
        <v>5</v>
      </c>
      <c r="O303" s="12" t="s">
        <v>388</v>
      </c>
      <c r="P303" s="10" t="str">
        <f t="shared" si="28"/>
        <v>new YerelData ("Belören, Çankırı, Türkiye",33.2,40.85,2,"Turkey Standard Time"),</v>
      </c>
      <c r="Q303" s="13" t="str">
        <f t="shared" si="26"/>
        <v>https://www.google.com/maps/search/40.85, +33.2</v>
      </c>
      <c r="R303" s="5" t="str">
        <f t="shared" si="27"/>
        <v>{"Location": "Belören, Çankırı, Türkiye", "long_deg": "33", "ew": "1", "long_min": "12", "lat_deg": "40", "ns": "1", "lat_min": "51", "GMT": "2", "TimeZoneTag": "Europe/Istanbul"},</v>
      </c>
    </row>
    <row r="304" spans="1:18" ht="15" customHeight="1" x14ac:dyDescent="0.25">
      <c r="A304" s="10" t="s">
        <v>1485</v>
      </c>
      <c r="B304" s="10" t="s">
        <v>544</v>
      </c>
      <c r="C304" s="10" t="s">
        <v>1341</v>
      </c>
      <c r="D304" s="10" t="str">
        <f t="shared" si="29"/>
        <v>Beyçayırı, Çankırı, Türkiye</v>
      </c>
      <c r="E304" s="10">
        <v>26</v>
      </c>
      <c r="F304" s="10">
        <v>1</v>
      </c>
      <c r="G304" s="10">
        <v>55</v>
      </c>
      <c r="H304" s="10">
        <v>40</v>
      </c>
      <c r="I304" s="10">
        <v>1</v>
      </c>
      <c r="J304" s="10">
        <v>15</v>
      </c>
      <c r="K304" s="10">
        <f t="shared" si="24"/>
        <v>26.91667</v>
      </c>
      <c r="L304" s="10">
        <f t="shared" si="25"/>
        <v>40.25</v>
      </c>
      <c r="M304" s="10">
        <v>2</v>
      </c>
      <c r="N304" s="10" t="s">
        <v>5</v>
      </c>
      <c r="O304" s="12" t="s">
        <v>388</v>
      </c>
      <c r="P304" s="10" t="str">
        <f t="shared" si="28"/>
        <v>new YerelData ("Beyçayırı, Çankırı, Türkiye",26.91667,40.25,2,"Turkey Standard Time"),</v>
      </c>
      <c r="Q304" s="13" t="str">
        <f t="shared" si="26"/>
        <v>https://www.google.com/maps/search/40.25, +26.91667</v>
      </c>
      <c r="R304" s="5" t="str">
        <f t="shared" si="27"/>
        <v>{"Location": "Beyçayırı, Çankırı, Türkiye", "long_deg": "26", "ew": "1", "long_min": "55", "lat_deg": "40", "ns": "1", "lat_min": "15", "GMT": "2", "TimeZoneTag": "Europe/Istanbul"},</v>
      </c>
    </row>
    <row r="305" spans="1:18" ht="15" customHeight="1" x14ac:dyDescent="0.25">
      <c r="A305" s="10" t="s">
        <v>1521</v>
      </c>
      <c r="B305" s="10" t="s">
        <v>544</v>
      </c>
      <c r="C305" s="10" t="s">
        <v>1341</v>
      </c>
      <c r="D305" s="10" t="str">
        <f t="shared" si="29"/>
        <v>Gündoğdu, Çankırı, Türkiye</v>
      </c>
      <c r="E305" s="10">
        <v>27</v>
      </c>
      <c r="F305" s="10">
        <v>1</v>
      </c>
      <c r="G305" s="10">
        <v>4</v>
      </c>
      <c r="H305" s="10">
        <v>40</v>
      </c>
      <c r="I305" s="10">
        <v>1</v>
      </c>
      <c r="J305" s="10">
        <v>16</v>
      </c>
      <c r="K305" s="10">
        <f t="shared" si="24"/>
        <v>27.066669999999998</v>
      </c>
      <c r="L305" s="10">
        <f t="shared" si="25"/>
        <v>40.266669999999998</v>
      </c>
      <c r="M305" s="10">
        <v>2</v>
      </c>
      <c r="N305" s="10" t="s">
        <v>5</v>
      </c>
      <c r="O305" s="12" t="s">
        <v>388</v>
      </c>
      <c r="P305" s="10" t="str">
        <f t="shared" si="28"/>
        <v>new YerelData ("Gündoğdu, Çankırı, Türkiye",27.06667,40.26667,2,"Turkey Standard Time"),</v>
      </c>
      <c r="Q305" s="13" t="str">
        <f t="shared" si="26"/>
        <v>https://www.google.com/maps/search/40.26667, +27.06667</v>
      </c>
      <c r="R305" s="5" t="str">
        <f t="shared" si="27"/>
        <v>{"Location": "Gündoğdu, Çankırı, Türkiye", "long_deg": "27", "ew": "1", "long_min": "4", "lat_deg": "40", "ns": "1", "lat_min": "16", "GMT": "2", "TimeZoneTag": "Europe/Istanbul"},</v>
      </c>
    </row>
    <row r="306" spans="1:18" ht="15" customHeight="1" x14ac:dyDescent="0.25">
      <c r="A306" s="10" t="s">
        <v>1541</v>
      </c>
      <c r="B306" s="10" t="s">
        <v>544</v>
      </c>
      <c r="C306" s="10" t="s">
        <v>1341</v>
      </c>
      <c r="D306" s="10" t="str">
        <f t="shared" si="29"/>
        <v>Kurşunlu, Çankırı, Türkiye</v>
      </c>
      <c r="E306" s="10">
        <v>33</v>
      </c>
      <c r="F306" s="10">
        <v>1</v>
      </c>
      <c r="G306" s="10">
        <v>16</v>
      </c>
      <c r="H306" s="10">
        <v>40</v>
      </c>
      <c r="I306" s="10">
        <v>1</v>
      </c>
      <c r="J306" s="10">
        <v>50</v>
      </c>
      <c r="K306" s="10">
        <f t="shared" si="24"/>
        <v>33.266669999999998</v>
      </c>
      <c r="L306" s="10">
        <f t="shared" si="25"/>
        <v>40.833329999999997</v>
      </c>
      <c r="M306" s="10">
        <v>2</v>
      </c>
      <c r="N306" s="10" t="s">
        <v>5</v>
      </c>
      <c r="O306" s="12" t="s">
        <v>388</v>
      </c>
      <c r="P306" s="10" t="str">
        <f t="shared" si="28"/>
        <v>new YerelData ("Kurşunlu, Çankırı, Türkiye",33.26667,40.83333,2,"Turkey Standard Time"),</v>
      </c>
      <c r="Q306" s="13" t="str">
        <f t="shared" si="26"/>
        <v>https://www.google.com/maps/search/40.83333, +33.26667</v>
      </c>
      <c r="R306" s="5" t="str">
        <f t="shared" si="27"/>
        <v>{"Location": "Kurşunlu, Çankırı, Türkiye", "long_deg": "33", "ew": "1", "long_min": "16", "lat_deg": "40", "ns": "1", "lat_min": "50", "GMT": "2", "TimeZoneTag": "Europe/Istanbul"},</v>
      </c>
    </row>
    <row r="307" spans="1:18" ht="15" customHeight="1" x14ac:dyDescent="0.25">
      <c r="A307" s="10" t="s">
        <v>910</v>
      </c>
      <c r="B307" s="10" t="s">
        <v>544</v>
      </c>
      <c r="C307" s="10" t="s">
        <v>1341</v>
      </c>
      <c r="D307" s="10" t="str">
        <f t="shared" si="29"/>
        <v>Orta, Çankırı, Türkiye</v>
      </c>
      <c r="E307" s="10">
        <v>33</v>
      </c>
      <c r="F307" s="10">
        <v>1</v>
      </c>
      <c r="G307" s="10">
        <v>7</v>
      </c>
      <c r="H307" s="10">
        <v>40</v>
      </c>
      <c r="I307" s="10">
        <v>1</v>
      </c>
      <c r="J307" s="10">
        <v>37</v>
      </c>
      <c r="K307" s="10">
        <f t="shared" si="24"/>
        <v>33.116669999999999</v>
      </c>
      <c r="L307" s="10">
        <f t="shared" si="25"/>
        <v>40.616669999999999</v>
      </c>
      <c r="M307" s="10">
        <v>2</v>
      </c>
      <c r="N307" s="10" t="s">
        <v>5</v>
      </c>
      <c r="O307" s="12" t="s">
        <v>388</v>
      </c>
      <c r="P307" s="10" t="str">
        <f t="shared" si="28"/>
        <v>new YerelData ("Orta, Çankırı, Türkiye",33.11667,40.61667,2,"Turkey Standard Time"),</v>
      </c>
      <c r="Q307" s="13" t="str">
        <f t="shared" si="26"/>
        <v>https://www.google.com/maps/search/40.61667, +33.11667</v>
      </c>
      <c r="R307" s="5" t="str">
        <f t="shared" si="27"/>
        <v>{"Location": "Orta, Çankırı, Türkiye", "long_deg": "33", "ew": "1", "long_min": "7", "lat_deg": "40", "ns": "1", "lat_min": "37", "GMT": "2", "TimeZoneTag": "Europe/Istanbul"},</v>
      </c>
    </row>
    <row r="308" spans="1:18" ht="15" customHeight="1" x14ac:dyDescent="0.25">
      <c r="A308" s="10" t="s">
        <v>1463</v>
      </c>
      <c r="B308" s="10" t="s">
        <v>544</v>
      </c>
      <c r="C308" s="10" t="s">
        <v>1341</v>
      </c>
      <c r="D308" s="10" t="str">
        <f t="shared" si="29"/>
        <v>Ovacık, Çankırı, Türkiye</v>
      </c>
      <c r="E308" s="10">
        <v>32</v>
      </c>
      <c r="F308" s="10">
        <v>1</v>
      </c>
      <c r="G308" s="10">
        <v>56</v>
      </c>
      <c r="H308" s="10">
        <v>41</v>
      </c>
      <c r="I308" s="10">
        <v>1</v>
      </c>
      <c r="J308" s="10">
        <v>3</v>
      </c>
      <c r="K308" s="10">
        <f t="shared" si="24"/>
        <v>32.933329999999998</v>
      </c>
      <c r="L308" s="10">
        <f t="shared" si="25"/>
        <v>41.05</v>
      </c>
      <c r="M308" s="10">
        <v>2</v>
      </c>
      <c r="N308" s="10" t="s">
        <v>5</v>
      </c>
      <c r="O308" s="12" t="s">
        <v>388</v>
      </c>
      <c r="P308" s="10" t="str">
        <f t="shared" si="28"/>
        <v>new YerelData ("Ovacık, Çankırı, Türkiye",32.93333,41.05,2,"Turkey Standard Time"),</v>
      </c>
      <c r="Q308" s="13" t="str">
        <f t="shared" si="26"/>
        <v>https://www.google.com/maps/search/41.05, +32.93333</v>
      </c>
      <c r="R308" s="5" t="str">
        <f t="shared" si="27"/>
        <v>{"Location": "Ovacık, Çankırı, Türkiye", "long_deg": "32", "ew": "1", "long_min": "56", "lat_deg": "41", "ns": "1", "lat_min": "3", "GMT": "2", "TimeZoneTag": "Europe/Istanbul"},</v>
      </c>
    </row>
    <row r="309" spans="1:18" ht="15" customHeight="1" x14ac:dyDescent="0.25">
      <c r="A309" s="10" t="s">
        <v>1551</v>
      </c>
      <c r="B309" s="10" t="s">
        <v>544</v>
      </c>
      <c r="C309" s="10" t="s">
        <v>1341</v>
      </c>
      <c r="D309" s="10" t="str">
        <f t="shared" si="29"/>
        <v>Pazarköy, Çankırı, Türkiye</v>
      </c>
      <c r="E309" s="10">
        <v>27</v>
      </c>
      <c r="F309" s="10">
        <v>1</v>
      </c>
      <c r="G309" s="10">
        <v>23</v>
      </c>
      <c r="H309" s="10">
        <v>39</v>
      </c>
      <c r="I309" s="10">
        <v>1</v>
      </c>
      <c r="J309" s="10">
        <v>51</v>
      </c>
      <c r="K309" s="10">
        <f t="shared" si="24"/>
        <v>27.383330000000001</v>
      </c>
      <c r="L309" s="10">
        <f t="shared" si="25"/>
        <v>39.85</v>
      </c>
      <c r="M309" s="10">
        <v>2</v>
      </c>
      <c r="N309" s="10" t="s">
        <v>5</v>
      </c>
      <c r="O309" s="12" t="s">
        <v>388</v>
      </c>
      <c r="P309" s="10" t="str">
        <f t="shared" si="28"/>
        <v>new YerelData ("Pazarköy, Çankırı, Türkiye",27.38333,39.85,2,"Turkey Standard Time"),</v>
      </c>
      <c r="Q309" s="13" t="str">
        <f t="shared" si="26"/>
        <v>https://www.google.com/maps/search/39.85, +27.38333</v>
      </c>
      <c r="R309" s="5" t="str">
        <f t="shared" si="27"/>
        <v>{"Location": "Pazarköy, Çankırı, Türkiye", "long_deg": "27", "ew": "1", "long_min": "23", "lat_deg": "39", "ns": "1", "lat_min": "51", "GMT": "2", "TimeZoneTag": "Europe/Istanbul"},</v>
      </c>
    </row>
    <row r="310" spans="1:18" ht="15" customHeight="1" x14ac:dyDescent="0.25">
      <c r="A310" s="10" t="s">
        <v>999</v>
      </c>
      <c r="B310" s="10" t="s">
        <v>544</v>
      </c>
      <c r="C310" s="10" t="s">
        <v>1341</v>
      </c>
      <c r="D310" s="10" t="str">
        <f t="shared" si="29"/>
        <v>Şabanözü, Çankırı, Türkiye</v>
      </c>
      <c r="E310" s="10">
        <v>33</v>
      </c>
      <c r="F310" s="10">
        <v>1</v>
      </c>
      <c r="G310" s="10">
        <v>18</v>
      </c>
      <c r="H310" s="10">
        <v>40</v>
      </c>
      <c r="I310" s="10">
        <v>1</v>
      </c>
      <c r="J310" s="10">
        <v>29</v>
      </c>
      <c r="K310" s="10">
        <f t="shared" si="24"/>
        <v>33.299999999999997</v>
      </c>
      <c r="L310" s="10">
        <f t="shared" si="25"/>
        <v>40.483330000000002</v>
      </c>
      <c r="M310" s="10">
        <v>2</v>
      </c>
      <c r="N310" s="10" t="s">
        <v>5</v>
      </c>
      <c r="O310" s="12" t="s">
        <v>388</v>
      </c>
      <c r="P310" s="10" t="str">
        <f t="shared" si="28"/>
        <v>new YerelData ("Şabanözü, Çankırı, Türkiye",33.3,40.48333,2,"Turkey Standard Time"),</v>
      </c>
      <c r="Q310" s="13" t="str">
        <f t="shared" si="26"/>
        <v>https://www.google.com/maps/search/40.48333, +33.3</v>
      </c>
      <c r="R310" s="5" t="str">
        <f t="shared" si="27"/>
        <v>{"Location": "Şabanözü, Çankırı, Türkiye", "long_deg": "33", "ew": "1", "long_min": "18", "lat_deg": "40", "ns": "1", "lat_min": "29", "GMT": "2", "TimeZoneTag": "Europe/Istanbul"},</v>
      </c>
    </row>
    <row r="311" spans="1:18" ht="15" customHeight="1" x14ac:dyDescent="0.25">
      <c r="A311" s="10" t="s">
        <v>1080</v>
      </c>
      <c r="B311" s="10" t="s">
        <v>544</v>
      </c>
      <c r="C311" s="10" t="s">
        <v>1341</v>
      </c>
      <c r="D311" s="10" t="str">
        <f t="shared" si="29"/>
        <v>Yapraklı, Çankırı, Türkiye</v>
      </c>
      <c r="E311" s="10">
        <v>33</v>
      </c>
      <c r="F311" s="10">
        <v>1</v>
      </c>
      <c r="G311" s="10">
        <v>46</v>
      </c>
      <c r="H311" s="10">
        <v>40</v>
      </c>
      <c r="I311" s="10">
        <v>1</v>
      </c>
      <c r="J311" s="10">
        <v>47</v>
      </c>
      <c r="K311" s="10">
        <f t="shared" si="24"/>
        <v>33.766669999999998</v>
      </c>
      <c r="L311" s="10">
        <f t="shared" si="25"/>
        <v>40.783329999999999</v>
      </c>
      <c r="M311" s="10">
        <v>2</v>
      </c>
      <c r="N311" s="10" t="s">
        <v>5</v>
      </c>
      <c r="O311" s="12" t="s">
        <v>388</v>
      </c>
      <c r="P311" s="10" t="str">
        <f t="shared" si="28"/>
        <v>new YerelData ("Yapraklı, Çankırı, Türkiye",33.76667,40.78333,2,"Turkey Standard Time"),</v>
      </c>
      <c r="Q311" s="13" t="str">
        <f t="shared" si="26"/>
        <v>https://www.google.com/maps/search/40.78333, +33.76667</v>
      </c>
      <c r="R311" s="5" t="str">
        <f t="shared" si="27"/>
        <v>{"Location": "Yapraklı, Çankırı, Türkiye", "long_deg": "33", "ew": "1", "long_min": "46", "lat_deg": "40", "ns": "1", "lat_min": "47", "GMT": "2", "TimeZoneTag": "Europe/Istanbul"},</v>
      </c>
    </row>
    <row r="312" spans="1:18" ht="15" customHeight="1" x14ac:dyDescent="0.25">
      <c r="A312" s="10" t="s">
        <v>459</v>
      </c>
      <c r="B312" s="14" t="s">
        <v>1390</v>
      </c>
      <c r="C312" s="10" t="s">
        <v>1341</v>
      </c>
      <c r="D312" s="10" t="str">
        <f t="shared" si="29"/>
        <v>Atkaracalar, Çankırı , Türkiye</v>
      </c>
      <c r="E312" s="10">
        <v>33</v>
      </c>
      <c r="F312" s="10">
        <v>1</v>
      </c>
      <c r="G312" s="10">
        <v>7</v>
      </c>
      <c r="H312" s="10">
        <v>40</v>
      </c>
      <c r="I312" s="10">
        <v>1</v>
      </c>
      <c r="J312" s="10">
        <v>50</v>
      </c>
      <c r="K312" s="10">
        <f t="shared" si="24"/>
        <v>33.116669999999999</v>
      </c>
      <c r="L312" s="10">
        <f t="shared" si="25"/>
        <v>40.833329999999997</v>
      </c>
      <c r="M312" s="10">
        <v>2</v>
      </c>
      <c r="N312" s="10" t="s">
        <v>5</v>
      </c>
      <c r="O312" s="12" t="s">
        <v>388</v>
      </c>
      <c r="P312" s="10" t="str">
        <f t="shared" si="28"/>
        <v>new YerelData ("Atkaracalar, Çankırı , Türkiye",33.11667,40.83333,2,"Turkey Standard Time"),</v>
      </c>
      <c r="Q312" s="13" t="str">
        <f t="shared" si="26"/>
        <v>https://www.google.com/maps/search/40.83333, +33.11667</v>
      </c>
      <c r="R312" s="5" t="str">
        <f t="shared" si="27"/>
        <v>{"Location": "Atkaracalar, Çankırı , Türkiye", "long_deg": "33", "ew": "1", "long_min": "7", "lat_deg": "40", "ns": "1", "lat_min": "50", "GMT": "2", "TimeZoneTag": "Europe/Istanbul"},</v>
      </c>
    </row>
    <row r="313" spans="1:18" ht="15" customHeight="1" x14ac:dyDescent="0.25">
      <c r="A313" s="10" t="s">
        <v>489</v>
      </c>
      <c r="B313" s="14" t="s">
        <v>1390</v>
      </c>
      <c r="C313" s="10" t="s">
        <v>1341</v>
      </c>
      <c r="D313" s="10" t="str">
        <f t="shared" si="29"/>
        <v>Bayramören, Çankırı , Türkiye</v>
      </c>
      <c r="E313" s="10">
        <v>33</v>
      </c>
      <c r="F313" s="10">
        <v>1</v>
      </c>
      <c r="G313" s="10">
        <v>12</v>
      </c>
      <c r="H313" s="10">
        <v>40</v>
      </c>
      <c r="I313" s="10">
        <v>1</v>
      </c>
      <c r="J313" s="10">
        <v>57</v>
      </c>
      <c r="K313" s="10">
        <f t="shared" si="24"/>
        <v>33.200000000000003</v>
      </c>
      <c r="L313" s="10">
        <f t="shared" si="25"/>
        <v>40.950000000000003</v>
      </c>
      <c r="M313" s="10">
        <v>2</v>
      </c>
      <c r="N313" s="10" t="s">
        <v>5</v>
      </c>
      <c r="O313" s="12" t="s">
        <v>388</v>
      </c>
      <c r="P313" s="10" t="str">
        <f t="shared" si="28"/>
        <v>new YerelData ("Bayramören, Çankırı , Türkiye",33.2,40.95,2,"Turkey Standard Time"),</v>
      </c>
      <c r="Q313" s="13" t="str">
        <f t="shared" si="26"/>
        <v>https://www.google.com/maps/search/40.95, +33.2</v>
      </c>
      <c r="R313" s="5" t="str">
        <f t="shared" si="27"/>
        <v>{"Location": "Bayramören, Çankırı , Türkiye", "long_deg": "33", "ew": "1", "long_min": "12", "lat_deg": "40", "ns": "1", "lat_min": "57", "GMT": "2", "TimeZoneTag": "Europe/Istanbul"},</v>
      </c>
    </row>
    <row r="314" spans="1:18" ht="15" customHeight="1" x14ac:dyDescent="0.25">
      <c r="A314" s="10" t="s">
        <v>564</v>
      </c>
      <c r="B314" s="14" t="s">
        <v>1390</v>
      </c>
      <c r="C314" s="10" t="s">
        <v>1341</v>
      </c>
      <c r="D314" s="10" t="str">
        <f t="shared" si="29"/>
        <v>Çerkeş, Çankırı , Türkiye</v>
      </c>
      <c r="E314" s="10">
        <v>32</v>
      </c>
      <c r="F314" s="10">
        <v>1</v>
      </c>
      <c r="G314" s="10">
        <v>54</v>
      </c>
      <c r="H314" s="10">
        <v>40</v>
      </c>
      <c r="I314" s="10">
        <v>1</v>
      </c>
      <c r="J314" s="10">
        <v>48</v>
      </c>
      <c r="K314" s="10">
        <f t="shared" si="24"/>
        <v>32.9</v>
      </c>
      <c r="L314" s="10">
        <f t="shared" si="25"/>
        <v>40.799999999999997</v>
      </c>
      <c r="M314" s="10">
        <v>2</v>
      </c>
      <c r="N314" s="10" t="s">
        <v>5</v>
      </c>
      <c r="O314" s="12" t="s">
        <v>388</v>
      </c>
      <c r="P314" s="10" t="str">
        <f t="shared" si="28"/>
        <v>new YerelData ("Çerkeş, Çankırı , Türkiye",32.9,40.8,2,"Turkey Standard Time"),</v>
      </c>
      <c r="Q314" s="13" t="str">
        <f t="shared" si="26"/>
        <v>https://www.google.com/maps/search/40.8, +32.9</v>
      </c>
      <c r="R314" s="5" t="str">
        <f t="shared" si="27"/>
        <v>{"Location": "Çerkeş, Çankırı , Türkiye", "long_deg": "32", "ew": "1", "long_min": "54", "lat_deg": "40", "ns": "1", "lat_min": "48", "GMT": "2", "TimeZoneTag": "Europe/Istanbul"},</v>
      </c>
    </row>
    <row r="315" spans="1:18" ht="15" customHeight="1" x14ac:dyDescent="0.25">
      <c r="A315" s="10" t="s">
        <v>629</v>
      </c>
      <c r="B315" s="14" t="s">
        <v>1390</v>
      </c>
      <c r="C315" s="10" t="s">
        <v>1341</v>
      </c>
      <c r="D315" s="10" t="str">
        <f t="shared" si="29"/>
        <v>Eldivan, Çankırı , Türkiye</v>
      </c>
      <c r="E315" s="10">
        <v>33</v>
      </c>
      <c r="F315" s="10">
        <v>1</v>
      </c>
      <c r="G315" s="10">
        <v>30</v>
      </c>
      <c r="H315" s="10">
        <v>40</v>
      </c>
      <c r="I315" s="10">
        <v>1</v>
      </c>
      <c r="J315" s="10">
        <v>33</v>
      </c>
      <c r="K315" s="10">
        <f t="shared" si="24"/>
        <v>33.5</v>
      </c>
      <c r="L315" s="10">
        <f t="shared" si="25"/>
        <v>40.549999999999997</v>
      </c>
      <c r="M315" s="10">
        <v>2</v>
      </c>
      <c r="N315" s="10" t="s">
        <v>5</v>
      </c>
      <c r="O315" s="12" t="s">
        <v>388</v>
      </c>
      <c r="P315" s="10" t="str">
        <f t="shared" si="28"/>
        <v>new YerelData ("Eldivan, Çankırı , Türkiye",33.5,40.55,2,"Turkey Standard Time"),</v>
      </c>
      <c r="Q315" s="13" t="str">
        <f t="shared" si="26"/>
        <v>https://www.google.com/maps/search/40.55, +33.5</v>
      </c>
      <c r="R315" s="5" t="str">
        <f t="shared" si="27"/>
        <v>{"Location": "Eldivan, Çankırı , Türkiye", "long_deg": "33", "ew": "1", "long_min": "30", "lat_deg": "40", "ns": "1", "lat_min": "33", "GMT": "2", "TimeZoneTag": "Europe/Istanbul"},</v>
      </c>
    </row>
    <row r="316" spans="1:18" ht="15" customHeight="1" x14ac:dyDescent="0.25">
      <c r="A316" s="10" t="s">
        <v>734</v>
      </c>
      <c r="B316" s="14" t="s">
        <v>1390</v>
      </c>
      <c r="C316" s="10" t="s">
        <v>1341</v>
      </c>
      <c r="D316" s="10" t="str">
        <f t="shared" si="29"/>
        <v>Ilgaz, Çankırı , Türkiye</v>
      </c>
      <c r="E316" s="10">
        <v>33</v>
      </c>
      <c r="F316" s="10">
        <v>1</v>
      </c>
      <c r="G316" s="10">
        <v>38</v>
      </c>
      <c r="H316" s="10">
        <v>40</v>
      </c>
      <c r="I316" s="10">
        <v>1</v>
      </c>
      <c r="J316" s="10">
        <v>56</v>
      </c>
      <c r="K316" s="10">
        <f t="shared" si="24"/>
        <v>33.633330000000001</v>
      </c>
      <c r="L316" s="10">
        <f t="shared" si="25"/>
        <v>40.933329999999998</v>
      </c>
      <c r="M316" s="10">
        <v>2</v>
      </c>
      <c r="N316" s="10" t="s">
        <v>5</v>
      </c>
      <c r="O316" s="12" t="s">
        <v>388</v>
      </c>
      <c r="P316" s="10" t="str">
        <f t="shared" si="28"/>
        <v>new YerelData ("Ilgaz, Çankırı , Türkiye",33.63333,40.93333,2,"Turkey Standard Time"),</v>
      </c>
      <c r="Q316" s="13" t="str">
        <f t="shared" si="26"/>
        <v>https://www.google.com/maps/search/40.93333, +33.63333</v>
      </c>
      <c r="R316" s="5" t="str">
        <f t="shared" si="27"/>
        <v>{"Location": "Ilgaz, Çankırı , Türkiye", "long_deg": "33", "ew": "1", "long_min": "38", "lat_deg": "40", "ns": "1", "lat_min": "56", "GMT": "2", "TimeZoneTag": "Europe/Istanbul"},</v>
      </c>
    </row>
    <row r="317" spans="1:18" ht="15" customHeight="1" x14ac:dyDescent="0.25">
      <c r="A317" s="10" t="s">
        <v>821</v>
      </c>
      <c r="B317" s="14" t="s">
        <v>1390</v>
      </c>
      <c r="C317" s="10" t="s">
        <v>1341</v>
      </c>
      <c r="D317" s="10" t="str">
        <f t="shared" si="29"/>
        <v>Kızılırmak, Çankırı , Türkiye</v>
      </c>
      <c r="E317" s="10">
        <v>34</v>
      </c>
      <c r="F317" s="10">
        <v>1</v>
      </c>
      <c r="G317" s="10">
        <v>0</v>
      </c>
      <c r="H317" s="10">
        <v>40</v>
      </c>
      <c r="I317" s="10">
        <v>1</v>
      </c>
      <c r="J317" s="10">
        <v>22</v>
      </c>
      <c r="K317" s="10">
        <f t="shared" si="24"/>
        <v>34</v>
      </c>
      <c r="L317" s="10">
        <f t="shared" si="25"/>
        <v>40.366669999999999</v>
      </c>
      <c r="M317" s="10">
        <v>2</v>
      </c>
      <c r="N317" s="10" t="s">
        <v>5</v>
      </c>
      <c r="O317" s="12" t="s">
        <v>388</v>
      </c>
      <c r="P317" s="10" t="str">
        <f t="shared" si="28"/>
        <v>new YerelData ("Kızılırmak, Çankırı , Türkiye",34,40.36667,2,"Turkey Standard Time"),</v>
      </c>
      <c r="Q317" s="13" t="str">
        <f t="shared" si="26"/>
        <v>https://www.google.com/maps/search/40.36667, +34</v>
      </c>
      <c r="R317" s="5" t="str">
        <f t="shared" si="27"/>
        <v>{"Location": "Kızılırmak, Çankırı , Türkiye", "long_deg": "34", "ew": "1", "long_min": "0", "lat_deg": "40", "ns": "1", "lat_min": "22", "GMT": "2", "TimeZoneTag": "Europe/Istanbul"},</v>
      </c>
    </row>
    <row r="318" spans="1:18" ht="15" customHeight="1" x14ac:dyDescent="0.25">
      <c r="A318" s="10" t="s">
        <v>832</v>
      </c>
      <c r="B318" s="14" t="s">
        <v>1390</v>
      </c>
      <c r="C318" s="10" t="s">
        <v>1341</v>
      </c>
      <c r="D318" s="10" t="str">
        <f t="shared" si="29"/>
        <v>Korgun, Çankırı , Türkiye</v>
      </c>
      <c r="E318" s="10">
        <v>33</v>
      </c>
      <c r="F318" s="10">
        <v>1</v>
      </c>
      <c r="G318" s="10">
        <v>31</v>
      </c>
      <c r="H318" s="10">
        <v>40</v>
      </c>
      <c r="I318" s="10">
        <v>1</v>
      </c>
      <c r="J318" s="10">
        <v>44</v>
      </c>
      <c r="K318" s="10">
        <f t="shared" si="24"/>
        <v>33.516669999999998</v>
      </c>
      <c r="L318" s="10">
        <f t="shared" si="25"/>
        <v>40.733330000000002</v>
      </c>
      <c r="M318" s="10">
        <v>2</v>
      </c>
      <c r="N318" s="10" t="s">
        <v>5</v>
      </c>
      <c r="O318" s="12" t="s">
        <v>388</v>
      </c>
      <c r="P318" s="10" t="str">
        <f t="shared" si="28"/>
        <v>new YerelData ("Korgun, Çankırı , Türkiye",33.51667,40.73333,2,"Turkey Standard Time"),</v>
      </c>
      <c r="Q318" s="13" t="str">
        <f t="shared" si="26"/>
        <v>https://www.google.com/maps/search/40.73333, +33.51667</v>
      </c>
      <c r="R318" s="5" t="str">
        <f t="shared" si="27"/>
        <v>{"Location": "Korgun, Çankırı , Türkiye", "long_deg": "33", "ew": "1", "long_min": "31", "lat_deg": "40", "ns": "1", "lat_min": "44", "GMT": "2", "TimeZoneTag": "Europe/Istanbul"},</v>
      </c>
    </row>
    <row r="319" spans="1:18" ht="15" customHeight="1" x14ac:dyDescent="0.25">
      <c r="A319" s="10" t="s">
        <v>1433</v>
      </c>
      <c r="B319" s="10" t="s">
        <v>577</v>
      </c>
      <c r="C319" s="10" t="s">
        <v>1341</v>
      </c>
      <c r="D319" s="10" t="str">
        <f t="shared" si="29"/>
        <v>Ortaköy, Çorum, Türkiye</v>
      </c>
      <c r="E319" s="10">
        <v>35</v>
      </c>
      <c r="F319" s="10">
        <v>1</v>
      </c>
      <c r="G319" s="10">
        <v>16</v>
      </c>
      <c r="H319" s="10">
        <v>40</v>
      </c>
      <c r="I319" s="10">
        <v>1</v>
      </c>
      <c r="J319" s="10">
        <v>16</v>
      </c>
      <c r="K319" s="10">
        <f t="shared" si="24"/>
        <v>35.266669999999998</v>
      </c>
      <c r="L319" s="10">
        <f t="shared" si="25"/>
        <v>40.266669999999998</v>
      </c>
      <c r="M319" s="10">
        <v>2</v>
      </c>
      <c r="N319" s="10" t="s">
        <v>5</v>
      </c>
      <c r="O319" s="12" t="s">
        <v>388</v>
      </c>
      <c r="P319" s="10" t="str">
        <f t="shared" si="28"/>
        <v>new YerelData ("Ortaköy, Çorum, Türkiye",35.26667,40.26667,2,"Turkey Standard Time"),</v>
      </c>
      <c r="Q319" s="13" t="str">
        <f t="shared" si="26"/>
        <v>https://www.google.com/maps/search/40.26667, +35.26667</v>
      </c>
      <c r="R319" s="5" t="str">
        <f t="shared" si="27"/>
        <v>{"Location": "Ortaköy, Çorum, Türkiye", "long_deg": "35", "ew": "1", "long_min": "16", "lat_deg": "40", "ns": "1", "lat_min": "16", "GMT": "2", "TimeZoneTag": "Europe/Istanbul"},</v>
      </c>
    </row>
    <row r="320" spans="1:18" ht="15" customHeight="1" x14ac:dyDescent="0.25">
      <c r="A320" s="10" t="s">
        <v>422</v>
      </c>
      <c r="B320" s="10" t="s">
        <v>577</v>
      </c>
      <c r="C320" s="10" t="s">
        <v>1341</v>
      </c>
      <c r="D320" s="10" t="str">
        <f t="shared" si="29"/>
        <v>Alaca, Çorum, Türkiye</v>
      </c>
      <c r="E320" s="10">
        <v>34</v>
      </c>
      <c r="F320" s="10">
        <v>1</v>
      </c>
      <c r="G320" s="10">
        <v>52</v>
      </c>
      <c r="H320" s="10">
        <v>40</v>
      </c>
      <c r="I320" s="10">
        <v>1</v>
      </c>
      <c r="J320" s="10">
        <v>10</v>
      </c>
      <c r="K320" s="10">
        <f t="shared" si="24"/>
        <v>34.866669999999999</v>
      </c>
      <c r="L320" s="10">
        <f t="shared" si="25"/>
        <v>40.166670000000003</v>
      </c>
      <c r="M320" s="10">
        <v>2</v>
      </c>
      <c r="N320" s="10" t="s">
        <v>5</v>
      </c>
      <c r="O320" s="12" t="s">
        <v>388</v>
      </c>
      <c r="P320" s="10" t="str">
        <f t="shared" si="28"/>
        <v>new YerelData ("Alaca, Çorum, Türkiye",34.86667,40.16667,2,"Turkey Standard Time"),</v>
      </c>
      <c r="Q320" s="13" t="str">
        <f t="shared" si="26"/>
        <v>https://www.google.com/maps/search/40.16667, +34.86667</v>
      </c>
      <c r="R320" s="5" t="str">
        <f t="shared" si="27"/>
        <v>{"Location": "Alaca, Çorum, Türkiye", "long_deg": "34", "ew": "1", "long_min": "52", "lat_deg": "40", "ns": "1", "lat_min": "10", "GMT": "2", "TimeZoneTag": "Europe/Istanbul"},</v>
      </c>
    </row>
    <row r="321" spans="1:18" ht="15" customHeight="1" x14ac:dyDescent="0.25">
      <c r="A321" s="10" t="s">
        <v>507</v>
      </c>
      <c r="B321" s="14" t="s">
        <v>1414</v>
      </c>
      <c r="C321" s="10" t="s">
        <v>1341</v>
      </c>
      <c r="D321" s="10" t="str">
        <f t="shared" si="29"/>
        <v>Boğazkale, Çorum , Türkiye</v>
      </c>
      <c r="E321" s="10">
        <v>34</v>
      </c>
      <c r="F321" s="10">
        <v>1</v>
      </c>
      <c r="G321" s="10">
        <v>37</v>
      </c>
      <c r="H321" s="10">
        <v>40</v>
      </c>
      <c r="I321" s="10">
        <v>1</v>
      </c>
      <c r="J321" s="10">
        <v>2</v>
      </c>
      <c r="K321" s="10">
        <f t="shared" si="24"/>
        <v>34.616669999999999</v>
      </c>
      <c r="L321" s="10">
        <f t="shared" si="25"/>
        <v>40.033329999999999</v>
      </c>
      <c r="M321" s="10">
        <v>2</v>
      </c>
      <c r="N321" s="10" t="s">
        <v>5</v>
      </c>
      <c r="O321" s="12" t="s">
        <v>388</v>
      </c>
      <c r="P321" s="10" t="str">
        <f t="shared" si="28"/>
        <v>new YerelData ("Boğazkale, Çorum , Türkiye",34.61667,40.03333,2,"Turkey Standard Time"),</v>
      </c>
      <c r="Q321" s="13" t="str">
        <f t="shared" si="26"/>
        <v>https://www.google.com/maps/search/40.03333, +34.61667</v>
      </c>
      <c r="R321" s="5" t="str">
        <f t="shared" si="27"/>
        <v>{"Location": "Boğazkale, Çorum , Türkiye", "long_deg": "34", "ew": "1", "long_min": "37", "lat_deg": "40", "ns": "1", "lat_min": "2", "GMT": "2", "TimeZoneTag": "Europe/Istanbul"},</v>
      </c>
    </row>
    <row r="322" spans="1:18" ht="15" customHeight="1" x14ac:dyDescent="0.25">
      <c r="A322" s="10" t="s">
        <v>607</v>
      </c>
      <c r="B322" s="14" t="s">
        <v>1414</v>
      </c>
      <c r="C322" s="10" t="s">
        <v>1341</v>
      </c>
      <c r="D322" s="10" t="str">
        <f t="shared" si="29"/>
        <v>Dodurga, Çorum , Türkiye</v>
      </c>
      <c r="E322" s="10">
        <v>29</v>
      </c>
      <c r="F322" s="10">
        <v>1</v>
      </c>
      <c r="G322" s="10">
        <v>54</v>
      </c>
      <c r="H322" s="10">
        <v>39</v>
      </c>
      <c r="I322" s="10">
        <v>1</v>
      </c>
      <c r="J322" s="10">
        <v>48</v>
      </c>
      <c r="K322" s="10">
        <f t="shared" ref="K322:K385" si="30">ROUND(F322*E322+(G322/60),5)</f>
        <v>29.9</v>
      </c>
      <c r="L322" s="10">
        <f t="shared" ref="L322:L385" si="31">ROUND(I322*H322+(J322/60),5)</f>
        <v>39.799999999999997</v>
      </c>
      <c r="M322" s="10">
        <v>2</v>
      </c>
      <c r="N322" s="10" t="s">
        <v>5</v>
      </c>
      <c r="O322" s="12" t="s">
        <v>388</v>
      </c>
      <c r="P322" s="10" t="str">
        <f t="shared" si="28"/>
        <v>new YerelData ("Dodurga, Çorum , Türkiye",29.9,39.8,2,"Turkey Standard Time"),</v>
      </c>
      <c r="Q322" s="13" t="str">
        <f t="shared" ref="Q322:Q385" si="32">HYPERLINK("https://www.google.com/maps/search/"&amp;ROUND(H322+J322/60,5)&amp;", +"&amp;ROUND(E322+G322/60,5))</f>
        <v>https://www.google.com/maps/search/39.8, +29.9</v>
      </c>
      <c r="R322" s="5" t="str">
        <f t="shared" ref="R322:R385" si="33">"{""Location"": """&amp;D322&amp;""", ""long_deg"": """&amp;E322&amp;""", ""ew"": """&amp;F322&amp;""", ""long_min"": """&amp;G322&amp;""", ""lat_deg"": """&amp;H322&amp;""", ""ns"": """&amp;I322&amp;""", ""lat_min"": """&amp;J322&amp;""", ""GMT"": """&amp;M322&amp;""", ""TimeZoneTag"": """&amp;N322&amp;"""},"</f>
        <v>{"Location": "Dodurga, Çorum , Türkiye", "long_deg": "29", "ew": "1", "long_min": "54", "lat_deg": "39", "ns": "1", "lat_min": "48", "GMT": "2", "TimeZoneTag": "Europe/Istanbul"},</v>
      </c>
    </row>
    <row r="323" spans="1:18" ht="15" customHeight="1" x14ac:dyDescent="0.25">
      <c r="A323" s="10" t="s">
        <v>790</v>
      </c>
      <c r="B323" s="14" t="s">
        <v>1414</v>
      </c>
      <c r="C323" s="10" t="s">
        <v>1341</v>
      </c>
      <c r="D323" s="10" t="str">
        <f t="shared" si="29"/>
        <v>Kargı, Çorum , Türkiye</v>
      </c>
      <c r="E323" s="10">
        <v>34</v>
      </c>
      <c r="F323" s="10">
        <v>1</v>
      </c>
      <c r="G323" s="10">
        <v>29</v>
      </c>
      <c r="H323" s="10">
        <v>41</v>
      </c>
      <c r="I323" s="10">
        <v>1</v>
      </c>
      <c r="J323" s="10">
        <v>8</v>
      </c>
      <c r="K323" s="10">
        <f t="shared" si="30"/>
        <v>34.483330000000002</v>
      </c>
      <c r="L323" s="10">
        <f t="shared" si="31"/>
        <v>41.133330000000001</v>
      </c>
      <c r="M323" s="10">
        <v>2</v>
      </c>
      <c r="N323" s="10" t="s">
        <v>5</v>
      </c>
      <c r="O323" s="12" t="s">
        <v>388</v>
      </c>
      <c r="P323" s="10" t="str">
        <f t="shared" ref="P323:P386" si="34">"new YerelData ("""&amp;D323&amp;""","&amp;K323&amp;","&amp;L323&amp;","&amp;M323&amp;","""&amp;O323&amp;"""),"</f>
        <v>new YerelData ("Kargı, Çorum , Türkiye",34.48333,41.13333,2,"Turkey Standard Time"),</v>
      </c>
      <c r="Q323" s="13" t="str">
        <f t="shared" si="32"/>
        <v>https://www.google.com/maps/search/41.13333, +34.48333</v>
      </c>
      <c r="R323" s="5" t="str">
        <f t="shared" si="33"/>
        <v>{"Location": "Kargı, Çorum , Türkiye", "long_deg": "34", "ew": "1", "long_min": "29", "lat_deg": "41", "ns": "1", "lat_min": "8", "GMT": "2", "TimeZoneTag": "Europe/Istanbul"},</v>
      </c>
    </row>
    <row r="324" spans="1:18" ht="15" customHeight="1" x14ac:dyDescent="0.25">
      <c r="A324" s="10" t="s">
        <v>855</v>
      </c>
      <c r="B324" s="14" t="s">
        <v>1414</v>
      </c>
      <c r="C324" s="10" t="s">
        <v>1341</v>
      </c>
      <c r="D324" s="10" t="str">
        <f t="shared" ref="D324:D387" si="35">IF(A324&lt;&gt;"",A324&amp;", ","")&amp;B324&amp;", "&amp;C324</f>
        <v>Laçin, Çorum , Türkiye</v>
      </c>
      <c r="E324" s="10">
        <v>34</v>
      </c>
      <c r="F324" s="10">
        <v>1</v>
      </c>
      <c r="G324" s="10">
        <v>53</v>
      </c>
      <c r="H324" s="10">
        <v>40</v>
      </c>
      <c r="I324" s="10">
        <v>1</v>
      </c>
      <c r="J324" s="10">
        <v>47</v>
      </c>
      <c r="K324" s="10">
        <f t="shared" si="30"/>
        <v>34.883330000000001</v>
      </c>
      <c r="L324" s="10">
        <f t="shared" si="31"/>
        <v>40.783329999999999</v>
      </c>
      <c r="M324" s="10">
        <v>2</v>
      </c>
      <c r="N324" s="10" t="s">
        <v>5</v>
      </c>
      <c r="O324" s="12" t="s">
        <v>388</v>
      </c>
      <c r="P324" s="10" t="str">
        <f t="shared" si="34"/>
        <v>new YerelData ("Laçin, Çorum , Türkiye",34.88333,40.78333,2,"Turkey Standard Time"),</v>
      </c>
      <c r="Q324" s="13" t="str">
        <f t="shared" si="32"/>
        <v>https://www.google.com/maps/search/40.78333, +34.88333</v>
      </c>
      <c r="R324" s="5" t="str">
        <f t="shared" si="33"/>
        <v>{"Location": "Laçin, Çorum , Türkiye", "long_deg": "34", "ew": "1", "long_min": "53", "lat_deg": "40", "ns": "1", "lat_min": "47", "GMT": "2", "TimeZoneTag": "Europe/Istanbul"},</v>
      </c>
    </row>
    <row r="325" spans="1:18" ht="15" customHeight="1" x14ac:dyDescent="0.25">
      <c r="A325" s="10" t="s">
        <v>874</v>
      </c>
      <c r="B325" s="14" t="s">
        <v>1414</v>
      </c>
      <c r="C325" s="10" t="s">
        <v>1341</v>
      </c>
      <c r="D325" s="10" t="str">
        <f t="shared" si="35"/>
        <v>Mecitözü, Çorum , Türkiye</v>
      </c>
      <c r="E325" s="10">
        <v>35</v>
      </c>
      <c r="F325" s="10">
        <v>1</v>
      </c>
      <c r="G325" s="10">
        <v>19</v>
      </c>
      <c r="H325" s="10">
        <v>40</v>
      </c>
      <c r="I325" s="10">
        <v>1</v>
      </c>
      <c r="J325" s="10">
        <v>31</v>
      </c>
      <c r="K325" s="10">
        <f t="shared" si="30"/>
        <v>35.316670000000002</v>
      </c>
      <c r="L325" s="10">
        <f t="shared" si="31"/>
        <v>40.516669999999998</v>
      </c>
      <c r="M325" s="10">
        <v>2</v>
      </c>
      <c r="N325" s="10" t="s">
        <v>5</v>
      </c>
      <c r="O325" s="12" t="s">
        <v>388</v>
      </c>
      <c r="P325" s="10" t="str">
        <f t="shared" si="34"/>
        <v>new YerelData ("Mecitözü, Çorum , Türkiye",35.31667,40.51667,2,"Turkey Standard Time"),</v>
      </c>
      <c r="Q325" s="13" t="str">
        <f t="shared" si="32"/>
        <v>https://www.google.com/maps/search/40.51667, +35.31667</v>
      </c>
      <c r="R325" s="5" t="str">
        <f t="shared" si="33"/>
        <v>{"Location": "Mecitözü, Çorum , Türkiye", "long_deg": "35", "ew": "1", "long_min": "19", "lat_deg": "40", "ns": "1", "lat_min": "31", "GMT": "2", "TimeZoneTag": "Europe/Istanbul"},</v>
      </c>
    </row>
    <row r="326" spans="1:18" ht="15" customHeight="1" x14ac:dyDescent="0.25">
      <c r="A326" s="10" t="s">
        <v>912</v>
      </c>
      <c r="B326" s="14" t="s">
        <v>1414</v>
      </c>
      <c r="C326" s="10" t="s">
        <v>1341</v>
      </c>
      <c r="D326" s="10" t="str">
        <f t="shared" si="35"/>
        <v>Osmancık, Çorum , Türkiye</v>
      </c>
      <c r="E326" s="10">
        <v>34</v>
      </c>
      <c r="F326" s="10">
        <v>1</v>
      </c>
      <c r="G326" s="10">
        <v>49</v>
      </c>
      <c r="H326" s="10">
        <v>40</v>
      </c>
      <c r="I326" s="10">
        <v>1</v>
      </c>
      <c r="J326" s="10">
        <v>59</v>
      </c>
      <c r="K326" s="10">
        <f t="shared" si="30"/>
        <v>34.816670000000002</v>
      </c>
      <c r="L326" s="10">
        <f t="shared" si="31"/>
        <v>40.983330000000002</v>
      </c>
      <c r="M326" s="10">
        <v>2</v>
      </c>
      <c r="N326" s="10" t="s">
        <v>5</v>
      </c>
      <c r="O326" s="12" t="s">
        <v>388</v>
      </c>
      <c r="P326" s="10" t="str">
        <f t="shared" si="34"/>
        <v>new YerelData ("Osmancık, Çorum , Türkiye",34.81667,40.98333,2,"Turkey Standard Time"),</v>
      </c>
      <c r="Q326" s="13" t="str">
        <f t="shared" si="32"/>
        <v>https://www.google.com/maps/search/40.98333, +34.81667</v>
      </c>
      <c r="R326" s="5" t="str">
        <f t="shared" si="33"/>
        <v>{"Location": "Osmancık, Çorum , Türkiye", "long_deg": "34", "ew": "1", "long_min": "49", "lat_deg": "40", "ns": "1", "lat_min": "59", "GMT": "2", "TimeZoneTag": "Europe/Istanbul"},</v>
      </c>
    </row>
    <row r="327" spans="1:18" ht="15" customHeight="1" x14ac:dyDescent="0.25">
      <c r="A327" s="10" t="s">
        <v>993</v>
      </c>
      <c r="B327" s="14" t="s">
        <v>1414</v>
      </c>
      <c r="C327" s="10" t="s">
        <v>1341</v>
      </c>
      <c r="D327" s="10" t="str">
        <f t="shared" si="35"/>
        <v>Sungurlu, Çorum , Türkiye</v>
      </c>
      <c r="E327" s="10">
        <v>34</v>
      </c>
      <c r="F327" s="10">
        <v>1</v>
      </c>
      <c r="G327" s="10">
        <v>23</v>
      </c>
      <c r="H327" s="10">
        <v>40</v>
      </c>
      <c r="I327" s="10">
        <v>1</v>
      </c>
      <c r="J327" s="10">
        <v>9</v>
      </c>
      <c r="K327" s="10">
        <f t="shared" si="30"/>
        <v>34.383330000000001</v>
      </c>
      <c r="L327" s="10">
        <f t="shared" si="31"/>
        <v>40.15</v>
      </c>
      <c r="M327" s="10">
        <v>2</v>
      </c>
      <c r="N327" s="10" t="s">
        <v>5</v>
      </c>
      <c r="O327" s="12" t="s">
        <v>388</v>
      </c>
      <c r="P327" s="10" t="str">
        <f t="shared" si="34"/>
        <v>new YerelData ("Sungurlu, Çorum , Türkiye",34.38333,40.15,2,"Turkey Standard Time"),</v>
      </c>
      <c r="Q327" s="13" t="str">
        <f t="shared" si="32"/>
        <v>https://www.google.com/maps/search/40.15, +34.38333</v>
      </c>
      <c r="R327" s="5" t="str">
        <f t="shared" si="33"/>
        <v>{"Location": "Sungurlu, Çorum , Türkiye", "long_deg": "34", "ew": "1", "long_min": "23", "lat_deg": "40", "ns": "1", "lat_min": "9", "GMT": "2", "TimeZoneTag": "Europe/Istanbul"},</v>
      </c>
    </row>
    <row r="328" spans="1:18" ht="15" customHeight="1" x14ac:dyDescent="0.25">
      <c r="A328" s="10" t="s">
        <v>1054</v>
      </c>
      <c r="B328" s="14" t="s">
        <v>1414</v>
      </c>
      <c r="C328" s="10" t="s">
        <v>1341</v>
      </c>
      <c r="D328" s="10" t="str">
        <f t="shared" si="35"/>
        <v>Uğurludağ, Çorum , Türkiye</v>
      </c>
      <c r="E328" s="10">
        <v>34</v>
      </c>
      <c r="F328" s="10">
        <v>1</v>
      </c>
      <c r="G328" s="10">
        <v>28</v>
      </c>
      <c r="H328" s="10">
        <v>40</v>
      </c>
      <c r="I328" s="10">
        <v>1</v>
      </c>
      <c r="J328" s="10">
        <v>27</v>
      </c>
      <c r="K328" s="10">
        <f t="shared" si="30"/>
        <v>34.466670000000001</v>
      </c>
      <c r="L328" s="10">
        <f t="shared" si="31"/>
        <v>40.450000000000003</v>
      </c>
      <c r="M328" s="10">
        <v>2</v>
      </c>
      <c r="N328" s="10" t="s">
        <v>5</v>
      </c>
      <c r="O328" s="12" t="s">
        <v>388</v>
      </c>
      <c r="P328" s="10" t="str">
        <f t="shared" si="34"/>
        <v>new YerelData ("Uğurludağ, Çorum , Türkiye",34.46667,40.45,2,"Turkey Standard Time"),</v>
      </c>
      <c r="Q328" s="13" t="str">
        <f t="shared" si="32"/>
        <v>https://www.google.com/maps/search/40.45, +34.46667</v>
      </c>
      <c r="R328" s="5" t="str">
        <f t="shared" si="33"/>
        <v>{"Location": "Uğurludağ, Çorum , Türkiye", "long_deg": "34", "ew": "1", "long_min": "28", "lat_deg": "40", "ns": "1", "lat_min": "27", "GMT": "2", "TimeZoneTag": "Europe/Istanbul"},</v>
      </c>
    </row>
    <row r="329" spans="1:18" ht="15" customHeight="1" x14ac:dyDescent="0.25">
      <c r="A329" s="10" t="s">
        <v>1457</v>
      </c>
      <c r="B329" s="10" t="s">
        <v>591</v>
      </c>
      <c r="C329" s="10" t="s">
        <v>1341</v>
      </c>
      <c r="D329" s="10" t="str">
        <f t="shared" si="35"/>
        <v>Bozdağ, Denizli, Türkiye</v>
      </c>
      <c r="E329" s="10">
        <v>29</v>
      </c>
      <c r="F329" s="10">
        <v>1</v>
      </c>
      <c r="G329" s="10">
        <v>11</v>
      </c>
      <c r="H329" s="10">
        <v>37</v>
      </c>
      <c r="I329" s="10">
        <v>1</v>
      </c>
      <c r="J329" s="10">
        <v>18</v>
      </c>
      <c r="K329" s="10">
        <f t="shared" si="30"/>
        <v>29.183330000000002</v>
      </c>
      <c r="L329" s="10">
        <f t="shared" si="31"/>
        <v>37.299999999999997</v>
      </c>
      <c r="M329" s="10">
        <v>2</v>
      </c>
      <c r="N329" s="10" t="s">
        <v>5</v>
      </c>
      <c r="O329" s="12" t="s">
        <v>388</v>
      </c>
      <c r="P329" s="10" t="str">
        <f t="shared" si="34"/>
        <v>new YerelData ("Bozdağ, Denizli, Türkiye",29.18333,37.3,2,"Turkey Standard Time"),</v>
      </c>
      <c r="Q329" s="13" t="str">
        <f t="shared" si="32"/>
        <v>https://www.google.com/maps/search/37.3, +29.18333</v>
      </c>
      <c r="R329" s="5" t="str">
        <f t="shared" si="33"/>
        <v>{"Location": "Bozdağ, Denizli, Türkiye", "long_deg": "29", "ew": "1", "long_min": "11", "lat_deg": "37", "ns": "1", "lat_min": "18", "GMT": "2", "TimeZoneTag": "Europe/Istanbul"},</v>
      </c>
    </row>
    <row r="330" spans="1:18" ht="15" customHeight="1" x14ac:dyDescent="0.25">
      <c r="A330" s="10" t="s">
        <v>1487</v>
      </c>
      <c r="B330" s="10" t="s">
        <v>591</v>
      </c>
      <c r="C330" s="10" t="s">
        <v>1341</v>
      </c>
      <c r="D330" s="10" t="str">
        <f t="shared" si="35"/>
        <v>Bozkurt, Denizli, Türkiye</v>
      </c>
      <c r="E330" s="10">
        <v>29</v>
      </c>
      <c r="F330" s="10">
        <v>1</v>
      </c>
      <c r="G330" s="10">
        <v>37</v>
      </c>
      <c r="H330" s="10">
        <v>37</v>
      </c>
      <c r="I330" s="10">
        <v>1</v>
      </c>
      <c r="J330" s="10">
        <v>49</v>
      </c>
      <c r="K330" s="10">
        <f t="shared" si="30"/>
        <v>29.616669999999999</v>
      </c>
      <c r="L330" s="10">
        <f t="shared" si="31"/>
        <v>37.816670000000002</v>
      </c>
      <c r="M330" s="10">
        <v>2</v>
      </c>
      <c r="N330" s="10" t="s">
        <v>5</v>
      </c>
      <c r="O330" s="12" t="s">
        <v>388</v>
      </c>
      <c r="P330" s="10" t="str">
        <f t="shared" si="34"/>
        <v>new YerelData ("Bozkurt, Denizli, Türkiye",29.61667,37.81667,2,"Turkey Standard Time"),</v>
      </c>
      <c r="Q330" s="13" t="str">
        <f t="shared" si="32"/>
        <v>https://www.google.com/maps/search/37.81667, +29.61667</v>
      </c>
      <c r="R330" s="5" t="str">
        <f t="shared" si="33"/>
        <v>{"Location": "Bozkurt, Denizli, Türkiye", "long_deg": "29", "ew": "1", "long_min": "37", "lat_deg": "37", "ns": "1", "lat_min": "49", "GMT": "2", "TimeZoneTag": "Europe/Istanbul"},</v>
      </c>
    </row>
    <row r="331" spans="1:18" ht="15" customHeight="1" x14ac:dyDescent="0.25">
      <c r="A331" s="10" t="s">
        <v>545</v>
      </c>
      <c r="B331" s="10" t="s">
        <v>591</v>
      </c>
      <c r="C331" s="10" t="s">
        <v>1341</v>
      </c>
      <c r="D331" s="10" t="str">
        <f t="shared" si="35"/>
        <v>Çardak, Denizli, Türkiye</v>
      </c>
      <c r="E331" s="10">
        <v>29</v>
      </c>
      <c r="F331" s="10">
        <v>1</v>
      </c>
      <c r="G331" s="10">
        <v>40</v>
      </c>
      <c r="H331" s="10">
        <v>37</v>
      </c>
      <c r="I331" s="10">
        <v>1</v>
      </c>
      <c r="J331" s="10">
        <v>50</v>
      </c>
      <c r="K331" s="10">
        <f t="shared" si="30"/>
        <v>29.66667</v>
      </c>
      <c r="L331" s="10">
        <f t="shared" si="31"/>
        <v>37.833329999999997</v>
      </c>
      <c r="M331" s="10">
        <v>2</v>
      </c>
      <c r="N331" s="10" t="s">
        <v>5</v>
      </c>
      <c r="O331" s="12" t="s">
        <v>388</v>
      </c>
      <c r="P331" s="10" t="str">
        <f t="shared" si="34"/>
        <v>new YerelData ("Çardak, Denizli, Türkiye",29.66667,37.83333,2,"Turkey Standard Time"),</v>
      </c>
      <c r="Q331" s="13" t="str">
        <f t="shared" si="32"/>
        <v>https://www.google.com/maps/search/37.83333, +29.66667</v>
      </c>
      <c r="R331" s="5" t="str">
        <f t="shared" si="33"/>
        <v>{"Location": "Çardak, Denizli, Türkiye", "long_deg": "29", "ew": "1", "long_min": "40", "lat_deg": "37", "ns": "1", "lat_min": "50", "GMT": "2", "TimeZoneTag": "Europe/Istanbul"},</v>
      </c>
    </row>
    <row r="332" spans="1:18" ht="15" customHeight="1" x14ac:dyDescent="0.25">
      <c r="A332" s="10" t="s">
        <v>1455</v>
      </c>
      <c r="B332" s="10" t="s">
        <v>591</v>
      </c>
      <c r="C332" s="10" t="s">
        <v>1341</v>
      </c>
      <c r="D332" s="10" t="str">
        <f t="shared" si="35"/>
        <v>Kale, Denizli, Türkiye</v>
      </c>
      <c r="E332" s="10">
        <v>28</v>
      </c>
      <c r="F332" s="10">
        <v>1</v>
      </c>
      <c r="G332" s="10">
        <v>50</v>
      </c>
      <c r="H332" s="10">
        <v>37</v>
      </c>
      <c r="I332" s="10">
        <v>1</v>
      </c>
      <c r="J332" s="10">
        <v>26</v>
      </c>
      <c r="K332" s="10">
        <f t="shared" si="30"/>
        <v>28.83333</v>
      </c>
      <c r="L332" s="10">
        <f t="shared" si="31"/>
        <v>37.433329999999998</v>
      </c>
      <c r="M332" s="10">
        <v>2</v>
      </c>
      <c r="N332" s="10" t="s">
        <v>5</v>
      </c>
      <c r="O332" s="12" t="s">
        <v>388</v>
      </c>
      <c r="P332" s="10" t="str">
        <f t="shared" si="34"/>
        <v>new YerelData ("Kale, Denizli, Türkiye",28.83333,37.43333,2,"Turkey Standard Time"),</v>
      </c>
      <c r="Q332" s="13" t="str">
        <f t="shared" si="32"/>
        <v>https://www.google.com/maps/search/37.43333, +28.83333</v>
      </c>
      <c r="R332" s="5" t="str">
        <f t="shared" si="33"/>
        <v>{"Location": "Kale, Denizli, Türkiye", "long_deg": "28", "ew": "1", "long_min": "50", "lat_deg": "37", "ns": "1", "lat_min": "26", "GMT": "2", "TimeZoneTag": "Europe/Istanbul"},</v>
      </c>
    </row>
    <row r="333" spans="1:18" ht="15" customHeight="1" x14ac:dyDescent="0.25">
      <c r="A333" s="10" t="s">
        <v>391</v>
      </c>
      <c r="B333" s="10" t="s">
        <v>591</v>
      </c>
      <c r="C333" s="10" t="s">
        <v>1341</v>
      </c>
      <c r="D333" s="10" t="str">
        <f t="shared" si="35"/>
        <v>Acıpayam, Denizli, Türkiye</v>
      </c>
      <c r="E333" s="10">
        <v>29</v>
      </c>
      <c r="F333" s="10">
        <v>1</v>
      </c>
      <c r="G333" s="10">
        <v>20</v>
      </c>
      <c r="H333" s="10">
        <v>37</v>
      </c>
      <c r="I333" s="10">
        <v>1</v>
      </c>
      <c r="J333" s="10">
        <v>25</v>
      </c>
      <c r="K333" s="10">
        <f t="shared" si="30"/>
        <v>29.33333</v>
      </c>
      <c r="L333" s="10">
        <f t="shared" si="31"/>
        <v>37.416670000000003</v>
      </c>
      <c r="M333" s="10">
        <v>2</v>
      </c>
      <c r="N333" s="10" t="s">
        <v>5</v>
      </c>
      <c r="O333" s="12" t="s">
        <v>388</v>
      </c>
      <c r="P333" s="10" t="str">
        <f t="shared" si="34"/>
        <v>new YerelData ("Acıpayam, Denizli, Türkiye",29.33333,37.41667,2,"Turkey Standard Time"),</v>
      </c>
      <c r="Q333" s="13" t="str">
        <f t="shared" si="32"/>
        <v>https://www.google.com/maps/search/37.41667, +29.33333</v>
      </c>
      <c r="R333" s="5" t="str">
        <f t="shared" si="33"/>
        <v>{"Location": "Acıpayam, Denizli, Türkiye", "long_deg": "29", "ew": "1", "long_min": "20", "lat_deg": "37", "ns": "1", "lat_min": "25", "GMT": "2", "TimeZoneTag": "Europe/Istanbul"},</v>
      </c>
    </row>
    <row r="334" spans="1:18" ht="15" customHeight="1" x14ac:dyDescent="0.25">
      <c r="A334" s="10" t="s">
        <v>469</v>
      </c>
      <c r="B334" s="14" t="s">
        <v>1398</v>
      </c>
      <c r="C334" s="10" t="s">
        <v>1341</v>
      </c>
      <c r="D334" s="10" t="str">
        <f t="shared" si="35"/>
        <v>Babadağ, Denizli , Türkiye</v>
      </c>
      <c r="E334" s="10">
        <v>28</v>
      </c>
      <c r="F334" s="10">
        <v>1</v>
      </c>
      <c r="G334" s="10">
        <v>51</v>
      </c>
      <c r="H334" s="10">
        <v>37</v>
      </c>
      <c r="I334" s="10">
        <v>1</v>
      </c>
      <c r="J334" s="10">
        <v>48</v>
      </c>
      <c r="K334" s="10">
        <f t="shared" si="30"/>
        <v>28.85</v>
      </c>
      <c r="L334" s="10">
        <f t="shared" si="31"/>
        <v>37.799999999999997</v>
      </c>
      <c r="M334" s="10">
        <v>2</v>
      </c>
      <c r="N334" s="10" t="s">
        <v>5</v>
      </c>
      <c r="O334" s="12" t="s">
        <v>388</v>
      </c>
      <c r="P334" s="10" t="str">
        <f t="shared" si="34"/>
        <v>new YerelData ("Babadağ, Denizli , Türkiye",28.85,37.8,2,"Turkey Standard Time"),</v>
      </c>
      <c r="Q334" s="13" t="str">
        <f t="shared" si="32"/>
        <v>https://www.google.com/maps/search/37.8, +28.85</v>
      </c>
      <c r="R334" s="5" t="str">
        <f t="shared" si="33"/>
        <v>{"Location": "Babadağ, Denizli , Türkiye", "long_deg": "28", "ew": "1", "long_min": "51", "lat_deg": "37", "ns": "1", "lat_min": "48", "GMT": "2", "TimeZoneTag": "Europe/Istanbul"},</v>
      </c>
    </row>
    <row r="335" spans="1:18" ht="15" customHeight="1" x14ac:dyDescent="0.25">
      <c r="A335" s="10" t="s">
        <v>473</v>
      </c>
      <c r="B335" s="14" t="s">
        <v>1398</v>
      </c>
      <c r="C335" s="10" t="s">
        <v>1341</v>
      </c>
      <c r="D335" s="10" t="str">
        <f t="shared" si="35"/>
        <v>Baklan, Denizli , Türkiye</v>
      </c>
      <c r="E335" s="10">
        <v>29</v>
      </c>
      <c r="F335" s="10">
        <v>1</v>
      </c>
      <c r="G335" s="10">
        <v>37</v>
      </c>
      <c r="H335" s="10">
        <v>37</v>
      </c>
      <c r="I335" s="10">
        <v>1</v>
      </c>
      <c r="J335" s="10">
        <v>58</v>
      </c>
      <c r="K335" s="10">
        <f t="shared" si="30"/>
        <v>29.616669999999999</v>
      </c>
      <c r="L335" s="10">
        <f t="shared" si="31"/>
        <v>37.966670000000001</v>
      </c>
      <c r="M335" s="10">
        <v>2</v>
      </c>
      <c r="N335" s="10" t="s">
        <v>5</v>
      </c>
      <c r="O335" s="12" t="s">
        <v>388</v>
      </c>
      <c r="P335" s="10" t="str">
        <f t="shared" si="34"/>
        <v>new YerelData ("Baklan, Denizli , Türkiye",29.61667,37.96667,2,"Turkey Standard Time"),</v>
      </c>
      <c r="Q335" s="13" t="str">
        <f t="shared" si="32"/>
        <v>https://www.google.com/maps/search/37.96667, +29.61667</v>
      </c>
      <c r="R335" s="5" t="str">
        <f t="shared" si="33"/>
        <v>{"Location": "Baklan, Denizli , Türkiye", "long_deg": "29", "ew": "1", "long_min": "37", "lat_deg": "37", "ns": "1", "lat_min": "58", "GMT": "2", "TimeZoneTag": "Europe/Istanbul"},</v>
      </c>
    </row>
    <row r="336" spans="1:18" ht="15" customHeight="1" x14ac:dyDescent="0.25">
      <c r="A336" s="10" t="s">
        <v>490</v>
      </c>
      <c r="B336" s="14" t="s">
        <v>1398</v>
      </c>
      <c r="C336" s="10" t="s">
        <v>1341</v>
      </c>
      <c r="D336" s="10" t="str">
        <f t="shared" si="35"/>
        <v>Bekilli, Denizli , Türkiye</v>
      </c>
      <c r="E336" s="10">
        <v>29</v>
      </c>
      <c r="F336" s="10">
        <v>1</v>
      </c>
      <c r="G336" s="10">
        <v>25</v>
      </c>
      <c r="H336" s="10">
        <v>38</v>
      </c>
      <c r="I336" s="10">
        <v>1</v>
      </c>
      <c r="J336" s="10">
        <v>14</v>
      </c>
      <c r="K336" s="10">
        <f t="shared" si="30"/>
        <v>29.41667</v>
      </c>
      <c r="L336" s="10">
        <f t="shared" si="31"/>
        <v>38.233330000000002</v>
      </c>
      <c r="M336" s="10">
        <v>2</v>
      </c>
      <c r="N336" s="10" t="s">
        <v>5</v>
      </c>
      <c r="O336" s="12" t="s">
        <v>388</v>
      </c>
      <c r="P336" s="10" t="str">
        <f t="shared" si="34"/>
        <v>new YerelData ("Bekilli, Denizli , Türkiye",29.41667,38.23333,2,"Turkey Standard Time"),</v>
      </c>
      <c r="Q336" s="13" t="str">
        <f t="shared" si="32"/>
        <v>https://www.google.com/maps/search/38.23333, +29.41667</v>
      </c>
      <c r="R336" s="5" t="str">
        <f t="shared" si="33"/>
        <v>{"Location": "Bekilli, Denizli , Türkiye", "long_deg": "29", "ew": "1", "long_min": "25", "lat_deg": "38", "ns": "1", "lat_min": "14", "GMT": "2", "TimeZoneTag": "Europe/Istanbul"},</v>
      </c>
    </row>
    <row r="337" spans="1:18" ht="15" customHeight="1" x14ac:dyDescent="0.25">
      <c r="A337" s="10" t="s">
        <v>522</v>
      </c>
      <c r="B337" s="14" t="s">
        <v>1398</v>
      </c>
      <c r="C337" s="10" t="s">
        <v>1341</v>
      </c>
      <c r="D337" s="10" t="str">
        <f t="shared" si="35"/>
        <v>Buldan, Denizli , Türkiye</v>
      </c>
      <c r="E337" s="10">
        <v>28</v>
      </c>
      <c r="F337" s="10">
        <v>1</v>
      </c>
      <c r="G337" s="10">
        <v>51</v>
      </c>
      <c r="H337" s="10">
        <v>38</v>
      </c>
      <c r="I337" s="10">
        <v>1</v>
      </c>
      <c r="J337" s="10">
        <v>2</v>
      </c>
      <c r="K337" s="10">
        <f t="shared" si="30"/>
        <v>28.85</v>
      </c>
      <c r="L337" s="10">
        <f t="shared" si="31"/>
        <v>38.033329999999999</v>
      </c>
      <c r="M337" s="10">
        <v>2</v>
      </c>
      <c r="N337" s="10" t="s">
        <v>5</v>
      </c>
      <c r="O337" s="12" t="s">
        <v>388</v>
      </c>
      <c r="P337" s="10" t="str">
        <f t="shared" si="34"/>
        <v>new YerelData ("Buldan, Denizli , Türkiye",28.85,38.03333,2,"Turkey Standard Time"),</v>
      </c>
      <c r="Q337" s="13" t="str">
        <f t="shared" si="32"/>
        <v>https://www.google.com/maps/search/38.03333, +28.85</v>
      </c>
      <c r="R337" s="5" t="str">
        <f t="shared" si="33"/>
        <v>{"Location": "Buldan, Denizli , Türkiye", "long_deg": "28", "ew": "1", "long_min": "51", "lat_deg": "38", "ns": "1", "lat_min": "2", "GMT": "2", "TimeZoneTag": "Europe/Istanbul"},</v>
      </c>
    </row>
    <row r="338" spans="1:18" ht="15" customHeight="1" x14ac:dyDescent="0.25">
      <c r="A338" s="10" t="s">
        <v>533</v>
      </c>
      <c r="B338" s="14" t="s">
        <v>1398</v>
      </c>
      <c r="C338" s="10" t="s">
        <v>1341</v>
      </c>
      <c r="D338" s="10" t="str">
        <f t="shared" si="35"/>
        <v>Çal, Denizli , Türkiye</v>
      </c>
      <c r="E338" s="10">
        <v>29</v>
      </c>
      <c r="F338" s="10">
        <v>1</v>
      </c>
      <c r="G338" s="10">
        <v>24</v>
      </c>
      <c r="H338" s="10">
        <v>38</v>
      </c>
      <c r="I338" s="10">
        <v>1</v>
      </c>
      <c r="J338" s="10">
        <v>5</v>
      </c>
      <c r="K338" s="10">
        <f t="shared" si="30"/>
        <v>29.4</v>
      </c>
      <c r="L338" s="10">
        <f t="shared" si="31"/>
        <v>38.083329999999997</v>
      </c>
      <c r="M338" s="10">
        <v>2</v>
      </c>
      <c r="N338" s="10" t="s">
        <v>5</v>
      </c>
      <c r="O338" s="12" t="s">
        <v>388</v>
      </c>
      <c r="P338" s="10" t="str">
        <f t="shared" si="34"/>
        <v>new YerelData ("Çal, Denizli , Türkiye",29.4,38.08333,2,"Turkey Standard Time"),</v>
      </c>
      <c r="Q338" s="13" t="str">
        <f t="shared" si="32"/>
        <v>https://www.google.com/maps/search/38.08333, +29.4</v>
      </c>
      <c r="R338" s="5" t="str">
        <f t="shared" si="33"/>
        <v>{"Location": "Çal, Denizli , Türkiye", "long_deg": "29", "ew": "1", "long_min": "24", "lat_deg": "38", "ns": "1", "lat_min": "5", "GMT": "2", "TimeZoneTag": "Europe/Istanbul"},</v>
      </c>
    </row>
    <row r="339" spans="1:18" ht="15" customHeight="1" x14ac:dyDescent="0.25">
      <c r="A339" s="10" t="s">
        <v>537</v>
      </c>
      <c r="B339" s="14" t="s">
        <v>1398</v>
      </c>
      <c r="C339" s="10" t="s">
        <v>1341</v>
      </c>
      <c r="D339" s="10" t="str">
        <f t="shared" si="35"/>
        <v>Çameli, Denizli , Türkiye</v>
      </c>
      <c r="E339" s="10">
        <v>29</v>
      </c>
      <c r="F339" s="10">
        <v>1</v>
      </c>
      <c r="G339" s="10">
        <v>19</v>
      </c>
      <c r="H339" s="10">
        <v>37</v>
      </c>
      <c r="I339" s="10">
        <v>1</v>
      </c>
      <c r="J339" s="10">
        <v>4</v>
      </c>
      <c r="K339" s="10">
        <f t="shared" si="30"/>
        <v>29.316669999999998</v>
      </c>
      <c r="L339" s="10">
        <f t="shared" si="31"/>
        <v>37.066670000000002</v>
      </c>
      <c r="M339" s="10">
        <v>2</v>
      </c>
      <c r="N339" s="10" t="s">
        <v>5</v>
      </c>
      <c r="O339" s="12" t="s">
        <v>388</v>
      </c>
      <c r="P339" s="10" t="str">
        <f t="shared" si="34"/>
        <v>new YerelData ("Çameli, Denizli , Türkiye",29.31667,37.06667,2,"Turkey Standard Time"),</v>
      </c>
      <c r="Q339" s="13" t="str">
        <f t="shared" si="32"/>
        <v>https://www.google.com/maps/search/37.06667, +29.31667</v>
      </c>
      <c r="R339" s="5" t="str">
        <f t="shared" si="33"/>
        <v>{"Location": "Çameli, Denizli , Türkiye", "long_deg": "29", "ew": "1", "long_min": "19", "lat_deg": "37", "ns": "1", "lat_min": "4", "GMT": "2", "TimeZoneTag": "Europe/Istanbul"},</v>
      </c>
    </row>
    <row r="340" spans="1:18" ht="15" customHeight="1" x14ac:dyDescent="0.25">
      <c r="A340" s="10" t="s">
        <v>545</v>
      </c>
      <c r="B340" s="14" t="s">
        <v>1398</v>
      </c>
      <c r="C340" s="10" t="s">
        <v>1341</v>
      </c>
      <c r="D340" s="10" t="str">
        <f t="shared" si="35"/>
        <v>Çardak, Denizli , Türkiye</v>
      </c>
      <c r="E340" s="10">
        <v>36</v>
      </c>
      <c r="F340" s="10">
        <v>1</v>
      </c>
      <c r="G340" s="10">
        <v>49</v>
      </c>
      <c r="H340" s="10">
        <v>38</v>
      </c>
      <c r="I340" s="10">
        <v>1</v>
      </c>
      <c r="J340" s="10">
        <v>6</v>
      </c>
      <c r="K340" s="10">
        <f t="shared" si="30"/>
        <v>36.816670000000002</v>
      </c>
      <c r="L340" s="10">
        <f t="shared" si="31"/>
        <v>38.1</v>
      </c>
      <c r="M340" s="10">
        <v>2</v>
      </c>
      <c r="N340" s="10" t="s">
        <v>5</v>
      </c>
      <c r="O340" s="12" t="s">
        <v>388</v>
      </c>
      <c r="P340" s="10" t="str">
        <f t="shared" si="34"/>
        <v>new YerelData ("Çardak, Denizli , Türkiye",36.81667,38.1,2,"Turkey Standard Time"),</v>
      </c>
      <c r="Q340" s="13" t="str">
        <f t="shared" si="32"/>
        <v>https://www.google.com/maps/search/38.1, +36.81667</v>
      </c>
      <c r="R340" s="5" t="str">
        <f t="shared" si="33"/>
        <v>{"Location": "Çardak, Denizli , Türkiye", "long_deg": "36", "ew": "1", "long_min": "49", "lat_deg": "38", "ns": "1", "lat_min": "6", "GMT": "2", "TimeZoneTag": "Europe/Istanbul"},</v>
      </c>
    </row>
    <row r="341" spans="1:18" ht="15" customHeight="1" x14ac:dyDescent="0.25">
      <c r="A341" s="10" t="s">
        <v>574</v>
      </c>
      <c r="B341" s="14" t="s">
        <v>1398</v>
      </c>
      <c r="C341" s="10" t="s">
        <v>1341</v>
      </c>
      <c r="D341" s="10" t="str">
        <f t="shared" si="35"/>
        <v>Çivril, Denizli , Türkiye</v>
      </c>
      <c r="E341" s="10">
        <v>29</v>
      </c>
      <c r="F341" s="10">
        <v>1</v>
      </c>
      <c r="G341" s="10">
        <v>43</v>
      </c>
      <c r="H341" s="10">
        <v>38</v>
      </c>
      <c r="I341" s="10">
        <v>1</v>
      </c>
      <c r="J341" s="10">
        <v>18</v>
      </c>
      <c r="K341" s="10">
        <f t="shared" si="30"/>
        <v>29.716670000000001</v>
      </c>
      <c r="L341" s="10">
        <f t="shared" si="31"/>
        <v>38.299999999999997</v>
      </c>
      <c r="M341" s="10">
        <v>2</v>
      </c>
      <c r="N341" s="10" t="s">
        <v>5</v>
      </c>
      <c r="O341" s="12" t="s">
        <v>388</v>
      </c>
      <c r="P341" s="10" t="str">
        <f t="shared" si="34"/>
        <v>new YerelData ("Çivril, Denizli , Türkiye",29.71667,38.3,2,"Turkey Standard Time"),</v>
      </c>
      <c r="Q341" s="13" t="str">
        <f t="shared" si="32"/>
        <v>https://www.google.com/maps/search/38.3, +29.71667</v>
      </c>
      <c r="R341" s="5" t="str">
        <f t="shared" si="33"/>
        <v>{"Location": "Çivril, Denizli , Türkiye", "long_deg": "29", "ew": "1", "long_min": "43", "lat_deg": "38", "ns": "1", "lat_min": "18", "GMT": "2", "TimeZoneTag": "Europe/Istanbul"},</v>
      </c>
    </row>
    <row r="342" spans="1:18" ht="15" customHeight="1" x14ac:dyDescent="0.25">
      <c r="A342" s="10" t="s">
        <v>694</v>
      </c>
      <c r="B342" s="14" t="s">
        <v>1398</v>
      </c>
      <c r="C342" s="10" t="s">
        <v>1341</v>
      </c>
      <c r="D342" s="10" t="str">
        <f t="shared" si="35"/>
        <v>Güney, Denizli , Türkiye</v>
      </c>
      <c r="E342" s="10">
        <v>29</v>
      </c>
      <c r="F342" s="10">
        <v>1</v>
      </c>
      <c r="G342" s="10">
        <v>4</v>
      </c>
      <c r="H342" s="10">
        <v>38</v>
      </c>
      <c r="I342" s="10">
        <v>1</v>
      </c>
      <c r="J342" s="10">
        <v>8</v>
      </c>
      <c r="K342" s="10">
        <f t="shared" si="30"/>
        <v>29.066669999999998</v>
      </c>
      <c r="L342" s="10">
        <f t="shared" si="31"/>
        <v>38.133330000000001</v>
      </c>
      <c r="M342" s="10">
        <v>2</v>
      </c>
      <c r="N342" s="10" t="s">
        <v>5</v>
      </c>
      <c r="O342" s="12" t="s">
        <v>388</v>
      </c>
      <c r="P342" s="10" t="str">
        <f t="shared" si="34"/>
        <v>new YerelData ("Güney, Denizli , Türkiye",29.06667,38.13333,2,"Turkey Standard Time"),</v>
      </c>
      <c r="Q342" s="13" t="str">
        <f t="shared" si="32"/>
        <v>https://www.google.com/maps/search/38.13333, +29.06667</v>
      </c>
      <c r="R342" s="5" t="str">
        <f t="shared" si="33"/>
        <v>{"Location": "Güney, Denizli , Türkiye", "long_deg": "29", "ew": "1", "long_min": "4", "lat_deg": "38", "ns": "1", "lat_min": "8", "GMT": "2", "TimeZoneTag": "Europe/Istanbul"},</v>
      </c>
    </row>
    <row r="343" spans="1:18" ht="15" customHeight="1" x14ac:dyDescent="0.25">
      <c r="A343" s="10" t="s">
        <v>727</v>
      </c>
      <c r="B343" s="14" t="s">
        <v>1398</v>
      </c>
      <c r="C343" s="10" t="s">
        <v>1341</v>
      </c>
      <c r="D343" s="10" t="str">
        <f t="shared" si="35"/>
        <v>Honaz, Denizli , Türkiye</v>
      </c>
      <c r="E343" s="10">
        <v>29</v>
      </c>
      <c r="F343" s="10">
        <v>1</v>
      </c>
      <c r="G343" s="10">
        <v>16</v>
      </c>
      <c r="H343" s="10">
        <v>37</v>
      </c>
      <c r="I343" s="10">
        <v>1</v>
      </c>
      <c r="J343" s="10">
        <v>45</v>
      </c>
      <c r="K343" s="10">
        <f t="shared" si="30"/>
        <v>29.266670000000001</v>
      </c>
      <c r="L343" s="10">
        <f t="shared" si="31"/>
        <v>37.75</v>
      </c>
      <c r="M343" s="10">
        <v>2</v>
      </c>
      <c r="N343" s="10" t="s">
        <v>5</v>
      </c>
      <c r="O343" s="12" t="s">
        <v>388</v>
      </c>
      <c r="P343" s="10" t="str">
        <f t="shared" si="34"/>
        <v>new YerelData ("Honaz, Denizli , Türkiye",29.26667,37.75,2,"Turkey Standard Time"),</v>
      </c>
      <c r="Q343" s="13" t="str">
        <f t="shared" si="32"/>
        <v>https://www.google.com/maps/search/37.75, +29.26667</v>
      </c>
      <c r="R343" s="5" t="str">
        <f t="shared" si="33"/>
        <v>{"Location": "Honaz, Denizli , Türkiye", "long_deg": "29", "ew": "1", "long_min": "16", "lat_deg": "37", "ns": "1", "lat_min": "45", "GMT": "2", "TimeZoneTag": "Europe/Istanbul"},</v>
      </c>
    </row>
    <row r="344" spans="1:18" ht="15" customHeight="1" x14ac:dyDescent="0.25">
      <c r="A344" s="10" t="s">
        <v>947</v>
      </c>
      <c r="B344" s="14" t="s">
        <v>1398</v>
      </c>
      <c r="C344" s="10" t="s">
        <v>1341</v>
      </c>
      <c r="D344" s="10" t="str">
        <f t="shared" si="35"/>
        <v>Sarayköy, Denizli , Türkiye</v>
      </c>
      <c r="E344" s="10">
        <v>28</v>
      </c>
      <c r="F344" s="10">
        <v>1</v>
      </c>
      <c r="G344" s="10">
        <v>55</v>
      </c>
      <c r="H344" s="10">
        <v>37</v>
      </c>
      <c r="I344" s="10">
        <v>1</v>
      </c>
      <c r="J344" s="10">
        <v>55</v>
      </c>
      <c r="K344" s="10">
        <f t="shared" si="30"/>
        <v>28.91667</v>
      </c>
      <c r="L344" s="10">
        <f t="shared" si="31"/>
        <v>37.916670000000003</v>
      </c>
      <c r="M344" s="10">
        <v>2</v>
      </c>
      <c r="N344" s="10" t="s">
        <v>5</v>
      </c>
      <c r="O344" s="12" t="s">
        <v>388</v>
      </c>
      <c r="P344" s="10" t="str">
        <f t="shared" si="34"/>
        <v>new YerelData ("Sarayköy, Denizli , Türkiye",28.91667,37.91667,2,"Turkey Standard Time"),</v>
      </c>
      <c r="Q344" s="13" t="str">
        <f t="shared" si="32"/>
        <v>https://www.google.com/maps/search/37.91667, +28.91667</v>
      </c>
      <c r="R344" s="5" t="str">
        <f t="shared" si="33"/>
        <v>{"Location": "Sarayköy, Denizli , Türkiye", "long_deg": "28", "ew": "1", "long_min": "55", "lat_deg": "37", "ns": "1", "lat_min": "55", "GMT": "2", "TimeZoneTag": "Europe/Istanbul"},</v>
      </c>
    </row>
    <row r="345" spans="1:18" ht="15" customHeight="1" x14ac:dyDescent="0.25">
      <c r="A345" s="10" t="s">
        <v>1027</v>
      </c>
      <c r="B345" s="14" t="s">
        <v>1398</v>
      </c>
      <c r="C345" s="10" t="s">
        <v>1341</v>
      </c>
      <c r="D345" s="10" t="str">
        <f t="shared" si="35"/>
        <v>Tavas, Denizli , Türkiye</v>
      </c>
      <c r="E345" s="10">
        <v>29</v>
      </c>
      <c r="F345" s="10">
        <v>1</v>
      </c>
      <c r="G345" s="10">
        <v>4</v>
      </c>
      <c r="H345" s="10">
        <v>37</v>
      </c>
      <c r="I345" s="10">
        <v>1</v>
      </c>
      <c r="J345" s="10">
        <v>34</v>
      </c>
      <c r="K345" s="10">
        <f t="shared" si="30"/>
        <v>29.066669999999998</v>
      </c>
      <c r="L345" s="10">
        <f t="shared" si="31"/>
        <v>37.566670000000002</v>
      </c>
      <c r="M345" s="10">
        <v>2</v>
      </c>
      <c r="N345" s="10" t="s">
        <v>5</v>
      </c>
      <c r="O345" s="12" t="s">
        <v>388</v>
      </c>
      <c r="P345" s="10" t="str">
        <f t="shared" si="34"/>
        <v>new YerelData ("Tavas, Denizli , Türkiye",29.06667,37.56667,2,"Turkey Standard Time"),</v>
      </c>
      <c r="Q345" s="13" t="str">
        <f t="shared" si="32"/>
        <v>https://www.google.com/maps/search/37.56667, +29.06667</v>
      </c>
      <c r="R345" s="5" t="str">
        <f t="shared" si="33"/>
        <v>{"Location": "Tavas, Denizli , Türkiye", "long_deg": "29", "ew": "1", "long_min": "4", "lat_deg": "37", "ns": "1", "lat_min": "34", "GMT": "2", "TimeZoneTag": "Europe/Istanbul"},</v>
      </c>
    </row>
    <row r="346" spans="1:18" ht="15" customHeight="1" x14ac:dyDescent="0.25">
      <c r="A346" s="10" t="s">
        <v>1471</v>
      </c>
      <c r="B346" s="10" t="s">
        <v>606</v>
      </c>
      <c r="C346" s="10" t="s">
        <v>1341</v>
      </c>
      <c r="D346" s="10" t="str">
        <f t="shared" si="35"/>
        <v>Ahmetli, Diyarbakır, Türkiye</v>
      </c>
      <c r="E346" s="10">
        <v>39</v>
      </c>
      <c r="F346" s="10">
        <v>1</v>
      </c>
      <c r="G346" s="10">
        <v>52</v>
      </c>
      <c r="H346" s="10">
        <v>38</v>
      </c>
      <c r="I346" s="10">
        <v>1</v>
      </c>
      <c r="J346" s="10">
        <v>11</v>
      </c>
      <c r="K346" s="10">
        <f t="shared" si="30"/>
        <v>39.866669999999999</v>
      </c>
      <c r="L346" s="10">
        <f t="shared" si="31"/>
        <v>38.183329999999998</v>
      </c>
      <c r="M346" s="10">
        <v>2</v>
      </c>
      <c r="N346" s="10" t="s">
        <v>5</v>
      </c>
      <c r="O346" s="12" t="s">
        <v>388</v>
      </c>
      <c r="P346" s="10" t="str">
        <f t="shared" si="34"/>
        <v>new YerelData ("Ahmetli, Diyarbakır, Türkiye",39.86667,38.18333,2,"Turkey Standard Time"),</v>
      </c>
      <c r="Q346" s="13" t="str">
        <f t="shared" si="32"/>
        <v>https://www.google.com/maps/search/38.18333, +39.86667</v>
      </c>
      <c r="R346" s="5" t="str">
        <f t="shared" si="33"/>
        <v>{"Location": "Ahmetli, Diyarbakır, Türkiye", "long_deg": "39", "ew": "1", "long_min": "52", "lat_deg": "38", "ns": "1", "lat_min": "11", "GMT": "2", "TimeZoneTag": "Europe/Istanbul"},</v>
      </c>
    </row>
    <row r="347" spans="1:18" ht="15" customHeight="1" x14ac:dyDescent="0.25">
      <c r="A347" s="10" t="s">
        <v>1507</v>
      </c>
      <c r="B347" s="10" t="s">
        <v>606</v>
      </c>
      <c r="C347" s="10" t="s">
        <v>1341</v>
      </c>
      <c r="D347" s="10" t="str">
        <f t="shared" si="35"/>
        <v>Dicle, Diyarbakır, Türkiye</v>
      </c>
      <c r="E347" s="10">
        <v>40</v>
      </c>
      <c r="F347" s="10">
        <v>1</v>
      </c>
      <c r="G347" s="10">
        <v>6</v>
      </c>
      <c r="H347" s="10">
        <v>38</v>
      </c>
      <c r="I347" s="10">
        <v>1</v>
      </c>
      <c r="J347" s="10">
        <v>24</v>
      </c>
      <c r="K347" s="10">
        <f t="shared" si="30"/>
        <v>40.1</v>
      </c>
      <c r="L347" s="10">
        <f t="shared" si="31"/>
        <v>38.4</v>
      </c>
      <c r="M347" s="10">
        <v>2</v>
      </c>
      <c r="N347" s="10" t="s">
        <v>5</v>
      </c>
      <c r="O347" s="12" t="s">
        <v>388</v>
      </c>
      <c r="P347" s="10" t="str">
        <f t="shared" si="34"/>
        <v>new YerelData ("Dicle, Diyarbakır, Türkiye",40.1,38.4,2,"Turkey Standard Time"),</v>
      </c>
      <c r="Q347" s="13" t="str">
        <f t="shared" si="32"/>
        <v>https://www.google.com/maps/search/38.4, +40.1</v>
      </c>
      <c r="R347" s="5" t="str">
        <f t="shared" si="33"/>
        <v>{"Location": "Dicle, Diyarbakır, Türkiye", "long_deg": "40", "ew": "1", "long_min": "6", "lat_deg": "38", "ns": "1", "lat_min": "24", "GMT": "2", "TimeZoneTag": "Europe/Istanbul"},</v>
      </c>
    </row>
    <row r="348" spans="1:18" ht="15" customHeight="1" x14ac:dyDescent="0.25">
      <c r="A348" s="10" t="s">
        <v>504</v>
      </c>
      <c r="B348" s="14" t="s">
        <v>1413</v>
      </c>
      <c r="C348" s="10" t="s">
        <v>1341</v>
      </c>
      <c r="D348" s="10" t="str">
        <f t="shared" si="35"/>
        <v>Bismil, Diyarbakır , Türkiye</v>
      </c>
      <c r="E348" s="10">
        <v>40</v>
      </c>
      <c r="F348" s="10">
        <v>1</v>
      </c>
      <c r="G348" s="10">
        <v>40</v>
      </c>
      <c r="H348" s="10">
        <v>37</v>
      </c>
      <c r="I348" s="10">
        <v>1</v>
      </c>
      <c r="J348" s="10">
        <v>51</v>
      </c>
      <c r="K348" s="10">
        <f t="shared" si="30"/>
        <v>40.666670000000003</v>
      </c>
      <c r="L348" s="10">
        <f t="shared" si="31"/>
        <v>37.85</v>
      </c>
      <c r="M348" s="10">
        <v>2</v>
      </c>
      <c r="N348" s="10" t="s">
        <v>5</v>
      </c>
      <c r="O348" s="12" t="s">
        <v>388</v>
      </c>
      <c r="P348" s="10" t="str">
        <f t="shared" si="34"/>
        <v>new YerelData ("Bismil, Diyarbakır , Türkiye",40.66667,37.85,2,"Turkey Standard Time"),</v>
      </c>
      <c r="Q348" s="13" t="str">
        <f t="shared" si="32"/>
        <v>https://www.google.com/maps/search/37.85, +40.66667</v>
      </c>
      <c r="R348" s="5" t="str">
        <f t="shared" si="33"/>
        <v>{"Location": "Bismil, Diyarbakır , Türkiye", "long_deg": "40", "ew": "1", "long_min": "40", "lat_deg": "37", "ns": "1", "lat_min": "51", "GMT": "2", "TimeZoneTag": "Europe/Istanbul"},</v>
      </c>
    </row>
    <row r="349" spans="1:18" ht="15" customHeight="1" x14ac:dyDescent="0.25">
      <c r="A349" s="10" t="s">
        <v>565</v>
      </c>
      <c r="B349" s="14" t="s">
        <v>1413</v>
      </c>
      <c r="C349" s="10" t="s">
        <v>1341</v>
      </c>
      <c r="D349" s="10" t="str">
        <f t="shared" si="35"/>
        <v>Çermik, Diyarbakır , Türkiye</v>
      </c>
      <c r="E349" s="10">
        <v>39</v>
      </c>
      <c r="F349" s="10">
        <v>1</v>
      </c>
      <c r="G349" s="10">
        <v>27</v>
      </c>
      <c r="H349" s="10">
        <v>38</v>
      </c>
      <c r="I349" s="10">
        <v>1</v>
      </c>
      <c r="J349" s="10">
        <v>9</v>
      </c>
      <c r="K349" s="10">
        <f t="shared" si="30"/>
        <v>39.450000000000003</v>
      </c>
      <c r="L349" s="10">
        <f t="shared" si="31"/>
        <v>38.15</v>
      </c>
      <c r="M349" s="10">
        <v>2</v>
      </c>
      <c r="N349" s="10" t="s">
        <v>5</v>
      </c>
      <c r="O349" s="12" t="s">
        <v>388</v>
      </c>
      <c r="P349" s="10" t="str">
        <f t="shared" si="34"/>
        <v>new YerelData ("Çermik, Diyarbakır , Türkiye",39.45,38.15,2,"Turkey Standard Time"),</v>
      </c>
      <c r="Q349" s="13" t="str">
        <f t="shared" si="32"/>
        <v>https://www.google.com/maps/search/38.15, +39.45</v>
      </c>
      <c r="R349" s="5" t="str">
        <f t="shared" si="33"/>
        <v>{"Location": "Çermik, Diyarbakır , Türkiye", "long_deg": "39", "ew": "1", "long_min": "27", "lat_deg": "38", "ns": "1", "lat_min": "9", "GMT": "2", "TimeZoneTag": "Europe/Istanbul"},</v>
      </c>
    </row>
    <row r="350" spans="1:18" ht="15" customHeight="1" x14ac:dyDescent="0.25">
      <c r="A350" s="10" t="s">
        <v>568</v>
      </c>
      <c r="B350" s="14" t="s">
        <v>1413</v>
      </c>
      <c r="C350" s="10" t="s">
        <v>1341</v>
      </c>
      <c r="D350" s="10" t="str">
        <f t="shared" si="35"/>
        <v>Çınar, Diyarbakır , Türkiye</v>
      </c>
      <c r="E350" s="10">
        <v>40</v>
      </c>
      <c r="F350" s="10">
        <v>1</v>
      </c>
      <c r="G350" s="10">
        <v>25</v>
      </c>
      <c r="H350" s="10">
        <v>37</v>
      </c>
      <c r="I350" s="10">
        <v>1</v>
      </c>
      <c r="J350" s="10">
        <v>44</v>
      </c>
      <c r="K350" s="10">
        <f t="shared" si="30"/>
        <v>40.416670000000003</v>
      </c>
      <c r="L350" s="10">
        <f t="shared" si="31"/>
        <v>37.733330000000002</v>
      </c>
      <c r="M350" s="10">
        <v>2</v>
      </c>
      <c r="N350" s="10" t="s">
        <v>5</v>
      </c>
      <c r="O350" s="12" t="s">
        <v>388</v>
      </c>
      <c r="P350" s="10" t="str">
        <f t="shared" si="34"/>
        <v>new YerelData ("Çınar, Diyarbakır , Türkiye",40.41667,37.73333,2,"Turkey Standard Time"),</v>
      </c>
      <c r="Q350" s="13" t="str">
        <f t="shared" si="32"/>
        <v>https://www.google.com/maps/search/37.73333, +40.41667</v>
      </c>
      <c r="R350" s="5" t="str">
        <f t="shared" si="33"/>
        <v>{"Location": "Çınar, Diyarbakır , Türkiye", "long_deg": "40", "ew": "1", "long_min": "25", "lat_deg": "37", "ns": "1", "lat_min": "44", "GMT": "2", "TimeZoneTag": "Europe/Istanbul"},</v>
      </c>
    </row>
    <row r="351" spans="1:18" ht="15" customHeight="1" x14ac:dyDescent="0.25">
      <c r="A351" s="10" t="s">
        <v>582</v>
      </c>
      <c r="B351" s="14" t="s">
        <v>1413</v>
      </c>
      <c r="C351" s="10" t="s">
        <v>1341</v>
      </c>
      <c r="D351" s="10" t="str">
        <f t="shared" si="35"/>
        <v>Çüngüş, Diyarbakır , Türkiye</v>
      </c>
      <c r="E351" s="10">
        <v>39</v>
      </c>
      <c r="F351" s="10">
        <v>1</v>
      </c>
      <c r="G351" s="10">
        <v>17</v>
      </c>
      <c r="H351" s="10">
        <v>38</v>
      </c>
      <c r="I351" s="10">
        <v>1</v>
      </c>
      <c r="J351" s="10">
        <v>13</v>
      </c>
      <c r="K351" s="10">
        <f t="shared" si="30"/>
        <v>39.283329999999999</v>
      </c>
      <c r="L351" s="10">
        <f t="shared" si="31"/>
        <v>38.216670000000001</v>
      </c>
      <c r="M351" s="10">
        <v>2</v>
      </c>
      <c r="N351" s="10" t="s">
        <v>5</v>
      </c>
      <c r="O351" s="12" t="s">
        <v>388</v>
      </c>
      <c r="P351" s="10" t="str">
        <f t="shared" si="34"/>
        <v>new YerelData ("Çüngüş, Diyarbakır , Türkiye",39.28333,38.21667,2,"Turkey Standard Time"),</v>
      </c>
      <c r="Q351" s="13" t="str">
        <f t="shared" si="32"/>
        <v>https://www.google.com/maps/search/38.21667, +39.28333</v>
      </c>
      <c r="R351" s="5" t="str">
        <f t="shared" si="33"/>
        <v>{"Location": "Çüngüş, Diyarbakır , Türkiye", "long_deg": "39", "ew": "1", "long_min": "17", "lat_deg": "38", "ns": "1", "lat_min": "13", "GMT": "2", "TimeZoneTag": "Europe/Istanbul"},</v>
      </c>
    </row>
    <row r="352" spans="1:18" ht="15" customHeight="1" x14ac:dyDescent="0.25">
      <c r="A352" s="10" t="s">
        <v>625</v>
      </c>
      <c r="B352" s="14" t="s">
        <v>1413</v>
      </c>
      <c r="C352" s="10" t="s">
        <v>1341</v>
      </c>
      <c r="D352" s="10" t="str">
        <f t="shared" si="35"/>
        <v>Eğil, Diyarbakır , Türkiye</v>
      </c>
      <c r="E352" s="10">
        <v>40</v>
      </c>
      <c r="F352" s="10">
        <v>1</v>
      </c>
      <c r="G352" s="10">
        <v>5</v>
      </c>
      <c r="H352" s="10">
        <v>38</v>
      </c>
      <c r="I352" s="10">
        <v>1</v>
      </c>
      <c r="J352" s="10">
        <v>15</v>
      </c>
      <c r="K352" s="10">
        <f t="shared" si="30"/>
        <v>40.083329999999997</v>
      </c>
      <c r="L352" s="10">
        <f t="shared" si="31"/>
        <v>38.25</v>
      </c>
      <c r="M352" s="10">
        <v>2</v>
      </c>
      <c r="N352" s="10" t="s">
        <v>5</v>
      </c>
      <c r="O352" s="12" t="s">
        <v>388</v>
      </c>
      <c r="P352" s="10" t="str">
        <f t="shared" si="34"/>
        <v>new YerelData ("Eğil, Diyarbakır , Türkiye",40.08333,38.25,2,"Turkey Standard Time"),</v>
      </c>
      <c r="Q352" s="13" t="str">
        <f t="shared" si="32"/>
        <v>https://www.google.com/maps/search/38.25, +40.08333</v>
      </c>
      <c r="R352" s="5" t="str">
        <f t="shared" si="33"/>
        <v>{"Location": "Eğil, Diyarbakır , Türkiye", "long_deg": "40", "ew": "1", "long_min": "5", "lat_deg": "38", "ns": "1", "lat_min": "15", "GMT": "2", "TimeZoneTag": "Europe/Istanbul"},</v>
      </c>
    </row>
    <row r="353" spans="1:18" ht="15" customHeight="1" x14ac:dyDescent="0.25">
      <c r="A353" s="10" t="s">
        <v>641</v>
      </c>
      <c r="B353" s="14" t="s">
        <v>1413</v>
      </c>
      <c r="C353" s="10" t="s">
        <v>1341</v>
      </c>
      <c r="D353" s="10" t="str">
        <f t="shared" si="35"/>
        <v>Ergani, Diyarbakır , Türkiye</v>
      </c>
      <c r="E353" s="10">
        <v>39</v>
      </c>
      <c r="F353" s="10">
        <v>1</v>
      </c>
      <c r="G353" s="10">
        <v>46</v>
      </c>
      <c r="H353" s="10">
        <v>38</v>
      </c>
      <c r="I353" s="10">
        <v>1</v>
      </c>
      <c r="J353" s="10">
        <v>17</v>
      </c>
      <c r="K353" s="10">
        <f t="shared" si="30"/>
        <v>39.766669999999998</v>
      </c>
      <c r="L353" s="10">
        <f t="shared" si="31"/>
        <v>38.283329999999999</v>
      </c>
      <c r="M353" s="10">
        <v>2</v>
      </c>
      <c r="N353" s="10" t="s">
        <v>5</v>
      </c>
      <c r="O353" s="12" t="s">
        <v>388</v>
      </c>
      <c r="P353" s="10" t="str">
        <f t="shared" si="34"/>
        <v>new YerelData ("Ergani, Diyarbakır , Türkiye",39.76667,38.28333,2,"Turkey Standard Time"),</v>
      </c>
      <c r="Q353" s="13" t="str">
        <f t="shared" si="32"/>
        <v>https://www.google.com/maps/search/38.28333, +39.76667</v>
      </c>
      <c r="R353" s="5" t="str">
        <f t="shared" si="33"/>
        <v>{"Location": "Ergani, Diyarbakır , Türkiye", "long_deg": "39", "ew": "1", "long_min": "46", "lat_deg": "38", "ns": "1", "lat_min": "17", "GMT": "2", "TimeZoneTag": "Europe/Istanbul"},</v>
      </c>
    </row>
    <row r="354" spans="1:18" ht="15" customHeight="1" x14ac:dyDescent="0.25">
      <c r="A354" s="10" t="s">
        <v>710</v>
      </c>
      <c r="B354" s="14" t="s">
        <v>1413</v>
      </c>
      <c r="C354" s="10" t="s">
        <v>1341</v>
      </c>
      <c r="D354" s="10" t="str">
        <f t="shared" si="35"/>
        <v>Hani, Diyarbakır , Türkiye</v>
      </c>
      <c r="E354" s="10">
        <v>40</v>
      </c>
      <c r="F354" s="10">
        <v>1</v>
      </c>
      <c r="G354" s="10">
        <v>24</v>
      </c>
      <c r="H354" s="10">
        <v>38</v>
      </c>
      <c r="I354" s="10">
        <v>1</v>
      </c>
      <c r="J354" s="10">
        <v>24</v>
      </c>
      <c r="K354" s="10">
        <f t="shared" si="30"/>
        <v>40.4</v>
      </c>
      <c r="L354" s="10">
        <f t="shared" si="31"/>
        <v>38.4</v>
      </c>
      <c r="M354" s="10">
        <v>2</v>
      </c>
      <c r="N354" s="10" t="s">
        <v>5</v>
      </c>
      <c r="O354" s="12" t="s">
        <v>388</v>
      </c>
      <c r="P354" s="10" t="str">
        <f t="shared" si="34"/>
        <v>new YerelData ("Hani, Diyarbakır , Türkiye",40.4,38.4,2,"Turkey Standard Time"),</v>
      </c>
      <c r="Q354" s="13" t="str">
        <f t="shared" si="32"/>
        <v>https://www.google.com/maps/search/38.4, +40.4</v>
      </c>
      <c r="R354" s="5" t="str">
        <f t="shared" si="33"/>
        <v>{"Location": "Hani, Diyarbakır , Türkiye", "long_deg": "40", "ew": "1", "long_min": "24", "lat_deg": "38", "ns": "1", "lat_min": "24", "GMT": "2", "TimeZoneTag": "Europe/Istanbul"},</v>
      </c>
    </row>
    <row r="355" spans="1:18" ht="15" customHeight="1" x14ac:dyDescent="0.25">
      <c r="A355" s="10" t="s">
        <v>721</v>
      </c>
      <c r="B355" s="14" t="s">
        <v>1413</v>
      </c>
      <c r="C355" s="10" t="s">
        <v>1341</v>
      </c>
      <c r="D355" s="10" t="str">
        <f t="shared" si="35"/>
        <v>Hazro, Diyarbakır , Türkiye</v>
      </c>
      <c r="E355" s="10">
        <v>40</v>
      </c>
      <c r="F355" s="10">
        <v>1</v>
      </c>
      <c r="G355" s="10">
        <v>50</v>
      </c>
      <c r="H355" s="10">
        <v>38</v>
      </c>
      <c r="I355" s="10">
        <v>1</v>
      </c>
      <c r="J355" s="10">
        <v>15</v>
      </c>
      <c r="K355" s="10">
        <f t="shared" si="30"/>
        <v>40.833329999999997</v>
      </c>
      <c r="L355" s="10">
        <f t="shared" si="31"/>
        <v>38.25</v>
      </c>
      <c r="M355" s="10">
        <v>2</v>
      </c>
      <c r="N355" s="10" t="s">
        <v>5</v>
      </c>
      <c r="O355" s="12" t="s">
        <v>388</v>
      </c>
      <c r="P355" s="10" t="str">
        <f t="shared" si="34"/>
        <v>new YerelData ("Hazro, Diyarbakır , Türkiye",40.83333,38.25,2,"Turkey Standard Time"),</v>
      </c>
      <c r="Q355" s="13" t="str">
        <f t="shared" si="32"/>
        <v>https://www.google.com/maps/search/38.25, +40.83333</v>
      </c>
      <c r="R355" s="5" t="str">
        <f t="shared" si="33"/>
        <v>{"Location": "Hazro, Diyarbakır , Türkiye", "long_deg": "40", "ew": "1", "long_min": "50", "lat_deg": "38", "ns": "1", "lat_min": "15", "GMT": "2", "TimeZoneTag": "Europe/Istanbul"},</v>
      </c>
    </row>
    <row r="356" spans="1:18" ht="15" customHeight="1" x14ac:dyDescent="0.25">
      <c r="A356" s="10" t="s">
        <v>798</v>
      </c>
      <c r="B356" s="14" t="s">
        <v>1413</v>
      </c>
      <c r="C356" s="10" t="s">
        <v>1341</v>
      </c>
      <c r="D356" s="10" t="str">
        <f t="shared" si="35"/>
        <v>Kayapınar, Diyarbakır , Türkiye</v>
      </c>
      <c r="E356" s="10">
        <v>41</v>
      </c>
      <c r="F356" s="10">
        <v>1</v>
      </c>
      <c r="G356" s="10">
        <v>12</v>
      </c>
      <c r="H356" s="10">
        <v>37</v>
      </c>
      <c r="I356" s="10">
        <v>1</v>
      </c>
      <c r="J356" s="10">
        <v>34</v>
      </c>
      <c r="K356" s="10">
        <f t="shared" si="30"/>
        <v>41.2</v>
      </c>
      <c r="L356" s="10">
        <f t="shared" si="31"/>
        <v>37.566670000000002</v>
      </c>
      <c r="M356" s="10">
        <v>2</v>
      </c>
      <c r="N356" s="10" t="s">
        <v>5</v>
      </c>
      <c r="O356" s="12" t="s">
        <v>388</v>
      </c>
      <c r="P356" s="10" t="str">
        <f t="shared" si="34"/>
        <v>new YerelData ("Kayapınar, Diyarbakır , Türkiye",41.2,37.56667,2,"Turkey Standard Time"),</v>
      </c>
      <c r="Q356" s="13" t="str">
        <f t="shared" si="32"/>
        <v>https://www.google.com/maps/search/37.56667, +41.2</v>
      </c>
      <c r="R356" s="5" t="str">
        <f t="shared" si="33"/>
        <v>{"Location": "Kayapınar, Diyarbakır , Türkiye", "long_deg": "41", "ew": "1", "long_min": "12", "lat_deg": "37", "ns": "1", "lat_min": "34", "GMT": "2", "TimeZoneTag": "Europe/Istanbul"},</v>
      </c>
    </row>
    <row r="357" spans="1:18" ht="15" customHeight="1" x14ac:dyDescent="0.25">
      <c r="A357" s="10" t="s">
        <v>844</v>
      </c>
      <c r="B357" s="14" t="s">
        <v>1413</v>
      </c>
      <c r="C357" s="10" t="s">
        <v>1341</v>
      </c>
      <c r="D357" s="10" t="str">
        <f t="shared" si="35"/>
        <v>Kulp, Diyarbakır , Türkiye</v>
      </c>
      <c r="E357" s="10">
        <v>41</v>
      </c>
      <c r="F357" s="10">
        <v>1</v>
      </c>
      <c r="G357" s="10">
        <v>2</v>
      </c>
      <c r="H357" s="10">
        <v>38</v>
      </c>
      <c r="I357" s="10">
        <v>1</v>
      </c>
      <c r="J357" s="10">
        <v>31</v>
      </c>
      <c r="K357" s="10">
        <f t="shared" si="30"/>
        <v>41.033329999999999</v>
      </c>
      <c r="L357" s="10">
        <f t="shared" si="31"/>
        <v>38.516669999999998</v>
      </c>
      <c r="M357" s="10">
        <v>2</v>
      </c>
      <c r="N357" s="10" t="s">
        <v>5</v>
      </c>
      <c r="O357" s="12" t="s">
        <v>388</v>
      </c>
      <c r="P357" s="10" t="str">
        <f t="shared" si="34"/>
        <v>new YerelData ("Kulp, Diyarbakır , Türkiye",41.03333,38.51667,2,"Turkey Standard Time"),</v>
      </c>
      <c r="Q357" s="13" t="str">
        <f t="shared" si="32"/>
        <v>https://www.google.com/maps/search/38.51667, +41.03333</v>
      </c>
      <c r="R357" s="5" t="str">
        <f t="shared" si="33"/>
        <v>{"Location": "Kulp, Diyarbakır , Türkiye", "long_deg": "41", "ew": "1", "long_min": "2", "lat_deg": "38", "ns": "1", "lat_min": "31", "GMT": "2", "TimeZoneTag": "Europe/Istanbul"},</v>
      </c>
    </row>
    <row r="358" spans="1:18" ht="15" customHeight="1" x14ac:dyDescent="0.25">
      <c r="A358" s="10" t="s">
        <v>859</v>
      </c>
      <c r="B358" s="14" t="s">
        <v>1413</v>
      </c>
      <c r="C358" s="10" t="s">
        <v>1341</v>
      </c>
      <c r="D358" s="10" t="str">
        <f t="shared" si="35"/>
        <v>Lice, Diyarbakır , Türkiye</v>
      </c>
      <c r="E358" s="10">
        <v>40</v>
      </c>
      <c r="F358" s="10">
        <v>1</v>
      </c>
      <c r="G358" s="10">
        <v>39</v>
      </c>
      <c r="H358" s="10">
        <v>38</v>
      </c>
      <c r="I358" s="10">
        <v>1</v>
      </c>
      <c r="J358" s="10">
        <v>28</v>
      </c>
      <c r="K358" s="10">
        <f t="shared" si="30"/>
        <v>40.65</v>
      </c>
      <c r="L358" s="10">
        <f t="shared" si="31"/>
        <v>38.466670000000001</v>
      </c>
      <c r="M358" s="10">
        <v>2</v>
      </c>
      <c r="N358" s="10" t="s">
        <v>5</v>
      </c>
      <c r="O358" s="12" t="s">
        <v>388</v>
      </c>
      <c r="P358" s="10" t="str">
        <f t="shared" si="34"/>
        <v>new YerelData ("Lice, Diyarbakır , Türkiye",40.65,38.46667,2,"Turkey Standard Time"),</v>
      </c>
      <c r="Q358" s="13" t="str">
        <f t="shared" si="32"/>
        <v>https://www.google.com/maps/search/38.46667, +40.65</v>
      </c>
      <c r="R358" s="5" t="str">
        <f t="shared" si="33"/>
        <v>{"Location": "Lice, Diyarbakır , Türkiye", "long_deg": "40", "ew": "1", "long_min": "39", "lat_deg": "38", "ns": "1", "lat_min": "28", "GMT": "2", "TimeZoneTag": "Europe/Istanbul"},</v>
      </c>
    </row>
    <row r="359" spans="1:18" ht="15" customHeight="1" x14ac:dyDescent="0.25">
      <c r="A359" s="10" t="s">
        <v>974</v>
      </c>
      <c r="B359" s="14" t="s">
        <v>1413</v>
      </c>
      <c r="C359" s="10" t="s">
        <v>1341</v>
      </c>
      <c r="D359" s="10" t="str">
        <f t="shared" si="35"/>
        <v>Silvan, Diyarbakır , Türkiye</v>
      </c>
      <c r="E359" s="10">
        <v>41</v>
      </c>
      <c r="F359" s="10">
        <v>1</v>
      </c>
      <c r="G359" s="10">
        <v>1</v>
      </c>
      <c r="H359" s="10">
        <v>38</v>
      </c>
      <c r="I359" s="10">
        <v>1</v>
      </c>
      <c r="J359" s="10">
        <v>8</v>
      </c>
      <c r="K359" s="10">
        <f t="shared" si="30"/>
        <v>41.016669999999998</v>
      </c>
      <c r="L359" s="10">
        <f t="shared" si="31"/>
        <v>38.133330000000001</v>
      </c>
      <c r="M359" s="10">
        <v>2</v>
      </c>
      <c r="N359" s="10" t="s">
        <v>5</v>
      </c>
      <c r="O359" s="12" t="s">
        <v>388</v>
      </c>
      <c r="P359" s="10" t="str">
        <f t="shared" si="34"/>
        <v>new YerelData ("Silvan, Diyarbakır , Türkiye",41.01667,38.13333,2,"Turkey Standard Time"),</v>
      </c>
      <c r="Q359" s="13" t="str">
        <f t="shared" si="32"/>
        <v>https://www.google.com/maps/search/38.13333, +41.01667</v>
      </c>
      <c r="R359" s="5" t="str">
        <f t="shared" si="33"/>
        <v>{"Location": "Silvan, Diyarbakır , Türkiye", "long_deg": "41", "ew": "1", "long_min": "1", "lat_deg": "38", "ns": "1", "lat_min": "8", "GMT": "2", "TimeZoneTag": "Europe/Istanbul"},</v>
      </c>
    </row>
    <row r="360" spans="1:18" ht="15" customHeight="1" x14ac:dyDescent="0.25">
      <c r="A360" s="10" t="s">
        <v>410</v>
      </c>
      <c r="B360" s="10" t="s">
        <v>619</v>
      </c>
      <c r="C360" s="10" t="s">
        <v>1341</v>
      </c>
      <c r="D360" s="10" t="str">
        <f t="shared" si="35"/>
        <v>Akçakoca, Düzce, Türkiye</v>
      </c>
      <c r="E360" s="10">
        <v>31</v>
      </c>
      <c r="F360" s="10">
        <v>1</v>
      </c>
      <c r="G360" s="10">
        <v>9</v>
      </c>
      <c r="H360" s="10">
        <v>41</v>
      </c>
      <c r="I360" s="10">
        <v>1</v>
      </c>
      <c r="J360" s="10">
        <v>5</v>
      </c>
      <c r="K360" s="10">
        <f t="shared" si="30"/>
        <v>31.15</v>
      </c>
      <c r="L360" s="10">
        <f t="shared" si="31"/>
        <v>41.083329999999997</v>
      </c>
      <c r="M360" s="10">
        <v>2</v>
      </c>
      <c r="N360" s="10" t="s">
        <v>5</v>
      </c>
      <c r="O360" s="12" t="s">
        <v>388</v>
      </c>
      <c r="P360" s="10" t="str">
        <f t="shared" si="34"/>
        <v>new YerelData ("Akçakoca, Düzce, Türkiye",31.15,41.08333,2,"Turkey Standard Time"),</v>
      </c>
      <c r="Q360" s="13" t="str">
        <f t="shared" si="32"/>
        <v>https://www.google.com/maps/search/41.08333, +31.15</v>
      </c>
      <c r="R360" s="5" t="str">
        <f t="shared" si="33"/>
        <v>{"Location": "Akçakoca, Düzce, Türkiye", "long_deg": "31", "ew": "1", "long_min": "9", "lat_deg": "41", "ns": "1", "lat_min": "5", "GMT": "2", "TimeZoneTag": "Europe/Istanbul"},</v>
      </c>
    </row>
    <row r="361" spans="1:18" ht="15" customHeight="1" x14ac:dyDescent="0.25">
      <c r="A361" s="10" t="s">
        <v>572</v>
      </c>
      <c r="B361" s="14" t="s">
        <v>1431</v>
      </c>
      <c r="C361" s="10" t="s">
        <v>1341</v>
      </c>
      <c r="D361" s="10" t="str">
        <f t="shared" si="35"/>
        <v>Çilimli, Düzce , Türkiye</v>
      </c>
      <c r="E361" s="10">
        <v>31</v>
      </c>
      <c r="F361" s="10">
        <v>1</v>
      </c>
      <c r="G361" s="10">
        <v>3</v>
      </c>
      <c r="H361" s="10">
        <v>40</v>
      </c>
      <c r="I361" s="10">
        <v>1</v>
      </c>
      <c r="J361" s="10">
        <v>54</v>
      </c>
      <c r="K361" s="10">
        <f t="shared" si="30"/>
        <v>31.05</v>
      </c>
      <c r="L361" s="10">
        <f t="shared" si="31"/>
        <v>40.9</v>
      </c>
      <c r="M361" s="10">
        <v>2</v>
      </c>
      <c r="N361" s="10" t="s">
        <v>5</v>
      </c>
      <c r="O361" s="12" t="s">
        <v>388</v>
      </c>
      <c r="P361" s="10" t="str">
        <f t="shared" si="34"/>
        <v>new YerelData ("Çilimli, Düzce , Türkiye",31.05,40.9,2,"Turkey Standard Time"),</v>
      </c>
      <c r="Q361" s="13" t="str">
        <f t="shared" si="32"/>
        <v>https://www.google.com/maps/search/40.9, +31.05</v>
      </c>
      <c r="R361" s="5" t="str">
        <f t="shared" si="33"/>
        <v>{"Location": "Çilimli, Düzce , Türkiye", "long_deg": "31", "ew": "1", "long_min": "3", "lat_deg": "40", "ns": "1", "lat_min": "54", "GMT": "2", "TimeZoneTag": "Europe/Istanbul"},</v>
      </c>
    </row>
    <row r="362" spans="1:18" ht="15" customHeight="1" x14ac:dyDescent="0.25">
      <c r="A362" s="10" t="s">
        <v>692</v>
      </c>
      <c r="B362" s="14" t="s">
        <v>1431</v>
      </c>
      <c r="C362" s="10" t="s">
        <v>1341</v>
      </c>
      <c r="D362" s="10" t="str">
        <f t="shared" si="35"/>
        <v>Gümüşova, Düzce , Türkiye</v>
      </c>
      <c r="E362" s="10">
        <v>30</v>
      </c>
      <c r="F362" s="10">
        <v>1</v>
      </c>
      <c r="G362" s="10">
        <v>57</v>
      </c>
      <c r="H362" s="10">
        <v>40</v>
      </c>
      <c r="I362" s="10">
        <v>1</v>
      </c>
      <c r="J362" s="10">
        <v>51</v>
      </c>
      <c r="K362" s="10">
        <f t="shared" si="30"/>
        <v>30.95</v>
      </c>
      <c r="L362" s="10">
        <f t="shared" si="31"/>
        <v>40.85</v>
      </c>
      <c r="M362" s="10">
        <v>2</v>
      </c>
      <c r="N362" s="10" t="s">
        <v>5</v>
      </c>
      <c r="O362" s="12" t="s">
        <v>388</v>
      </c>
      <c r="P362" s="10" t="str">
        <f t="shared" si="34"/>
        <v>new YerelData ("Gümüşova, Düzce , Türkiye",30.95,40.85,2,"Turkey Standard Time"),</v>
      </c>
      <c r="Q362" s="13" t="str">
        <f t="shared" si="32"/>
        <v>https://www.google.com/maps/search/40.85, +30.95</v>
      </c>
      <c r="R362" s="5" t="str">
        <f t="shared" si="33"/>
        <v>{"Location": "Gümüşova, Düzce , Türkiye", "long_deg": "30", "ew": "1", "long_min": "57", "lat_deg": "40", "ns": "1", "lat_min": "51", "GMT": "2", "TimeZoneTag": "Europe/Istanbul"},</v>
      </c>
    </row>
    <row r="363" spans="1:18" ht="15" customHeight="1" x14ac:dyDescent="0.25">
      <c r="A363" s="10" t="s">
        <v>800</v>
      </c>
      <c r="B363" s="14" t="s">
        <v>1431</v>
      </c>
      <c r="C363" s="10" t="s">
        <v>1341</v>
      </c>
      <c r="D363" s="10" t="str">
        <f t="shared" si="35"/>
        <v>Kaynaşlı, Düzce , Türkiye</v>
      </c>
      <c r="E363" s="10">
        <v>31</v>
      </c>
      <c r="F363" s="10">
        <v>1</v>
      </c>
      <c r="G363" s="10">
        <v>20</v>
      </c>
      <c r="H363" s="10">
        <v>40</v>
      </c>
      <c r="I363" s="10">
        <v>1</v>
      </c>
      <c r="J363" s="10">
        <v>46</v>
      </c>
      <c r="K363" s="10">
        <f t="shared" si="30"/>
        <v>31.33333</v>
      </c>
      <c r="L363" s="10">
        <f t="shared" si="31"/>
        <v>40.766669999999998</v>
      </c>
      <c r="M363" s="10">
        <v>2</v>
      </c>
      <c r="N363" s="10" t="s">
        <v>5</v>
      </c>
      <c r="O363" s="12" t="s">
        <v>388</v>
      </c>
      <c r="P363" s="10" t="str">
        <f t="shared" si="34"/>
        <v>new YerelData ("Kaynaşlı, Düzce , Türkiye",31.33333,40.76667,2,"Turkey Standard Time"),</v>
      </c>
      <c r="Q363" s="13" t="str">
        <f t="shared" si="32"/>
        <v>https://www.google.com/maps/search/40.76667, +31.33333</v>
      </c>
      <c r="R363" s="5" t="str">
        <f t="shared" si="33"/>
        <v>{"Location": "Kaynaşlı, Düzce , Türkiye", "long_deg": "31", "ew": "1", "long_min": "20", "lat_deg": "40", "ns": "1", "lat_min": "46", "GMT": "2", "TimeZoneTag": "Europe/Istanbul"},</v>
      </c>
    </row>
    <row r="364" spans="1:18" ht="15" customHeight="1" x14ac:dyDescent="0.25">
      <c r="A364" s="10" t="s">
        <v>1093</v>
      </c>
      <c r="B364" s="14" t="s">
        <v>1431</v>
      </c>
      <c r="C364" s="10" t="s">
        <v>1341</v>
      </c>
      <c r="D364" s="10" t="str">
        <f t="shared" si="35"/>
        <v>Yığılca, Düzce , Türkiye</v>
      </c>
      <c r="E364" s="10">
        <v>31</v>
      </c>
      <c r="F364" s="10">
        <v>1</v>
      </c>
      <c r="G364" s="10">
        <v>27</v>
      </c>
      <c r="H364" s="10">
        <v>40</v>
      </c>
      <c r="I364" s="10">
        <v>1</v>
      </c>
      <c r="J364" s="10">
        <v>57</v>
      </c>
      <c r="K364" s="10">
        <f t="shared" si="30"/>
        <v>31.45</v>
      </c>
      <c r="L364" s="10">
        <f t="shared" si="31"/>
        <v>40.950000000000003</v>
      </c>
      <c r="M364" s="10">
        <v>2</v>
      </c>
      <c r="N364" s="10" t="s">
        <v>5</v>
      </c>
      <c r="O364" s="12" t="s">
        <v>388</v>
      </c>
      <c r="P364" s="10" t="str">
        <f t="shared" si="34"/>
        <v>new YerelData ("Yığılca, Düzce , Türkiye",31.45,40.95,2,"Turkey Standard Time"),</v>
      </c>
      <c r="Q364" s="13" t="str">
        <f t="shared" si="32"/>
        <v>https://www.google.com/maps/search/40.95, +31.45</v>
      </c>
      <c r="R364" s="5" t="str">
        <f t="shared" si="33"/>
        <v>{"Location": "Yığılca, Düzce , Türkiye", "long_deg": "31", "ew": "1", "long_min": "27", "lat_deg": "40", "ns": "1", "lat_min": "57", "GMT": "2", "TimeZoneTag": "Europe/Istanbul"},</v>
      </c>
    </row>
    <row r="365" spans="1:18" ht="15" customHeight="1" x14ac:dyDescent="0.25">
      <c r="A365" s="10" t="s">
        <v>1525</v>
      </c>
      <c r="B365" s="10" t="s">
        <v>622</v>
      </c>
      <c r="C365" s="10" t="s">
        <v>1341</v>
      </c>
      <c r="D365" s="10" t="str">
        <f t="shared" si="35"/>
        <v>Hasköy, Edirne, Türkiye</v>
      </c>
      <c r="E365" s="10">
        <v>26</v>
      </c>
      <c r="F365" s="10">
        <v>1</v>
      </c>
      <c r="G365" s="10">
        <v>50</v>
      </c>
      <c r="H365" s="10">
        <v>41</v>
      </c>
      <c r="I365" s="10">
        <v>1</v>
      </c>
      <c r="J365" s="10">
        <v>38</v>
      </c>
      <c r="K365" s="10">
        <f t="shared" si="30"/>
        <v>26.83333</v>
      </c>
      <c r="L365" s="10">
        <f t="shared" si="31"/>
        <v>41.633330000000001</v>
      </c>
      <c r="M365" s="10">
        <v>2</v>
      </c>
      <c r="N365" s="10" t="s">
        <v>5</v>
      </c>
      <c r="O365" s="12" t="s">
        <v>388</v>
      </c>
      <c r="P365" s="10" t="str">
        <f t="shared" si="34"/>
        <v>new YerelData ("Hasköy, Edirne, Türkiye",26.83333,41.63333,2,"Turkey Standard Time"),</v>
      </c>
      <c r="Q365" s="13" t="str">
        <f t="shared" si="32"/>
        <v>https://www.google.com/maps/search/41.63333, +26.83333</v>
      </c>
      <c r="R365" s="5" t="str">
        <f t="shared" si="33"/>
        <v>{"Location": "Hasköy, Edirne, Türkiye", "long_deg": "26", "ew": "1", "long_min": "50", "lat_deg": "41", "ns": "1", "lat_min": "38", "GMT": "2", "TimeZoneTag": "Europe/Istanbul"},</v>
      </c>
    </row>
    <row r="366" spans="1:18" ht="15" customHeight="1" x14ac:dyDescent="0.25">
      <c r="A366" s="10" t="s">
        <v>1544</v>
      </c>
      <c r="B366" s="10" t="s">
        <v>622</v>
      </c>
      <c r="C366" s="10" t="s">
        <v>1341</v>
      </c>
      <c r="D366" s="10" t="str">
        <f t="shared" si="35"/>
        <v>Küplü, Edirne, Türkiye</v>
      </c>
      <c r="E366" s="10">
        <v>26</v>
      </c>
      <c r="F366" s="10">
        <v>1</v>
      </c>
      <c r="G366" s="10">
        <v>20</v>
      </c>
      <c r="H366" s="10">
        <v>41</v>
      </c>
      <c r="I366" s="10">
        <v>1</v>
      </c>
      <c r="J366" s="10">
        <v>6</v>
      </c>
      <c r="K366" s="10">
        <f t="shared" si="30"/>
        <v>26.33333</v>
      </c>
      <c r="L366" s="10">
        <f t="shared" si="31"/>
        <v>41.1</v>
      </c>
      <c r="M366" s="10">
        <v>2</v>
      </c>
      <c r="N366" s="10" t="s">
        <v>5</v>
      </c>
      <c r="O366" s="12" t="s">
        <v>388</v>
      </c>
      <c r="P366" s="10" t="str">
        <f t="shared" si="34"/>
        <v>new YerelData ("Küplü, Edirne, Türkiye",26.33333,41.1,2,"Turkey Standard Time"),</v>
      </c>
      <c r="Q366" s="13" t="str">
        <f t="shared" si="32"/>
        <v>https://www.google.com/maps/search/41.1, +26.33333</v>
      </c>
      <c r="R366" s="5" t="str">
        <f t="shared" si="33"/>
        <v>{"Location": "Küplü, Edirne, Türkiye", "long_deg": "26", "ew": "1", "long_min": "20", "lat_deg": "41", "ns": "1", "lat_min": "6", "GMT": "2", "TimeZoneTag": "Europe/Istanbul"},</v>
      </c>
    </row>
    <row r="367" spans="1:18" ht="15" customHeight="1" x14ac:dyDescent="0.25">
      <c r="A367" s="10" t="s">
        <v>635</v>
      </c>
      <c r="B367" s="14" t="s">
        <v>1446</v>
      </c>
      <c r="C367" s="10" t="s">
        <v>1341</v>
      </c>
      <c r="D367" s="10" t="str">
        <f t="shared" si="35"/>
        <v>Enez, Edirne , Türkiye</v>
      </c>
      <c r="E367" s="10">
        <v>26</v>
      </c>
      <c r="F367" s="10">
        <v>1</v>
      </c>
      <c r="G367" s="10">
        <v>5</v>
      </c>
      <c r="H367" s="10">
        <v>40</v>
      </c>
      <c r="I367" s="10">
        <v>1</v>
      </c>
      <c r="J367" s="10">
        <v>43</v>
      </c>
      <c r="K367" s="10">
        <f t="shared" si="30"/>
        <v>26.08333</v>
      </c>
      <c r="L367" s="10">
        <f t="shared" si="31"/>
        <v>40.716670000000001</v>
      </c>
      <c r="M367" s="10">
        <v>2</v>
      </c>
      <c r="N367" s="10" t="s">
        <v>5</v>
      </c>
      <c r="O367" s="12" t="s">
        <v>388</v>
      </c>
      <c r="P367" s="10" t="str">
        <f t="shared" si="34"/>
        <v>new YerelData ("Enez, Edirne , Türkiye",26.08333,40.71667,2,"Turkey Standard Time"),</v>
      </c>
      <c r="Q367" s="13" t="str">
        <f t="shared" si="32"/>
        <v>https://www.google.com/maps/search/40.71667, +26.08333</v>
      </c>
      <c r="R367" s="5" t="str">
        <f t="shared" si="33"/>
        <v>{"Location": "Enez, Edirne , Türkiye", "long_deg": "26", "ew": "1", "long_min": "5", "lat_deg": "40", "ns": "1", "lat_min": "43", "GMT": "2", "TimeZoneTag": "Europe/Istanbul"},</v>
      </c>
    </row>
    <row r="368" spans="1:18" ht="15" customHeight="1" x14ac:dyDescent="0.25">
      <c r="A368" s="10" t="s">
        <v>716</v>
      </c>
      <c r="B368" s="14" t="s">
        <v>1446</v>
      </c>
      <c r="C368" s="10" t="s">
        <v>1341</v>
      </c>
      <c r="D368" s="10" t="str">
        <f t="shared" si="35"/>
        <v>Havsa, Edirne , Türkiye</v>
      </c>
      <c r="E368" s="10">
        <v>26</v>
      </c>
      <c r="F368" s="10">
        <v>1</v>
      </c>
      <c r="G368" s="10">
        <v>49</v>
      </c>
      <c r="H368" s="10">
        <v>41</v>
      </c>
      <c r="I368" s="10">
        <v>1</v>
      </c>
      <c r="J368" s="10">
        <v>33</v>
      </c>
      <c r="K368" s="10">
        <f t="shared" si="30"/>
        <v>26.816669999999998</v>
      </c>
      <c r="L368" s="10">
        <f t="shared" si="31"/>
        <v>41.55</v>
      </c>
      <c r="M368" s="10">
        <v>2</v>
      </c>
      <c r="N368" s="10" t="s">
        <v>5</v>
      </c>
      <c r="O368" s="12" t="s">
        <v>388</v>
      </c>
      <c r="P368" s="10" t="str">
        <f t="shared" si="34"/>
        <v>new YerelData ("Havsa, Edirne , Türkiye",26.81667,41.55,2,"Turkey Standard Time"),</v>
      </c>
      <c r="Q368" s="13" t="str">
        <f t="shared" si="32"/>
        <v>https://www.google.com/maps/search/41.55, +26.81667</v>
      </c>
      <c r="R368" s="5" t="str">
        <f t="shared" si="33"/>
        <v>{"Location": "Havsa, Edirne , Türkiye", "long_deg": "26", "ew": "1", "long_min": "49", "lat_deg": "41", "ns": "1", "lat_min": "33", "GMT": "2", "TimeZoneTag": "Europe/Istanbul"},</v>
      </c>
    </row>
    <row r="369" spans="1:18" ht="15" customHeight="1" x14ac:dyDescent="0.25">
      <c r="A369" s="10" t="s">
        <v>753</v>
      </c>
      <c r="B369" s="14" t="s">
        <v>1446</v>
      </c>
      <c r="C369" s="10" t="s">
        <v>1341</v>
      </c>
      <c r="D369" s="10" t="str">
        <f t="shared" si="35"/>
        <v>İpsala, Edirne , Türkiye</v>
      </c>
      <c r="E369" s="10">
        <v>26</v>
      </c>
      <c r="F369" s="10">
        <v>1</v>
      </c>
      <c r="G369" s="10">
        <v>22</v>
      </c>
      <c r="H369" s="10">
        <v>40</v>
      </c>
      <c r="I369" s="10">
        <v>1</v>
      </c>
      <c r="J369" s="10">
        <v>55</v>
      </c>
      <c r="K369" s="10">
        <f t="shared" si="30"/>
        <v>26.366669999999999</v>
      </c>
      <c r="L369" s="10">
        <f t="shared" si="31"/>
        <v>40.916670000000003</v>
      </c>
      <c r="M369" s="10">
        <v>2</v>
      </c>
      <c r="N369" s="10" t="s">
        <v>5</v>
      </c>
      <c r="O369" s="12" t="s">
        <v>388</v>
      </c>
      <c r="P369" s="10" t="str">
        <f t="shared" si="34"/>
        <v>new YerelData ("İpsala, Edirne , Türkiye",26.36667,40.91667,2,"Turkey Standard Time"),</v>
      </c>
      <c r="Q369" s="13" t="str">
        <f t="shared" si="32"/>
        <v>https://www.google.com/maps/search/40.91667, +26.36667</v>
      </c>
      <c r="R369" s="5" t="str">
        <f t="shared" si="33"/>
        <v>{"Location": "İpsala, Edirne , Türkiye", "long_deg": "26", "ew": "1", "long_min": "22", "lat_deg": "40", "ns": "1", "lat_min": "55", "GMT": "2", "TimeZoneTag": "Europe/Istanbul"},</v>
      </c>
    </row>
    <row r="370" spans="1:18" ht="15" customHeight="1" x14ac:dyDescent="0.25">
      <c r="A370" s="10" t="s">
        <v>811</v>
      </c>
      <c r="B370" s="14" t="s">
        <v>1446</v>
      </c>
      <c r="C370" s="10" t="s">
        <v>1341</v>
      </c>
      <c r="D370" s="10" t="str">
        <f t="shared" si="35"/>
        <v>Keşan, Edirne , Türkiye</v>
      </c>
      <c r="E370" s="10">
        <v>26</v>
      </c>
      <c r="F370" s="10">
        <v>1</v>
      </c>
      <c r="G370" s="10">
        <v>38</v>
      </c>
      <c r="H370" s="10">
        <v>40</v>
      </c>
      <c r="I370" s="10">
        <v>1</v>
      </c>
      <c r="J370" s="10">
        <v>51</v>
      </c>
      <c r="K370" s="10">
        <f t="shared" si="30"/>
        <v>26.633330000000001</v>
      </c>
      <c r="L370" s="10">
        <f t="shared" si="31"/>
        <v>40.85</v>
      </c>
      <c r="M370" s="10">
        <v>2</v>
      </c>
      <c r="N370" s="10" t="s">
        <v>5</v>
      </c>
      <c r="O370" s="12" t="s">
        <v>388</v>
      </c>
      <c r="P370" s="10" t="str">
        <f t="shared" si="34"/>
        <v>new YerelData ("Keşan, Edirne , Türkiye",26.63333,40.85,2,"Turkey Standard Time"),</v>
      </c>
      <c r="Q370" s="13" t="str">
        <f t="shared" si="32"/>
        <v>https://www.google.com/maps/search/40.85, +26.63333</v>
      </c>
      <c r="R370" s="5" t="str">
        <f t="shared" si="33"/>
        <v>{"Location": "Keşan, Edirne , Türkiye", "long_deg": "26", "ew": "1", "long_min": "38", "lat_deg": "40", "ns": "1", "lat_min": "51", "GMT": "2", "TimeZoneTag": "Europe/Istanbul"},</v>
      </c>
    </row>
    <row r="371" spans="1:18" ht="15" customHeight="1" x14ac:dyDescent="0.25">
      <c r="A371" s="10" t="s">
        <v>857</v>
      </c>
      <c r="B371" s="14" t="s">
        <v>1446</v>
      </c>
      <c r="C371" s="10" t="s">
        <v>1341</v>
      </c>
      <c r="D371" s="10" t="str">
        <f t="shared" si="35"/>
        <v>Lalapaşa, Edirne , Türkiye</v>
      </c>
      <c r="E371" s="10">
        <v>26</v>
      </c>
      <c r="F371" s="10">
        <v>1</v>
      </c>
      <c r="G371" s="10">
        <v>43</v>
      </c>
      <c r="H371" s="10">
        <v>41</v>
      </c>
      <c r="I371" s="10">
        <v>1</v>
      </c>
      <c r="J371" s="10">
        <v>50</v>
      </c>
      <c r="K371" s="10">
        <f t="shared" si="30"/>
        <v>26.716670000000001</v>
      </c>
      <c r="L371" s="10">
        <f t="shared" si="31"/>
        <v>41.833329999999997</v>
      </c>
      <c r="M371" s="10">
        <v>2</v>
      </c>
      <c r="N371" s="10" t="s">
        <v>5</v>
      </c>
      <c r="O371" s="12" t="s">
        <v>388</v>
      </c>
      <c r="P371" s="10" t="str">
        <f t="shared" si="34"/>
        <v>new YerelData ("Lalapaşa, Edirne , Türkiye",26.71667,41.83333,2,"Turkey Standard Time"),</v>
      </c>
      <c r="Q371" s="13" t="str">
        <f t="shared" si="32"/>
        <v>https://www.google.com/maps/search/41.83333, +26.71667</v>
      </c>
      <c r="R371" s="5" t="str">
        <f t="shared" si="33"/>
        <v>{"Location": "Lalapaşa, Edirne , Türkiye", "long_deg": "26", "ew": "1", "long_min": "43", "lat_deg": "41", "ns": "1", "lat_min": "50", "GMT": "2", "TimeZoneTag": "Europe/Istanbul"},</v>
      </c>
    </row>
    <row r="372" spans="1:18" ht="15" customHeight="1" x14ac:dyDescent="0.25">
      <c r="A372" s="10" t="s">
        <v>877</v>
      </c>
      <c r="B372" s="14" t="s">
        <v>1446</v>
      </c>
      <c r="C372" s="10" t="s">
        <v>1341</v>
      </c>
      <c r="D372" s="10" t="str">
        <f t="shared" si="35"/>
        <v>Meriç, Edirne , Türkiye</v>
      </c>
      <c r="E372" s="10">
        <v>26</v>
      </c>
      <c r="F372" s="10">
        <v>1</v>
      </c>
      <c r="G372" s="10">
        <v>25</v>
      </c>
      <c r="H372" s="10">
        <v>41</v>
      </c>
      <c r="I372" s="10">
        <v>1</v>
      </c>
      <c r="J372" s="10">
        <v>10</v>
      </c>
      <c r="K372" s="10">
        <f t="shared" si="30"/>
        <v>26.41667</v>
      </c>
      <c r="L372" s="10">
        <f t="shared" si="31"/>
        <v>41.166670000000003</v>
      </c>
      <c r="M372" s="10">
        <v>2</v>
      </c>
      <c r="N372" s="10" t="s">
        <v>5</v>
      </c>
      <c r="O372" s="12" t="s">
        <v>388</v>
      </c>
      <c r="P372" s="10" t="str">
        <f t="shared" si="34"/>
        <v>new YerelData ("Meriç, Edirne , Türkiye",26.41667,41.16667,2,"Turkey Standard Time"),</v>
      </c>
      <c r="Q372" s="13" t="str">
        <f t="shared" si="32"/>
        <v>https://www.google.com/maps/search/41.16667, +26.41667</v>
      </c>
      <c r="R372" s="5" t="str">
        <f t="shared" si="33"/>
        <v>{"Location": "Meriç, Edirne , Türkiye", "long_deg": "26", "ew": "1", "long_min": "25", "lat_deg": "41", "ns": "1", "lat_min": "10", "GMT": "2", "TimeZoneTag": "Europe/Istanbul"},</v>
      </c>
    </row>
    <row r="373" spans="1:18" ht="15" customHeight="1" x14ac:dyDescent="0.25">
      <c r="A373" s="10" t="s">
        <v>1064</v>
      </c>
      <c r="B373" s="14" t="s">
        <v>1446</v>
      </c>
      <c r="C373" s="10" t="s">
        <v>1341</v>
      </c>
      <c r="D373" s="10" t="str">
        <f t="shared" si="35"/>
        <v>Uzunköprü, Edirne , Türkiye</v>
      </c>
      <c r="E373" s="10">
        <v>26</v>
      </c>
      <c r="F373" s="10">
        <v>1</v>
      </c>
      <c r="G373" s="10">
        <v>40</v>
      </c>
      <c r="H373" s="10">
        <v>41</v>
      </c>
      <c r="I373" s="10">
        <v>1</v>
      </c>
      <c r="J373" s="10">
        <v>16</v>
      </c>
      <c r="K373" s="10">
        <f t="shared" si="30"/>
        <v>26.66667</v>
      </c>
      <c r="L373" s="10">
        <f t="shared" si="31"/>
        <v>41.266669999999998</v>
      </c>
      <c r="M373" s="10">
        <v>2</v>
      </c>
      <c r="N373" s="10" t="s">
        <v>5</v>
      </c>
      <c r="O373" s="12" t="s">
        <v>388</v>
      </c>
      <c r="P373" s="10" t="str">
        <f t="shared" si="34"/>
        <v>new YerelData ("Uzunköprü, Edirne , Türkiye",26.66667,41.26667,2,"Turkey Standard Time"),</v>
      </c>
      <c r="Q373" s="13" t="str">
        <f t="shared" si="32"/>
        <v>https://www.google.com/maps/search/41.26667, +26.66667</v>
      </c>
      <c r="R373" s="5" t="str">
        <f t="shared" si="33"/>
        <v>{"Location": "Uzunköprü, Edirne , Türkiye", "long_deg": "26", "ew": "1", "long_min": "40", "lat_deg": "41", "ns": "1", "lat_min": "16", "GMT": "2", "TimeZoneTag": "Europe/Istanbul"},</v>
      </c>
    </row>
    <row r="374" spans="1:18" ht="15" customHeight="1" x14ac:dyDescent="0.25">
      <c r="A374" s="10" t="s">
        <v>1441</v>
      </c>
      <c r="B374" s="10" t="s">
        <v>626</v>
      </c>
      <c r="C374" s="10" t="s">
        <v>1341</v>
      </c>
      <c r="D374" s="10" t="str">
        <f t="shared" si="35"/>
        <v>Aydınlar, Elazığ, Türkiye</v>
      </c>
      <c r="E374" s="10">
        <v>38</v>
      </c>
      <c r="F374" s="10">
        <v>1</v>
      </c>
      <c r="G374" s="10">
        <v>34</v>
      </c>
      <c r="H374" s="10">
        <v>38</v>
      </c>
      <c r="I374" s="10">
        <v>1</v>
      </c>
      <c r="J374" s="10">
        <v>38</v>
      </c>
      <c r="K374" s="10">
        <f t="shared" si="30"/>
        <v>38.566670000000002</v>
      </c>
      <c r="L374" s="10">
        <f t="shared" si="31"/>
        <v>38.633330000000001</v>
      </c>
      <c r="M374" s="10">
        <v>2</v>
      </c>
      <c r="N374" s="10" t="s">
        <v>5</v>
      </c>
      <c r="O374" s="12" t="s">
        <v>388</v>
      </c>
      <c r="P374" s="10" t="str">
        <f t="shared" si="34"/>
        <v>new YerelData ("Aydınlar, Elazığ, Türkiye",38.56667,38.63333,2,"Turkey Standard Time"),</v>
      </c>
      <c r="Q374" s="13" t="str">
        <f t="shared" si="32"/>
        <v>https://www.google.com/maps/search/38.63333, +38.56667</v>
      </c>
      <c r="R374" s="5" t="str">
        <f t="shared" si="33"/>
        <v>{"Location": "Aydınlar, Elazığ, Türkiye", "long_deg": "38", "ew": "1", "long_min": "34", "lat_deg": "38", "ns": "1", "lat_min": "38", "GMT": "2", "TimeZoneTag": "Europe/Istanbul"},</v>
      </c>
    </row>
    <row r="375" spans="1:18" ht="15" customHeight="1" x14ac:dyDescent="0.25">
      <c r="A375" s="10" t="s">
        <v>1442</v>
      </c>
      <c r="B375" s="10" t="s">
        <v>626</v>
      </c>
      <c r="C375" s="10" t="s">
        <v>1341</v>
      </c>
      <c r="D375" s="10" t="str">
        <f t="shared" si="35"/>
        <v>Gökdere, Elazığ, Türkiye</v>
      </c>
      <c r="E375" s="10">
        <v>40</v>
      </c>
      <c r="F375" s="10">
        <v>1</v>
      </c>
      <c r="G375" s="10">
        <v>13</v>
      </c>
      <c r="H375" s="10">
        <v>38</v>
      </c>
      <c r="I375" s="10">
        <v>1</v>
      </c>
      <c r="J375" s="10">
        <v>44</v>
      </c>
      <c r="K375" s="10">
        <f t="shared" si="30"/>
        <v>40.216670000000001</v>
      </c>
      <c r="L375" s="10">
        <f t="shared" si="31"/>
        <v>38.733330000000002</v>
      </c>
      <c r="M375" s="10">
        <v>2</v>
      </c>
      <c r="N375" s="10" t="s">
        <v>5</v>
      </c>
      <c r="O375" s="12" t="s">
        <v>388</v>
      </c>
      <c r="P375" s="10" t="str">
        <f t="shared" si="34"/>
        <v>new YerelData ("Gökdere, Elazığ, Türkiye",40.21667,38.73333,2,"Turkey Standard Time"),</v>
      </c>
      <c r="Q375" s="13" t="str">
        <f t="shared" si="32"/>
        <v>https://www.google.com/maps/search/38.73333, +40.21667</v>
      </c>
      <c r="R375" s="5" t="str">
        <f t="shared" si="33"/>
        <v>{"Location": "Gökdere, Elazığ, Türkiye", "long_deg": "40", "ew": "1", "long_min": "13", "lat_deg": "38", "ns": "1", "lat_min": "44", "GMT": "2", "TimeZoneTag": "Europe/Istanbul"},</v>
      </c>
    </row>
    <row r="376" spans="1:18" ht="15" customHeight="1" x14ac:dyDescent="0.25">
      <c r="A376" s="10" t="s">
        <v>737</v>
      </c>
      <c r="B376" s="10" t="s">
        <v>626</v>
      </c>
      <c r="C376" s="10" t="s">
        <v>1341</v>
      </c>
      <c r="D376" s="10" t="str">
        <f t="shared" si="35"/>
        <v>İçme, Elazığ, Türkiye</v>
      </c>
      <c r="E376" s="10">
        <v>39</v>
      </c>
      <c r="F376" s="10">
        <v>1</v>
      </c>
      <c r="G376" s="10">
        <v>34</v>
      </c>
      <c r="H376" s="10">
        <v>38</v>
      </c>
      <c r="I376" s="10">
        <v>1</v>
      </c>
      <c r="J376" s="10">
        <v>37</v>
      </c>
      <c r="K376" s="10">
        <f t="shared" si="30"/>
        <v>39.566670000000002</v>
      </c>
      <c r="L376" s="10">
        <f t="shared" si="31"/>
        <v>38.616669999999999</v>
      </c>
      <c r="M376" s="10">
        <v>2</v>
      </c>
      <c r="N376" s="10" t="s">
        <v>5</v>
      </c>
      <c r="O376" s="12" t="s">
        <v>388</v>
      </c>
      <c r="P376" s="10" t="str">
        <f t="shared" si="34"/>
        <v>new YerelData ("İçme, Elazığ, Türkiye",39.56667,38.61667,2,"Turkey Standard Time"),</v>
      </c>
      <c r="Q376" s="13" t="str">
        <f t="shared" si="32"/>
        <v>https://www.google.com/maps/search/38.61667, +39.56667</v>
      </c>
      <c r="R376" s="5" t="str">
        <f t="shared" si="33"/>
        <v>{"Location": "İçme, Elazığ, Türkiye", "long_deg": "39", "ew": "1", "long_min": "34", "lat_deg": "38", "ns": "1", "lat_min": "37", "GMT": "2", "TimeZoneTag": "Europe/Istanbul"},</v>
      </c>
    </row>
    <row r="377" spans="1:18" ht="15" customHeight="1" x14ac:dyDescent="0.25">
      <c r="A377" s="10" t="s">
        <v>1443</v>
      </c>
      <c r="B377" s="10" t="s">
        <v>626</v>
      </c>
      <c r="C377" s="10" t="s">
        <v>1341</v>
      </c>
      <c r="D377" s="10" t="str">
        <f t="shared" si="35"/>
        <v>Maden, Elazığ, Türkiye</v>
      </c>
      <c r="E377" s="10">
        <v>39</v>
      </c>
      <c r="F377" s="10">
        <v>1</v>
      </c>
      <c r="G377" s="10">
        <v>40</v>
      </c>
      <c r="H377" s="10">
        <v>38</v>
      </c>
      <c r="I377" s="10">
        <v>1</v>
      </c>
      <c r="J377" s="10">
        <v>23</v>
      </c>
      <c r="K377" s="10">
        <f t="shared" si="30"/>
        <v>39.666670000000003</v>
      </c>
      <c r="L377" s="10">
        <f t="shared" si="31"/>
        <v>38.383330000000001</v>
      </c>
      <c r="M377" s="10">
        <v>2</v>
      </c>
      <c r="N377" s="10" t="s">
        <v>5</v>
      </c>
      <c r="O377" s="12" t="s">
        <v>388</v>
      </c>
      <c r="P377" s="10" t="str">
        <f t="shared" si="34"/>
        <v>new YerelData ("Maden, Elazığ, Türkiye",39.66667,38.38333,2,"Turkey Standard Time"),</v>
      </c>
      <c r="Q377" s="13" t="str">
        <f t="shared" si="32"/>
        <v>https://www.google.com/maps/search/38.38333, +39.66667</v>
      </c>
      <c r="R377" s="5" t="str">
        <f t="shared" si="33"/>
        <v>{"Location": "Maden, Elazığ, Türkiye", "long_deg": "39", "ew": "1", "long_min": "40", "lat_deg": "38", "ns": "1", "lat_min": "23", "GMT": "2", "TimeZoneTag": "Europe/Istanbul"},</v>
      </c>
    </row>
    <row r="378" spans="1:18" ht="15" customHeight="1" x14ac:dyDescent="0.25">
      <c r="A378" s="10" t="s">
        <v>919</v>
      </c>
      <c r="B378" s="10" t="s">
        <v>626</v>
      </c>
      <c r="C378" s="10" t="s">
        <v>1341</v>
      </c>
      <c r="D378" s="10" t="str">
        <f t="shared" si="35"/>
        <v>Palu, Elazığ, Türkiye</v>
      </c>
      <c r="E378" s="10">
        <v>39</v>
      </c>
      <c r="F378" s="10">
        <v>1</v>
      </c>
      <c r="G378" s="10">
        <v>57</v>
      </c>
      <c r="H378" s="10">
        <v>38</v>
      </c>
      <c r="I378" s="10">
        <v>1</v>
      </c>
      <c r="J378" s="10">
        <v>42</v>
      </c>
      <c r="K378" s="10">
        <f t="shared" si="30"/>
        <v>39.950000000000003</v>
      </c>
      <c r="L378" s="10">
        <f t="shared" si="31"/>
        <v>38.700000000000003</v>
      </c>
      <c r="M378" s="10">
        <v>2</v>
      </c>
      <c r="N378" s="10" t="s">
        <v>5</v>
      </c>
      <c r="O378" s="12" t="s">
        <v>388</v>
      </c>
      <c r="P378" s="10" t="str">
        <f t="shared" si="34"/>
        <v>new YerelData ("Palu, Elazığ, Türkiye",39.95,38.7,2,"Turkey Standard Time"),</v>
      </c>
      <c r="Q378" s="13" t="str">
        <f t="shared" si="32"/>
        <v>https://www.google.com/maps/search/38.7, +39.95</v>
      </c>
      <c r="R378" s="5" t="str">
        <f t="shared" si="33"/>
        <v>{"Location": "Palu, Elazığ, Türkiye", "long_deg": "39", "ew": "1", "long_min": "57", "lat_deg": "38", "ns": "1", "lat_min": "42", "GMT": "2", "TimeZoneTag": "Europe/Istanbul"},</v>
      </c>
    </row>
    <row r="379" spans="1:18" ht="15" customHeight="1" x14ac:dyDescent="0.25">
      <c r="A379" s="10" t="s">
        <v>400</v>
      </c>
      <c r="B379" s="10" t="s">
        <v>626</v>
      </c>
      <c r="C379" s="10" t="s">
        <v>1341</v>
      </c>
      <c r="D379" s="10" t="str">
        <f t="shared" si="35"/>
        <v>Ağın, Elazığ, Türkiye</v>
      </c>
      <c r="E379" s="10">
        <v>38</v>
      </c>
      <c r="F379" s="10">
        <v>1</v>
      </c>
      <c r="G379" s="10">
        <v>43</v>
      </c>
      <c r="H379" s="10">
        <v>38</v>
      </c>
      <c r="I379" s="10">
        <v>1</v>
      </c>
      <c r="J379" s="10">
        <v>57</v>
      </c>
      <c r="K379" s="10">
        <f t="shared" si="30"/>
        <v>38.716670000000001</v>
      </c>
      <c r="L379" s="10">
        <f t="shared" si="31"/>
        <v>38.950000000000003</v>
      </c>
      <c r="M379" s="10">
        <v>2</v>
      </c>
      <c r="N379" s="10" t="s">
        <v>5</v>
      </c>
      <c r="O379" s="12" t="s">
        <v>388</v>
      </c>
      <c r="P379" s="10" t="str">
        <f t="shared" si="34"/>
        <v>new YerelData ("Ağın, Elazığ, Türkiye",38.71667,38.95,2,"Turkey Standard Time"),</v>
      </c>
      <c r="Q379" s="13" t="str">
        <f t="shared" si="32"/>
        <v>https://www.google.com/maps/search/38.95, +38.71667</v>
      </c>
      <c r="R379" s="5" t="str">
        <f t="shared" si="33"/>
        <v>{"Location": "Ağın, Elazığ, Türkiye", "long_deg": "38", "ew": "1", "long_min": "43", "lat_deg": "38", "ns": "1", "lat_min": "57", "GMT": "2", "TimeZoneTag": "Europe/Istanbul"},</v>
      </c>
    </row>
    <row r="380" spans="1:18" ht="15" customHeight="1" x14ac:dyDescent="0.25">
      <c r="A380" s="10" t="s">
        <v>450</v>
      </c>
      <c r="B380" s="14" t="s">
        <v>1383</v>
      </c>
      <c r="C380" s="10" t="s">
        <v>1341</v>
      </c>
      <c r="D380" s="10" t="str">
        <f t="shared" si="35"/>
        <v>Arıcak, Elazığ , Türkiye</v>
      </c>
      <c r="E380" s="10">
        <v>40</v>
      </c>
      <c r="F380" s="10">
        <v>1</v>
      </c>
      <c r="G380" s="10">
        <v>9</v>
      </c>
      <c r="H380" s="10">
        <v>38</v>
      </c>
      <c r="I380" s="10">
        <v>1</v>
      </c>
      <c r="J380" s="10">
        <v>34</v>
      </c>
      <c r="K380" s="10">
        <f t="shared" si="30"/>
        <v>40.15</v>
      </c>
      <c r="L380" s="10">
        <f t="shared" si="31"/>
        <v>38.566670000000002</v>
      </c>
      <c r="M380" s="10">
        <v>2</v>
      </c>
      <c r="N380" s="10" t="s">
        <v>5</v>
      </c>
      <c r="O380" s="12" t="s">
        <v>388</v>
      </c>
      <c r="P380" s="10" t="str">
        <f t="shared" si="34"/>
        <v>new YerelData ("Arıcak, Elazığ , Türkiye",40.15,38.56667,2,"Turkey Standard Time"),</v>
      </c>
      <c r="Q380" s="13" t="str">
        <f t="shared" si="32"/>
        <v>https://www.google.com/maps/search/38.56667, +40.15</v>
      </c>
      <c r="R380" s="5" t="str">
        <f t="shared" si="33"/>
        <v>{"Location": "Arıcak, Elazığ , Türkiye", "long_deg": "40", "ew": "1", "long_min": "9", "lat_deg": "38", "ns": "1", "lat_min": "34", "GMT": "2", "TimeZoneTag": "Europe/Istanbul"},</v>
      </c>
    </row>
    <row r="381" spans="1:18" ht="15" customHeight="1" x14ac:dyDescent="0.25">
      <c r="A381" s="10" t="s">
        <v>481</v>
      </c>
      <c r="B381" s="14" t="s">
        <v>1383</v>
      </c>
      <c r="C381" s="10" t="s">
        <v>1341</v>
      </c>
      <c r="D381" s="10" t="str">
        <f t="shared" si="35"/>
        <v>Baskil, Elazığ , Türkiye</v>
      </c>
      <c r="E381" s="10">
        <v>38</v>
      </c>
      <c r="F381" s="10">
        <v>1</v>
      </c>
      <c r="G381" s="10">
        <v>50</v>
      </c>
      <c r="H381" s="10">
        <v>38</v>
      </c>
      <c r="I381" s="10">
        <v>1</v>
      </c>
      <c r="J381" s="10">
        <v>35</v>
      </c>
      <c r="K381" s="10">
        <f t="shared" si="30"/>
        <v>38.833329999999997</v>
      </c>
      <c r="L381" s="10">
        <f t="shared" si="31"/>
        <v>38.583329999999997</v>
      </c>
      <c r="M381" s="10">
        <v>2</v>
      </c>
      <c r="N381" s="10" t="s">
        <v>5</v>
      </c>
      <c r="O381" s="12" t="s">
        <v>388</v>
      </c>
      <c r="P381" s="10" t="str">
        <f t="shared" si="34"/>
        <v>new YerelData ("Baskil, Elazığ , Türkiye",38.83333,38.58333,2,"Turkey Standard Time"),</v>
      </c>
      <c r="Q381" s="13" t="str">
        <f t="shared" si="32"/>
        <v>https://www.google.com/maps/search/38.58333, +38.83333</v>
      </c>
      <c r="R381" s="5" t="str">
        <f t="shared" si="33"/>
        <v>{"Location": "Baskil, Elazığ , Türkiye", "long_deg": "38", "ew": "1", "long_min": "50", "lat_deg": "38", "ns": "1", "lat_min": "35", "GMT": "2", "TimeZoneTag": "Europe/Istanbul"},</v>
      </c>
    </row>
    <row r="382" spans="1:18" ht="15" customHeight="1" x14ac:dyDescent="0.25">
      <c r="A382" s="10" t="s">
        <v>782</v>
      </c>
      <c r="B382" s="14" t="s">
        <v>1383</v>
      </c>
      <c r="C382" s="10" t="s">
        <v>1341</v>
      </c>
      <c r="D382" s="10" t="str">
        <f t="shared" si="35"/>
        <v>Karakoçan, Elazığ , Türkiye</v>
      </c>
      <c r="E382" s="10">
        <v>40</v>
      </c>
      <c r="F382" s="10">
        <v>1</v>
      </c>
      <c r="G382" s="10">
        <v>4</v>
      </c>
      <c r="H382" s="10">
        <v>38</v>
      </c>
      <c r="I382" s="10">
        <v>1</v>
      </c>
      <c r="J382" s="10">
        <v>58</v>
      </c>
      <c r="K382" s="10">
        <f t="shared" si="30"/>
        <v>40.066670000000002</v>
      </c>
      <c r="L382" s="10">
        <f t="shared" si="31"/>
        <v>38.966670000000001</v>
      </c>
      <c r="M382" s="10">
        <v>2</v>
      </c>
      <c r="N382" s="10" t="s">
        <v>5</v>
      </c>
      <c r="O382" s="12" t="s">
        <v>388</v>
      </c>
      <c r="P382" s="10" t="str">
        <f t="shared" si="34"/>
        <v>new YerelData ("Karakoçan, Elazığ , Türkiye",40.06667,38.96667,2,"Turkey Standard Time"),</v>
      </c>
      <c r="Q382" s="13" t="str">
        <f t="shared" si="32"/>
        <v>https://www.google.com/maps/search/38.96667, +40.06667</v>
      </c>
      <c r="R382" s="5" t="str">
        <f t="shared" si="33"/>
        <v>{"Location": "Karakoçan, Elazığ , Türkiye", "long_deg": "40", "ew": "1", "long_min": "4", "lat_deg": "38", "ns": "1", "lat_min": "58", "GMT": "2", "TimeZoneTag": "Europe/Istanbul"},</v>
      </c>
    </row>
    <row r="383" spans="1:18" ht="15" customHeight="1" x14ac:dyDescent="0.25">
      <c r="A383" s="10" t="s">
        <v>803</v>
      </c>
      <c r="B383" s="14" t="s">
        <v>1383</v>
      </c>
      <c r="C383" s="10" t="s">
        <v>1341</v>
      </c>
      <c r="D383" s="10" t="str">
        <f t="shared" si="35"/>
        <v>Keban, Elazığ , Türkiye</v>
      </c>
      <c r="E383" s="10">
        <v>38</v>
      </c>
      <c r="F383" s="10">
        <v>1</v>
      </c>
      <c r="G383" s="10">
        <v>45</v>
      </c>
      <c r="H383" s="10">
        <v>38</v>
      </c>
      <c r="I383" s="10">
        <v>1</v>
      </c>
      <c r="J383" s="10">
        <v>48</v>
      </c>
      <c r="K383" s="10">
        <f t="shared" si="30"/>
        <v>38.75</v>
      </c>
      <c r="L383" s="10">
        <f t="shared" si="31"/>
        <v>38.799999999999997</v>
      </c>
      <c r="M383" s="10">
        <v>2</v>
      </c>
      <c r="N383" s="10" t="s">
        <v>5</v>
      </c>
      <c r="O383" s="12" t="s">
        <v>388</v>
      </c>
      <c r="P383" s="10" t="str">
        <f t="shared" si="34"/>
        <v>new YerelData ("Keban, Elazığ , Türkiye",38.75,38.8,2,"Turkey Standard Time"),</v>
      </c>
      <c r="Q383" s="13" t="str">
        <f t="shared" si="32"/>
        <v>https://www.google.com/maps/search/38.8, +38.75</v>
      </c>
      <c r="R383" s="5" t="str">
        <f t="shared" si="33"/>
        <v>{"Location": "Keban, Elazığ , Türkiye", "long_deg": "38", "ew": "1", "long_min": "45", "lat_deg": "38", "ns": "1", "lat_min": "48", "GMT": "2", "TimeZoneTag": "Europe/Istanbul"},</v>
      </c>
    </row>
    <row r="384" spans="1:18" ht="15" customHeight="1" x14ac:dyDescent="0.25">
      <c r="A384" s="10" t="s">
        <v>982</v>
      </c>
      <c r="B384" s="14" t="s">
        <v>1383</v>
      </c>
      <c r="C384" s="10" t="s">
        <v>1341</v>
      </c>
      <c r="D384" s="10" t="str">
        <f t="shared" si="35"/>
        <v>Sivrice, Elazığ , Türkiye</v>
      </c>
      <c r="E384" s="10">
        <v>39</v>
      </c>
      <c r="F384" s="10">
        <v>1</v>
      </c>
      <c r="G384" s="10">
        <v>19</v>
      </c>
      <c r="H384" s="10">
        <v>38</v>
      </c>
      <c r="I384" s="10">
        <v>1</v>
      </c>
      <c r="J384" s="10">
        <v>27</v>
      </c>
      <c r="K384" s="10">
        <f t="shared" si="30"/>
        <v>39.316670000000002</v>
      </c>
      <c r="L384" s="10">
        <f t="shared" si="31"/>
        <v>38.450000000000003</v>
      </c>
      <c r="M384" s="10">
        <v>2</v>
      </c>
      <c r="N384" s="10" t="s">
        <v>5</v>
      </c>
      <c r="O384" s="12" t="s">
        <v>388</v>
      </c>
      <c r="P384" s="10" t="str">
        <f t="shared" si="34"/>
        <v>new YerelData ("Sivrice, Elazığ , Türkiye",39.31667,38.45,2,"Turkey Standard Time"),</v>
      </c>
      <c r="Q384" s="13" t="str">
        <f t="shared" si="32"/>
        <v>https://www.google.com/maps/search/38.45, +39.31667</v>
      </c>
      <c r="R384" s="5" t="str">
        <f t="shared" si="33"/>
        <v>{"Location": "Sivrice, Elazığ , Türkiye", "long_deg": "39", "ew": "1", "long_min": "19", "lat_deg": "38", "ns": "1", "lat_min": "27", "GMT": "2", "TimeZoneTag": "Europe/Istanbul"},</v>
      </c>
    </row>
    <row r="385" spans="1:18" ht="15" customHeight="1" x14ac:dyDescent="0.25">
      <c r="A385" s="10" t="s">
        <v>1477</v>
      </c>
      <c r="B385" s="10" t="s">
        <v>644</v>
      </c>
      <c r="C385" s="10" t="s">
        <v>1341</v>
      </c>
      <c r="D385" s="10" t="str">
        <f t="shared" si="35"/>
        <v>Armutlu, Erzincan, Türkiye</v>
      </c>
      <c r="E385" s="10">
        <v>38</v>
      </c>
      <c r="F385" s="10">
        <v>1</v>
      </c>
      <c r="G385" s="10">
        <v>25</v>
      </c>
      <c r="H385" s="10">
        <v>39</v>
      </c>
      <c r="I385" s="10">
        <v>1</v>
      </c>
      <c r="J385" s="10">
        <v>36</v>
      </c>
      <c r="K385" s="10">
        <f t="shared" si="30"/>
        <v>38.416670000000003</v>
      </c>
      <c r="L385" s="10">
        <f t="shared" si="31"/>
        <v>39.6</v>
      </c>
      <c r="M385" s="10">
        <v>2</v>
      </c>
      <c r="N385" s="10" t="s">
        <v>5</v>
      </c>
      <c r="O385" s="12" t="s">
        <v>388</v>
      </c>
      <c r="P385" s="10" t="str">
        <f t="shared" si="34"/>
        <v>new YerelData ("Armutlu, Erzincan, Türkiye",38.41667,39.6,2,"Turkey Standard Time"),</v>
      </c>
      <c r="Q385" s="13" t="str">
        <f t="shared" si="32"/>
        <v>https://www.google.com/maps/search/39.6, +38.41667</v>
      </c>
      <c r="R385" s="5" t="str">
        <f t="shared" si="33"/>
        <v>{"Location": "Armutlu, Erzincan, Türkiye", "long_deg": "38", "ew": "1", "long_min": "25", "lat_deg": "39", "ns": "1", "lat_min": "36", "GMT": "2", "TimeZoneTag": "Europe/Istanbul"},</v>
      </c>
    </row>
    <row r="386" spans="1:18" ht="15" customHeight="1" x14ac:dyDescent="0.25">
      <c r="A386" s="10" t="s">
        <v>1492</v>
      </c>
      <c r="B386" s="10" t="s">
        <v>644</v>
      </c>
      <c r="C386" s="10" t="s">
        <v>1341</v>
      </c>
      <c r="D386" s="10" t="str">
        <f t="shared" si="35"/>
        <v>Çağlayan, Erzincan, Türkiye</v>
      </c>
      <c r="E386" s="10">
        <v>39</v>
      </c>
      <c r="F386" s="10">
        <v>1</v>
      </c>
      <c r="G386" s="10">
        <v>34</v>
      </c>
      <c r="H386" s="10">
        <v>39</v>
      </c>
      <c r="I386" s="10">
        <v>1</v>
      </c>
      <c r="J386" s="10">
        <v>37</v>
      </c>
      <c r="K386" s="10">
        <f t="shared" ref="K386:K449" si="36">ROUND(F386*E386+(G386/60),5)</f>
        <v>39.566670000000002</v>
      </c>
      <c r="L386" s="10">
        <f t="shared" ref="L386:L449" si="37">ROUND(I386*H386+(J386/60),5)</f>
        <v>39.616669999999999</v>
      </c>
      <c r="M386" s="10">
        <v>2</v>
      </c>
      <c r="N386" s="10" t="s">
        <v>5</v>
      </c>
      <c r="O386" s="12" t="s">
        <v>388</v>
      </c>
      <c r="P386" s="10" t="str">
        <f t="shared" si="34"/>
        <v>new YerelData ("Çağlayan, Erzincan, Türkiye",39.56667,39.61667,2,"Turkey Standard Time"),</v>
      </c>
      <c r="Q386" s="13" t="str">
        <f t="shared" ref="Q386:Q449" si="38">HYPERLINK("https://www.google.com/maps/search/"&amp;ROUND(H386+J386/60,5)&amp;", +"&amp;ROUND(E386+G386/60,5))</f>
        <v>https://www.google.com/maps/search/39.61667, +39.56667</v>
      </c>
      <c r="R386" s="5" t="str">
        <f t="shared" ref="R386:R449" si="39">"{""Location"": """&amp;D386&amp;""", ""long_deg"": """&amp;E386&amp;""", ""ew"": """&amp;F386&amp;""", ""long_min"": """&amp;G386&amp;""", ""lat_deg"": """&amp;H386&amp;""", ""ns"": """&amp;I386&amp;""", ""lat_min"": """&amp;J386&amp;""", ""GMT"": """&amp;M386&amp;""", ""TimeZoneTag"": """&amp;N386&amp;"""},"</f>
        <v>{"Location": "Çağlayan, Erzincan, Türkiye", "long_deg": "39", "ew": "1", "long_min": "34", "lat_deg": "39", "ns": "1", "lat_min": "37", "GMT": "2", "TimeZoneTag": "Europe/Istanbul"},</v>
      </c>
    </row>
    <row r="387" spans="1:18" ht="15" customHeight="1" x14ac:dyDescent="0.25">
      <c r="A387" s="10" t="s">
        <v>1548</v>
      </c>
      <c r="B387" s="10" t="s">
        <v>644</v>
      </c>
      <c r="C387" s="10" t="s">
        <v>1341</v>
      </c>
      <c r="D387" s="10" t="str">
        <f t="shared" si="35"/>
        <v>Oğuz, Erzincan, Türkiye</v>
      </c>
      <c r="E387" s="10">
        <v>38</v>
      </c>
      <c r="F387" s="10">
        <v>1</v>
      </c>
      <c r="G387" s="10">
        <v>51</v>
      </c>
      <c r="H387" s="10">
        <v>39</v>
      </c>
      <c r="I387" s="10">
        <v>1</v>
      </c>
      <c r="J387" s="10">
        <v>32</v>
      </c>
      <c r="K387" s="10">
        <f t="shared" si="36"/>
        <v>38.85</v>
      </c>
      <c r="L387" s="10">
        <f t="shared" si="37"/>
        <v>39.533329999999999</v>
      </c>
      <c r="M387" s="10">
        <v>2</v>
      </c>
      <c r="N387" s="10" t="s">
        <v>5</v>
      </c>
      <c r="O387" s="12" t="s">
        <v>388</v>
      </c>
      <c r="P387" s="10" t="str">
        <f t="shared" ref="P387:P450" si="40">"new YerelData ("""&amp;D387&amp;""","&amp;K387&amp;","&amp;L387&amp;","&amp;M387&amp;","""&amp;O387&amp;"""),"</f>
        <v>new YerelData ("Oğuz, Erzincan, Türkiye",38.85,39.53333,2,"Turkey Standard Time"),</v>
      </c>
      <c r="Q387" s="13" t="str">
        <f t="shared" si="38"/>
        <v>https://www.google.com/maps/search/39.53333, +38.85</v>
      </c>
      <c r="R387" s="5" t="str">
        <f t="shared" si="39"/>
        <v>{"Location": "Oğuz, Erzincan, Türkiye", "long_deg": "38", "ew": "1", "long_min": "51", "lat_deg": "39", "ns": "1", "lat_min": "32", "GMT": "2", "TimeZoneTag": "Europe/Istanbul"},</v>
      </c>
    </row>
    <row r="388" spans="1:18" ht="15" customHeight="1" x14ac:dyDescent="0.25">
      <c r="A388" s="10" t="s">
        <v>559</v>
      </c>
      <c r="B388" s="14" t="s">
        <v>1428</v>
      </c>
      <c r="C388" s="10" t="s">
        <v>1341</v>
      </c>
      <c r="D388" s="10" t="str">
        <f t="shared" ref="D388:D451" si="41">IF(A388&lt;&gt;"",A388&amp;", ","")&amp;B388&amp;", "&amp;C388</f>
        <v>Çayırlı, Erzincan , Türkiye</v>
      </c>
      <c r="E388" s="10">
        <v>40</v>
      </c>
      <c r="F388" s="10">
        <v>1</v>
      </c>
      <c r="G388" s="10">
        <v>1</v>
      </c>
      <c r="H388" s="10">
        <v>39</v>
      </c>
      <c r="I388" s="10">
        <v>1</v>
      </c>
      <c r="J388" s="10">
        <v>48</v>
      </c>
      <c r="K388" s="10">
        <f t="shared" si="36"/>
        <v>40.016669999999998</v>
      </c>
      <c r="L388" s="10">
        <f t="shared" si="37"/>
        <v>39.799999999999997</v>
      </c>
      <c r="M388" s="10">
        <v>2</v>
      </c>
      <c r="N388" s="10" t="s">
        <v>5</v>
      </c>
      <c r="O388" s="12" t="s">
        <v>388</v>
      </c>
      <c r="P388" s="10" t="str">
        <f t="shared" si="40"/>
        <v>new YerelData ("Çayırlı, Erzincan , Türkiye",40.01667,39.8,2,"Turkey Standard Time"),</v>
      </c>
      <c r="Q388" s="13" t="str">
        <f t="shared" si="38"/>
        <v>https://www.google.com/maps/search/39.8, +40.01667</v>
      </c>
      <c r="R388" s="5" t="str">
        <f t="shared" si="39"/>
        <v>{"Location": "Çayırlı, Erzincan , Türkiye", "long_deg": "40", "ew": "1", "long_min": "1", "lat_deg": "39", "ns": "1", "lat_min": "48", "GMT": "2", "TimeZoneTag": "Europe/Istanbul"},</v>
      </c>
    </row>
    <row r="389" spans="1:18" ht="15" customHeight="1" x14ac:dyDescent="0.25">
      <c r="A389" s="10" t="s">
        <v>744</v>
      </c>
      <c r="B389" s="14" t="s">
        <v>1428</v>
      </c>
      <c r="C389" s="10" t="s">
        <v>1341</v>
      </c>
      <c r="D389" s="10" t="str">
        <f t="shared" si="41"/>
        <v>İliç, Erzincan , Türkiye</v>
      </c>
      <c r="E389" s="10">
        <v>38</v>
      </c>
      <c r="F389" s="10">
        <v>1</v>
      </c>
      <c r="G389" s="10">
        <v>34</v>
      </c>
      <c r="H389" s="10">
        <v>39</v>
      </c>
      <c r="I389" s="10">
        <v>1</v>
      </c>
      <c r="J389" s="10">
        <v>28</v>
      </c>
      <c r="K389" s="10">
        <f t="shared" si="36"/>
        <v>38.566670000000002</v>
      </c>
      <c r="L389" s="10">
        <f t="shared" si="37"/>
        <v>39.466670000000001</v>
      </c>
      <c r="M389" s="10">
        <v>2</v>
      </c>
      <c r="N389" s="10" t="s">
        <v>5</v>
      </c>
      <c r="O389" s="12" t="s">
        <v>388</v>
      </c>
      <c r="P389" s="10" t="str">
        <f t="shared" si="40"/>
        <v>new YerelData ("İliç, Erzincan , Türkiye",38.56667,39.46667,2,"Turkey Standard Time"),</v>
      </c>
      <c r="Q389" s="13" t="str">
        <f t="shared" si="38"/>
        <v>https://www.google.com/maps/search/39.46667, +38.56667</v>
      </c>
      <c r="R389" s="5" t="str">
        <f t="shared" si="39"/>
        <v>{"Location": "İliç, Erzincan , Türkiye", "long_deg": "38", "ew": "1", "long_min": "34", "lat_deg": "39", "ns": "1", "lat_min": "28", "GMT": "2", "TimeZoneTag": "Europe/Istanbul"},</v>
      </c>
    </row>
    <row r="390" spans="1:18" ht="15" customHeight="1" x14ac:dyDescent="0.25">
      <c r="A390" s="10" t="s">
        <v>807</v>
      </c>
      <c r="B390" s="14" t="s">
        <v>1428</v>
      </c>
      <c r="C390" s="10" t="s">
        <v>1341</v>
      </c>
      <c r="D390" s="10" t="str">
        <f t="shared" si="41"/>
        <v>Kemah, Erzincan , Türkiye</v>
      </c>
      <c r="E390" s="10">
        <v>39</v>
      </c>
      <c r="F390" s="10">
        <v>1</v>
      </c>
      <c r="G390" s="10">
        <v>2</v>
      </c>
      <c r="H390" s="10">
        <v>39</v>
      </c>
      <c r="I390" s="10">
        <v>1</v>
      </c>
      <c r="J390" s="10">
        <v>36</v>
      </c>
      <c r="K390" s="10">
        <f t="shared" si="36"/>
        <v>39.033329999999999</v>
      </c>
      <c r="L390" s="10">
        <f t="shared" si="37"/>
        <v>39.6</v>
      </c>
      <c r="M390" s="10">
        <v>2</v>
      </c>
      <c r="N390" s="10" t="s">
        <v>5</v>
      </c>
      <c r="O390" s="12" t="s">
        <v>388</v>
      </c>
      <c r="P390" s="10" t="str">
        <f t="shared" si="40"/>
        <v>new YerelData ("Kemah, Erzincan , Türkiye",39.03333,39.6,2,"Turkey Standard Time"),</v>
      </c>
      <c r="Q390" s="13" t="str">
        <f t="shared" si="38"/>
        <v>https://www.google.com/maps/search/39.6, +39.03333</v>
      </c>
      <c r="R390" s="5" t="str">
        <f t="shared" si="39"/>
        <v>{"Location": "Kemah, Erzincan , Türkiye", "long_deg": "39", "ew": "1", "long_min": "2", "lat_deg": "39", "ns": "1", "lat_min": "36", "GMT": "2", "TimeZoneTag": "Europe/Istanbul"},</v>
      </c>
    </row>
    <row r="391" spans="1:18" ht="15" customHeight="1" x14ac:dyDescent="0.25">
      <c r="A391" s="10" t="s">
        <v>808</v>
      </c>
      <c r="B391" s="14" t="s">
        <v>1428</v>
      </c>
      <c r="C391" s="10" t="s">
        <v>1341</v>
      </c>
      <c r="D391" s="10" t="str">
        <f t="shared" si="41"/>
        <v>Kemaliye, Erzincan , Türkiye</v>
      </c>
      <c r="E391" s="10">
        <v>38</v>
      </c>
      <c r="F391" s="10">
        <v>1</v>
      </c>
      <c r="G391" s="10">
        <v>29</v>
      </c>
      <c r="H391" s="10">
        <v>39</v>
      </c>
      <c r="I391" s="10">
        <v>1</v>
      </c>
      <c r="J391" s="10">
        <v>16</v>
      </c>
      <c r="K391" s="10">
        <f t="shared" si="36"/>
        <v>38.483330000000002</v>
      </c>
      <c r="L391" s="10">
        <f t="shared" si="37"/>
        <v>39.266669999999998</v>
      </c>
      <c r="M391" s="10">
        <v>2</v>
      </c>
      <c r="N391" s="10" t="s">
        <v>5</v>
      </c>
      <c r="O391" s="12" t="s">
        <v>388</v>
      </c>
      <c r="P391" s="10" t="str">
        <f t="shared" si="40"/>
        <v>new YerelData ("Kemaliye, Erzincan , Türkiye",38.48333,39.26667,2,"Turkey Standard Time"),</v>
      </c>
      <c r="Q391" s="13" t="str">
        <f t="shared" si="38"/>
        <v>https://www.google.com/maps/search/39.26667, +38.48333</v>
      </c>
      <c r="R391" s="5" t="str">
        <f t="shared" si="39"/>
        <v>{"Location": "Kemaliye, Erzincan , Türkiye", "long_deg": "38", "ew": "1", "long_min": "29", "lat_deg": "39", "ns": "1", "lat_min": "16", "GMT": "2", "TimeZoneTag": "Europe/Istanbul"},</v>
      </c>
    </row>
    <row r="392" spans="1:18" ht="15" customHeight="1" x14ac:dyDescent="0.25">
      <c r="A392" s="10" t="s">
        <v>915</v>
      </c>
      <c r="B392" s="14" t="s">
        <v>1428</v>
      </c>
      <c r="C392" s="10" t="s">
        <v>1341</v>
      </c>
      <c r="D392" s="10" t="str">
        <f t="shared" si="41"/>
        <v>Otlukbeli, Erzincan , Türkiye</v>
      </c>
      <c r="E392" s="10">
        <v>40</v>
      </c>
      <c r="F392" s="10">
        <v>1</v>
      </c>
      <c r="G392" s="10">
        <v>0</v>
      </c>
      <c r="H392" s="10">
        <v>40</v>
      </c>
      <c r="I392" s="10">
        <v>1</v>
      </c>
      <c r="J392" s="10">
        <v>0</v>
      </c>
      <c r="K392" s="10">
        <f t="shared" si="36"/>
        <v>40</v>
      </c>
      <c r="L392" s="10">
        <f t="shared" si="37"/>
        <v>40</v>
      </c>
      <c r="M392" s="10">
        <v>2</v>
      </c>
      <c r="N392" s="10" t="s">
        <v>5</v>
      </c>
      <c r="O392" s="12" t="s">
        <v>388</v>
      </c>
      <c r="P392" s="10" t="str">
        <f t="shared" si="40"/>
        <v>new YerelData ("Otlukbeli, Erzincan , Türkiye",40,40,2,"Turkey Standard Time"),</v>
      </c>
      <c r="Q392" s="13" t="str">
        <f t="shared" si="38"/>
        <v>https://www.google.com/maps/search/40, +40</v>
      </c>
      <c r="R392" s="5" t="str">
        <f t="shared" si="39"/>
        <v>{"Location": "Otlukbeli, Erzincan , Türkiye", "long_deg": "40", "ew": "1", "long_min": "0", "lat_deg": "40", "ns": "1", "lat_min": "0", "GMT": "2", "TimeZoneTag": "Europe/Istanbul"},</v>
      </c>
    </row>
    <row r="393" spans="1:18" ht="15" customHeight="1" x14ac:dyDescent="0.25">
      <c r="A393" s="10" t="s">
        <v>1032</v>
      </c>
      <c r="B393" s="14" t="s">
        <v>1428</v>
      </c>
      <c r="C393" s="10" t="s">
        <v>1341</v>
      </c>
      <c r="D393" s="10" t="str">
        <f t="shared" si="41"/>
        <v>Tercan, Erzincan , Türkiye</v>
      </c>
      <c r="E393" s="10">
        <v>40</v>
      </c>
      <c r="F393" s="10">
        <v>1</v>
      </c>
      <c r="G393" s="10">
        <v>24</v>
      </c>
      <c r="H393" s="10">
        <v>39</v>
      </c>
      <c r="I393" s="10">
        <v>1</v>
      </c>
      <c r="J393" s="10">
        <v>47</v>
      </c>
      <c r="K393" s="10">
        <f t="shared" si="36"/>
        <v>40.4</v>
      </c>
      <c r="L393" s="10">
        <f t="shared" si="37"/>
        <v>39.783329999999999</v>
      </c>
      <c r="M393" s="10">
        <v>2</v>
      </c>
      <c r="N393" s="10" t="s">
        <v>5</v>
      </c>
      <c r="O393" s="12" t="s">
        <v>388</v>
      </c>
      <c r="P393" s="10" t="str">
        <f t="shared" si="40"/>
        <v>new YerelData ("Tercan, Erzincan , Türkiye",40.4,39.78333,2,"Turkey Standard Time"),</v>
      </c>
      <c r="Q393" s="13" t="str">
        <f t="shared" si="38"/>
        <v>https://www.google.com/maps/search/39.78333, +40.4</v>
      </c>
      <c r="R393" s="5" t="str">
        <f t="shared" si="39"/>
        <v>{"Location": "Tercan, Erzincan , Türkiye", "long_deg": "40", "ew": "1", "long_min": "24", "lat_deg": "39", "ns": "1", "lat_min": "47", "GMT": "2", "TimeZoneTag": "Europe/Istanbul"},</v>
      </c>
    </row>
    <row r="394" spans="1:18" ht="15" customHeight="1" x14ac:dyDescent="0.25">
      <c r="A394" s="10" t="s">
        <v>1068</v>
      </c>
      <c r="B394" s="14" t="s">
        <v>1428</v>
      </c>
      <c r="C394" s="10" t="s">
        <v>1341</v>
      </c>
      <c r="D394" s="10" t="str">
        <f t="shared" si="41"/>
        <v>Üzümlü, Erzincan , Türkiye</v>
      </c>
      <c r="E394" s="10">
        <v>39</v>
      </c>
      <c r="F394" s="10">
        <v>1</v>
      </c>
      <c r="G394" s="10">
        <v>45</v>
      </c>
      <c r="H394" s="10">
        <v>39</v>
      </c>
      <c r="I394" s="10">
        <v>1</v>
      </c>
      <c r="J394" s="10">
        <v>44</v>
      </c>
      <c r="K394" s="10">
        <f t="shared" si="36"/>
        <v>39.75</v>
      </c>
      <c r="L394" s="10">
        <f t="shared" si="37"/>
        <v>39.733330000000002</v>
      </c>
      <c r="M394" s="10">
        <v>2</v>
      </c>
      <c r="N394" s="10" t="s">
        <v>5</v>
      </c>
      <c r="O394" s="12" t="s">
        <v>388</v>
      </c>
      <c r="P394" s="10" t="str">
        <f t="shared" si="40"/>
        <v>new YerelData ("Üzümlü, Erzincan , Türkiye",39.75,39.73333,2,"Turkey Standard Time"),</v>
      </c>
      <c r="Q394" s="13" t="str">
        <f t="shared" si="38"/>
        <v>https://www.google.com/maps/search/39.73333, +39.75</v>
      </c>
      <c r="R394" s="5" t="str">
        <f t="shared" si="39"/>
        <v>{"Location": "Üzümlü, Erzincan , Türkiye", "long_deg": "39", "ew": "1", "long_min": "45", "lat_deg": "39", "ns": "1", "lat_min": "44", "GMT": "2", "TimeZoneTag": "Europe/Istanbul"},</v>
      </c>
    </row>
    <row r="395" spans="1:18" ht="15" customHeight="1" x14ac:dyDescent="0.25">
      <c r="A395" s="10" t="s">
        <v>1474</v>
      </c>
      <c r="B395" s="10" t="s">
        <v>645</v>
      </c>
      <c r="C395" s="10" t="s">
        <v>1341</v>
      </c>
      <c r="D395" s="10" t="str">
        <f t="shared" si="41"/>
        <v>Akşar, Erzurum, Türkiye</v>
      </c>
      <c r="E395" s="10">
        <v>42</v>
      </c>
      <c r="F395" s="10">
        <v>1</v>
      </c>
      <c r="G395" s="10">
        <v>21</v>
      </c>
      <c r="H395" s="10">
        <v>40</v>
      </c>
      <c r="I395" s="10">
        <v>1</v>
      </c>
      <c r="J395" s="10">
        <v>39</v>
      </c>
      <c r="K395" s="10">
        <f t="shared" si="36"/>
        <v>42.35</v>
      </c>
      <c r="L395" s="10">
        <f t="shared" si="37"/>
        <v>40.65</v>
      </c>
      <c r="M395" s="10">
        <v>2</v>
      </c>
      <c r="N395" s="10" t="s">
        <v>5</v>
      </c>
      <c r="O395" s="12" t="s">
        <v>388</v>
      </c>
      <c r="P395" s="10" t="str">
        <f t="shared" si="40"/>
        <v>new YerelData ("Akşar, Erzurum, Türkiye",42.35,40.65,2,"Turkey Standard Time"),</v>
      </c>
      <c r="Q395" s="13" t="str">
        <f t="shared" si="38"/>
        <v>https://www.google.com/maps/search/40.65, +42.35</v>
      </c>
      <c r="R395" s="5" t="str">
        <f t="shared" si="39"/>
        <v>{"Location": "Akşar, Erzurum, Türkiye", "long_deg": "42", "ew": "1", "long_min": "21", "lat_deg": "40", "ns": "1", "lat_min": "39", "GMT": "2", "TimeZoneTag": "Europe/Istanbul"},</v>
      </c>
    </row>
    <row r="396" spans="1:18" ht="15" customHeight="1" x14ac:dyDescent="0.25">
      <c r="A396" s="10" t="s">
        <v>1498</v>
      </c>
      <c r="B396" s="10" t="s">
        <v>645</v>
      </c>
      <c r="C396" s="10" t="s">
        <v>1341</v>
      </c>
      <c r="D396" s="10" t="str">
        <f t="shared" si="41"/>
        <v>Çiftlik, Erzurum, Türkiye</v>
      </c>
      <c r="E396" s="10">
        <v>40</v>
      </c>
      <c r="F396" s="10">
        <v>1</v>
      </c>
      <c r="G396" s="10">
        <v>40</v>
      </c>
      <c r="H396" s="10">
        <v>39</v>
      </c>
      <c r="I396" s="10">
        <v>1</v>
      </c>
      <c r="J396" s="10">
        <v>49</v>
      </c>
      <c r="K396" s="10">
        <f t="shared" si="36"/>
        <v>40.666670000000003</v>
      </c>
      <c r="L396" s="10">
        <f t="shared" si="37"/>
        <v>39.816670000000002</v>
      </c>
      <c r="M396" s="10">
        <v>2</v>
      </c>
      <c r="N396" s="10" t="s">
        <v>5</v>
      </c>
      <c r="O396" s="12" t="s">
        <v>388</v>
      </c>
      <c r="P396" s="10" t="str">
        <f t="shared" si="40"/>
        <v>new YerelData ("Çiftlik, Erzurum, Türkiye",40.66667,39.81667,2,"Turkey Standard Time"),</v>
      </c>
      <c r="Q396" s="13" t="str">
        <f t="shared" si="38"/>
        <v>https://www.google.com/maps/search/39.81667, +40.66667</v>
      </c>
      <c r="R396" s="5" t="str">
        <f t="shared" si="39"/>
        <v>{"Location": "Çiftlik, Erzurum, Türkiye", "long_deg": "40", "ew": "1", "long_min": "40", "lat_deg": "39", "ns": "1", "lat_min": "49", "GMT": "2", "TimeZoneTag": "Europe/Istanbul"},</v>
      </c>
    </row>
    <row r="397" spans="1:18" ht="15" customHeight="1" x14ac:dyDescent="0.25">
      <c r="A397" s="10" t="s">
        <v>1514</v>
      </c>
      <c r="B397" s="10" t="s">
        <v>645</v>
      </c>
      <c r="C397" s="10" t="s">
        <v>1341</v>
      </c>
      <c r="D397" s="10" t="str">
        <f t="shared" si="41"/>
        <v>Gaziler, Erzurum, Türkiye</v>
      </c>
      <c r="E397" s="10">
        <v>42</v>
      </c>
      <c r="F397" s="10">
        <v>1</v>
      </c>
      <c r="G397" s="10">
        <v>20</v>
      </c>
      <c r="H397" s="10">
        <v>40</v>
      </c>
      <c r="I397" s="10">
        <v>1</v>
      </c>
      <c r="J397" s="10">
        <v>25</v>
      </c>
      <c r="K397" s="10">
        <f t="shared" si="36"/>
        <v>42.333329999999997</v>
      </c>
      <c r="L397" s="10">
        <f t="shared" si="37"/>
        <v>40.416670000000003</v>
      </c>
      <c r="M397" s="10">
        <v>2</v>
      </c>
      <c r="N397" s="10" t="s">
        <v>5</v>
      </c>
      <c r="O397" s="12" t="s">
        <v>388</v>
      </c>
      <c r="P397" s="10" t="str">
        <f t="shared" si="40"/>
        <v>new YerelData ("Gaziler, Erzurum, Türkiye",42.33333,40.41667,2,"Turkey Standard Time"),</v>
      </c>
      <c r="Q397" s="13" t="str">
        <f t="shared" si="38"/>
        <v>https://www.google.com/maps/search/40.41667, +42.33333</v>
      </c>
      <c r="R397" s="5" t="str">
        <f t="shared" si="39"/>
        <v>{"Location": "Gaziler, Erzurum, Türkiye", "long_deg": "42", "ew": "1", "long_min": "20", "lat_deg": "40", "ns": "1", "lat_min": "25", "GMT": "2", "TimeZoneTag": "Europe/Istanbul"},</v>
      </c>
    </row>
    <row r="398" spans="1:18" ht="15" customHeight="1" x14ac:dyDescent="0.25">
      <c r="A398" s="10" t="s">
        <v>1526</v>
      </c>
      <c r="B398" s="10" t="s">
        <v>645</v>
      </c>
      <c r="C398" s="10" t="s">
        <v>1341</v>
      </c>
      <c r="D398" s="10" t="str">
        <f t="shared" si="41"/>
        <v>Ilıca, Erzurum, Türkiye</v>
      </c>
      <c r="E398" s="10">
        <v>41</v>
      </c>
      <c r="F398" s="10">
        <v>1</v>
      </c>
      <c r="G398" s="10">
        <v>7</v>
      </c>
      <c r="H398" s="10">
        <v>39</v>
      </c>
      <c r="I398" s="10">
        <v>1</v>
      </c>
      <c r="J398" s="10">
        <v>57</v>
      </c>
      <c r="K398" s="10">
        <f t="shared" si="36"/>
        <v>41.116669999999999</v>
      </c>
      <c r="L398" s="10">
        <f t="shared" si="37"/>
        <v>39.950000000000003</v>
      </c>
      <c r="M398" s="10">
        <v>2</v>
      </c>
      <c r="N398" s="10" t="s">
        <v>5</v>
      </c>
      <c r="O398" s="12" t="s">
        <v>388</v>
      </c>
      <c r="P398" s="10" t="str">
        <f t="shared" si="40"/>
        <v>new YerelData ("Ilıca, Erzurum, Türkiye",41.11667,39.95,2,"Turkey Standard Time"),</v>
      </c>
      <c r="Q398" s="13" t="str">
        <f t="shared" si="38"/>
        <v>https://www.google.com/maps/search/39.95, +41.11667</v>
      </c>
      <c r="R398" s="5" t="str">
        <f t="shared" si="39"/>
        <v>{"Location": "Ilıca, Erzurum, Türkiye", "long_deg": "41", "ew": "1", "long_min": "7", "lat_deg": "39", "ns": "1", "lat_min": "57", "GMT": "2", "TimeZoneTag": "Europe/Istanbul"},</v>
      </c>
    </row>
    <row r="399" spans="1:18" ht="15" customHeight="1" x14ac:dyDescent="0.25">
      <c r="A399" s="10" t="s">
        <v>1528</v>
      </c>
      <c r="B399" s="10" t="s">
        <v>645</v>
      </c>
      <c r="C399" s="10" t="s">
        <v>1341</v>
      </c>
      <c r="D399" s="10" t="str">
        <f t="shared" si="41"/>
        <v>ilıca, Erzurum, Türkiye</v>
      </c>
      <c r="E399" s="10">
        <v>41</v>
      </c>
      <c r="F399" s="10">
        <v>1</v>
      </c>
      <c r="G399" s="10">
        <v>7</v>
      </c>
      <c r="H399" s="10">
        <v>39</v>
      </c>
      <c r="I399" s="10">
        <v>1</v>
      </c>
      <c r="J399" s="10">
        <v>57</v>
      </c>
      <c r="K399" s="10">
        <f t="shared" si="36"/>
        <v>41.116669999999999</v>
      </c>
      <c r="L399" s="10">
        <f t="shared" si="37"/>
        <v>39.950000000000003</v>
      </c>
      <c r="M399" s="10">
        <v>2</v>
      </c>
      <c r="N399" s="10" t="s">
        <v>5</v>
      </c>
      <c r="O399" s="12" t="s">
        <v>388</v>
      </c>
      <c r="P399" s="10" t="str">
        <f t="shared" si="40"/>
        <v>new YerelData ("ilıca, Erzurum, Türkiye",41.11667,39.95,2,"Turkey Standard Time"),</v>
      </c>
      <c r="Q399" s="13" t="str">
        <f t="shared" si="38"/>
        <v>https://www.google.com/maps/search/39.95, +41.11667</v>
      </c>
      <c r="R399" s="5" t="str">
        <f t="shared" si="39"/>
        <v>{"Location": "ilıca, Erzurum, Türkiye", "long_deg": "41", "ew": "1", "long_min": "7", "lat_deg": "39", "ns": "1", "lat_min": "57", "GMT": "2", "TimeZoneTag": "Europe/Istanbul"},</v>
      </c>
    </row>
    <row r="400" spans="1:18" ht="15" customHeight="1" x14ac:dyDescent="0.25">
      <c r="A400" s="10" t="s">
        <v>1463</v>
      </c>
      <c r="B400" s="10" t="s">
        <v>645</v>
      </c>
      <c r="C400" s="10" t="s">
        <v>1341</v>
      </c>
      <c r="D400" s="10" t="str">
        <f t="shared" si="41"/>
        <v>Ovacık, Erzurum, Türkiye</v>
      </c>
      <c r="E400" s="10">
        <v>40</v>
      </c>
      <c r="F400" s="10">
        <v>1</v>
      </c>
      <c r="G400" s="10">
        <v>59</v>
      </c>
      <c r="H400" s="10">
        <v>40</v>
      </c>
      <c r="I400" s="10">
        <v>1</v>
      </c>
      <c r="J400" s="10">
        <v>11</v>
      </c>
      <c r="K400" s="10">
        <f t="shared" si="36"/>
        <v>40.983330000000002</v>
      </c>
      <c r="L400" s="10">
        <f t="shared" si="37"/>
        <v>40.183329999999998</v>
      </c>
      <c r="M400" s="10">
        <v>2</v>
      </c>
      <c r="N400" s="10" t="s">
        <v>5</v>
      </c>
      <c r="O400" s="12" t="s">
        <v>388</v>
      </c>
      <c r="P400" s="10" t="str">
        <f t="shared" si="40"/>
        <v>new YerelData ("Ovacık, Erzurum, Türkiye",40.98333,40.18333,2,"Turkey Standard Time"),</v>
      </c>
      <c r="Q400" s="13" t="str">
        <f t="shared" si="38"/>
        <v>https://www.google.com/maps/search/40.18333, +40.98333</v>
      </c>
      <c r="R400" s="5" t="str">
        <f t="shared" si="39"/>
        <v>{"Location": "Ovacık, Erzurum, Türkiye", "long_deg": "40", "ew": "1", "long_min": "59", "lat_deg": "40", "ns": "1", "lat_min": "11", "GMT": "2", "TimeZoneTag": "Europe/Istanbul"},</v>
      </c>
    </row>
    <row r="401" spans="1:18" ht="15" customHeight="1" x14ac:dyDescent="0.25">
      <c r="A401" s="10" t="s">
        <v>1567</v>
      </c>
      <c r="B401" s="10" t="s">
        <v>645</v>
      </c>
      <c r="C401" s="10" t="s">
        <v>1341</v>
      </c>
      <c r="D401" s="10" t="str">
        <f t="shared" si="41"/>
        <v>Şenyurt, Erzurum, Türkiye</v>
      </c>
      <c r="E401" s="10">
        <v>41</v>
      </c>
      <c r="F401" s="10">
        <v>1</v>
      </c>
      <c r="G401" s="10">
        <v>28</v>
      </c>
      <c r="H401" s="10">
        <v>40</v>
      </c>
      <c r="I401" s="10">
        <v>1</v>
      </c>
      <c r="J401" s="10">
        <v>27</v>
      </c>
      <c r="K401" s="10">
        <f t="shared" si="36"/>
        <v>41.466670000000001</v>
      </c>
      <c r="L401" s="10">
        <f t="shared" si="37"/>
        <v>40.450000000000003</v>
      </c>
      <c r="M401" s="10">
        <v>2</v>
      </c>
      <c r="N401" s="10" t="s">
        <v>5</v>
      </c>
      <c r="O401" s="12" t="s">
        <v>388</v>
      </c>
      <c r="P401" s="10" t="str">
        <f t="shared" si="40"/>
        <v>new YerelData ("Şenyurt, Erzurum, Türkiye",41.46667,40.45,2,"Turkey Standard Time"),</v>
      </c>
      <c r="Q401" s="13" t="str">
        <f t="shared" si="38"/>
        <v>https://www.google.com/maps/search/40.45, +41.46667</v>
      </c>
      <c r="R401" s="5" t="str">
        <f t="shared" si="39"/>
        <v>{"Location": "Şenyurt, Erzurum, Türkiye", "long_deg": "41", "ew": "1", "long_min": "28", "lat_deg": "40", "ns": "1", "lat_min": "27", "GMT": "2", "TimeZoneTag": "Europe/Istanbul"},</v>
      </c>
    </row>
    <row r="402" spans="1:18" ht="15" customHeight="1" x14ac:dyDescent="0.25">
      <c r="A402" s="10" t="s">
        <v>1041</v>
      </c>
      <c r="B402" s="10" t="s">
        <v>645</v>
      </c>
      <c r="C402" s="10" t="s">
        <v>1341</v>
      </c>
      <c r="D402" s="10" t="str">
        <f t="shared" si="41"/>
        <v>Tortum, Erzurum, Türkiye</v>
      </c>
      <c r="E402" s="10">
        <v>41</v>
      </c>
      <c r="F402" s="10">
        <v>1</v>
      </c>
      <c r="G402" s="10">
        <v>36</v>
      </c>
      <c r="H402" s="10">
        <v>40</v>
      </c>
      <c r="I402" s="10">
        <v>1</v>
      </c>
      <c r="J402" s="10">
        <v>19</v>
      </c>
      <c r="K402" s="10">
        <f t="shared" si="36"/>
        <v>41.6</v>
      </c>
      <c r="L402" s="10">
        <f t="shared" si="37"/>
        <v>40.316670000000002</v>
      </c>
      <c r="M402" s="10">
        <v>2</v>
      </c>
      <c r="N402" s="10" t="s">
        <v>5</v>
      </c>
      <c r="O402" s="12" t="s">
        <v>388</v>
      </c>
      <c r="P402" s="10" t="str">
        <f t="shared" si="40"/>
        <v>new YerelData ("Tortum, Erzurum, Türkiye",41.6,40.31667,2,"Turkey Standard Time"),</v>
      </c>
      <c r="Q402" s="13" t="str">
        <f t="shared" si="38"/>
        <v>https://www.google.com/maps/search/40.31667, +41.6</v>
      </c>
      <c r="R402" s="5" t="str">
        <f t="shared" si="39"/>
        <v>{"Location": "Tortum, Erzurum, Türkiye", "long_deg": "41", "ew": "1", "long_min": "36", "lat_deg": "40", "ns": "1", "lat_min": "19", "GMT": "2", "TimeZoneTag": "Europe/Istanbul"},</v>
      </c>
    </row>
    <row r="403" spans="1:18" ht="15" customHeight="1" x14ac:dyDescent="0.25">
      <c r="A403" s="10" t="s">
        <v>1063</v>
      </c>
      <c r="B403" s="10" t="s">
        <v>645</v>
      </c>
      <c r="C403" s="10" t="s">
        <v>1341</v>
      </c>
      <c r="D403" s="10" t="str">
        <f t="shared" si="41"/>
        <v>Uzundere, Erzurum, Türkiye</v>
      </c>
      <c r="E403" s="10">
        <v>41</v>
      </c>
      <c r="F403" s="10">
        <v>1</v>
      </c>
      <c r="G403" s="10">
        <v>37</v>
      </c>
      <c r="H403" s="10">
        <v>40</v>
      </c>
      <c r="I403" s="10">
        <v>1</v>
      </c>
      <c r="J403" s="10">
        <v>32</v>
      </c>
      <c r="K403" s="10">
        <f t="shared" si="36"/>
        <v>41.616669999999999</v>
      </c>
      <c r="L403" s="10">
        <f t="shared" si="37"/>
        <v>40.533329999999999</v>
      </c>
      <c r="M403" s="10">
        <v>2</v>
      </c>
      <c r="N403" s="10" t="s">
        <v>5</v>
      </c>
      <c r="O403" s="12" t="s">
        <v>388</v>
      </c>
      <c r="P403" s="10" t="str">
        <f t="shared" si="40"/>
        <v>new YerelData ("Uzundere, Erzurum, Türkiye",41.61667,40.53333,2,"Turkey Standard Time"),</v>
      </c>
      <c r="Q403" s="13" t="str">
        <f t="shared" si="38"/>
        <v>https://www.google.com/maps/search/40.53333, +41.61667</v>
      </c>
      <c r="R403" s="5" t="str">
        <f t="shared" si="39"/>
        <v>{"Location": "Uzundere, Erzurum, Türkiye", "long_deg": "41", "ew": "1", "long_min": "37", "lat_deg": "40", "ns": "1", "lat_min": "32", "GMT": "2", "TimeZoneTag": "Europe/Istanbul"},</v>
      </c>
    </row>
    <row r="404" spans="1:18" ht="15" customHeight="1" x14ac:dyDescent="0.25">
      <c r="A404" s="10" t="s">
        <v>457</v>
      </c>
      <c r="B404" s="14" t="s">
        <v>1388</v>
      </c>
      <c r="C404" s="10" t="s">
        <v>1341</v>
      </c>
      <c r="D404" s="10" t="str">
        <f t="shared" si="41"/>
        <v>Aşkale, Erzurum , Türkiye</v>
      </c>
      <c r="E404" s="10">
        <v>40</v>
      </c>
      <c r="F404" s="10">
        <v>1</v>
      </c>
      <c r="G404" s="10">
        <v>42</v>
      </c>
      <c r="H404" s="10">
        <v>39</v>
      </c>
      <c r="I404" s="10">
        <v>1</v>
      </c>
      <c r="J404" s="10">
        <v>55</v>
      </c>
      <c r="K404" s="10">
        <f t="shared" si="36"/>
        <v>40.700000000000003</v>
      </c>
      <c r="L404" s="10">
        <f t="shared" si="37"/>
        <v>39.916670000000003</v>
      </c>
      <c r="M404" s="10">
        <v>2</v>
      </c>
      <c r="N404" s="10" t="s">
        <v>5</v>
      </c>
      <c r="O404" s="12" t="s">
        <v>388</v>
      </c>
      <c r="P404" s="10" t="str">
        <f t="shared" si="40"/>
        <v>new YerelData ("Aşkale, Erzurum , Türkiye",40.7,39.91667,2,"Turkey Standard Time"),</v>
      </c>
      <c r="Q404" s="13" t="str">
        <f t="shared" si="38"/>
        <v>https://www.google.com/maps/search/39.91667, +40.7</v>
      </c>
      <c r="R404" s="5" t="str">
        <f t="shared" si="39"/>
        <v>{"Location": "Aşkale, Erzurum , Türkiye", "long_deg": "40", "ew": "1", "long_min": "42", "lat_deg": "39", "ns": "1", "lat_min": "55", "GMT": "2", "TimeZoneTag": "Europe/Istanbul"},</v>
      </c>
    </row>
    <row r="405" spans="1:18" ht="15" customHeight="1" x14ac:dyDescent="0.25">
      <c r="A405" s="10" t="s">
        <v>548</v>
      </c>
      <c r="B405" s="14" t="s">
        <v>1388</v>
      </c>
      <c r="C405" s="10" t="s">
        <v>1341</v>
      </c>
      <c r="D405" s="10" t="str">
        <f t="shared" si="41"/>
        <v>Çat, Erzurum , Türkiye</v>
      </c>
      <c r="E405" s="10">
        <v>41</v>
      </c>
      <c r="F405" s="10">
        <v>1</v>
      </c>
      <c r="G405" s="10">
        <v>0</v>
      </c>
      <c r="H405" s="10">
        <v>39</v>
      </c>
      <c r="I405" s="10">
        <v>1</v>
      </c>
      <c r="J405" s="10">
        <v>40</v>
      </c>
      <c r="K405" s="10">
        <f t="shared" si="36"/>
        <v>41</v>
      </c>
      <c r="L405" s="10">
        <f t="shared" si="37"/>
        <v>39.666670000000003</v>
      </c>
      <c r="M405" s="10">
        <v>2</v>
      </c>
      <c r="N405" s="10" t="s">
        <v>5</v>
      </c>
      <c r="O405" s="12" t="s">
        <v>388</v>
      </c>
      <c r="P405" s="10" t="str">
        <f t="shared" si="40"/>
        <v>new YerelData ("Çat, Erzurum , Türkiye",41,39.66667,2,"Turkey Standard Time"),</v>
      </c>
      <c r="Q405" s="13" t="str">
        <f t="shared" si="38"/>
        <v>https://www.google.com/maps/search/39.66667, +41</v>
      </c>
      <c r="R405" s="5" t="str">
        <f t="shared" si="39"/>
        <v>{"Location": "Çat, Erzurum , Türkiye", "long_deg": "41", "ew": "1", "long_min": "0", "lat_deg": "39", "ns": "1", "lat_min": "40", "GMT": "2", "TimeZoneTag": "Europe/Istanbul"},</v>
      </c>
    </row>
    <row r="406" spans="1:18" ht="15" customHeight="1" x14ac:dyDescent="0.25">
      <c r="A406" s="10" t="s">
        <v>729</v>
      </c>
      <c r="B406" s="14" t="s">
        <v>1388</v>
      </c>
      <c r="C406" s="10" t="s">
        <v>1341</v>
      </c>
      <c r="D406" s="10" t="str">
        <f t="shared" si="41"/>
        <v>Horasan, Erzurum , Türkiye</v>
      </c>
      <c r="E406" s="10">
        <v>42</v>
      </c>
      <c r="F406" s="10">
        <v>1</v>
      </c>
      <c r="G406" s="10">
        <v>11</v>
      </c>
      <c r="H406" s="10">
        <v>40</v>
      </c>
      <c r="I406" s="10">
        <v>1</v>
      </c>
      <c r="J406" s="10">
        <v>3</v>
      </c>
      <c r="K406" s="10">
        <f t="shared" si="36"/>
        <v>42.183329999999998</v>
      </c>
      <c r="L406" s="10">
        <f t="shared" si="37"/>
        <v>40.049999999999997</v>
      </c>
      <c r="M406" s="10">
        <v>2</v>
      </c>
      <c r="N406" s="10" t="s">
        <v>5</v>
      </c>
      <c r="O406" s="12" t="s">
        <v>388</v>
      </c>
      <c r="P406" s="10" t="str">
        <f t="shared" si="40"/>
        <v>new YerelData ("Horasan, Erzurum , Türkiye",42.18333,40.05,2,"Turkey Standard Time"),</v>
      </c>
      <c r="Q406" s="13" t="str">
        <f t="shared" si="38"/>
        <v>https://www.google.com/maps/search/40.05, +42.18333</v>
      </c>
      <c r="R406" s="5" t="str">
        <f t="shared" si="39"/>
        <v>{"Location": "Horasan, Erzurum , Türkiye", "long_deg": "42", "ew": "1", "long_min": "11", "lat_deg": "40", "ns": "1", "lat_min": "3", "GMT": "2", "TimeZoneTag": "Europe/Istanbul"},</v>
      </c>
    </row>
    <row r="407" spans="1:18" ht="15" customHeight="1" x14ac:dyDescent="0.25">
      <c r="A407" s="10" t="s">
        <v>757</v>
      </c>
      <c r="B407" s="14" t="s">
        <v>1388</v>
      </c>
      <c r="C407" s="10" t="s">
        <v>1341</v>
      </c>
      <c r="D407" s="10" t="str">
        <f t="shared" si="41"/>
        <v>İspir, Erzurum , Türkiye</v>
      </c>
      <c r="E407" s="10">
        <v>41</v>
      </c>
      <c r="F407" s="10">
        <v>1</v>
      </c>
      <c r="G407" s="10">
        <v>0</v>
      </c>
      <c r="H407" s="10">
        <v>40</v>
      </c>
      <c r="I407" s="10">
        <v>1</v>
      </c>
      <c r="J407" s="10">
        <v>30</v>
      </c>
      <c r="K407" s="10">
        <f t="shared" si="36"/>
        <v>41</v>
      </c>
      <c r="L407" s="10">
        <f t="shared" si="37"/>
        <v>40.5</v>
      </c>
      <c r="M407" s="10">
        <v>2</v>
      </c>
      <c r="N407" s="10" t="s">
        <v>5</v>
      </c>
      <c r="O407" s="12" t="s">
        <v>388</v>
      </c>
      <c r="P407" s="10" t="str">
        <f t="shared" si="40"/>
        <v>new YerelData ("İspir, Erzurum , Türkiye",41,40.5,2,"Turkey Standard Time"),</v>
      </c>
      <c r="Q407" s="13" t="str">
        <f t="shared" si="38"/>
        <v>https://www.google.com/maps/search/40.5, +41</v>
      </c>
      <c r="R407" s="5" t="str">
        <f t="shared" si="39"/>
        <v>{"Location": "İspir, Erzurum , Türkiye", "long_deg": "41", "ew": "1", "long_min": "0", "lat_deg": "40", "ns": "1", "lat_min": "30", "GMT": "2", "TimeZoneTag": "Europe/Istanbul"},</v>
      </c>
    </row>
    <row r="408" spans="1:18" ht="15" customHeight="1" x14ac:dyDescent="0.25">
      <c r="A408" s="10" t="s">
        <v>778</v>
      </c>
      <c r="B408" s="14" t="s">
        <v>1388</v>
      </c>
      <c r="C408" s="10" t="s">
        <v>1341</v>
      </c>
      <c r="D408" s="10" t="str">
        <f t="shared" si="41"/>
        <v>Karaçoban, Erzurum , Türkiye</v>
      </c>
      <c r="E408" s="10">
        <v>41</v>
      </c>
      <c r="F408" s="10">
        <v>1</v>
      </c>
      <c r="G408" s="10">
        <v>59</v>
      </c>
      <c r="H408" s="10">
        <v>39</v>
      </c>
      <c r="I408" s="10">
        <v>1</v>
      </c>
      <c r="J408" s="10">
        <v>18</v>
      </c>
      <c r="K408" s="10">
        <f t="shared" si="36"/>
        <v>41.983330000000002</v>
      </c>
      <c r="L408" s="10">
        <f t="shared" si="37"/>
        <v>39.299999999999997</v>
      </c>
      <c r="M408" s="10">
        <v>2</v>
      </c>
      <c r="N408" s="10" t="s">
        <v>5</v>
      </c>
      <c r="O408" s="12" t="s">
        <v>388</v>
      </c>
      <c r="P408" s="10" t="str">
        <f t="shared" si="40"/>
        <v>new YerelData ("Karaçoban, Erzurum , Türkiye",41.98333,39.3,2,"Turkey Standard Time"),</v>
      </c>
      <c r="Q408" s="13" t="str">
        <f t="shared" si="38"/>
        <v>https://www.google.com/maps/search/39.3, +41.98333</v>
      </c>
      <c r="R408" s="5" t="str">
        <f t="shared" si="39"/>
        <v>{"Location": "Karaçoban, Erzurum , Türkiye", "long_deg": "41", "ew": "1", "long_min": "59", "lat_deg": "39", "ns": "1", "lat_min": "18", "GMT": "2", "TimeZoneTag": "Europe/Istanbul"},</v>
      </c>
    </row>
    <row r="409" spans="1:18" ht="15" customHeight="1" x14ac:dyDescent="0.25">
      <c r="A409" s="10" t="s">
        <v>789</v>
      </c>
      <c r="B409" s="14" t="s">
        <v>1388</v>
      </c>
      <c r="C409" s="10" t="s">
        <v>1341</v>
      </c>
      <c r="D409" s="10" t="str">
        <f t="shared" si="41"/>
        <v>Karayazı, Erzurum , Türkiye</v>
      </c>
      <c r="E409" s="10">
        <v>42</v>
      </c>
      <c r="F409" s="10">
        <v>1</v>
      </c>
      <c r="G409" s="10">
        <v>9</v>
      </c>
      <c r="H409" s="10">
        <v>39</v>
      </c>
      <c r="I409" s="10">
        <v>1</v>
      </c>
      <c r="J409" s="10">
        <v>41</v>
      </c>
      <c r="K409" s="10">
        <f t="shared" si="36"/>
        <v>42.15</v>
      </c>
      <c r="L409" s="10">
        <f t="shared" si="37"/>
        <v>39.683329999999998</v>
      </c>
      <c r="M409" s="10">
        <v>2</v>
      </c>
      <c r="N409" s="10" t="s">
        <v>5</v>
      </c>
      <c r="O409" s="12" t="s">
        <v>388</v>
      </c>
      <c r="P409" s="10" t="str">
        <f t="shared" si="40"/>
        <v>new YerelData ("Karayazı, Erzurum , Türkiye",42.15,39.68333,2,"Turkey Standard Time"),</v>
      </c>
      <c r="Q409" s="13" t="str">
        <f t="shared" si="38"/>
        <v>https://www.google.com/maps/search/39.68333, +42.15</v>
      </c>
      <c r="R409" s="5" t="str">
        <f t="shared" si="39"/>
        <v>{"Location": "Karayazı, Erzurum , Türkiye", "long_deg": "42", "ew": "1", "long_min": "9", "lat_deg": "39", "ns": "1", "lat_min": "41", "GMT": "2", "TimeZoneTag": "Europe/Istanbul"},</v>
      </c>
    </row>
    <row r="410" spans="1:18" ht="15" customHeight="1" x14ac:dyDescent="0.25">
      <c r="A410" s="10" t="s">
        <v>894</v>
      </c>
      <c r="B410" s="14" t="s">
        <v>1388</v>
      </c>
      <c r="C410" s="10" t="s">
        <v>1341</v>
      </c>
      <c r="D410" s="10" t="str">
        <f t="shared" si="41"/>
        <v>Narman, Erzurum , Türkiye</v>
      </c>
      <c r="E410" s="10">
        <v>41</v>
      </c>
      <c r="F410" s="10">
        <v>1</v>
      </c>
      <c r="G410" s="10">
        <v>52</v>
      </c>
      <c r="H410" s="10">
        <v>40</v>
      </c>
      <c r="I410" s="10">
        <v>1</v>
      </c>
      <c r="J410" s="10">
        <v>22</v>
      </c>
      <c r="K410" s="10">
        <f t="shared" si="36"/>
        <v>41.866669999999999</v>
      </c>
      <c r="L410" s="10">
        <f t="shared" si="37"/>
        <v>40.366669999999999</v>
      </c>
      <c r="M410" s="10">
        <v>2</v>
      </c>
      <c r="N410" s="10" t="s">
        <v>5</v>
      </c>
      <c r="O410" s="12" t="s">
        <v>388</v>
      </c>
      <c r="P410" s="10" t="str">
        <f t="shared" si="40"/>
        <v>new YerelData ("Narman, Erzurum , Türkiye",41.86667,40.36667,2,"Turkey Standard Time"),</v>
      </c>
      <c r="Q410" s="13" t="str">
        <f t="shared" si="38"/>
        <v>https://www.google.com/maps/search/40.36667, +41.86667</v>
      </c>
      <c r="R410" s="5" t="str">
        <f t="shared" si="39"/>
        <v>{"Location": "Narman, Erzurum , Türkiye", "long_deg": "41", "ew": "1", "long_min": "52", "lat_deg": "40", "ns": "1", "lat_min": "22", "GMT": "2", "TimeZoneTag": "Europe/Istanbul"},</v>
      </c>
    </row>
    <row r="411" spans="1:18" ht="15" customHeight="1" x14ac:dyDescent="0.25">
      <c r="A411" s="10" t="s">
        <v>905</v>
      </c>
      <c r="B411" s="14" t="s">
        <v>1388</v>
      </c>
      <c r="C411" s="10" t="s">
        <v>1341</v>
      </c>
      <c r="D411" s="10" t="str">
        <f t="shared" si="41"/>
        <v>Oltu, Erzurum , Türkiye</v>
      </c>
      <c r="E411" s="10">
        <v>41</v>
      </c>
      <c r="F411" s="10">
        <v>1</v>
      </c>
      <c r="G411" s="10">
        <v>58</v>
      </c>
      <c r="H411" s="10">
        <v>40</v>
      </c>
      <c r="I411" s="10">
        <v>1</v>
      </c>
      <c r="J411" s="10">
        <v>30</v>
      </c>
      <c r="K411" s="10">
        <f t="shared" si="36"/>
        <v>41.966670000000001</v>
      </c>
      <c r="L411" s="10">
        <f t="shared" si="37"/>
        <v>40.5</v>
      </c>
      <c r="M411" s="10">
        <v>2</v>
      </c>
      <c r="N411" s="10" t="s">
        <v>5</v>
      </c>
      <c r="O411" s="12" t="s">
        <v>388</v>
      </c>
      <c r="P411" s="10" t="str">
        <f t="shared" si="40"/>
        <v>new YerelData ("Oltu, Erzurum , Türkiye",41.96667,40.5,2,"Turkey Standard Time"),</v>
      </c>
      <c r="Q411" s="13" t="str">
        <f t="shared" si="38"/>
        <v>https://www.google.com/maps/search/40.5, +41.96667</v>
      </c>
      <c r="R411" s="5" t="str">
        <f t="shared" si="39"/>
        <v>{"Location": "Oltu, Erzurum , Türkiye", "long_deg": "41", "ew": "1", "long_min": "58", "lat_deg": "40", "ns": "1", "lat_min": "30", "GMT": "2", "TimeZoneTag": "Europe/Istanbul"},</v>
      </c>
    </row>
    <row r="412" spans="1:18" ht="15" customHeight="1" x14ac:dyDescent="0.25">
      <c r="A412" s="10" t="s">
        <v>906</v>
      </c>
      <c r="B412" s="14" t="s">
        <v>1388</v>
      </c>
      <c r="C412" s="10" t="s">
        <v>1341</v>
      </c>
      <c r="D412" s="10" t="str">
        <f t="shared" si="41"/>
        <v>Olur, Erzurum , Türkiye</v>
      </c>
      <c r="E412" s="10">
        <v>42</v>
      </c>
      <c r="F412" s="10">
        <v>1</v>
      </c>
      <c r="G412" s="10">
        <v>8</v>
      </c>
      <c r="H412" s="10">
        <v>40</v>
      </c>
      <c r="I412" s="10">
        <v>1</v>
      </c>
      <c r="J412" s="10">
        <v>50</v>
      </c>
      <c r="K412" s="10">
        <f t="shared" si="36"/>
        <v>42.133330000000001</v>
      </c>
      <c r="L412" s="10">
        <f t="shared" si="37"/>
        <v>40.833329999999997</v>
      </c>
      <c r="M412" s="10">
        <v>2</v>
      </c>
      <c r="N412" s="10" t="s">
        <v>5</v>
      </c>
      <c r="O412" s="12" t="s">
        <v>388</v>
      </c>
      <c r="P412" s="10" t="str">
        <f t="shared" si="40"/>
        <v>new YerelData ("Olur, Erzurum , Türkiye",42.13333,40.83333,2,"Turkey Standard Time"),</v>
      </c>
      <c r="Q412" s="13" t="str">
        <f t="shared" si="38"/>
        <v>https://www.google.com/maps/search/40.83333, +42.13333</v>
      </c>
      <c r="R412" s="5" t="str">
        <f t="shared" si="39"/>
        <v>{"Location": "Olur, Erzurum , Türkiye", "long_deg": "42", "ew": "1", "long_min": "8", "lat_deg": "40", "ns": "1", "lat_min": "50", "GMT": "2", "TimeZoneTag": "Europe/Istanbul"},</v>
      </c>
    </row>
    <row r="413" spans="1:18" ht="15" customHeight="1" x14ac:dyDescent="0.25">
      <c r="A413" s="10" t="s">
        <v>921</v>
      </c>
      <c r="B413" s="14" t="s">
        <v>1388</v>
      </c>
      <c r="C413" s="10" t="s">
        <v>1341</v>
      </c>
      <c r="D413" s="10" t="str">
        <f t="shared" si="41"/>
        <v>Pasinler, Erzurum , Türkiye</v>
      </c>
      <c r="E413" s="10">
        <v>41</v>
      </c>
      <c r="F413" s="10">
        <v>1</v>
      </c>
      <c r="G413" s="10">
        <v>40</v>
      </c>
      <c r="H413" s="10">
        <v>40</v>
      </c>
      <c r="I413" s="10">
        <v>1</v>
      </c>
      <c r="J413" s="10">
        <v>0</v>
      </c>
      <c r="K413" s="10">
        <f t="shared" si="36"/>
        <v>41.666670000000003</v>
      </c>
      <c r="L413" s="10">
        <f t="shared" si="37"/>
        <v>40</v>
      </c>
      <c r="M413" s="10">
        <v>2</v>
      </c>
      <c r="N413" s="10" t="s">
        <v>5</v>
      </c>
      <c r="O413" s="12" t="s">
        <v>388</v>
      </c>
      <c r="P413" s="10" t="str">
        <f t="shared" si="40"/>
        <v>new YerelData ("Pasinler, Erzurum , Türkiye",41.66667,40,2,"Turkey Standard Time"),</v>
      </c>
      <c r="Q413" s="13" t="str">
        <f t="shared" si="38"/>
        <v>https://www.google.com/maps/search/40, +41.66667</v>
      </c>
      <c r="R413" s="5" t="str">
        <f t="shared" si="39"/>
        <v>{"Location": "Pasinler, Erzurum , Türkiye", "long_deg": "41", "ew": "1", "long_min": "40", "lat_deg": "40", "ns": "1", "lat_min": "0", "GMT": "2", "TimeZoneTag": "Europe/Istanbul"},</v>
      </c>
    </row>
    <row r="414" spans="1:18" ht="15" customHeight="1" x14ac:dyDescent="0.25">
      <c r="A414" s="10" t="s">
        <v>925</v>
      </c>
      <c r="B414" s="14" t="s">
        <v>1388</v>
      </c>
      <c r="C414" s="10" t="s">
        <v>1341</v>
      </c>
      <c r="D414" s="10" t="str">
        <f t="shared" si="41"/>
        <v>Pazaryol, Erzurum , Türkiye</v>
      </c>
      <c r="E414" s="10">
        <v>40</v>
      </c>
      <c r="F414" s="10">
        <v>1</v>
      </c>
      <c r="G414" s="10">
        <v>47</v>
      </c>
      <c r="H414" s="10">
        <v>40</v>
      </c>
      <c r="I414" s="10">
        <v>1</v>
      </c>
      <c r="J414" s="10">
        <v>25</v>
      </c>
      <c r="K414" s="10">
        <f t="shared" si="36"/>
        <v>40.783329999999999</v>
      </c>
      <c r="L414" s="10">
        <f t="shared" si="37"/>
        <v>40.416670000000003</v>
      </c>
      <c r="M414" s="10">
        <v>2</v>
      </c>
      <c r="N414" s="10" t="s">
        <v>5</v>
      </c>
      <c r="O414" s="12" t="s">
        <v>388</v>
      </c>
      <c r="P414" s="10" t="str">
        <f t="shared" si="40"/>
        <v>new YerelData ("Pazaryol, Erzurum , Türkiye",40.78333,40.41667,2,"Turkey Standard Time"),</v>
      </c>
      <c r="Q414" s="13" t="str">
        <f t="shared" si="38"/>
        <v>https://www.google.com/maps/search/40.41667, +40.78333</v>
      </c>
      <c r="R414" s="5" t="str">
        <f t="shared" si="39"/>
        <v>{"Location": "Pazaryol, Erzurum , Türkiye", "long_deg": "40", "ew": "1", "long_min": "47", "lat_deg": "40", "ns": "1", "lat_min": "25", "GMT": "2", "TimeZoneTag": "Europe/Istanbul"},</v>
      </c>
    </row>
    <row r="415" spans="1:18" ht="15" customHeight="1" x14ac:dyDescent="0.25">
      <c r="A415" s="10" t="s">
        <v>1011</v>
      </c>
      <c r="B415" s="14" t="s">
        <v>1388</v>
      </c>
      <c r="C415" s="10" t="s">
        <v>1341</v>
      </c>
      <c r="D415" s="10" t="str">
        <f t="shared" si="41"/>
        <v>Şenkaya, Erzurum , Türkiye</v>
      </c>
      <c r="E415" s="10">
        <v>42</v>
      </c>
      <c r="F415" s="10">
        <v>1</v>
      </c>
      <c r="G415" s="10">
        <v>20</v>
      </c>
      <c r="H415" s="10">
        <v>40</v>
      </c>
      <c r="I415" s="10">
        <v>1</v>
      </c>
      <c r="J415" s="10">
        <v>33</v>
      </c>
      <c r="K415" s="10">
        <f t="shared" si="36"/>
        <v>42.333329999999997</v>
      </c>
      <c r="L415" s="10">
        <f t="shared" si="37"/>
        <v>40.549999999999997</v>
      </c>
      <c r="M415" s="10">
        <v>2</v>
      </c>
      <c r="N415" s="10" t="s">
        <v>5</v>
      </c>
      <c r="O415" s="12" t="s">
        <v>388</v>
      </c>
      <c r="P415" s="10" t="str">
        <f t="shared" si="40"/>
        <v>new YerelData ("Şenkaya, Erzurum , Türkiye",42.33333,40.55,2,"Turkey Standard Time"),</v>
      </c>
      <c r="Q415" s="13" t="str">
        <f t="shared" si="38"/>
        <v>https://www.google.com/maps/search/40.55, +42.33333</v>
      </c>
      <c r="R415" s="5" t="str">
        <f t="shared" si="39"/>
        <v>{"Location": "Şenkaya, Erzurum , Türkiye", "long_deg": "42", "ew": "1", "long_min": "20", "lat_deg": "40", "ns": "1", "lat_min": "33", "GMT": "2", "TimeZoneTag": "Europe/Istanbul"},</v>
      </c>
    </row>
    <row r="416" spans="1:18" ht="15" customHeight="1" x14ac:dyDescent="0.25">
      <c r="A416" s="10" t="s">
        <v>1030</v>
      </c>
      <c r="B416" s="14" t="s">
        <v>1388</v>
      </c>
      <c r="C416" s="10" t="s">
        <v>1341</v>
      </c>
      <c r="D416" s="10" t="str">
        <f t="shared" si="41"/>
        <v>Tekman, Erzurum , Türkiye</v>
      </c>
      <c r="E416" s="10">
        <v>41</v>
      </c>
      <c r="F416" s="10">
        <v>1</v>
      </c>
      <c r="G416" s="10">
        <v>30</v>
      </c>
      <c r="H416" s="10">
        <v>39</v>
      </c>
      <c r="I416" s="10">
        <v>1</v>
      </c>
      <c r="J416" s="10">
        <v>39</v>
      </c>
      <c r="K416" s="10">
        <f t="shared" si="36"/>
        <v>41.5</v>
      </c>
      <c r="L416" s="10">
        <f t="shared" si="37"/>
        <v>39.65</v>
      </c>
      <c r="M416" s="10">
        <v>2</v>
      </c>
      <c r="N416" s="10" t="s">
        <v>5</v>
      </c>
      <c r="O416" s="12" t="s">
        <v>388</v>
      </c>
      <c r="P416" s="10" t="str">
        <f t="shared" si="40"/>
        <v>new YerelData ("Tekman, Erzurum , Türkiye",41.5,39.65,2,"Turkey Standard Time"),</v>
      </c>
      <c r="Q416" s="13" t="str">
        <f t="shared" si="38"/>
        <v>https://www.google.com/maps/search/39.65, +41.5</v>
      </c>
      <c r="R416" s="5" t="str">
        <f t="shared" si="39"/>
        <v>{"Location": "Tekman, Erzurum , Türkiye", "long_deg": "41", "ew": "1", "long_min": "30", "lat_deg": "39", "ns": "1", "lat_min": "39", "GMT": "2", "TimeZoneTag": "Europe/Istanbul"},</v>
      </c>
    </row>
    <row r="417" spans="1:18" ht="15" customHeight="1" x14ac:dyDescent="0.25">
      <c r="A417" s="10" t="s">
        <v>1447</v>
      </c>
      <c r="B417" s="10" t="s">
        <v>647</v>
      </c>
      <c r="C417" s="10" t="s">
        <v>1341</v>
      </c>
      <c r="D417" s="10" t="str">
        <f t="shared" si="41"/>
        <v>Kaymaz, Eskişehir, Türkiye</v>
      </c>
      <c r="E417" s="10">
        <v>31</v>
      </c>
      <c r="F417" s="10">
        <v>1</v>
      </c>
      <c r="G417" s="10">
        <v>9</v>
      </c>
      <c r="H417" s="10">
        <v>39</v>
      </c>
      <c r="I417" s="10">
        <v>1</v>
      </c>
      <c r="J417" s="10">
        <v>32</v>
      </c>
      <c r="K417" s="10">
        <f t="shared" si="36"/>
        <v>31.15</v>
      </c>
      <c r="L417" s="10">
        <f t="shared" si="37"/>
        <v>39.533329999999999</v>
      </c>
      <c r="M417" s="10">
        <v>2</v>
      </c>
      <c r="N417" s="10" t="s">
        <v>5</v>
      </c>
      <c r="O417" s="12" t="s">
        <v>388</v>
      </c>
      <c r="P417" s="10" t="str">
        <f t="shared" si="40"/>
        <v>new YerelData ("Kaymaz, Eskişehir, Türkiye",31.15,39.53333,2,"Turkey Standard Time"),</v>
      </c>
      <c r="Q417" s="13" t="str">
        <f t="shared" si="38"/>
        <v>https://www.google.com/maps/search/39.53333, +31.15</v>
      </c>
      <c r="R417" s="5" t="str">
        <f t="shared" si="39"/>
        <v>{"Location": "Kaymaz, Eskişehir, Türkiye", "long_deg": "31", "ew": "1", "long_min": "9", "lat_deg": "39", "ns": "1", "lat_min": "32", "GMT": "2", "TimeZoneTag": "Europe/Istanbul"},</v>
      </c>
    </row>
    <row r="418" spans="1:18" ht="15" customHeight="1" x14ac:dyDescent="0.25">
      <c r="A418" s="10" t="s">
        <v>967</v>
      </c>
      <c r="B418" s="10" t="s">
        <v>647</v>
      </c>
      <c r="C418" s="10" t="s">
        <v>1341</v>
      </c>
      <c r="D418" s="10" t="str">
        <f t="shared" si="41"/>
        <v>Seyitgazi, Eskişehir, Türkiye</v>
      </c>
      <c r="E418" s="10">
        <v>30</v>
      </c>
      <c r="F418" s="10">
        <v>1</v>
      </c>
      <c r="G418" s="10">
        <v>42</v>
      </c>
      <c r="H418" s="10">
        <v>39</v>
      </c>
      <c r="I418" s="10">
        <v>1</v>
      </c>
      <c r="J418" s="10">
        <v>28</v>
      </c>
      <c r="K418" s="10">
        <f t="shared" si="36"/>
        <v>30.7</v>
      </c>
      <c r="L418" s="10">
        <f t="shared" si="37"/>
        <v>39.466670000000001</v>
      </c>
      <c r="M418" s="10">
        <v>2</v>
      </c>
      <c r="N418" s="10" t="s">
        <v>5</v>
      </c>
      <c r="O418" s="12" t="s">
        <v>388</v>
      </c>
      <c r="P418" s="10" t="str">
        <f t="shared" si="40"/>
        <v>new YerelData ("Seyitgazi, Eskişehir, Türkiye",30.7,39.46667,2,"Turkey Standard Time"),</v>
      </c>
      <c r="Q418" s="13" t="str">
        <f t="shared" si="38"/>
        <v>https://www.google.com/maps/search/39.46667, +30.7</v>
      </c>
      <c r="R418" s="5" t="str">
        <f t="shared" si="39"/>
        <v>{"Location": "Seyitgazi, Eskişehir, Türkiye", "long_deg": "30", "ew": "1", "long_min": "42", "lat_deg": "39", "ns": "1", "lat_min": "28", "GMT": "2", "TimeZoneTag": "Europe/Istanbul"},</v>
      </c>
    </row>
    <row r="419" spans="1:18" ht="15" customHeight="1" x14ac:dyDescent="0.25">
      <c r="A419" s="10" t="s">
        <v>983</v>
      </c>
      <c r="B419" s="10" t="s">
        <v>647</v>
      </c>
      <c r="C419" s="10" t="s">
        <v>1341</v>
      </c>
      <c r="D419" s="10" t="str">
        <f t="shared" si="41"/>
        <v>Sivrihisar, Eskişehir, Türkiye</v>
      </c>
      <c r="E419" s="10">
        <v>31</v>
      </c>
      <c r="F419" s="10">
        <v>1</v>
      </c>
      <c r="G419" s="10">
        <v>33</v>
      </c>
      <c r="H419" s="10">
        <v>39</v>
      </c>
      <c r="I419" s="10">
        <v>1</v>
      </c>
      <c r="J419" s="10">
        <v>25</v>
      </c>
      <c r="K419" s="10">
        <f t="shared" si="36"/>
        <v>31.55</v>
      </c>
      <c r="L419" s="10">
        <f t="shared" si="37"/>
        <v>39.416670000000003</v>
      </c>
      <c r="M419" s="10">
        <v>2</v>
      </c>
      <c r="N419" s="10" t="s">
        <v>5</v>
      </c>
      <c r="O419" s="12" t="s">
        <v>388</v>
      </c>
      <c r="P419" s="10" t="str">
        <f t="shared" si="40"/>
        <v>new YerelData ("Sivrihisar, Eskişehir, Türkiye",31.55,39.41667,2,"Turkey Standard Time"),</v>
      </c>
      <c r="Q419" s="13" t="str">
        <f t="shared" si="38"/>
        <v>https://www.google.com/maps/search/39.41667, +31.55</v>
      </c>
      <c r="R419" s="5" t="str">
        <f t="shared" si="39"/>
        <v>{"Location": "Sivrihisar, Eskişehir, Türkiye", "long_deg": "31", "ew": "1", "long_min": "33", "lat_deg": "39", "ns": "1", "lat_min": "25", "GMT": "2", "TimeZoneTag": "Europe/Istanbul"},</v>
      </c>
    </row>
    <row r="420" spans="1:18" ht="15" customHeight="1" x14ac:dyDescent="0.25">
      <c r="A420" s="10" t="s">
        <v>430</v>
      </c>
      <c r="B420" s="10" t="s">
        <v>647</v>
      </c>
      <c r="C420" s="10" t="s">
        <v>1341</v>
      </c>
      <c r="D420" s="10" t="str">
        <f t="shared" si="41"/>
        <v>Alpu, Eskişehir, Türkiye</v>
      </c>
      <c r="E420" s="10">
        <v>30</v>
      </c>
      <c r="F420" s="10">
        <v>1</v>
      </c>
      <c r="G420" s="10">
        <v>56</v>
      </c>
      <c r="H420" s="10">
        <v>39</v>
      </c>
      <c r="I420" s="10">
        <v>1</v>
      </c>
      <c r="J420" s="10">
        <v>47</v>
      </c>
      <c r="K420" s="10">
        <f t="shared" si="36"/>
        <v>30.933330000000002</v>
      </c>
      <c r="L420" s="10">
        <f t="shared" si="37"/>
        <v>39.783329999999999</v>
      </c>
      <c r="M420" s="10">
        <v>2</v>
      </c>
      <c r="N420" s="10" t="s">
        <v>5</v>
      </c>
      <c r="O420" s="12" t="s">
        <v>388</v>
      </c>
      <c r="P420" s="10" t="str">
        <f t="shared" si="40"/>
        <v>new YerelData ("Alpu, Eskişehir, Türkiye",30.93333,39.78333,2,"Turkey Standard Time"),</v>
      </c>
      <c r="Q420" s="13" t="str">
        <f t="shared" si="38"/>
        <v>https://www.google.com/maps/search/39.78333, +30.93333</v>
      </c>
      <c r="R420" s="5" t="str">
        <f t="shared" si="39"/>
        <v>{"Location": "Alpu, Eskişehir, Türkiye", "long_deg": "30", "ew": "1", "long_min": "56", "lat_deg": "39", "ns": "1", "lat_min": "47", "GMT": "2", "TimeZoneTag": "Europe/Istanbul"},</v>
      </c>
    </row>
    <row r="421" spans="1:18" ht="15" customHeight="1" x14ac:dyDescent="0.25">
      <c r="A421" s="10" t="s">
        <v>571</v>
      </c>
      <c r="B421" s="14" t="s">
        <v>1430</v>
      </c>
      <c r="C421" s="10" t="s">
        <v>1341</v>
      </c>
      <c r="D421" s="10" t="str">
        <f t="shared" si="41"/>
        <v>Çifteler, Eskişehir , Türkiye</v>
      </c>
      <c r="E421" s="10">
        <v>31</v>
      </c>
      <c r="F421" s="10">
        <v>1</v>
      </c>
      <c r="G421" s="10">
        <v>2</v>
      </c>
      <c r="H421" s="10">
        <v>39</v>
      </c>
      <c r="I421" s="10">
        <v>1</v>
      </c>
      <c r="J421" s="10">
        <v>23</v>
      </c>
      <c r="K421" s="10">
        <f t="shared" si="36"/>
        <v>31.033329999999999</v>
      </c>
      <c r="L421" s="10">
        <f t="shared" si="37"/>
        <v>39.383330000000001</v>
      </c>
      <c r="M421" s="10">
        <v>2</v>
      </c>
      <c r="N421" s="10" t="s">
        <v>5</v>
      </c>
      <c r="O421" s="12" t="s">
        <v>388</v>
      </c>
      <c r="P421" s="10" t="str">
        <f t="shared" si="40"/>
        <v>new YerelData ("Çifteler, Eskişehir , Türkiye",31.03333,39.38333,2,"Turkey Standard Time"),</v>
      </c>
      <c r="Q421" s="13" t="str">
        <f t="shared" si="38"/>
        <v>https://www.google.com/maps/search/39.38333, +31.03333</v>
      </c>
      <c r="R421" s="5" t="str">
        <f t="shared" si="39"/>
        <v>{"Location": "Çifteler, Eskişehir , Türkiye", "long_deg": "31", "ew": "1", "long_min": "2", "lat_deg": "39", "ns": "1", "lat_min": "23", "GMT": "2", "TimeZoneTag": "Europe/Istanbul"},</v>
      </c>
    </row>
    <row r="422" spans="1:18" ht="15" customHeight="1" x14ac:dyDescent="0.25">
      <c r="A422" s="10" t="s">
        <v>696</v>
      </c>
      <c r="B422" s="14" t="s">
        <v>1430</v>
      </c>
      <c r="C422" s="10" t="s">
        <v>1341</v>
      </c>
      <c r="D422" s="10" t="str">
        <f t="shared" si="41"/>
        <v>Günyüzü, Eskişehir , Türkiye</v>
      </c>
      <c r="E422" s="10">
        <v>31</v>
      </c>
      <c r="F422" s="10">
        <v>1</v>
      </c>
      <c r="G422" s="10">
        <v>48</v>
      </c>
      <c r="H422" s="10">
        <v>39</v>
      </c>
      <c r="I422" s="10">
        <v>1</v>
      </c>
      <c r="J422" s="10">
        <v>23</v>
      </c>
      <c r="K422" s="10">
        <f t="shared" si="36"/>
        <v>31.8</v>
      </c>
      <c r="L422" s="10">
        <f t="shared" si="37"/>
        <v>39.383330000000001</v>
      </c>
      <c r="M422" s="10">
        <v>2</v>
      </c>
      <c r="N422" s="10" t="s">
        <v>5</v>
      </c>
      <c r="O422" s="12" t="s">
        <v>388</v>
      </c>
      <c r="P422" s="10" t="str">
        <f t="shared" si="40"/>
        <v>new YerelData ("Günyüzü, Eskişehir , Türkiye",31.8,39.38333,2,"Turkey Standard Time"),</v>
      </c>
      <c r="Q422" s="13" t="str">
        <f t="shared" si="38"/>
        <v>https://www.google.com/maps/search/39.38333, +31.8</v>
      </c>
      <c r="R422" s="5" t="str">
        <f t="shared" si="39"/>
        <v>{"Location": "Günyüzü, Eskişehir , Türkiye", "long_deg": "31", "ew": "1", "long_min": "48", "lat_deg": "39", "ns": "1", "lat_min": "23", "GMT": "2", "TimeZoneTag": "Europe/Istanbul"},</v>
      </c>
    </row>
    <row r="423" spans="1:18" ht="15" customHeight="1" x14ac:dyDescent="0.25">
      <c r="A423" s="10" t="s">
        <v>751</v>
      </c>
      <c r="B423" s="14" t="s">
        <v>1430</v>
      </c>
      <c r="C423" s="10" t="s">
        <v>1341</v>
      </c>
      <c r="D423" s="10" t="str">
        <f t="shared" si="41"/>
        <v>İnönü, Eskişehir , Türkiye</v>
      </c>
      <c r="E423" s="10">
        <v>30</v>
      </c>
      <c r="F423" s="10">
        <v>1</v>
      </c>
      <c r="G423" s="10">
        <v>8</v>
      </c>
      <c r="H423" s="10">
        <v>39</v>
      </c>
      <c r="I423" s="10">
        <v>1</v>
      </c>
      <c r="J423" s="10">
        <v>48</v>
      </c>
      <c r="K423" s="10">
        <f t="shared" si="36"/>
        <v>30.133330000000001</v>
      </c>
      <c r="L423" s="10">
        <f t="shared" si="37"/>
        <v>39.799999999999997</v>
      </c>
      <c r="M423" s="10">
        <v>2</v>
      </c>
      <c r="N423" s="10" t="s">
        <v>5</v>
      </c>
      <c r="O423" s="12" t="s">
        <v>388</v>
      </c>
      <c r="P423" s="10" t="str">
        <f t="shared" si="40"/>
        <v>new YerelData ("İnönü, Eskişehir , Türkiye",30.13333,39.8,2,"Turkey Standard Time"),</v>
      </c>
      <c r="Q423" s="13" t="str">
        <f t="shared" si="38"/>
        <v>https://www.google.com/maps/search/39.8, +30.13333</v>
      </c>
      <c r="R423" s="5" t="str">
        <f t="shared" si="39"/>
        <v>{"Location": "İnönü, Eskişehir , Türkiye", "long_deg": "30", "ew": "1", "long_min": "8", "lat_deg": "39", "ns": "1", "lat_min": "48", "GMT": "2", "TimeZoneTag": "Europe/Istanbul"},</v>
      </c>
    </row>
    <row r="424" spans="1:18" ht="15" customHeight="1" x14ac:dyDescent="0.25">
      <c r="A424" s="10" t="s">
        <v>862</v>
      </c>
      <c r="B424" s="14" t="s">
        <v>1430</v>
      </c>
      <c r="C424" s="10" t="s">
        <v>1341</v>
      </c>
      <c r="D424" s="10" t="str">
        <f t="shared" si="41"/>
        <v>Mahmudiye, Eskişehir , Türkiye</v>
      </c>
      <c r="E424" s="10">
        <v>30</v>
      </c>
      <c r="F424" s="10">
        <v>1</v>
      </c>
      <c r="G424" s="10">
        <v>58</v>
      </c>
      <c r="H424" s="10">
        <v>39</v>
      </c>
      <c r="I424" s="10">
        <v>1</v>
      </c>
      <c r="J424" s="10">
        <v>29</v>
      </c>
      <c r="K424" s="10">
        <f t="shared" si="36"/>
        <v>30.966670000000001</v>
      </c>
      <c r="L424" s="10">
        <f t="shared" si="37"/>
        <v>39.483330000000002</v>
      </c>
      <c r="M424" s="10">
        <v>2</v>
      </c>
      <c r="N424" s="10" t="s">
        <v>5</v>
      </c>
      <c r="O424" s="12" t="s">
        <v>388</v>
      </c>
      <c r="P424" s="10" t="str">
        <f t="shared" si="40"/>
        <v>new YerelData ("Mahmudiye, Eskişehir , Türkiye",30.96667,39.48333,2,"Turkey Standard Time"),</v>
      </c>
      <c r="Q424" s="13" t="str">
        <f t="shared" si="38"/>
        <v>https://www.google.com/maps/search/39.48333, +30.96667</v>
      </c>
      <c r="R424" s="5" t="str">
        <f t="shared" si="39"/>
        <v>{"Location": "Mahmudiye, Eskişehir , Türkiye", "long_deg": "30", "ew": "1", "long_min": "58", "lat_deg": "39", "ns": "1", "lat_min": "29", "GMT": "2", "TimeZoneTag": "Europe/Istanbul"},</v>
      </c>
    </row>
    <row r="425" spans="1:18" ht="15" customHeight="1" x14ac:dyDescent="0.25">
      <c r="A425" s="10" t="s">
        <v>882</v>
      </c>
      <c r="B425" s="14" t="s">
        <v>1430</v>
      </c>
      <c r="C425" s="10" t="s">
        <v>1341</v>
      </c>
      <c r="D425" s="10" t="str">
        <f t="shared" si="41"/>
        <v>Mihalgazi, Eskişehir , Türkiye</v>
      </c>
      <c r="E425" s="10">
        <v>30</v>
      </c>
      <c r="F425" s="10">
        <v>1</v>
      </c>
      <c r="G425" s="10">
        <v>34</v>
      </c>
      <c r="H425" s="10">
        <v>40</v>
      </c>
      <c r="I425" s="10">
        <v>1</v>
      </c>
      <c r="J425" s="10">
        <v>1</v>
      </c>
      <c r="K425" s="10">
        <f t="shared" si="36"/>
        <v>30.566669999999998</v>
      </c>
      <c r="L425" s="10">
        <f t="shared" si="37"/>
        <v>40.016669999999998</v>
      </c>
      <c r="M425" s="10">
        <v>2</v>
      </c>
      <c r="N425" s="10" t="s">
        <v>5</v>
      </c>
      <c r="O425" s="12" t="s">
        <v>388</v>
      </c>
      <c r="P425" s="10" t="str">
        <f t="shared" si="40"/>
        <v>new YerelData ("Mihalgazi, Eskişehir , Türkiye",30.56667,40.01667,2,"Turkey Standard Time"),</v>
      </c>
      <c r="Q425" s="13" t="str">
        <f t="shared" si="38"/>
        <v>https://www.google.com/maps/search/40.01667, +30.56667</v>
      </c>
      <c r="R425" s="5" t="str">
        <f t="shared" si="39"/>
        <v>{"Location": "Mihalgazi, Eskişehir , Türkiye", "long_deg": "30", "ew": "1", "long_min": "34", "lat_deg": "40", "ns": "1", "lat_min": "1", "GMT": "2", "TimeZoneTag": "Europe/Istanbul"},</v>
      </c>
    </row>
    <row r="426" spans="1:18" ht="15" customHeight="1" x14ac:dyDescent="0.25">
      <c r="A426" s="10" t="s">
        <v>950</v>
      </c>
      <c r="B426" s="14" t="s">
        <v>1430</v>
      </c>
      <c r="C426" s="10" t="s">
        <v>1341</v>
      </c>
      <c r="D426" s="10" t="str">
        <f t="shared" si="41"/>
        <v>Sarıcakaya, Eskişehir , Türkiye</v>
      </c>
      <c r="E426" s="10">
        <v>30</v>
      </c>
      <c r="F426" s="10">
        <v>1</v>
      </c>
      <c r="G426" s="10">
        <v>38</v>
      </c>
      <c r="H426" s="10">
        <v>40</v>
      </c>
      <c r="I426" s="10">
        <v>1</v>
      </c>
      <c r="J426" s="10">
        <v>1</v>
      </c>
      <c r="K426" s="10">
        <f t="shared" si="36"/>
        <v>30.633330000000001</v>
      </c>
      <c r="L426" s="10">
        <f t="shared" si="37"/>
        <v>40.016669999999998</v>
      </c>
      <c r="M426" s="10">
        <v>2</v>
      </c>
      <c r="N426" s="10" t="s">
        <v>5</v>
      </c>
      <c r="O426" s="12" t="s">
        <v>388</v>
      </c>
      <c r="P426" s="10" t="str">
        <f t="shared" si="40"/>
        <v>new YerelData ("Sarıcakaya, Eskişehir , Türkiye",30.63333,40.01667,2,"Turkey Standard Time"),</v>
      </c>
      <c r="Q426" s="13" t="str">
        <f t="shared" si="38"/>
        <v>https://www.google.com/maps/search/40.01667, +30.63333</v>
      </c>
      <c r="R426" s="5" t="str">
        <f t="shared" si="39"/>
        <v>{"Location": "Sarıcakaya, Eskişehir , Türkiye", "long_deg": "30", "ew": "1", "long_min": "38", "lat_deg": "40", "ns": "1", "lat_min": "1", "GMT": "2", "TimeZoneTag": "Europe/Istanbul"},</v>
      </c>
    </row>
    <row r="427" spans="1:18" ht="15" customHeight="1" x14ac:dyDescent="0.25">
      <c r="A427" s="10" t="s">
        <v>1031</v>
      </c>
      <c r="B427" s="14" t="s">
        <v>1430</v>
      </c>
      <c r="C427" s="10" t="s">
        <v>1341</v>
      </c>
      <c r="D427" s="10" t="str">
        <f t="shared" si="41"/>
        <v>Tepebaşı, Eskişehir , Türkiye</v>
      </c>
      <c r="E427" s="10">
        <v>32</v>
      </c>
      <c r="F427" s="10">
        <v>1</v>
      </c>
      <c r="G427" s="10">
        <v>44</v>
      </c>
      <c r="H427" s="10">
        <v>36</v>
      </c>
      <c r="I427" s="10">
        <v>1</v>
      </c>
      <c r="J427" s="10">
        <v>40</v>
      </c>
      <c r="K427" s="10">
        <f t="shared" si="36"/>
        <v>32.733330000000002</v>
      </c>
      <c r="L427" s="10">
        <f t="shared" si="37"/>
        <v>36.666670000000003</v>
      </c>
      <c r="M427" s="10">
        <v>2</v>
      </c>
      <c r="N427" s="10" t="s">
        <v>5</v>
      </c>
      <c r="O427" s="12" t="s">
        <v>388</v>
      </c>
      <c r="P427" s="10" t="str">
        <f t="shared" si="40"/>
        <v>new YerelData ("Tepebaşı, Eskişehir , Türkiye",32.73333,36.66667,2,"Turkey Standard Time"),</v>
      </c>
      <c r="Q427" s="13" t="str">
        <f t="shared" si="38"/>
        <v>https://www.google.com/maps/search/36.66667, +32.73333</v>
      </c>
      <c r="R427" s="5" t="str">
        <f t="shared" si="39"/>
        <v>{"Location": "Tepebaşı, Eskişehir , Türkiye", "long_deg": "32", "ew": "1", "long_min": "44", "lat_deg": "36", "ns": "1", "lat_min": "40", "GMT": "2", "TimeZoneTag": "Europe/Istanbul"},</v>
      </c>
    </row>
    <row r="428" spans="1:18" ht="15" customHeight="1" x14ac:dyDescent="0.25">
      <c r="A428" s="10" t="s">
        <v>1449</v>
      </c>
      <c r="B428" s="10" t="s">
        <v>660</v>
      </c>
      <c r="C428" s="10" t="s">
        <v>1341</v>
      </c>
      <c r="D428" s="10" t="str">
        <f t="shared" si="41"/>
        <v>Musabeyli, Gaziantep, Türkiye</v>
      </c>
      <c r="E428" s="10">
        <v>36</v>
      </c>
      <c r="F428" s="10">
        <v>1</v>
      </c>
      <c r="G428" s="10">
        <v>55</v>
      </c>
      <c r="H428" s="10">
        <v>36</v>
      </c>
      <c r="I428" s="10">
        <v>1</v>
      </c>
      <c r="J428" s="10">
        <v>53</v>
      </c>
      <c r="K428" s="10">
        <f t="shared" si="36"/>
        <v>36.916670000000003</v>
      </c>
      <c r="L428" s="10">
        <f t="shared" si="37"/>
        <v>36.883330000000001</v>
      </c>
      <c r="M428" s="10">
        <v>2</v>
      </c>
      <c r="N428" s="10" t="s">
        <v>5</v>
      </c>
      <c r="O428" s="12" t="s">
        <v>388</v>
      </c>
      <c r="P428" s="10" t="str">
        <f t="shared" si="40"/>
        <v>new YerelData ("Musabeyli, Gaziantep, Türkiye",36.91667,36.88333,2,"Turkey Standard Time"),</v>
      </c>
      <c r="Q428" s="13" t="str">
        <f t="shared" si="38"/>
        <v>https://www.google.com/maps/search/36.88333, +36.91667</v>
      </c>
      <c r="R428" s="5" t="str">
        <f t="shared" si="39"/>
        <v>{"Location": "Musabeyli, Gaziantep, Türkiye", "long_deg": "36", "ew": "1", "long_min": "55", "lat_deg": "36", "ns": "1", "lat_min": "53", "GMT": "2", "TimeZoneTag": "Europe/Istanbul"},</v>
      </c>
    </row>
    <row r="429" spans="1:18" ht="15" customHeight="1" x14ac:dyDescent="0.25">
      <c r="A429" s="10" t="s">
        <v>1082</v>
      </c>
      <c r="B429" s="10" t="s">
        <v>660</v>
      </c>
      <c r="C429" s="10" t="s">
        <v>1341</v>
      </c>
      <c r="D429" s="10" t="str">
        <f t="shared" si="41"/>
        <v>Yavuzeli, Gaziantep, Türkiye</v>
      </c>
      <c r="E429" s="10">
        <v>37</v>
      </c>
      <c r="F429" s="10">
        <v>1</v>
      </c>
      <c r="G429" s="10">
        <v>35</v>
      </c>
      <c r="H429" s="10">
        <v>37</v>
      </c>
      <c r="I429" s="10">
        <v>1</v>
      </c>
      <c r="J429" s="10">
        <v>19</v>
      </c>
      <c r="K429" s="10">
        <f t="shared" si="36"/>
        <v>37.583329999999997</v>
      </c>
      <c r="L429" s="10">
        <f t="shared" si="37"/>
        <v>37.316670000000002</v>
      </c>
      <c r="M429" s="10">
        <v>2</v>
      </c>
      <c r="N429" s="10" t="s">
        <v>5</v>
      </c>
      <c r="O429" s="12" t="s">
        <v>388</v>
      </c>
      <c r="P429" s="10" t="str">
        <f t="shared" si="40"/>
        <v>new YerelData ("Yavuzeli, Gaziantep, Türkiye",37.58333,37.31667,2,"Turkey Standard Time"),</v>
      </c>
      <c r="Q429" s="13" t="str">
        <f t="shared" si="38"/>
        <v>https://www.google.com/maps/search/37.31667, +37.58333</v>
      </c>
      <c r="R429" s="5" t="str">
        <f t="shared" si="39"/>
        <v>{"Location": "Yavuzeli, Gaziantep, Türkiye", "long_deg": "37", "ew": "1", "long_min": "35", "lat_deg": "37", "ns": "1", "lat_min": "19", "GMT": "2", "TimeZoneTag": "Europe/Istanbul"},</v>
      </c>
    </row>
    <row r="430" spans="1:18" ht="15" customHeight="1" x14ac:dyDescent="0.25">
      <c r="A430" s="10" t="s">
        <v>441</v>
      </c>
      <c r="B430" s="10" t="s">
        <v>660</v>
      </c>
      <c r="C430" s="10" t="s">
        <v>1341</v>
      </c>
      <c r="D430" s="10" t="str">
        <f t="shared" si="41"/>
        <v>Araban, Gaziantep, Türkiye</v>
      </c>
      <c r="E430" s="10">
        <v>37</v>
      </c>
      <c r="F430" s="10">
        <v>1</v>
      </c>
      <c r="G430" s="10">
        <v>41</v>
      </c>
      <c r="H430" s="10">
        <v>37</v>
      </c>
      <c r="I430" s="10">
        <v>1</v>
      </c>
      <c r="J430" s="10">
        <v>26</v>
      </c>
      <c r="K430" s="10">
        <f t="shared" si="36"/>
        <v>37.683329999999998</v>
      </c>
      <c r="L430" s="10">
        <f t="shared" si="37"/>
        <v>37.433329999999998</v>
      </c>
      <c r="M430" s="10">
        <v>2</v>
      </c>
      <c r="N430" s="10" t="s">
        <v>5</v>
      </c>
      <c r="O430" s="12" t="s">
        <v>388</v>
      </c>
      <c r="P430" s="10" t="str">
        <f t="shared" si="40"/>
        <v>new YerelData ("Araban, Gaziantep, Türkiye",37.68333,37.43333,2,"Turkey Standard Time"),</v>
      </c>
      <c r="Q430" s="13" t="str">
        <f t="shared" si="38"/>
        <v>https://www.google.com/maps/search/37.43333, +37.68333</v>
      </c>
      <c r="R430" s="5" t="str">
        <f t="shared" si="39"/>
        <v>{"Location": "Araban, Gaziantep, Türkiye", "long_deg": "37", "ew": "1", "long_min": "41", "lat_deg": "37", "ns": "1", "lat_min": "26", "GMT": "2", "TimeZoneTag": "Europe/Istanbul"},</v>
      </c>
    </row>
    <row r="431" spans="1:18" ht="15" customHeight="1" x14ac:dyDescent="0.25">
      <c r="A431" s="10" t="s">
        <v>756</v>
      </c>
      <c r="B431" s="14" t="s">
        <v>1376</v>
      </c>
      <c r="C431" s="10" t="s">
        <v>1341</v>
      </c>
      <c r="D431" s="10" t="str">
        <f t="shared" si="41"/>
        <v>İslahiye, Gaziantep , Türkiye</v>
      </c>
      <c r="E431" s="10">
        <v>36</v>
      </c>
      <c r="F431" s="10">
        <v>1</v>
      </c>
      <c r="G431" s="10">
        <v>38</v>
      </c>
      <c r="H431" s="10">
        <v>37</v>
      </c>
      <c r="I431" s="10">
        <v>1</v>
      </c>
      <c r="J431" s="10">
        <v>2</v>
      </c>
      <c r="K431" s="10">
        <f t="shared" si="36"/>
        <v>36.633330000000001</v>
      </c>
      <c r="L431" s="10">
        <f t="shared" si="37"/>
        <v>37.033329999999999</v>
      </c>
      <c r="M431" s="10">
        <v>2</v>
      </c>
      <c r="N431" s="10" t="s">
        <v>5</v>
      </c>
      <c r="O431" s="12" t="s">
        <v>388</v>
      </c>
      <c r="P431" s="10" t="str">
        <f t="shared" si="40"/>
        <v>new YerelData ("İslahiye, Gaziantep , Türkiye",36.63333,37.03333,2,"Turkey Standard Time"),</v>
      </c>
      <c r="Q431" s="13" t="str">
        <f t="shared" si="38"/>
        <v>https://www.google.com/maps/search/37.03333, +36.63333</v>
      </c>
      <c r="R431" s="5" t="str">
        <f t="shared" si="39"/>
        <v>{"Location": "İslahiye, Gaziantep , Türkiye", "long_deg": "36", "ew": "1", "long_min": "38", "lat_deg": "37", "ns": "1", "lat_min": "2", "GMT": "2", "TimeZoneTag": "Europe/Istanbul"},</v>
      </c>
    </row>
    <row r="432" spans="1:18" ht="15" customHeight="1" x14ac:dyDescent="0.25">
      <c r="A432" s="10" t="s">
        <v>900</v>
      </c>
      <c r="B432" s="14" t="s">
        <v>1376</v>
      </c>
      <c r="C432" s="10" t="s">
        <v>1341</v>
      </c>
      <c r="D432" s="10" t="str">
        <f t="shared" si="41"/>
        <v>Nizip, Gaziantep , Türkiye</v>
      </c>
      <c r="E432" s="10">
        <v>37</v>
      </c>
      <c r="F432" s="10">
        <v>1</v>
      </c>
      <c r="G432" s="10">
        <v>46</v>
      </c>
      <c r="H432" s="10">
        <v>37</v>
      </c>
      <c r="I432" s="10">
        <v>1</v>
      </c>
      <c r="J432" s="10">
        <v>1</v>
      </c>
      <c r="K432" s="10">
        <f t="shared" si="36"/>
        <v>37.766669999999998</v>
      </c>
      <c r="L432" s="10">
        <f t="shared" si="37"/>
        <v>37.016669999999998</v>
      </c>
      <c r="M432" s="10">
        <v>2</v>
      </c>
      <c r="N432" s="10" t="s">
        <v>5</v>
      </c>
      <c r="O432" s="12" t="s">
        <v>388</v>
      </c>
      <c r="P432" s="10" t="str">
        <f t="shared" si="40"/>
        <v>new YerelData ("Nizip, Gaziantep , Türkiye",37.76667,37.01667,2,"Turkey Standard Time"),</v>
      </c>
      <c r="Q432" s="13" t="str">
        <f t="shared" si="38"/>
        <v>https://www.google.com/maps/search/37.01667, +37.76667</v>
      </c>
      <c r="R432" s="5" t="str">
        <f t="shared" si="39"/>
        <v>{"Location": "Nizip, Gaziantep , Türkiye", "long_deg": "37", "ew": "1", "long_min": "46", "lat_deg": "37", "ns": "1", "lat_min": "1", "GMT": "2", "TimeZoneTag": "Europe/Istanbul"},</v>
      </c>
    </row>
    <row r="433" spans="1:18" ht="15" customHeight="1" x14ac:dyDescent="0.25">
      <c r="A433" s="10" t="s">
        <v>904</v>
      </c>
      <c r="B433" s="14" t="s">
        <v>1376</v>
      </c>
      <c r="C433" s="10" t="s">
        <v>1341</v>
      </c>
      <c r="D433" s="10" t="str">
        <f t="shared" si="41"/>
        <v>Oğuzeli, Gaziantep , Türkiye</v>
      </c>
      <c r="E433" s="10">
        <v>37</v>
      </c>
      <c r="F433" s="10">
        <v>1</v>
      </c>
      <c r="G433" s="10">
        <v>30</v>
      </c>
      <c r="H433" s="10">
        <v>36</v>
      </c>
      <c r="I433" s="10">
        <v>1</v>
      </c>
      <c r="J433" s="10">
        <v>59</v>
      </c>
      <c r="K433" s="10">
        <f t="shared" si="36"/>
        <v>37.5</v>
      </c>
      <c r="L433" s="10">
        <f t="shared" si="37"/>
        <v>36.983330000000002</v>
      </c>
      <c r="M433" s="10">
        <v>2</v>
      </c>
      <c r="N433" s="10" t="s">
        <v>5</v>
      </c>
      <c r="O433" s="12" t="s">
        <v>388</v>
      </c>
      <c r="P433" s="10" t="str">
        <f t="shared" si="40"/>
        <v>new YerelData ("Oğuzeli, Gaziantep , Türkiye",37.5,36.98333,2,"Turkey Standard Time"),</v>
      </c>
      <c r="Q433" s="13" t="str">
        <f t="shared" si="38"/>
        <v>https://www.google.com/maps/search/36.98333, +37.5</v>
      </c>
      <c r="R433" s="5" t="str">
        <f t="shared" si="39"/>
        <v>{"Location": "Oğuzeli, Gaziantep , Türkiye", "long_deg": "37", "ew": "1", "long_min": "30", "lat_deg": "36", "ns": "1", "lat_min": "59", "GMT": "2", "TimeZoneTag": "Europe/Istanbul"},</v>
      </c>
    </row>
    <row r="434" spans="1:18" ht="15" customHeight="1" x14ac:dyDescent="0.25">
      <c r="A434" s="10" t="s">
        <v>1000</v>
      </c>
      <c r="B434" s="14" t="s">
        <v>1376</v>
      </c>
      <c r="C434" s="10" t="s">
        <v>1341</v>
      </c>
      <c r="D434" s="10" t="str">
        <f t="shared" si="41"/>
        <v>Şahin, Gaziantep , Türkiye</v>
      </c>
      <c r="E434" s="10">
        <v>26</v>
      </c>
      <c r="F434" s="10">
        <v>1</v>
      </c>
      <c r="G434" s="10">
        <v>49</v>
      </c>
      <c r="H434" s="10">
        <v>41</v>
      </c>
      <c r="I434" s="10">
        <v>1</v>
      </c>
      <c r="J434" s="10">
        <v>1</v>
      </c>
      <c r="K434" s="10">
        <f t="shared" si="36"/>
        <v>26.816669999999998</v>
      </c>
      <c r="L434" s="10">
        <f t="shared" si="37"/>
        <v>41.016669999999998</v>
      </c>
      <c r="M434" s="10">
        <v>2</v>
      </c>
      <c r="N434" s="10" t="s">
        <v>5</v>
      </c>
      <c r="O434" s="12" t="s">
        <v>388</v>
      </c>
      <c r="P434" s="10" t="str">
        <f t="shared" si="40"/>
        <v>new YerelData ("Şahin, Gaziantep , Türkiye",26.81667,41.01667,2,"Turkey Standard Time"),</v>
      </c>
      <c r="Q434" s="13" t="str">
        <f t="shared" si="38"/>
        <v>https://www.google.com/maps/search/41.01667, +26.81667</v>
      </c>
      <c r="R434" s="5" t="str">
        <f t="shared" si="39"/>
        <v>{"Location": "Şahin, Gaziantep , Türkiye", "long_deg": "26", "ew": "1", "long_min": "49", "lat_deg": "41", "ns": "1", "lat_min": "1", "GMT": "2", "TimeZoneTag": "Europe/Istanbul"},</v>
      </c>
    </row>
    <row r="435" spans="1:18" ht="15" customHeight="1" x14ac:dyDescent="0.25">
      <c r="A435" s="10" t="s">
        <v>434</v>
      </c>
      <c r="B435" s="10" t="s">
        <v>675</v>
      </c>
      <c r="C435" s="10" t="s">
        <v>1341</v>
      </c>
      <c r="D435" s="10" t="str">
        <f t="shared" si="41"/>
        <v>Alucra, Giresun, Türkiye</v>
      </c>
      <c r="E435" s="10">
        <v>38</v>
      </c>
      <c r="F435" s="10">
        <v>1</v>
      </c>
      <c r="G435" s="10">
        <v>46</v>
      </c>
      <c r="H435" s="10">
        <v>40</v>
      </c>
      <c r="I435" s="10">
        <v>1</v>
      </c>
      <c r="J435" s="10">
        <v>20</v>
      </c>
      <c r="K435" s="10">
        <f t="shared" si="36"/>
        <v>38.766669999999998</v>
      </c>
      <c r="L435" s="10">
        <f t="shared" si="37"/>
        <v>40.333329999999997</v>
      </c>
      <c r="M435" s="10">
        <v>2</v>
      </c>
      <c r="N435" s="10" t="s">
        <v>5</v>
      </c>
      <c r="O435" s="12" t="s">
        <v>388</v>
      </c>
      <c r="P435" s="10" t="str">
        <f t="shared" si="40"/>
        <v>new YerelData ("Alucra, Giresun, Türkiye",38.76667,40.33333,2,"Turkey Standard Time"),</v>
      </c>
      <c r="Q435" s="13" t="str">
        <f t="shared" si="38"/>
        <v>https://www.google.com/maps/search/40.33333, +38.76667</v>
      </c>
      <c r="R435" s="5" t="str">
        <f t="shared" si="39"/>
        <v>{"Location": "Alucra, Giresun, Türkiye", "long_deg": "38", "ew": "1", "long_min": "46", "lat_deg": "40", "ns": "1", "lat_min": "20", "GMT": "2", "TimeZoneTag": "Europe/Istanbul"},</v>
      </c>
    </row>
    <row r="436" spans="1:18" ht="15" customHeight="1" x14ac:dyDescent="0.25">
      <c r="A436" s="10" t="s">
        <v>1355</v>
      </c>
      <c r="B436" s="10" t="s">
        <v>675</v>
      </c>
      <c r="C436" s="10" t="s">
        <v>1341</v>
      </c>
      <c r="D436" s="10" t="str">
        <f t="shared" si="41"/>
        <v>Doğankent, Giresun, Türkiye</v>
      </c>
      <c r="E436" s="10">
        <v>38</v>
      </c>
      <c r="F436" s="10">
        <v>1</v>
      </c>
      <c r="G436" s="10">
        <v>55</v>
      </c>
      <c r="H436" s="10">
        <v>40</v>
      </c>
      <c r="I436" s="10">
        <v>1</v>
      </c>
      <c r="J436" s="10">
        <v>47</v>
      </c>
      <c r="K436" s="10">
        <f t="shared" si="36"/>
        <v>38.916670000000003</v>
      </c>
      <c r="L436" s="10">
        <f t="shared" si="37"/>
        <v>40.783329999999999</v>
      </c>
      <c r="M436" s="10">
        <v>2</v>
      </c>
      <c r="N436" s="10" t="s">
        <v>5</v>
      </c>
      <c r="O436" s="12" t="s">
        <v>388</v>
      </c>
      <c r="P436" s="10" t="str">
        <f t="shared" si="40"/>
        <v>new YerelData ("Doğankent, Giresun, Türkiye",38.91667,40.78333,2,"Turkey Standard Time"),</v>
      </c>
      <c r="Q436" s="13" t="str">
        <f t="shared" si="38"/>
        <v>https://www.google.com/maps/search/40.78333, +38.91667</v>
      </c>
      <c r="R436" s="5" t="str">
        <f t="shared" si="39"/>
        <v>{"Location": "Doğankent, Giresun, Türkiye", "long_deg": "38", "ew": "1", "long_min": "55", "lat_deg": "40", "ns": "1", "lat_min": "47", "GMT": "2", "TimeZoneTag": "Europe/Istanbul"},</v>
      </c>
    </row>
    <row r="437" spans="1:18" ht="15" customHeight="1" x14ac:dyDescent="0.25">
      <c r="A437" s="10" t="s">
        <v>520</v>
      </c>
      <c r="B437" s="14" t="s">
        <v>1419</v>
      </c>
      <c r="C437" s="10" t="s">
        <v>1341</v>
      </c>
      <c r="D437" s="10" t="str">
        <f t="shared" si="41"/>
        <v>Bulancak, Giresun , Türkiye</v>
      </c>
      <c r="E437" s="10">
        <v>38</v>
      </c>
      <c r="F437" s="10">
        <v>1</v>
      </c>
      <c r="G437" s="10">
        <v>14</v>
      </c>
      <c r="H437" s="10">
        <v>40</v>
      </c>
      <c r="I437" s="10">
        <v>1</v>
      </c>
      <c r="J437" s="10">
        <v>56</v>
      </c>
      <c r="K437" s="10">
        <f t="shared" si="36"/>
        <v>38.233330000000002</v>
      </c>
      <c r="L437" s="10">
        <f t="shared" si="37"/>
        <v>40.933329999999998</v>
      </c>
      <c r="M437" s="10">
        <v>2</v>
      </c>
      <c r="N437" s="10" t="s">
        <v>5</v>
      </c>
      <c r="O437" s="12" t="s">
        <v>388</v>
      </c>
      <c r="P437" s="10" t="str">
        <f t="shared" si="40"/>
        <v>new YerelData ("Bulancak, Giresun , Türkiye",38.23333,40.93333,2,"Turkey Standard Time"),</v>
      </c>
      <c r="Q437" s="13" t="str">
        <f t="shared" si="38"/>
        <v>https://www.google.com/maps/search/40.93333, +38.23333</v>
      </c>
      <c r="R437" s="5" t="str">
        <f t="shared" si="39"/>
        <v>{"Location": "Bulancak, Giresun , Türkiye", "long_deg": "38", "ew": "1", "long_min": "14", "lat_deg": "40", "ns": "1", "lat_min": "56", "GMT": "2", "TimeZoneTag": "Europe/Istanbul"},</v>
      </c>
    </row>
    <row r="438" spans="1:18" ht="15" customHeight="1" x14ac:dyDescent="0.25">
      <c r="A438" s="10" t="s">
        <v>540</v>
      </c>
      <c r="B438" s="14" t="s">
        <v>1419</v>
      </c>
      <c r="C438" s="10" t="s">
        <v>1341</v>
      </c>
      <c r="D438" s="10" t="str">
        <f t="shared" si="41"/>
        <v>Çamoluk, Giresun , Türkiye</v>
      </c>
      <c r="E438" s="10">
        <v>38</v>
      </c>
      <c r="F438" s="10">
        <v>1</v>
      </c>
      <c r="G438" s="10">
        <v>46</v>
      </c>
      <c r="H438" s="10">
        <v>40</v>
      </c>
      <c r="I438" s="10">
        <v>1</v>
      </c>
      <c r="J438" s="10">
        <v>7</v>
      </c>
      <c r="K438" s="10">
        <f t="shared" si="36"/>
        <v>38.766669999999998</v>
      </c>
      <c r="L438" s="10">
        <f t="shared" si="37"/>
        <v>40.116669999999999</v>
      </c>
      <c r="M438" s="10">
        <v>2</v>
      </c>
      <c r="N438" s="10" t="s">
        <v>5</v>
      </c>
      <c r="O438" s="12" t="s">
        <v>388</v>
      </c>
      <c r="P438" s="10" t="str">
        <f t="shared" si="40"/>
        <v>new YerelData ("Çamoluk, Giresun , Türkiye",38.76667,40.11667,2,"Turkey Standard Time"),</v>
      </c>
      <c r="Q438" s="13" t="str">
        <f t="shared" si="38"/>
        <v>https://www.google.com/maps/search/40.11667, +38.76667</v>
      </c>
      <c r="R438" s="5" t="str">
        <f t="shared" si="39"/>
        <v>{"Location": "Çamoluk, Giresun , Türkiye", "long_deg": "38", "ew": "1", "long_min": "46", "lat_deg": "40", "ns": "1", "lat_min": "7", "GMT": "2", "TimeZoneTag": "Europe/Istanbul"},</v>
      </c>
    </row>
    <row r="439" spans="1:18" ht="15" customHeight="1" x14ac:dyDescent="0.25">
      <c r="A439" s="10" t="s">
        <v>542</v>
      </c>
      <c r="B439" s="14" t="s">
        <v>1419</v>
      </c>
      <c r="C439" s="10" t="s">
        <v>1341</v>
      </c>
      <c r="D439" s="10" t="str">
        <f t="shared" si="41"/>
        <v>Çanakçı, Giresun , Türkiye</v>
      </c>
      <c r="E439" s="10">
        <v>39</v>
      </c>
      <c r="F439" s="10">
        <v>1</v>
      </c>
      <c r="G439" s="10">
        <v>0</v>
      </c>
      <c r="H439" s="10">
        <v>40</v>
      </c>
      <c r="I439" s="10">
        <v>1</v>
      </c>
      <c r="J439" s="10">
        <v>54</v>
      </c>
      <c r="K439" s="10">
        <f t="shared" si="36"/>
        <v>39</v>
      </c>
      <c r="L439" s="10">
        <f t="shared" si="37"/>
        <v>40.9</v>
      </c>
      <c r="M439" s="10">
        <v>2</v>
      </c>
      <c r="N439" s="10" t="s">
        <v>5</v>
      </c>
      <c r="O439" s="12" t="s">
        <v>388</v>
      </c>
      <c r="P439" s="10" t="str">
        <f t="shared" si="40"/>
        <v>new YerelData ("Çanakçı, Giresun , Türkiye",39,40.9,2,"Turkey Standard Time"),</v>
      </c>
      <c r="Q439" s="13" t="str">
        <f t="shared" si="38"/>
        <v>https://www.google.com/maps/search/40.9, +39</v>
      </c>
      <c r="R439" s="5" t="str">
        <f t="shared" si="39"/>
        <v>{"Location": "Çanakçı, Giresun , Türkiye", "long_deg": "39", "ew": "1", "long_min": "0", "lat_deg": "40", "ns": "1", "lat_min": "54", "GMT": "2", "TimeZoneTag": "Europe/Istanbul"},</v>
      </c>
    </row>
    <row r="440" spans="1:18" ht="15" customHeight="1" x14ac:dyDescent="0.25">
      <c r="A440" s="10" t="s">
        <v>592</v>
      </c>
      <c r="B440" s="14" t="s">
        <v>1419</v>
      </c>
      <c r="C440" s="10" t="s">
        <v>1341</v>
      </c>
      <c r="D440" s="10" t="str">
        <f t="shared" si="41"/>
        <v>Dereli, Giresun , Türkiye</v>
      </c>
      <c r="E440" s="10">
        <v>38</v>
      </c>
      <c r="F440" s="10">
        <v>1</v>
      </c>
      <c r="G440" s="10">
        <v>28</v>
      </c>
      <c r="H440" s="10">
        <v>40</v>
      </c>
      <c r="I440" s="10">
        <v>1</v>
      </c>
      <c r="J440" s="10">
        <v>45</v>
      </c>
      <c r="K440" s="10">
        <f t="shared" si="36"/>
        <v>38.466670000000001</v>
      </c>
      <c r="L440" s="10">
        <f t="shared" si="37"/>
        <v>40.75</v>
      </c>
      <c r="M440" s="10">
        <v>2</v>
      </c>
      <c r="N440" s="10" t="s">
        <v>5</v>
      </c>
      <c r="O440" s="12" t="s">
        <v>388</v>
      </c>
      <c r="P440" s="10" t="str">
        <f t="shared" si="40"/>
        <v>new YerelData ("Dereli, Giresun , Türkiye",38.46667,40.75,2,"Turkey Standard Time"),</v>
      </c>
      <c r="Q440" s="13" t="str">
        <f t="shared" si="38"/>
        <v>https://www.google.com/maps/search/40.75, +38.46667</v>
      </c>
      <c r="R440" s="5" t="str">
        <f t="shared" si="39"/>
        <v>{"Location": "Dereli, Giresun , Türkiye", "long_deg": "38", "ew": "1", "long_min": "28", "lat_deg": "40", "ns": "1", "lat_min": "45", "GMT": "2", "TimeZoneTag": "Europe/Istanbul"},</v>
      </c>
    </row>
    <row r="441" spans="1:18" ht="15" customHeight="1" x14ac:dyDescent="0.25">
      <c r="A441" s="10" t="s">
        <v>648</v>
      </c>
      <c r="B441" s="14" t="s">
        <v>1419</v>
      </c>
      <c r="C441" s="10" t="s">
        <v>1341</v>
      </c>
      <c r="D441" s="10" t="str">
        <f t="shared" si="41"/>
        <v>Espiye, Giresun , Türkiye</v>
      </c>
      <c r="E441" s="10">
        <v>38</v>
      </c>
      <c r="F441" s="10">
        <v>1</v>
      </c>
      <c r="G441" s="10">
        <v>43</v>
      </c>
      <c r="H441" s="10">
        <v>40</v>
      </c>
      <c r="I441" s="10">
        <v>1</v>
      </c>
      <c r="J441" s="10">
        <v>56</v>
      </c>
      <c r="K441" s="10">
        <f t="shared" si="36"/>
        <v>38.716670000000001</v>
      </c>
      <c r="L441" s="10">
        <f t="shared" si="37"/>
        <v>40.933329999999998</v>
      </c>
      <c r="M441" s="10">
        <v>2</v>
      </c>
      <c r="N441" s="10" t="s">
        <v>5</v>
      </c>
      <c r="O441" s="12" t="s">
        <v>388</v>
      </c>
      <c r="P441" s="10" t="str">
        <f t="shared" si="40"/>
        <v>new YerelData ("Espiye, Giresun , Türkiye",38.71667,40.93333,2,"Turkey Standard Time"),</v>
      </c>
      <c r="Q441" s="13" t="str">
        <f t="shared" si="38"/>
        <v>https://www.google.com/maps/search/40.93333, +38.71667</v>
      </c>
      <c r="R441" s="5" t="str">
        <f t="shared" si="39"/>
        <v>{"Location": "Espiye, Giresun , Türkiye", "long_deg": "38", "ew": "1", "long_min": "43", "lat_deg": "40", "ns": "1", "lat_min": "56", "GMT": "2", "TimeZoneTag": "Europe/Istanbul"},</v>
      </c>
    </row>
    <row r="442" spans="1:18" ht="15" customHeight="1" x14ac:dyDescent="0.25">
      <c r="A442" s="10" t="s">
        <v>651</v>
      </c>
      <c r="B442" s="14" t="s">
        <v>1419</v>
      </c>
      <c r="C442" s="10" t="s">
        <v>1341</v>
      </c>
      <c r="D442" s="10" t="str">
        <f t="shared" si="41"/>
        <v>Eynesil, Giresun , Türkiye</v>
      </c>
      <c r="E442" s="10">
        <v>39</v>
      </c>
      <c r="F442" s="10">
        <v>1</v>
      </c>
      <c r="G442" s="10">
        <v>6</v>
      </c>
      <c r="H442" s="10">
        <v>41</v>
      </c>
      <c r="I442" s="10">
        <v>1</v>
      </c>
      <c r="J442" s="10">
        <v>2</v>
      </c>
      <c r="K442" s="10">
        <f t="shared" si="36"/>
        <v>39.1</v>
      </c>
      <c r="L442" s="10">
        <f t="shared" si="37"/>
        <v>41.033329999999999</v>
      </c>
      <c r="M442" s="10">
        <v>2</v>
      </c>
      <c r="N442" s="10" t="s">
        <v>5</v>
      </c>
      <c r="O442" s="12" t="s">
        <v>388</v>
      </c>
      <c r="P442" s="10" t="str">
        <f t="shared" si="40"/>
        <v>new YerelData ("Eynesil, Giresun , Türkiye",39.1,41.03333,2,"Turkey Standard Time"),</v>
      </c>
      <c r="Q442" s="13" t="str">
        <f t="shared" si="38"/>
        <v>https://www.google.com/maps/search/41.03333, +39.1</v>
      </c>
      <c r="R442" s="5" t="str">
        <f t="shared" si="39"/>
        <v>{"Location": "Eynesil, Giresun , Türkiye", "long_deg": "39", "ew": "1", "long_min": "6", "lat_deg": "41", "ns": "1", "lat_min": "2", "GMT": "2", "TimeZoneTag": "Europe/Istanbul"},</v>
      </c>
    </row>
    <row r="443" spans="1:18" ht="15" customHeight="1" x14ac:dyDescent="0.25">
      <c r="A443" s="10" t="s">
        <v>685</v>
      </c>
      <c r="B443" s="14" t="s">
        <v>1419</v>
      </c>
      <c r="C443" s="10" t="s">
        <v>1341</v>
      </c>
      <c r="D443" s="10" t="str">
        <f t="shared" si="41"/>
        <v>Görele, Giresun , Türkiye</v>
      </c>
      <c r="E443" s="10">
        <v>39</v>
      </c>
      <c r="F443" s="10">
        <v>1</v>
      </c>
      <c r="G443" s="10">
        <v>0</v>
      </c>
      <c r="H443" s="10">
        <v>41</v>
      </c>
      <c r="I443" s="10">
        <v>1</v>
      </c>
      <c r="J443" s="10">
        <v>1</v>
      </c>
      <c r="K443" s="10">
        <f t="shared" si="36"/>
        <v>39</v>
      </c>
      <c r="L443" s="10">
        <f t="shared" si="37"/>
        <v>41.016669999999998</v>
      </c>
      <c r="M443" s="10">
        <v>2</v>
      </c>
      <c r="N443" s="10" t="s">
        <v>5</v>
      </c>
      <c r="O443" s="12" t="s">
        <v>388</v>
      </c>
      <c r="P443" s="10" t="str">
        <f t="shared" si="40"/>
        <v>new YerelData ("Görele, Giresun , Türkiye",39,41.01667,2,"Turkey Standard Time"),</v>
      </c>
      <c r="Q443" s="13" t="str">
        <f t="shared" si="38"/>
        <v>https://www.google.com/maps/search/41.01667, +39</v>
      </c>
      <c r="R443" s="5" t="str">
        <f t="shared" si="39"/>
        <v>{"Location": "Görele, Giresun , Türkiye", "long_deg": "39", "ew": "1", "long_min": "0", "lat_deg": "41", "ns": "1", "lat_min": "1", "GMT": "2", "TimeZoneTag": "Europe/Istanbul"},</v>
      </c>
    </row>
    <row r="444" spans="1:18" ht="15" customHeight="1" x14ac:dyDescent="0.25">
      <c r="A444" s="10" t="s">
        <v>812</v>
      </c>
      <c r="B444" s="14" t="s">
        <v>1419</v>
      </c>
      <c r="C444" s="10" t="s">
        <v>1341</v>
      </c>
      <c r="D444" s="10" t="str">
        <f t="shared" si="41"/>
        <v>Keşap, Giresun , Türkiye</v>
      </c>
      <c r="E444" s="10">
        <v>38</v>
      </c>
      <c r="F444" s="10">
        <v>1</v>
      </c>
      <c r="G444" s="10">
        <v>33</v>
      </c>
      <c r="H444" s="10">
        <v>40</v>
      </c>
      <c r="I444" s="10">
        <v>1</v>
      </c>
      <c r="J444" s="10">
        <v>55</v>
      </c>
      <c r="K444" s="10">
        <f t="shared" si="36"/>
        <v>38.549999999999997</v>
      </c>
      <c r="L444" s="10">
        <f t="shared" si="37"/>
        <v>40.916670000000003</v>
      </c>
      <c r="M444" s="10">
        <v>2</v>
      </c>
      <c r="N444" s="10" t="s">
        <v>5</v>
      </c>
      <c r="O444" s="12" t="s">
        <v>388</v>
      </c>
      <c r="P444" s="10" t="str">
        <f t="shared" si="40"/>
        <v>new YerelData ("Keşap, Giresun , Türkiye",38.55,40.91667,2,"Turkey Standard Time"),</v>
      </c>
      <c r="Q444" s="13" t="str">
        <f t="shared" si="38"/>
        <v>https://www.google.com/maps/search/40.91667, +38.55</v>
      </c>
      <c r="R444" s="5" t="str">
        <f t="shared" si="39"/>
        <v>{"Location": "Keşap, Giresun , Türkiye", "long_deg": "38", "ew": "1", "long_min": "33", "lat_deg": "40", "ns": "1", "lat_min": "55", "GMT": "2", "TimeZoneTag": "Europe/Istanbul"},</v>
      </c>
    </row>
    <row r="445" spans="1:18" ht="15" customHeight="1" x14ac:dyDescent="0.25">
      <c r="A445" s="10" t="s">
        <v>931</v>
      </c>
      <c r="B445" s="14" t="s">
        <v>1419</v>
      </c>
      <c r="C445" s="10" t="s">
        <v>1341</v>
      </c>
      <c r="D445" s="10" t="str">
        <f t="shared" si="41"/>
        <v>Piraziz, Giresun , Türkiye</v>
      </c>
      <c r="E445" s="10">
        <v>38</v>
      </c>
      <c r="F445" s="10">
        <v>1</v>
      </c>
      <c r="G445" s="10">
        <v>7</v>
      </c>
      <c r="H445" s="10">
        <v>40</v>
      </c>
      <c r="I445" s="10">
        <v>1</v>
      </c>
      <c r="J445" s="10">
        <v>57</v>
      </c>
      <c r="K445" s="10">
        <f t="shared" si="36"/>
        <v>38.116669999999999</v>
      </c>
      <c r="L445" s="10">
        <f t="shared" si="37"/>
        <v>40.950000000000003</v>
      </c>
      <c r="M445" s="10">
        <v>2</v>
      </c>
      <c r="N445" s="10" t="s">
        <v>5</v>
      </c>
      <c r="O445" s="12" t="s">
        <v>388</v>
      </c>
      <c r="P445" s="10" t="str">
        <f t="shared" si="40"/>
        <v>new YerelData ("Piraziz, Giresun , Türkiye",38.11667,40.95,2,"Turkey Standard Time"),</v>
      </c>
      <c r="Q445" s="13" t="str">
        <f t="shared" si="38"/>
        <v>https://www.google.com/maps/search/40.95, +38.11667</v>
      </c>
      <c r="R445" s="5" t="str">
        <f t="shared" si="39"/>
        <v>{"Location": "Piraziz, Giresun , Türkiye", "long_deg": "38", "ew": "1", "long_min": "7", "lat_deg": "40", "ns": "1", "lat_min": "57", "GMT": "2", "TimeZoneTag": "Europe/Istanbul"},</v>
      </c>
    </row>
    <row r="446" spans="1:18" ht="15" customHeight="1" x14ac:dyDescent="0.25">
      <c r="A446" s="10" t="s">
        <v>1008</v>
      </c>
      <c r="B446" s="14" t="s">
        <v>1419</v>
      </c>
      <c r="C446" s="10" t="s">
        <v>1341</v>
      </c>
      <c r="D446" s="10" t="str">
        <f t="shared" si="41"/>
        <v>Şebinkarahisar, Giresun , Türkiye</v>
      </c>
      <c r="E446" s="10">
        <v>38</v>
      </c>
      <c r="F446" s="10">
        <v>1</v>
      </c>
      <c r="G446" s="10">
        <v>28</v>
      </c>
      <c r="H446" s="10">
        <v>40</v>
      </c>
      <c r="I446" s="10">
        <v>1</v>
      </c>
      <c r="J446" s="10">
        <v>18</v>
      </c>
      <c r="K446" s="10">
        <f t="shared" si="36"/>
        <v>38.466670000000001</v>
      </c>
      <c r="L446" s="10">
        <f t="shared" si="37"/>
        <v>40.299999999999997</v>
      </c>
      <c r="M446" s="10">
        <v>2</v>
      </c>
      <c r="N446" s="10" t="s">
        <v>5</v>
      </c>
      <c r="O446" s="12" t="s">
        <v>388</v>
      </c>
      <c r="P446" s="10" t="str">
        <f t="shared" si="40"/>
        <v>new YerelData ("Şebinkarahisar, Giresun , Türkiye",38.46667,40.3,2,"Turkey Standard Time"),</v>
      </c>
      <c r="Q446" s="13" t="str">
        <f t="shared" si="38"/>
        <v>https://www.google.com/maps/search/40.3, +38.46667</v>
      </c>
      <c r="R446" s="5" t="str">
        <f t="shared" si="39"/>
        <v>{"Location": "Şebinkarahisar, Giresun , Türkiye", "long_deg": "38", "ew": "1", "long_min": "28", "lat_deg": "40", "ns": "1", "lat_min": "18", "GMT": "2", "TimeZoneTag": "Europe/Istanbul"},</v>
      </c>
    </row>
    <row r="447" spans="1:18" ht="15" customHeight="1" x14ac:dyDescent="0.25">
      <c r="A447" s="10" t="s">
        <v>1035</v>
      </c>
      <c r="B447" s="14" t="s">
        <v>1419</v>
      </c>
      <c r="C447" s="10" t="s">
        <v>1341</v>
      </c>
      <c r="D447" s="10" t="str">
        <f t="shared" si="41"/>
        <v>Tirebolu, Giresun , Türkiye</v>
      </c>
      <c r="E447" s="10">
        <v>38</v>
      </c>
      <c r="F447" s="10">
        <v>1</v>
      </c>
      <c r="G447" s="10">
        <v>48</v>
      </c>
      <c r="H447" s="10">
        <v>41</v>
      </c>
      <c r="I447" s="10">
        <v>1</v>
      </c>
      <c r="J447" s="10">
        <v>0</v>
      </c>
      <c r="K447" s="10">
        <f t="shared" si="36"/>
        <v>38.799999999999997</v>
      </c>
      <c r="L447" s="10">
        <f t="shared" si="37"/>
        <v>41</v>
      </c>
      <c r="M447" s="10">
        <v>2</v>
      </c>
      <c r="N447" s="10" t="s">
        <v>5</v>
      </c>
      <c r="O447" s="12" t="s">
        <v>388</v>
      </c>
      <c r="P447" s="10" t="str">
        <f t="shared" si="40"/>
        <v>new YerelData ("Tirebolu, Giresun , Türkiye",38.8,41,2,"Turkey Standard Time"),</v>
      </c>
      <c r="Q447" s="13" t="str">
        <f t="shared" si="38"/>
        <v>https://www.google.com/maps/search/41, +38.8</v>
      </c>
      <c r="R447" s="5" t="str">
        <f t="shared" si="39"/>
        <v>{"Location": "Tirebolu, Giresun , Türkiye", "long_deg": "38", "ew": "1", "long_min": "48", "lat_deg": "41", "ns": "1", "lat_min": "0", "GMT": "2", "TimeZoneTag": "Europe/Istanbul"},</v>
      </c>
    </row>
    <row r="448" spans="1:18" ht="15" customHeight="1" x14ac:dyDescent="0.25">
      <c r="A448" s="10" t="s">
        <v>1075</v>
      </c>
      <c r="B448" s="14" t="s">
        <v>1419</v>
      </c>
      <c r="C448" s="10" t="s">
        <v>1341</v>
      </c>
      <c r="D448" s="10" t="str">
        <f t="shared" si="41"/>
        <v>Yağlıdere, Giresun , Türkiye</v>
      </c>
      <c r="E448" s="10">
        <v>38</v>
      </c>
      <c r="F448" s="10">
        <v>1</v>
      </c>
      <c r="G448" s="10">
        <v>40</v>
      </c>
      <c r="H448" s="10">
        <v>40</v>
      </c>
      <c r="I448" s="10">
        <v>1</v>
      </c>
      <c r="J448" s="10">
        <v>51</v>
      </c>
      <c r="K448" s="10">
        <f t="shared" si="36"/>
        <v>38.666670000000003</v>
      </c>
      <c r="L448" s="10">
        <f t="shared" si="37"/>
        <v>40.85</v>
      </c>
      <c r="M448" s="10">
        <v>2</v>
      </c>
      <c r="N448" s="10" t="s">
        <v>5</v>
      </c>
      <c r="O448" s="12" t="s">
        <v>388</v>
      </c>
      <c r="P448" s="10" t="str">
        <f t="shared" si="40"/>
        <v>new YerelData ("Yağlıdere, Giresun , Türkiye",38.66667,40.85,2,"Turkey Standard Time"),</v>
      </c>
      <c r="Q448" s="13" t="str">
        <f t="shared" si="38"/>
        <v>https://www.google.com/maps/search/40.85, +38.66667</v>
      </c>
      <c r="R448" s="5" t="str">
        <f t="shared" si="39"/>
        <v>{"Location": "Yağlıdere, Giresun , Türkiye", "long_deg": "38", "ew": "1", "long_min": "40", "lat_deg": "40", "ns": "1", "lat_min": "51", "GMT": "2", "TimeZoneTag": "Europe/Istanbul"},</v>
      </c>
    </row>
    <row r="449" spans="1:18" ht="15" customHeight="1" x14ac:dyDescent="0.25">
      <c r="A449" s="10" t="s">
        <v>1455</v>
      </c>
      <c r="B449" s="10" t="s">
        <v>691</v>
      </c>
      <c r="C449" s="10" t="s">
        <v>1341</v>
      </c>
      <c r="D449" s="10" t="str">
        <f t="shared" si="41"/>
        <v>Kale, Gümüşhane, Türkiye</v>
      </c>
      <c r="E449" s="10">
        <v>39</v>
      </c>
      <c r="F449" s="10">
        <v>1</v>
      </c>
      <c r="G449" s="10">
        <v>44</v>
      </c>
      <c r="H449" s="10">
        <v>40</v>
      </c>
      <c r="I449" s="10">
        <v>1</v>
      </c>
      <c r="J449" s="10">
        <v>23</v>
      </c>
      <c r="K449" s="10">
        <f t="shared" si="36"/>
        <v>39.733330000000002</v>
      </c>
      <c r="L449" s="10">
        <f t="shared" si="37"/>
        <v>40.383330000000001</v>
      </c>
      <c r="M449" s="10">
        <v>2</v>
      </c>
      <c r="N449" s="10" t="s">
        <v>5</v>
      </c>
      <c r="O449" s="12" t="s">
        <v>388</v>
      </c>
      <c r="P449" s="10" t="str">
        <f t="shared" si="40"/>
        <v>new YerelData ("Kale, Gümüşhane, Türkiye",39.73333,40.38333,2,"Turkey Standard Time"),</v>
      </c>
      <c r="Q449" s="13" t="str">
        <f t="shared" si="38"/>
        <v>https://www.google.com/maps/search/40.38333, +39.73333</v>
      </c>
      <c r="R449" s="5" t="str">
        <f t="shared" si="39"/>
        <v>{"Location": "Kale, Gümüşhane, Türkiye", "long_deg": "39", "ew": "1", "long_min": "44", "lat_deg": "40", "ns": "1", "lat_min": "23", "GMT": "2", "TimeZoneTag": "Europe/Istanbul"},</v>
      </c>
    </row>
    <row r="450" spans="1:18" ht="15" customHeight="1" x14ac:dyDescent="0.25">
      <c r="A450" s="10" t="s">
        <v>806</v>
      </c>
      <c r="B450" s="10" t="s">
        <v>691</v>
      </c>
      <c r="C450" s="10" t="s">
        <v>1341</v>
      </c>
      <c r="D450" s="10" t="str">
        <f t="shared" si="41"/>
        <v>Kelkit, Gümüşhane, Türkiye</v>
      </c>
      <c r="E450" s="10">
        <v>39</v>
      </c>
      <c r="F450" s="10">
        <v>1</v>
      </c>
      <c r="G450" s="10">
        <v>29</v>
      </c>
      <c r="H450" s="10">
        <v>40</v>
      </c>
      <c r="I450" s="10">
        <v>1</v>
      </c>
      <c r="J450" s="10">
        <v>8</v>
      </c>
      <c r="K450" s="10">
        <f t="shared" ref="K450:K513" si="42">ROUND(F450*E450+(G450/60),5)</f>
        <v>39.483330000000002</v>
      </c>
      <c r="L450" s="10">
        <f t="shared" ref="L450:L513" si="43">ROUND(I450*H450+(J450/60),5)</f>
        <v>40.133330000000001</v>
      </c>
      <c r="M450" s="10">
        <v>2</v>
      </c>
      <c r="N450" s="10" t="s">
        <v>5</v>
      </c>
      <c r="O450" s="12" t="s">
        <v>388</v>
      </c>
      <c r="P450" s="10" t="str">
        <f t="shared" si="40"/>
        <v>new YerelData ("Kelkit, Gümüşhane, Türkiye",39.48333,40.13333,2,"Turkey Standard Time"),</v>
      </c>
      <c r="Q450" s="13" t="str">
        <f t="shared" ref="Q450:Q513" si="44">HYPERLINK("https://www.google.com/maps/search/"&amp;ROUND(H450+J450/60,5)&amp;", +"&amp;ROUND(E450+G450/60,5))</f>
        <v>https://www.google.com/maps/search/40.13333, +39.48333</v>
      </c>
      <c r="R450" s="5" t="str">
        <f t="shared" ref="R450:R513" si="45">"{""Location"": """&amp;D450&amp;""", ""long_deg"": """&amp;E450&amp;""", ""ew"": """&amp;F450&amp;""", ""long_min"": """&amp;G450&amp;""", ""lat_deg"": """&amp;H450&amp;""", ""ns"": """&amp;I450&amp;""", ""lat_min"": """&amp;J450&amp;""", ""GMT"": """&amp;M450&amp;""", ""TimeZoneTag"": """&amp;N450&amp;"""},"</f>
        <v>{"Location": "Kelkit, Gümüşhane, Türkiye", "long_deg": "39", "ew": "1", "long_min": "29", "lat_deg": "40", "ns": "1", "lat_min": "8", "GMT": "2", "TimeZoneTag": "Europe/Istanbul"},</v>
      </c>
    </row>
    <row r="451" spans="1:18" ht="15" customHeight="1" x14ac:dyDescent="0.25">
      <c r="A451" s="10" t="s">
        <v>840</v>
      </c>
      <c r="B451" s="10" t="s">
        <v>691</v>
      </c>
      <c r="C451" s="10" t="s">
        <v>1341</v>
      </c>
      <c r="D451" s="10" t="str">
        <f t="shared" si="41"/>
        <v>Köse, Gümüşhane, Türkiye</v>
      </c>
      <c r="E451" s="10">
        <v>39</v>
      </c>
      <c r="F451" s="10">
        <v>1</v>
      </c>
      <c r="G451" s="10">
        <v>42</v>
      </c>
      <c r="H451" s="10">
        <v>40</v>
      </c>
      <c r="I451" s="10">
        <v>1</v>
      </c>
      <c r="J451" s="10">
        <v>12</v>
      </c>
      <c r="K451" s="10">
        <f t="shared" si="42"/>
        <v>39.700000000000003</v>
      </c>
      <c r="L451" s="10">
        <f t="shared" si="43"/>
        <v>40.200000000000003</v>
      </c>
      <c r="M451" s="10">
        <v>2</v>
      </c>
      <c r="N451" s="10" t="s">
        <v>5</v>
      </c>
      <c r="O451" s="12" t="s">
        <v>388</v>
      </c>
      <c r="P451" s="10" t="str">
        <f t="shared" ref="P451:P514" si="46">"new YerelData ("""&amp;D451&amp;""","&amp;K451&amp;","&amp;L451&amp;","&amp;M451&amp;","""&amp;O451&amp;"""),"</f>
        <v>new YerelData ("Köse, Gümüşhane, Türkiye",39.7,40.2,2,"Turkey Standard Time"),</v>
      </c>
      <c r="Q451" s="13" t="str">
        <f t="shared" si="44"/>
        <v>https://www.google.com/maps/search/40.2, +39.7</v>
      </c>
      <c r="R451" s="5" t="str">
        <f t="shared" si="45"/>
        <v>{"Location": "Köse, Gümüşhane, Türkiye", "long_deg": "39", "ew": "1", "long_min": "42", "lat_deg": "40", "ns": "1", "lat_min": "12", "GMT": "2", "TimeZoneTag": "Europe/Istanbul"},</v>
      </c>
    </row>
    <row r="452" spans="1:18" ht="15" customHeight="1" x14ac:dyDescent="0.25">
      <c r="A452" s="10" t="s">
        <v>853</v>
      </c>
      <c r="B452" s="10" t="s">
        <v>691</v>
      </c>
      <c r="C452" s="10" t="s">
        <v>1341</v>
      </c>
      <c r="D452" s="10" t="str">
        <f t="shared" ref="D452:D515" si="47">IF(A452&lt;&gt;"",A452&amp;", ","")&amp;B452&amp;", "&amp;C452</f>
        <v>Kürtün, Gümüşhane, Türkiye</v>
      </c>
      <c r="E452" s="10">
        <v>39</v>
      </c>
      <c r="F452" s="10">
        <v>1</v>
      </c>
      <c r="G452" s="10">
        <v>5</v>
      </c>
      <c r="H452" s="10">
        <v>40</v>
      </c>
      <c r="I452" s="10">
        <v>1</v>
      </c>
      <c r="J452" s="10">
        <v>40</v>
      </c>
      <c r="K452" s="10">
        <f t="shared" si="42"/>
        <v>39.083329999999997</v>
      </c>
      <c r="L452" s="10">
        <f t="shared" si="43"/>
        <v>40.666670000000003</v>
      </c>
      <c r="M452" s="10">
        <v>2</v>
      </c>
      <c r="N452" s="10" t="s">
        <v>5</v>
      </c>
      <c r="O452" s="12" t="s">
        <v>388</v>
      </c>
      <c r="P452" s="10" t="str">
        <f t="shared" si="46"/>
        <v>new YerelData ("Kürtün, Gümüşhane, Türkiye",39.08333,40.66667,2,"Turkey Standard Time"),</v>
      </c>
      <c r="Q452" s="13" t="str">
        <f t="shared" si="44"/>
        <v>https://www.google.com/maps/search/40.66667, +39.08333</v>
      </c>
      <c r="R452" s="5" t="str">
        <f t="shared" si="45"/>
        <v>{"Location": "Kürtün, Gümüşhane, Türkiye", "long_deg": "39", "ew": "1", "long_min": "5", "lat_deg": "40", "ns": "1", "lat_min": "40", "GMT": "2", "TimeZoneTag": "Europe/Istanbul"},</v>
      </c>
    </row>
    <row r="453" spans="1:18" ht="15" customHeight="1" x14ac:dyDescent="0.25">
      <c r="A453" s="10" t="s">
        <v>1443</v>
      </c>
      <c r="B453" s="10" t="s">
        <v>691</v>
      </c>
      <c r="C453" s="10" t="s">
        <v>1341</v>
      </c>
      <c r="D453" s="10" t="str">
        <f t="shared" si="47"/>
        <v>Maden, Gümüşhane, Türkiye</v>
      </c>
      <c r="E453" s="10">
        <v>40</v>
      </c>
      <c r="F453" s="10">
        <v>1</v>
      </c>
      <c r="G453" s="10">
        <v>25</v>
      </c>
      <c r="H453" s="10">
        <v>40</v>
      </c>
      <c r="I453" s="10">
        <v>1</v>
      </c>
      <c r="J453" s="10">
        <v>11</v>
      </c>
      <c r="K453" s="10">
        <f t="shared" si="42"/>
        <v>40.416670000000003</v>
      </c>
      <c r="L453" s="10">
        <f t="shared" si="43"/>
        <v>40.183329999999998</v>
      </c>
      <c r="M453" s="10">
        <v>2</v>
      </c>
      <c r="N453" s="10" t="s">
        <v>5</v>
      </c>
      <c r="O453" s="12" t="s">
        <v>388</v>
      </c>
      <c r="P453" s="10" t="str">
        <f t="shared" si="46"/>
        <v>new YerelData ("Maden, Gümüşhane, Türkiye",40.41667,40.18333,2,"Turkey Standard Time"),</v>
      </c>
      <c r="Q453" s="13" t="str">
        <f t="shared" si="44"/>
        <v>https://www.google.com/maps/search/40.18333, +40.41667</v>
      </c>
      <c r="R453" s="5" t="str">
        <f t="shared" si="45"/>
        <v>{"Location": "Maden, Gümüşhane, Türkiye", "long_deg": "40", "ew": "1", "long_min": "25", "lat_deg": "40", "ns": "1", "lat_min": "11", "GMT": "2", "TimeZoneTag": "Europe/Istanbul"},</v>
      </c>
    </row>
    <row r="454" spans="1:18" ht="15" customHeight="1" x14ac:dyDescent="0.25">
      <c r="A454" s="10" t="s">
        <v>1014</v>
      </c>
      <c r="B454" s="10" t="s">
        <v>691</v>
      </c>
      <c r="C454" s="10" t="s">
        <v>1341</v>
      </c>
      <c r="D454" s="10" t="str">
        <f t="shared" si="47"/>
        <v>Şiran, Gümüşhane, Türkiye</v>
      </c>
      <c r="E454" s="10">
        <v>39</v>
      </c>
      <c r="F454" s="10">
        <v>1</v>
      </c>
      <c r="G454" s="10">
        <v>8</v>
      </c>
      <c r="H454" s="10">
        <v>40</v>
      </c>
      <c r="I454" s="10">
        <v>1</v>
      </c>
      <c r="J454" s="10">
        <v>22</v>
      </c>
      <c r="K454" s="10">
        <f t="shared" si="42"/>
        <v>39.133330000000001</v>
      </c>
      <c r="L454" s="10">
        <f t="shared" si="43"/>
        <v>40.366669999999999</v>
      </c>
      <c r="M454" s="10">
        <v>2</v>
      </c>
      <c r="N454" s="10" t="s">
        <v>5</v>
      </c>
      <c r="O454" s="12" t="s">
        <v>388</v>
      </c>
      <c r="P454" s="10" t="str">
        <f t="shared" si="46"/>
        <v>new YerelData ("Şiran, Gümüşhane, Türkiye",39.13333,40.36667,2,"Turkey Standard Time"),</v>
      </c>
      <c r="Q454" s="13" t="str">
        <f t="shared" si="44"/>
        <v>https://www.google.com/maps/search/40.36667, +39.13333</v>
      </c>
      <c r="R454" s="5" t="str">
        <f t="shared" si="45"/>
        <v>{"Location": "Şiran, Gümüşhane, Türkiye", "long_deg": "39", "ew": "1", "long_min": "8", "lat_deg": "40", "ns": "1", "lat_min": "22", "GMT": "2", "TimeZoneTag": "Europe/Istanbul"},</v>
      </c>
    </row>
    <row r="455" spans="1:18" ht="15" customHeight="1" x14ac:dyDescent="0.25">
      <c r="A455" s="10" t="s">
        <v>1042</v>
      </c>
      <c r="B455" s="10" t="s">
        <v>691</v>
      </c>
      <c r="C455" s="10" t="s">
        <v>1341</v>
      </c>
      <c r="D455" s="10" t="str">
        <f t="shared" si="47"/>
        <v>Torul, Gümüşhane, Türkiye</v>
      </c>
      <c r="E455" s="10">
        <v>39</v>
      </c>
      <c r="F455" s="10">
        <v>1</v>
      </c>
      <c r="G455" s="10">
        <v>19</v>
      </c>
      <c r="H455" s="10">
        <v>40</v>
      </c>
      <c r="I455" s="10">
        <v>1</v>
      </c>
      <c r="J455" s="10">
        <v>34</v>
      </c>
      <c r="K455" s="10">
        <f t="shared" si="42"/>
        <v>39.316670000000002</v>
      </c>
      <c r="L455" s="10">
        <f t="shared" si="43"/>
        <v>40.566670000000002</v>
      </c>
      <c r="M455" s="10">
        <v>2</v>
      </c>
      <c r="N455" s="10" t="s">
        <v>5</v>
      </c>
      <c r="O455" s="12" t="s">
        <v>388</v>
      </c>
      <c r="P455" s="10" t="str">
        <f t="shared" si="46"/>
        <v>new YerelData ("Torul, Gümüşhane, Türkiye",39.31667,40.56667,2,"Turkey Standard Time"),</v>
      </c>
      <c r="Q455" s="13" t="str">
        <f t="shared" si="44"/>
        <v>https://www.google.com/maps/search/40.56667, +39.31667</v>
      </c>
      <c r="R455" s="5" t="str">
        <f t="shared" si="45"/>
        <v>{"Location": "Torul, Gümüşhane, Türkiye", "long_deg": "39", "ew": "1", "long_min": "19", "lat_deg": "40", "ns": "1", "lat_min": "34", "GMT": "2", "TimeZoneTag": "Europe/Istanbul"},</v>
      </c>
    </row>
    <row r="456" spans="1:18" ht="15" customHeight="1" x14ac:dyDescent="0.25">
      <c r="A456" s="10" t="s">
        <v>1010</v>
      </c>
      <c r="B456" s="10" t="s">
        <v>705</v>
      </c>
      <c r="C456" s="10" t="s">
        <v>1341</v>
      </c>
      <c r="D456" s="10" t="str">
        <f t="shared" si="47"/>
        <v>Şemdinli, Hakkari, Türkiye</v>
      </c>
      <c r="E456" s="10">
        <v>44</v>
      </c>
      <c r="F456" s="10">
        <v>1</v>
      </c>
      <c r="G456" s="10">
        <v>36</v>
      </c>
      <c r="H456" s="10">
        <v>37</v>
      </c>
      <c r="I456" s="10">
        <v>1</v>
      </c>
      <c r="J456" s="10">
        <v>20</v>
      </c>
      <c r="K456" s="10">
        <f t="shared" si="42"/>
        <v>44.6</v>
      </c>
      <c r="L456" s="10">
        <f t="shared" si="43"/>
        <v>37.333329999999997</v>
      </c>
      <c r="M456" s="10">
        <v>2</v>
      </c>
      <c r="N456" s="10" t="s">
        <v>5</v>
      </c>
      <c r="O456" s="12" t="s">
        <v>388</v>
      </c>
      <c r="P456" s="10" t="str">
        <f t="shared" si="46"/>
        <v>new YerelData ("Şemdinli, Hakkari, Türkiye",44.6,37.33333,2,"Turkey Standard Time"),</v>
      </c>
      <c r="Q456" s="13" t="str">
        <f t="shared" si="44"/>
        <v>https://www.google.com/maps/search/37.33333, +44.6</v>
      </c>
      <c r="R456" s="5" t="str">
        <f t="shared" si="45"/>
        <v>{"Location": "Şemdinli, Hakkari, Türkiye", "long_deg": "44", "ew": "1", "long_min": "36", "lat_deg": "37", "ns": "1", "lat_min": "20", "GMT": "2", "TimeZoneTag": "Europe/Istanbul"},</v>
      </c>
    </row>
    <row r="457" spans="1:18" ht="15" customHeight="1" x14ac:dyDescent="0.25">
      <c r="A457" s="10" t="s">
        <v>1100</v>
      </c>
      <c r="B457" s="10" t="s">
        <v>705</v>
      </c>
      <c r="C457" s="10" t="s">
        <v>1341</v>
      </c>
      <c r="D457" s="10" t="str">
        <f t="shared" si="47"/>
        <v>Yüksekova, Hakkari, Türkiye</v>
      </c>
      <c r="E457" s="10">
        <v>44</v>
      </c>
      <c r="F457" s="10">
        <v>1</v>
      </c>
      <c r="G457" s="10">
        <v>19</v>
      </c>
      <c r="H457" s="10">
        <v>37</v>
      </c>
      <c r="I457" s="10">
        <v>1</v>
      </c>
      <c r="J457" s="10">
        <v>35</v>
      </c>
      <c r="K457" s="10">
        <f t="shared" si="42"/>
        <v>44.316670000000002</v>
      </c>
      <c r="L457" s="10">
        <f t="shared" si="43"/>
        <v>37.583329999999997</v>
      </c>
      <c r="M457" s="10">
        <v>2</v>
      </c>
      <c r="N457" s="10" t="s">
        <v>5</v>
      </c>
      <c r="O457" s="12" t="s">
        <v>388</v>
      </c>
      <c r="P457" s="10" t="str">
        <f t="shared" si="46"/>
        <v>new YerelData ("Yüksekova, Hakkari, Türkiye",44.31667,37.58333,2,"Turkey Standard Time"),</v>
      </c>
      <c r="Q457" s="13" t="str">
        <f t="shared" si="44"/>
        <v>https://www.google.com/maps/search/37.58333, +44.31667</v>
      </c>
      <c r="R457" s="5" t="str">
        <f t="shared" si="45"/>
        <v>{"Location": "Yüksekova, Hakkari, Türkiye", "long_deg": "44", "ew": "1", "long_min": "19", "lat_deg": "37", "ns": "1", "lat_min": "35", "GMT": "2", "TimeZoneTag": "Europe/Istanbul"},</v>
      </c>
    </row>
    <row r="458" spans="1:18" ht="15" customHeight="1" x14ac:dyDescent="0.25">
      <c r="A458" s="10" t="s">
        <v>579</v>
      </c>
      <c r="B458" s="14" t="s">
        <v>1434</v>
      </c>
      <c r="C458" s="10" t="s">
        <v>1341</v>
      </c>
      <c r="D458" s="10" t="str">
        <f t="shared" si="47"/>
        <v>Çukurca, Hakkari , Türkiye</v>
      </c>
      <c r="E458" s="10">
        <v>43</v>
      </c>
      <c r="F458" s="10">
        <v>1</v>
      </c>
      <c r="G458" s="10">
        <v>38</v>
      </c>
      <c r="H458" s="10">
        <v>37</v>
      </c>
      <c r="I458" s="10">
        <v>1</v>
      </c>
      <c r="J458" s="10">
        <v>17</v>
      </c>
      <c r="K458" s="10">
        <f t="shared" si="42"/>
        <v>43.633330000000001</v>
      </c>
      <c r="L458" s="10">
        <f t="shared" si="43"/>
        <v>37.283329999999999</v>
      </c>
      <c r="M458" s="10">
        <v>2</v>
      </c>
      <c r="N458" s="10" t="s">
        <v>5</v>
      </c>
      <c r="O458" s="12" t="s">
        <v>388</v>
      </c>
      <c r="P458" s="10" t="str">
        <f t="shared" si="46"/>
        <v>new YerelData ("Çukurca, Hakkari , Türkiye",43.63333,37.28333,2,"Turkey Standard Time"),</v>
      </c>
      <c r="Q458" s="13" t="str">
        <f t="shared" si="44"/>
        <v>https://www.google.com/maps/search/37.28333, +43.63333</v>
      </c>
      <c r="R458" s="5" t="str">
        <f t="shared" si="45"/>
        <v>{"Location": "Çukurca, Hakkari , Türkiye", "long_deg": "43", "ew": "1", "long_min": "38", "lat_deg": "37", "ns": "1", "lat_min": "17", "GMT": "2", "TimeZoneTag": "Europe/Istanbul"},</v>
      </c>
    </row>
    <row r="459" spans="1:18" ht="15" customHeight="1" x14ac:dyDescent="0.25">
      <c r="A459" s="10" t="s">
        <v>1457</v>
      </c>
      <c r="B459" s="10" t="s">
        <v>714</v>
      </c>
      <c r="C459" s="10" t="s">
        <v>1341</v>
      </c>
      <c r="D459" s="10" t="str">
        <f t="shared" si="47"/>
        <v>Bozdağ, Hatay, Türkiye</v>
      </c>
      <c r="E459" s="10">
        <v>36</v>
      </c>
      <c r="F459" s="10">
        <v>1</v>
      </c>
      <c r="G459" s="10">
        <v>22</v>
      </c>
      <c r="H459" s="10">
        <v>36</v>
      </c>
      <c r="I459" s="10">
        <v>1</v>
      </c>
      <c r="J459" s="10">
        <v>47</v>
      </c>
      <c r="K459" s="10">
        <f t="shared" si="42"/>
        <v>36.366669999999999</v>
      </c>
      <c r="L459" s="10">
        <f t="shared" si="43"/>
        <v>36.783329999999999</v>
      </c>
      <c r="M459" s="10">
        <v>2</v>
      </c>
      <c r="N459" s="10" t="s">
        <v>5</v>
      </c>
      <c r="O459" s="12" t="s">
        <v>388</v>
      </c>
      <c r="P459" s="10" t="str">
        <f t="shared" si="46"/>
        <v>new YerelData ("Bozdağ, Hatay, Türkiye",36.36667,36.78333,2,"Turkey Standard Time"),</v>
      </c>
      <c r="Q459" s="13" t="str">
        <f t="shared" si="44"/>
        <v>https://www.google.com/maps/search/36.78333, +36.36667</v>
      </c>
      <c r="R459" s="5" t="str">
        <f t="shared" si="45"/>
        <v>{"Location": "Bozdağ, Hatay, Türkiye", "long_deg": "36", "ew": "1", "long_min": "22", "lat_deg": "36", "ns": "1", "lat_min": "47", "GMT": "2", "TimeZoneTag": "Europe/Istanbul"},</v>
      </c>
    </row>
    <row r="460" spans="1:18" ht="15" customHeight="1" x14ac:dyDescent="0.25">
      <c r="A460" s="10" t="s">
        <v>432</v>
      </c>
      <c r="B460" s="10" t="s">
        <v>714</v>
      </c>
      <c r="C460" s="10" t="s">
        <v>1341</v>
      </c>
      <c r="D460" s="10" t="str">
        <f t="shared" si="47"/>
        <v>Altınözü, Hatay, Türkiye</v>
      </c>
      <c r="E460" s="10">
        <v>36</v>
      </c>
      <c r="F460" s="10">
        <v>1</v>
      </c>
      <c r="G460" s="10">
        <v>14</v>
      </c>
      <c r="H460" s="10">
        <v>36</v>
      </c>
      <c r="I460" s="10">
        <v>1</v>
      </c>
      <c r="J460" s="10">
        <v>6</v>
      </c>
      <c r="K460" s="10">
        <f t="shared" si="42"/>
        <v>36.233330000000002</v>
      </c>
      <c r="L460" s="10">
        <f t="shared" si="43"/>
        <v>36.1</v>
      </c>
      <c r="M460" s="10">
        <v>2</v>
      </c>
      <c r="N460" s="10" t="s">
        <v>5</v>
      </c>
      <c r="O460" s="12" t="s">
        <v>388</v>
      </c>
      <c r="P460" s="10" t="str">
        <f t="shared" si="46"/>
        <v>new YerelData ("Altınözü, Hatay, Türkiye",36.23333,36.1,2,"Turkey Standard Time"),</v>
      </c>
      <c r="Q460" s="13" t="str">
        <f t="shared" si="44"/>
        <v>https://www.google.com/maps/search/36.1, +36.23333</v>
      </c>
      <c r="R460" s="5" t="str">
        <f t="shared" si="45"/>
        <v>{"Location": "Altınözü, Hatay, Türkiye", "long_deg": "36", "ew": "1", "long_min": "14", "lat_deg": "36", "ns": "1", "lat_min": "6", "GMT": "2", "TimeZoneTag": "Europe/Istanbul"},</v>
      </c>
    </row>
    <row r="461" spans="1:18" ht="15" customHeight="1" x14ac:dyDescent="0.25">
      <c r="A461" s="10" t="s">
        <v>491</v>
      </c>
      <c r="B461" s="14" t="s">
        <v>1407</v>
      </c>
      <c r="C461" s="10" t="s">
        <v>1341</v>
      </c>
      <c r="D461" s="10" t="str">
        <f t="shared" si="47"/>
        <v>Belen, Hatay , Türkiye</v>
      </c>
      <c r="E461" s="10">
        <v>36</v>
      </c>
      <c r="F461" s="10">
        <v>1</v>
      </c>
      <c r="G461" s="10">
        <v>13</v>
      </c>
      <c r="H461" s="10">
        <v>36</v>
      </c>
      <c r="I461" s="10">
        <v>1</v>
      </c>
      <c r="J461" s="10">
        <v>29</v>
      </c>
      <c r="K461" s="10">
        <f t="shared" si="42"/>
        <v>36.216670000000001</v>
      </c>
      <c r="L461" s="10">
        <f t="shared" si="43"/>
        <v>36.483330000000002</v>
      </c>
      <c r="M461" s="10">
        <v>2</v>
      </c>
      <c r="N461" s="10" t="s">
        <v>5</v>
      </c>
      <c r="O461" s="12" t="s">
        <v>388</v>
      </c>
      <c r="P461" s="10" t="str">
        <f t="shared" si="46"/>
        <v>new YerelData ("Belen, Hatay , Türkiye",36.21667,36.48333,2,"Turkey Standard Time"),</v>
      </c>
      <c r="Q461" s="13" t="str">
        <f t="shared" si="44"/>
        <v>https://www.google.com/maps/search/36.48333, +36.21667</v>
      </c>
      <c r="R461" s="5" t="str">
        <f t="shared" si="45"/>
        <v>{"Location": "Belen, Hatay , Türkiye", "long_deg": "36", "ew": "1", "long_min": "13", "lat_deg": "36", "ns": "1", "lat_min": "29", "GMT": "2", "TimeZoneTag": "Europe/Istanbul"},</v>
      </c>
    </row>
    <row r="462" spans="1:18" ht="15" customHeight="1" x14ac:dyDescent="0.25">
      <c r="A462" s="10" t="s">
        <v>614</v>
      </c>
      <c r="B462" s="14" t="s">
        <v>1407</v>
      </c>
      <c r="C462" s="10" t="s">
        <v>1341</v>
      </c>
      <c r="D462" s="10" t="str">
        <f t="shared" si="47"/>
        <v>Dörtyol, Hatay , Türkiye</v>
      </c>
      <c r="E462" s="10">
        <v>36</v>
      </c>
      <c r="F462" s="10">
        <v>1</v>
      </c>
      <c r="G462" s="10">
        <v>14</v>
      </c>
      <c r="H462" s="10">
        <v>36</v>
      </c>
      <c r="I462" s="10">
        <v>1</v>
      </c>
      <c r="J462" s="10">
        <v>49</v>
      </c>
      <c r="K462" s="10">
        <f t="shared" si="42"/>
        <v>36.233330000000002</v>
      </c>
      <c r="L462" s="10">
        <f t="shared" si="43"/>
        <v>36.816670000000002</v>
      </c>
      <c r="M462" s="10">
        <v>2</v>
      </c>
      <c r="N462" s="10" t="s">
        <v>5</v>
      </c>
      <c r="O462" s="12" t="s">
        <v>388</v>
      </c>
      <c r="P462" s="10" t="str">
        <f t="shared" si="46"/>
        <v>new YerelData ("Dörtyol, Hatay , Türkiye",36.23333,36.81667,2,"Turkey Standard Time"),</v>
      </c>
      <c r="Q462" s="13" t="str">
        <f t="shared" si="44"/>
        <v>https://www.google.com/maps/search/36.81667, +36.23333</v>
      </c>
      <c r="R462" s="5" t="str">
        <f t="shared" si="45"/>
        <v>{"Location": "Dörtyol, Hatay , Türkiye", "long_deg": "36", "ew": "1", "long_min": "14", "lat_deg": "36", "ns": "1", "lat_min": "49", "GMT": "2", "TimeZoneTag": "Europe/Istanbul"},</v>
      </c>
    </row>
    <row r="463" spans="1:18" ht="15" customHeight="1" x14ac:dyDescent="0.25">
      <c r="A463" s="10" t="s">
        <v>713</v>
      </c>
      <c r="B463" s="14" t="s">
        <v>1407</v>
      </c>
      <c r="C463" s="10" t="s">
        <v>1341</v>
      </c>
      <c r="D463" s="10" t="str">
        <f t="shared" si="47"/>
        <v>Hassa, Hatay , Türkiye</v>
      </c>
      <c r="E463" s="10">
        <v>36</v>
      </c>
      <c r="F463" s="10">
        <v>1</v>
      </c>
      <c r="G463" s="10">
        <v>32</v>
      </c>
      <c r="H463" s="10">
        <v>36</v>
      </c>
      <c r="I463" s="10">
        <v>1</v>
      </c>
      <c r="J463" s="10">
        <v>48</v>
      </c>
      <c r="K463" s="10">
        <f t="shared" si="42"/>
        <v>36.533329999999999</v>
      </c>
      <c r="L463" s="10">
        <f t="shared" si="43"/>
        <v>36.799999999999997</v>
      </c>
      <c r="M463" s="10">
        <v>2</v>
      </c>
      <c r="N463" s="10" t="s">
        <v>5</v>
      </c>
      <c r="O463" s="12" t="s">
        <v>388</v>
      </c>
      <c r="P463" s="10" t="str">
        <f t="shared" si="46"/>
        <v>new YerelData ("Hassa, Hatay , Türkiye",36.53333,36.8,2,"Turkey Standard Time"),</v>
      </c>
      <c r="Q463" s="13" t="str">
        <f t="shared" si="44"/>
        <v>https://www.google.com/maps/search/36.8, +36.53333</v>
      </c>
      <c r="R463" s="5" t="str">
        <f t="shared" si="45"/>
        <v>{"Location": "Hassa, Hatay , Türkiye", "long_deg": "36", "ew": "1", "long_min": "32", "lat_deg": "36", "ns": "1", "lat_min": "48", "GMT": "2", "TimeZoneTag": "Europe/Istanbul"},</v>
      </c>
    </row>
    <row r="464" spans="1:18" ht="15" customHeight="1" x14ac:dyDescent="0.25">
      <c r="A464" s="10" t="s">
        <v>755</v>
      </c>
      <c r="B464" s="14" t="s">
        <v>1407</v>
      </c>
      <c r="C464" s="10" t="s">
        <v>1341</v>
      </c>
      <c r="D464" s="10" t="str">
        <f t="shared" si="47"/>
        <v>İskenderun, Hatay , Türkiye</v>
      </c>
      <c r="E464" s="10">
        <v>36</v>
      </c>
      <c r="F464" s="10">
        <v>1</v>
      </c>
      <c r="G464" s="10">
        <v>11</v>
      </c>
      <c r="H464" s="10">
        <v>36</v>
      </c>
      <c r="I464" s="10">
        <v>1</v>
      </c>
      <c r="J464" s="10">
        <v>34</v>
      </c>
      <c r="K464" s="10">
        <f t="shared" si="42"/>
        <v>36.183329999999998</v>
      </c>
      <c r="L464" s="10">
        <f t="shared" si="43"/>
        <v>36.566670000000002</v>
      </c>
      <c r="M464" s="10">
        <v>2</v>
      </c>
      <c r="N464" s="10" t="s">
        <v>5</v>
      </c>
      <c r="O464" s="12" t="s">
        <v>388</v>
      </c>
      <c r="P464" s="10" t="str">
        <f t="shared" si="46"/>
        <v>new YerelData ("İskenderun, Hatay , Türkiye",36.18333,36.56667,2,"Turkey Standard Time"),</v>
      </c>
      <c r="Q464" s="13" t="str">
        <f t="shared" si="44"/>
        <v>https://www.google.com/maps/search/36.56667, +36.18333</v>
      </c>
      <c r="R464" s="5" t="str">
        <f t="shared" si="45"/>
        <v>{"Location": "İskenderun, Hatay , Türkiye", "long_deg": "36", "ew": "1", "long_min": "11", "lat_deg": "36", "ns": "1", "lat_min": "34", "GMT": "2", "TimeZoneTag": "Europe/Istanbul"},</v>
      </c>
    </row>
    <row r="465" spans="1:18" ht="15" customHeight="1" x14ac:dyDescent="0.25">
      <c r="A465" s="10" t="s">
        <v>818</v>
      </c>
      <c r="B465" s="14" t="s">
        <v>1407</v>
      </c>
      <c r="C465" s="10" t="s">
        <v>1341</v>
      </c>
      <c r="D465" s="10" t="str">
        <f t="shared" si="47"/>
        <v>Kırıkhan, Hatay , Türkiye</v>
      </c>
      <c r="E465" s="10">
        <v>36</v>
      </c>
      <c r="F465" s="10">
        <v>1</v>
      </c>
      <c r="G465" s="10">
        <v>22</v>
      </c>
      <c r="H465" s="10">
        <v>36</v>
      </c>
      <c r="I465" s="10">
        <v>1</v>
      </c>
      <c r="J465" s="10">
        <v>30</v>
      </c>
      <c r="K465" s="10">
        <f t="shared" si="42"/>
        <v>36.366669999999999</v>
      </c>
      <c r="L465" s="10">
        <f t="shared" si="43"/>
        <v>36.5</v>
      </c>
      <c r="M465" s="10">
        <v>2</v>
      </c>
      <c r="N465" s="10" t="s">
        <v>5</v>
      </c>
      <c r="O465" s="12" t="s">
        <v>388</v>
      </c>
      <c r="P465" s="10" t="str">
        <f t="shared" si="46"/>
        <v>new YerelData ("Kırıkhan, Hatay , Türkiye",36.36667,36.5,2,"Turkey Standard Time"),</v>
      </c>
      <c r="Q465" s="13" t="str">
        <f t="shared" si="44"/>
        <v>https://www.google.com/maps/search/36.5, +36.36667</v>
      </c>
      <c r="R465" s="5" t="str">
        <f t="shared" si="45"/>
        <v>{"Location": "Kırıkhan, Hatay , Türkiye", "long_deg": "36", "ew": "1", "long_min": "22", "lat_deg": "36", "ns": "1", "lat_min": "30", "GMT": "2", "TimeZoneTag": "Europe/Istanbul"},</v>
      </c>
    </row>
    <row r="466" spans="1:18" ht="15" customHeight="1" x14ac:dyDescent="0.25">
      <c r="A466" s="10" t="s">
        <v>847</v>
      </c>
      <c r="B466" s="14" t="s">
        <v>1407</v>
      </c>
      <c r="C466" s="10" t="s">
        <v>1341</v>
      </c>
      <c r="D466" s="10" t="str">
        <f t="shared" si="47"/>
        <v>Kumlu, Hatay , Türkiye</v>
      </c>
      <c r="E466" s="10">
        <v>36</v>
      </c>
      <c r="F466" s="10">
        <v>1</v>
      </c>
      <c r="G466" s="10">
        <v>33</v>
      </c>
      <c r="H466" s="10">
        <v>36</v>
      </c>
      <c r="I466" s="10">
        <v>1</v>
      </c>
      <c r="J466" s="10">
        <v>23</v>
      </c>
      <c r="K466" s="10">
        <f t="shared" si="42"/>
        <v>36.549999999999997</v>
      </c>
      <c r="L466" s="10">
        <f t="shared" si="43"/>
        <v>36.383330000000001</v>
      </c>
      <c r="M466" s="10">
        <v>2</v>
      </c>
      <c r="N466" s="10" t="s">
        <v>5</v>
      </c>
      <c r="O466" s="12" t="s">
        <v>388</v>
      </c>
      <c r="P466" s="10" t="str">
        <f t="shared" si="46"/>
        <v>new YerelData ("Kumlu, Hatay , Türkiye",36.55,36.38333,2,"Turkey Standard Time"),</v>
      </c>
      <c r="Q466" s="13" t="str">
        <f t="shared" si="44"/>
        <v>https://www.google.com/maps/search/36.38333, +36.55</v>
      </c>
      <c r="R466" s="5" t="str">
        <f t="shared" si="45"/>
        <v>{"Location": "Kumlu, Hatay , Türkiye", "long_deg": "36", "ew": "1", "long_min": "33", "lat_deg": "36", "ns": "1", "lat_min": "23", "GMT": "2", "TimeZoneTag": "Europe/Istanbul"},</v>
      </c>
    </row>
    <row r="467" spans="1:18" ht="15" customHeight="1" x14ac:dyDescent="0.25">
      <c r="A467" s="10" t="s">
        <v>936</v>
      </c>
      <c r="B467" s="14" t="s">
        <v>1407</v>
      </c>
      <c r="C467" s="10" t="s">
        <v>1341</v>
      </c>
      <c r="D467" s="10" t="str">
        <f t="shared" si="47"/>
        <v>Reyhanlı, Hatay , Türkiye</v>
      </c>
      <c r="E467" s="10">
        <v>36</v>
      </c>
      <c r="F467" s="10">
        <v>1</v>
      </c>
      <c r="G467" s="10">
        <v>34</v>
      </c>
      <c r="H467" s="10">
        <v>36</v>
      </c>
      <c r="I467" s="10">
        <v>1</v>
      </c>
      <c r="J467" s="10">
        <v>16</v>
      </c>
      <c r="K467" s="10">
        <f t="shared" si="42"/>
        <v>36.566670000000002</v>
      </c>
      <c r="L467" s="10">
        <f t="shared" si="43"/>
        <v>36.266669999999998</v>
      </c>
      <c r="M467" s="10">
        <v>2</v>
      </c>
      <c r="N467" s="10" t="s">
        <v>5</v>
      </c>
      <c r="O467" s="12" t="s">
        <v>388</v>
      </c>
      <c r="P467" s="10" t="str">
        <f t="shared" si="46"/>
        <v>new YerelData ("Reyhanlı, Hatay , Türkiye",36.56667,36.26667,2,"Turkey Standard Time"),</v>
      </c>
      <c r="Q467" s="13" t="str">
        <f t="shared" si="44"/>
        <v>https://www.google.com/maps/search/36.26667, +36.56667</v>
      </c>
      <c r="R467" s="5" t="str">
        <f t="shared" si="45"/>
        <v>{"Location": "Reyhanlı, Hatay , Türkiye", "long_deg": "36", "ew": "1", "long_min": "34", "lat_deg": "36", "ns": "1", "lat_min": "16", "GMT": "2", "TimeZoneTag": "Europe/Istanbul"},</v>
      </c>
    </row>
    <row r="468" spans="1:18" ht="15" customHeight="1" x14ac:dyDescent="0.25">
      <c r="A468" s="10" t="s">
        <v>1083</v>
      </c>
      <c r="B468" s="14" t="s">
        <v>1407</v>
      </c>
      <c r="C468" s="10" t="s">
        <v>1341</v>
      </c>
      <c r="D468" s="10" t="str">
        <f t="shared" si="47"/>
        <v>Yayladağı, Hatay , Türkiye</v>
      </c>
      <c r="E468" s="10">
        <v>36</v>
      </c>
      <c r="F468" s="10">
        <v>1</v>
      </c>
      <c r="G468" s="10">
        <v>3</v>
      </c>
      <c r="H468" s="10">
        <v>35</v>
      </c>
      <c r="I468" s="10">
        <v>1</v>
      </c>
      <c r="J468" s="10">
        <v>54</v>
      </c>
      <c r="K468" s="10">
        <f t="shared" si="42"/>
        <v>36.049999999999997</v>
      </c>
      <c r="L468" s="10">
        <f t="shared" si="43"/>
        <v>35.9</v>
      </c>
      <c r="M468" s="10">
        <v>2</v>
      </c>
      <c r="N468" s="10" t="s">
        <v>5</v>
      </c>
      <c r="O468" s="12" t="s">
        <v>388</v>
      </c>
      <c r="P468" s="10" t="str">
        <f t="shared" si="46"/>
        <v>new YerelData ("Yayladağı, Hatay , Türkiye",36.05,35.9,2,"Turkey Standard Time"),</v>
      </c>
      <c r="Q468" s="13" t="str">
        <f t="shared" si="44"/>
        <v>https://www.google.com/maps/search/35.9, +36.05</v>
      </c>
      <c r="R468" s="5" t="str">
        <f t="shared" si="45"/>
        <v>{"Location": "Yayladağı, Hatay , Türkiye", "long_deg": "36", "ew": "1", "long_min": "3", "lat_deg": "35", "ns": "1", "lat_min": "54", "GMT": "2", "TimeZoneTag": "Europe/Istanbul"},</v>
      </c>
    </row>
    <row r="469" spans="1:18" ht="15" customHeight="1" x14ac:dyDescent="0.25">
      <c r="A469" s="10" t="s">
        <v>1051</v>
      </c>
      <c r="B469" s="10" t="s">
        <v>732</v>
      </c>
      <c r="C469" s="10" t="s">
        <v>1341</v>
      </c>
      <c r="D469" s="10" t="str">
        <f t="shared" si="47"/>
        <v>Tuzluca, Iğdır, Türkiye</v>
      </c>
      <c r="E469" s="10">
        <v>43</v>
      </c>
      <c r="F469" s="10">
        <v>1</v>
      </c>
      <c r="G469" s="10">
        <v>40</v>
      </c>
      <c r="H469" s="10">
        <v>40</v>
      </c>
      <c r="I469" s="10">
        <v>1</v>
      </c>
      <c r="J469" s="10">
        <v>3</v>
      </c>
      <c r="K469" s="10">
        <f t="shared" si="42"/>
        <v>43.666670000000003</v>
      </c>
      <c r="L469" s="10">
        <f t="shared" si="43"/>
        <v>40.049999999999997</v>
      </c>
      <c r="M469" s="10">
        <v>2</v>
      </c>
      <c r="N469" s="10" t="s">
        <v>5</v>
      </c>
      <c r="O469" s="12" t="s">
        <v>388</v>
      </c>
      <c r="P469" s="10" t="str">
        <f t="shared" si="46"/>
        <v>new YerelData ("Tuzluca, Iğdır, Türkiye",43.66667,40.05,2,"Turkey Standard Time"),</v>
      </c>
      <c r="Q469" s="13" t="str">
        <f t="shared" si="44"/>
        <v>https://www.google.com/maps/search/40.05, +43.66667</v>
      </c>
      <c r="R469" s="5" t="str">
        <f t="shared" si="45"/>
        <v>{"Location": "Tuzluca, Iğdır, Türkiye", "long_deg": "43", "ew": "1", "long_min": "40", "lat_deg": "40", "ns": "1", "lat_min": "3", "GMT": "2", "TimeZoneTag": "Europe/Istanbul"},</v>
      </c>
    </row>
    <row r="470" spans="1:18" ht="15" customHeight="1" x14ac:dyDescent="0.25">
      <c r="A470" s="10" t="s">
        <v>444</v>
      </c>
      <c r="B470" s="10" t="s">
        <v>732</v>
      </c>
      <c r="C470" s="10" t="s">
        <v>1341</v>
      </c>
      <c r="D470" s="10" t="str">
        <f t="shared" si="47"/>
        <v>Aralık, Iğdır, Türkiye</v>
      </c>
      <c r="E470" s="10">
        <v>44</v>
      </c>
      <c r="F470" s="10">
        <v>1</v>
      </c>
      <c r="G470" s="10">
        <v>29</v>
      </c>
      <c r="H470" s="10">
        <v>39</v>
      </c>
      <c r="I470" s="10">
        <v>1</v>
      </c>
      <c r="J470" s="10">
        <v>53</v>
      </c>
      <c r="K470" s="10">
        <f t="shared" si="42"/>
        <v>44.483330000000002</v>
      </c>
      <c r="L470" s="10">
        <f t="shared" si="43"/>
        <v>39.883330000000001</v>
      </c>
      <c r="M470" s="10">
        <v>2</v>
      </c>
      <c r="N470" s="10" t="s">
        <v>5</v>
      </c>
      <c r="O470" s="12" t="s">
        <v>388</v>
      </c>
      <c r="P470" s="10" t="str">
        <f t="shared" si="46"/>
        <v>new YerelData ("Aralık, Iğdır, Türkiye",44.48333,39.88333,2,"Turkey Standard Time"),</v>
      </c>
      <c r="Q470" s="13" t="str">
        <f t="shared" si="44"/>
        <v>https://www.google.com/maps/search/39.88333, +44.48333</v>
      </c>
      <c r="R470" s="5" t="str">
        <f t="shared" si="45"/>
        <v>{"Location": "Aralık, Iğdır, Türkiye", "long_deg": "44", "ew": "1", "long_min": "29", "lat_deg": "39", "ns": "1", "lat_min": "53", "GMT": "2", "TimeZoneTag": "Europe/Istanbul"},</v>
      </c>
    </row>
    <row r="471" spans="1:18" ht="15" customHeight="1" x14ac:dyDescent="0.25">
      <c r="A471" s="10" t="s">
        <v>1460</v>
      </c>
      <c r="B471" s="10" t="s">
        <v>736</v>
      </c>
      <c r="C471" s="10" t="s">
        <v>1341</v>
      </c>
      <c r="D471" s="10" t="str">
        <f t="shared" si="47"/>
        <v>Aksu, Isparta, Türkiye</v>
      </c>
      <c r="E471" s="10">
        <v>31</v>
      </c>
      <c r="F471" s="10">
        <v>1</v>
      </c>
      <c r="G471" s="10">
        <v>4</v>
      </c>
      <c r="H471" s="10">
        <v>37</v>
      </c>
      <c r="I471" s="10">
        <v>1</v>
      </c>
      <c r="J471" s="10">
        <v>48</v>
      </c>
      <c r="K471" s="10">
        <f t="shared" si="42"/>
        <v>31.066669999999998</v>
      </c>
      <c r="L471" s="10">
        <f t="shared" si="43"/>
        <v>37.799999999999997</v>
      </c>
      <c r="M471" s="10">
        <v>2</v>
      </c>
      <c r="N471" s="10" t="s">
        <v>5</v>
      </c>
      <c r="O471" s="12" t="s">
        <v>388</v>
      </c>
      <c r="P471" s="10" t="str">
        <f t="shared" si="46"/>
        <v>new YerelData ("Aksu, Isparta, Türkiye",31.06667,37.8,2,"Turkey Standard Time"),</v>
      </c>
      <c r="Q471" s="13" t="str">
        <f t="shared" si="44"/>
        <v>https://www.google.com/maps/search/37.8, +31.06667</v>
      </c>
      <c r="R471" s="5" t="str">
        <f t="shared" si="45"/>
        <v>{"Location": "Aksu, Isparta, Türkiye", "long_deg": "31", "ew": "1", "long_min": "4", "lat_deg": "37", "ns": "1", "lat_min": "48", "GMT": "2", "TimeZoneTag": "Europe/Istanbul"},</v>
      </c>
    </row>
    <row r="472" spans="1:18" ht="15" customHeight="1" x14ac:dyDescent="0.25">
      <c r="A472" s="10" t="s">
        <v>1461</v>
      </c>
      <c r="B472" s="10" t="s">
        <v>736</v>
      </c>
      <c r="C472" s="10" t="s">
        <v>1341</v>
      </c>
      <c r="D472" s="10" t="str">
        <f t="shared" si="47"/>
        <v>Kocapınar, Isparta, Türkiye</v>
      </c>
      <c r="E472" s="10">
        <v>30</v>
      </c>
      <c r="F472" s="10">
        <v>1</v>
      </c>
      <c r="G472" s="10">
        <v>43</v>
      </c>
      <c r="H472" s="10">
        <v>38</v>
      </c>
      <c r="I472" s="10">
        <v>1</v>
      </c>
      <c r="J472" s="10">
        <v>2</v>
      </c>
      <c r="K472" s="10">
        <f t="shared" si="42"/>
        <v>30.716670000000001</v>
      </c>
      <c r="L472" s="10">
        <f t="shared" si="43"/>
        <v>38.033329999999999</v>
      </c>
      <c r="M472" s="10">
        <v>2</v>
      </c>
      <c r="N472" s="10" t="s">
        <v>5</v>
      </c>
      <c r="O472" s="12" t="s">
        <v>388</v>
      </c>
      <c r="P472" s="10" t="str">
        <f t="shared" si="46"/>
        <v>new YerelData ("Kocapınar, Isparta, Türkiye",30.71667,38.03333,2,"Turkey Standard Time"),</v>
      </c>
      <c r="Q472" s="13" t="str">
        <f t="shared" si="44"/>
        <v>https://www.google.com/maps/search/38.03333, +30.71667</v>
      </c>
      <c r="R472" s="5" t="str">
        <f t="shared" si="45"/>
        <v>{"Location": "Kocapınar, Isparta, Türkiye", "long_deg": "30", "ew": "1", "long_min": "43", "lat_deg": "38", "ns": "1", "lat_min": "2", "GMT": "2", "TimeZoneTag": "Europe/Istanbul"},</v>
      </c>
    </row>
    <row r="473" spans="1:18" ht="15" customHeight="1" x14ac:dyDescent="0.25">
      <c r="A473" s="10" t="s">
        <v>963</v>
      </c>
      <c r="B473" s="10" t="s">
        <v>736</v>
      </c>
      <c r="C473" s="10" t="s">
        <v>1341</v>
      </c>
      <c r="D473" s="10" t="str">
        <f t="shared" si="47"/>
        <v>Senirkent, Isparta, Türkiye</v>
      </c>
      <c r="E473" s="10">
        <v>30</v>
      </c>
      <c r="F473" s="10">
        <v>1</v>
      </c>
      <c r="G473" s="10">
        <v>34</v>
      </c>
      <c r="H473" s="10">
        <v>38</v>
      </c>
      <c r="I473" s="10">
        <v>1</v>
      </c>
      <c r="J473" s="10">
        <v>6</v>
      </c>
      <c r="K473" s="10">
        <f t="shared" si="42"/>
        <v>30.566669999999998</v>
      </c>
      <c r="L473" s="10">
        <f t="shared" si="43"/>
        <v>38.1</v>
      </c>
      <c r="M473" s="10">
        <v>2</v>
      </c>
      <c r="N473" s="10" t="s">
        <v>5</v>
      </c>
      <c r="O473" s="12" t="s">
        <v>388</v>
      </c>
      <c r="P473" s="10" t="str">
        <f t="shared" si="46"/>
        <v>new YerelData ("Senirkent, Isparta, Türkiye",30.56667,38.1,2,"Turkey Standard Time"),</v>
      </c>
      <c r="Q473" s="13" t="str">
        <f t="shared" si="44"/>
        <v>https://www.google.com/maps/search/38.1, +30.56667</v>
      </c>
      <c r="R473" s="5" t="str">
        <f t="shared" si="45"/>
        <v>{"Location": "Senirkent, Isparta, Türkiye", "long_deg": "30", "ew": "1", "long_min": "34", "lat_deg": "38", "ns": "1", "lat_min": "6", "GMT": "2", "TimeZoneTag": "Europe/Istanbul"},</v>
      </c>
    </row>
    <row r="474" spans="1:18" ht="15" customHeight="1" x14ac:dyDescent="0.25">
      <c r="A474" s="10" t="s">
        <v>998</v>
      </c>
      <c r="B474" s="10" t="s">
        <v>736</v>
      </c>
      <c r="C474" s="10" t="s">
        <v>1341</v>
      </c>
      <c r="D474" s="10" t="str">
        <f t="shared" si="47"/>
        <v>Sütçüler, Isparta, Türkiye</v>
      </c>
      <c r="E474" s="10">
        <v>30</v>
      </c>
      <c r="F474" s="10">
        <v>1</v>
      </c>
      <c r="G474" s="10">
        <v>58</v>
      </c>
      <c r="H474" s="10">
        <v>37</v>
      </c>
      <c r="I474" s="10">
        <v>1</v>
      </c>
      <c r="J474" s="10">
        <v>29</v>
      </c>
      <c r="K474" s="10">
        <f t="shared" si="42"/>
        <v>30.966670000000001</v>
      </c>
      <c r="L474" s="10">
        <f t="shared" si="43"/>
        <v>37.483330000000002</v>
      </c>
      <c r="M474" s="10">
        <v>2</v>
      </c>
      <c r="N474" s="10" t="s">
        <v>5</v>
      </c>
      <c r="O474" s="12" t="s">
        <v>388</v>
      </c>
      <c r="P474" s="10" t="str">
        <f t="shared" si="46"/>
        <v>new YerelData ("Sütçüler, Isparta, Türkiye",30.96667,37.48333,2,"Turkey Standard Time"),</v>
      </c>
      <c r="Q474" s="13" t="str">
        <f t="shared" si="44"/>
        <v>https://www.google.com/maps/search/37.48333, +30.96667</v>
      </c>
      <c r="R474" s="5" t="str">
        <f t="shared" si="45"/>
        <v>{"Location": "Sütçüler, Isparta, Türkiye", "long_deg": "30", "ew": "1", "long_min": "58", "lat_deg": "37", "ns": "1", "lat_min": "29", "GMT": "2", "TimeZoneTag": "Europe/Istanbul"},</v>
      </c>
    </row>
    <row r="475" spans="1:18" ht="15" customHeight="1" x14ac:dyDescent="0.25">
      <c r="A475" s="10" t="s">
        <v>1004</v>
      </c>
      <c r="B475" s="10" t="s">
        <v>736</v>
      </c>
      <c r="C475" s="10" t="s">
        <v>1341</v>
      </c>
      <c r="D475" s="10" t="str">
        <f t="shared" si="47"/>
        <v>Şarkikaraağaç, Isparta, Türkiye</v>
      </c>
      <c r="E475" s="10">
        <v>31</v>
      </c>
      <c r="F475" s="10">
        <v>1</v>
      </c>
      <c r="G475" s="10">
        <v>21</v>
      </c>
      <c r="H475" s="10">
        <v>38</v>
      </c>
      <c r="I475" s="10">
        <v>1</v>
      </c>
      <c r="J475" s="10">
        <v>5</v>
      </c>
      <c r="K475" s="10">
        <f t="shared" si="42"/>
        <v>31.35</v>
      </c>
      <c r="L475" s="10">
        <f t="shared" si="43"/>
        <v>38.083329999999997</v>
      </c>
      <c r="M475" s="10">
        <v>2</v>
      </c>
      <c r="N475" s="10" t="s">
        <v>5</v>
      </c>
      <c r="O475" s="12" t="s">
        <v>388</v>
      </c>
      <c r="P475" s="10" t="str">
        <f t="shared" si="46"/>
        <v>new YerelData ("Şarkikaraağaç, Isparta, Türkiye",31.35,38.08333,2,"Turkey Standard Time"),</v>
      </c>
      <c r="Q475" s="13" t="str">
        <f t="shared" si="44"/>
        <v>https://www.google.com/maps/search/38.08333, +31.35</v>
      </c>
      <c r="R475" s="5" t="str">
        <f t="shared" si="45"/>
        <v>{"Location": "Şarkikaraağaç, Isparta, Türkiye", "long_deg": "31", "ew": "1", "long_min": "21", "lat_deg": "38", "ns": "1", "lat_min": "5", "GMT": "2", "TimeZoneTag": "Europe/Istanbul"},</v>
      </c>
    </row>
    <row r="476" spans="1:18" ht="15" customHeight="1" x14ac:dyDescent="0.25">
      <c r="A476" s="10" t="s">
        <v>1057</v>
      </c>
      <c r="B476" s="10" t="s">
        <v>736</v>
      </c>
      <c r="C476" s="10" t="s">
        <v>1341</v>
      </c>
      <c r="D476" s="10" t="str">
        <f t="shared" si="47"/>
        <v>Uluborlu, Isparta, Türkiye</v>
      </c>
      <c r="E476" s="10">
        <v>30</v>
      </c>
      <c r="F476" s="10">
        <v>1</v>
      </c>
      <c r="G476" s="10">
        <v>22</v>
      </c>
      <c r="H476" s="10">
        <v>38</v>
      </c>
      <c r="I476" s="10">
        <v>1</v>
      </c>
      <c r="J476" s="10">
        <v>4</v>
      </c>
      <c r="K476" s="10">
        <f t="shared" si="42"/>
        <v>30.366669999999999</v>
      </c>
      <c r="L476" s="10">
        <f t="shared" si="43"/>
        <v>38.066670000000002</v>
      </c>
      <c r="M476" s="10">
        <v>2</v>
      </c>
      <c r="N476" s="10" t="s">
        <v>5</v>
      </c>
      <c r="O476" s="12" t="s">
        <v>388</v>
      </c>
      <c r="P476" s="10" t="str">
        <f t="shared" si="46"/>
        <v>new YerelData ("Uluborlu, Isparta, Türkiye",30.36667,38.06667,2,"Turkey Standard Time"),</v>
      </c>
      <c r="Q476" s="13" t="str">
        <f t="shared" si="44"/>
        <v>https://www.google.com/maps/search/38.06667, +30.36667</v>
      </c>
      <c r="R476" s="5" t="str">
        <f t="shared" si="45"/>
        <v>{"Location": "Uluborlu, Isparta, Türkiye", "long_deg": "30", "ew": "1", "long_min": "22", "lat_deg": "38", "ns": "1", "lat_min": "4", "GMT": "2", "TimeZoneTag": "Europe/Istanbul"},</v>
      </c>
    </row>
    <row r="477" spans="1:18" ht="15" customHeight="1" x14ac:dyDescent="0.25">
      <c r="A477" s="10" t="s">
        <v>1079</v>
      </c>
      <c r="B477" s="10" t="s">
        <v>736</v>
      </c>
      <c r="C477" s="10" t="s">
        <v>1341</v>
      </c>
      <c r="D477" s="10" t="str">
        <f t="shared" si="47"/>
        <v>Yalvaç, Isparta, Türkiye</v>
      </c>
      <c r="E477" s="10">
        <v>31</v>
      </c>
      <c r="F477" s="10">
        <v>1</v>
      </c>
      <c r="G477" s="10">
        <v>9</v>
      </c>
      <c r="H477" s="10">
        <v>38</v>
      </c>
      <c r="I477" s="10">
        <v>1</v>
      </c>
      <c r="J477" s="10">
        <v>17</v>
      </c>
      <c r="K477" s="10">
        <f t="shared" si="42"/>
        <v>31.15</v>
      </c>
      <c r="L477" s="10">
        <f t="shared" si="43"/>
        <v>38.283329999999999</v>
      </c>
      <c r="M477" s="10">
        <v>2</v>
      </c>
      <c r="N477" s="10" t="s">
        <v>5</v>
      </c>
      <c r="O477" s="12" t="s">
        <v>388</v>
      </c>
      <c r="P477" s="10" t="str">
        <f t="shared" si="46"/>
        <v>new YerelData ("Yalvaç, Isparta, Türkiye",31.15,38.28333,2,"Turkey Standard Time"),</v>
      </c>
      <c r="Q477" s="13" t="str">
        <f t="shared" si="44"/>
        <v>https://www.google.com/maps/search/38.28333, +31.15</v>
      </c>
      <c r="R477" s="5" t="str">
        <f t="shared" si="45"/>
        <v>{"Location": "Yalvaç, Isparta, Türkiye", "long_deg": "31", "ew": "1", "long_min": "9", "lat_deg": "38", "ns": "1", "lat_min": "17", "GMT": "2", "TimeZoneTag": "Europe/Istanbul"},</v>
      </c>
    </row>
    <row r="478" spans="1:18" ht="15" customHeight="1" x14ac:dyDescent="0.25">
      <c r="A478" s="9" t="s">
        <v>1089</v>
      </c>
      <c r="B478" s="10" t="s">
        <v>736</v>
      </c>
      <c r="C478" s="10" t="s">
        <v>1341</v>
      </c>
      <c r="D478" s="10" t="str">
        <f t="shared" si="47"/>
        <v>Yenişarbademli, Isparta, Türkiye</v>
      </c>
      <c r="E478" s="10">
        <v>31</v>
      </c>
      <c r="F478" s="10">
        <v>1</v>
      </c>
      <c r="G478" s="10">
        <v>24</v>
      </c>
      <c r="H478" s="10">
        <v>37</v>
      </c>
      <c r="I478" s="10">
        <v>1</v>
      </c>
      <c r="J478" s="10">
        <v>43</v>
      </c>
      <c r="K478" s="10">
        <f t="shared" si="42"/>
        <v>31.4</v>
      </c>
      <c r="L478" s="10">
        <f t="shared" si="43"/>
        <v>37.716670000000001</v>
      </c>
      <c r="M478" s="10">
        <v>2</v>
      </c>
      <c r="N478" s="10" t="s">
        <v>5</v>
      </c>
      <c r="O478" s="12" t="s">
        <v>388</v>
      </c>
      <c r="P478" s="10" t="str">
        <f t="shared" si="46"/>
        <v>new YerelData ("Yenişarbademli, Isparta, Türkiye",31.4,37.71667,2,"Turkey Standard Time"),</v>
      </c>
      <c r="Q478" s="13" t="str">
        <f t="shared" si="44"/>
        <v>https://www.google.com/maps/search/37.71667, +31.4</v>
      </c>
      <c r="R478" s="5" t="str">
        <f t="shared" si="45"/>
        <v>{"Location": "Yenişarbademli, Isparta, Türkiye", "long_deg": "31", "ew": "1", "long_min": "24", "lat_deg": "37", "ns": "1", "lat_min": "43", "GMT": "2", "TimeZoneTag": "Europe/Istanbul"},</v>
      </c>
    </row>
    <row r="479" spans="1:18" ht="15" customHeight="1" x14ac:dyDescent="0.25">
      <c r="A479" s="10" t="s">
        <v>458</v>
      </c>
      <c r="B479" s="14" t="s">
        <v>1389</v>
      </c>
      <c r="C479" s="10" t="s">
        <v>1341</v>
      </c>
      <c r="D479" s="10" t="str">
        <f t="shared" si="47"/>
        <v>Atabey, Isparta , Türkiye</v>
      </c>
      <c r="E479" s="10">
        <v>30</v>
      </c>
      <c r="F479" s="10">
        <v>1</v>
      </c>
      <c r="G479" s="10">
        <v>38</v>
      </c>
      <c r="H479" s="10">
        <v>37</v>
      </c>
      <c r="I479" s="10">
        <v>1</v>
      </c>
      <c r="J479" s="10">
        <v>56</v>
      </c>
      <c r="K479" s="10">
        <f t="shared" si="42"/>
        <v>30.633330000000001</v>
      </c>
      <c r="L479" s="10">
        <f t="shared" si="43"/>
        <v>37.933329999999998</v>
      </c>
      <c r="M479" s="10">
        <v>2</v>
      </c>
      <c r="N479" s="10" t="s">
        <v>5</v>
      </c>
      <c r="O479" s="12" t="s">
        <v>388</v>
      </c>
      <c r="P479" s="10" t="str">
        <f t="shared" si="46"/>
        <v>new YerelData ("Atabey, Isparta , Türkiye",30.63333,37.93333,2,"Turkey Standard Time"),</v>
      </c>
      <c r="Q479" s="13" t="str">
        <f t="shared" si="44"/>
        <v>https://www.google.com/maps/search/37.93333, +30.63333</v>
      </c>
      <c r="R479" s="5" t="str">
        <f t="shared" si="45"/>
        <v>{"Location": "Atabey, Isparta , Türkiye", "long_deg": "30", "ew": "1", "long_min": "38", "lat_deg": "37", "ns": "1", "lat_min": "56", "GMT": "2", "TimeZoneTag": "Europe/Istanbul"},</v>
      </c>
    </row>
    <row r="480" spans="1:18" ht="15" customHeight="1" x14ac:dyDescent="0.25">
      <c r="A480" s="10" t="s">
        <v>663</v>
      </c>
      <c r="B480" s="14" t="s">
        <v>1389</v>
      </c>
      <c r="C480" s="10" t="s">
        <v>1341</v>
      </c>
      <c r="D480" s="10" t="str">
        <f t="shared" si="47"/>
        <v>Gelendost, Isparta , Türkiye</v>
      </c>
      <c r="E480" s="10">
        <v>30</v>
      </c>
      <c r="F480" s="10">
        <v>1</v>
      </c>
      <c r="G480" s="10">
        <v>59</v>
      </c>
      <c r="H480" s="10">
        <v>38</v>
      </c>
      <c r="I480" s="10">
        <v>1</v>
      </c>
      <c r="J480" s="10">
        <v>8</v>
      </c>
      <c r="K480" s="10">
        <f t="shared" si="42"/>
        <v>30.983329999999999</v>
      </c>
      <c r="L480" s="10">
        <f t="shared" si="43"/>
        <v>38.133330000000001</v>
      </c>
      <c r="M480" s="10">
        <v>2</v>
      </c>
      <c r="N480" s="10" t="s">
        <v>5</v>
      </c>
      <c r="O480" s="12" t="s">
        <v>388</v>
      </c>
      <c r="P480" s="10" t="str">
        <f t="shared" si="46"/>
        <v>new YerelData ("Gelendost, Isparta , Türkiye",30.98333,38.13333,2,"Turkey Standard Time"),</v>
      </c>
      <c r="Q480" s="13" t="str">
        <f t="shared" si="44"/>
        <v>https://www.google.com/maps/search/38.13333, +30.98333</v>
      </c>
      <c r="R480" s="5" t="str">
        <f t="shared" si="45"/>
        <v>{"Location": "Gelendost, Isparta , Türkiye", "long_deg": "30", "ew": "1", "long_min": "59", "lat_deg": "38", "ns": "1", "lat_min": "8", "GMT": "2", "TimeZoneTag": "Europe/Istanbul"},</v>
      </c>
    </row>
    <row r="481" spans="1:18" ht="15" customHeight="1" x14ac:dyDescent="0.25">
      <c r="A481" s="10" t="s">
        <v>683</v>
      </c>
      <c r="B481" s="14" t="s">
        <v>1389</v>
      </c>
      <c r="C481" s="10" t="s">
        <v>1341</v>
      </c>
      <c r="D481" s="10" t="str">
        <f t="shared" si="47"/>
        <v>Gönen, Isparta , Türkiye</v>
      </c>
      <c r="E481" s="10">
        <v>27</v>
      </c>
      <c r="F481" s="10">
        <v>1</v>
      </c>
      <c r="G481" s="10">
        <v>39</v>
      </c>
      <c r="H481" s="10">
        <v>40</v>
      </c>
      <c r="I481" s="10">
        <v>1</v>
      </c>
      <c r="J481" s="10">
        <v>6</v>
      </c>
      <c r="K481" s="10">
        <f t="shared" si="42"/>
        <v>27.65</v>
      </c>
      <c r="L481" s="10">
        <f t="shared" si="43"/>
        <v>40.1</v>
      </c>
      <c r="M481" s="10">
        <v>2</v>
      </c>
      <c r="N481" s="10" t="s">
        <v>5</v>
      </c>
      <c r="O481" s="12" t="s">
        <v>388</v>
      </c>
      <c r="P481" s="10" t="str">
        <f t="shared" si="46"/>
        <v>new YerelData ("Gönen, Isparta , Türkiye",27.65,40.1,2,"Turkey Standard Time"),</v>
      </c>
      <c r="Q481" s="13" t="str">
        <f t="shared" si="44"/>
        <v>https://www.google.com/maps/search/40.1, +27.65</v>
      </c>
      <c r="R481" s="5" t="str">
        <f t="shared" si="45"/>
        <v>{"Location": "Gönen, Isparta , Türkiye", "long_deg": "27", "ew": "1", "long_min": "39", "lat_deg": "40", "ns": "1", "lat_min": "6", "GMT": "2", "TimeZoneTag": "Europe/Istanbul"},</v>
      </c>
    </row>
    <row r="482" spans="1:18" ht="15" customHeight="1" x14ac:dyDescent="0.25">
      <c r="A482" s="10" t="s">
        <v>804</v>
      </c>
      <c r="B482" s="14" t="s">
        <v>1389</v>
      </c>
      <c r="C482" s="10" t="s">
        <v>1341</v>
      </c>
      <c r="D482" s="10" t="str">
        <f t="shared" si="47"/>
        <v>Keçiborlu, Isparta , Türkiye</v>
      </c>
      <c r="E482" s="10">
        <v>30</v>
      </c>
      <c r="F482" s="10">
        <v>1</v>
      </c>
      <c r="G482" s="10">
        <v>17</v>
      </c>
      <c r="H482" s="10">
        <v>37</v>
      </c>
      <c r="I482" s="10">
        <v>1</v>
      </c>
      <c r="J482" s="10">
        <v>56</v>
      </c>
      <c r="K482" s="10">
        <f t="shared" si="42"/>
        <v>30.283329999999999</v>
      </c>
      <c r="L482" s="10">
        <f t="shared" si="43"/>
        <v>37.933329999999998</v>
      </c>
      <c r="M482" s="10">
        <v>2</v>
      </c>
      <c r="N482" s="10" t="s">
        <v>5</v>
      </c>
      <c r="O482" s="12" t="s">
        <v>388</v>
      </c>
      <c r="P482" s="10" t="str">
        <f t="shared" si="46"/>
        <v>new YerelData ("Keçiborlu, Isparta , Türkiye",30.28333,37.93333,2,"Turkey Standard Time"),</v>
      </c>
      <c r="Q482" s="13" t="str">
        <f t="shared" si="44"/>
        <v>https://www.google.com/maps/search/37.93333, +30.28333</v>
      </c>
      <c r="R482" s="5" t="str">
        <f t="shared" si="45"/>
        <v>{"Location": "Keçiborlu, Isparta , Türkiye", "long_deg": "30", "ew": "1", "long_min": "17", "lat_deg": "37", "ns": "1", "lat_min": "56", "GMT": "2", "TimeZoneTag": "Europe/Istanbul"},</v>
      </c>
    </row>
    <row r="483" spans="1:18" ht="15" customHeight="1" x14ac:dyDescent="0.25">
      <c r="A483" s="10" t="s">
        <v>1470</v>
      </c>
      <c r="B483" s="10" t="s">
        <v>758</v>
      </c>
      <c r="C483" s="10" t="s">
        <v>1341</v>
      </c>
      <c r="D483" s="10" t="str">
        <f t="shared" si="47"/>
        <v>Adalar, İstanbul, Türkiye</v>
      </c>
      <c r="E483" s="10">
        <v>29</v>
      </c>
      <c r="F483" s="10">
        <v>1</v>
      </c>
      <c r="G483" s="10">
        <v>7</v>
      </c>
      <c r="H483" s="10">
        <v>40</v>
      </c>
      <c r="I483" s="10">
        <v>1</v>
      </c>
      <c r="J483" s="10">
        <v>52</v>
      </c>
      <c r="K483" s="10">
        <f t="shared" si="42"/>
        <v>29.116669999999999</v>
      </c>
      <c r="L483" s="10">
        <f t="shared" si="43"/>
        <v>40.866669999999999</v>
      </c>
      <c r="M483" s="10">
        <v>2</v>
      </c>
      <c r="N483" s="10" t="s">
        <v>5</v>
      </c>
      <c r="O483" s="12" t="s">
        <v>388</v>
      </c>
      <c r="P483" s="10" t="str">
        <f t="shared" si="46"/>
        <v>new YerelData ("Adalar, İstanbul, Türkiye",29.11667,40.86667,2,"Turkey Standard Time"),</v>
      </c>
      <c r="Q483" s="13" t="str">
        <f t="shared" si="44"/>
        <v>https://www.google.com/maps/search/40.86667, +29.11667</v>
      </c>
      <c r="R483" s="5" t="str">
        <f t="shared" si="45"/>
        <v>{"Location": "Adalar, İstanbul, Türkiye", "long_deg": "29", "ew": "1", "long_min": "7", "lat_deg": "40", "ns": "1", "lat_min": "52", "GMT": "2", "TimeZoneTag": "Europe/Istanbul"},</v>
      </c>
    </row>
    <row r="484" spans="1:18" ht="15" customHeight="1" x14ac:dyDescent="0.25">
      <c r="A484" s="10" t="s">
        <v>404</v>
      </c>
      <c r="B484" s="10" t="s">
        <v>758</v>
      </c>
      <c r="C484" s="10" t="s">
        <v>1341</v>
      </c>
      <c r="D484" s="10" t="str">
        <f t="shared" si="47"/>
        <v>Ağva, İstanbul, Türkiye</v>
      </c>
      <c r="E484" s="10">
        <v>29</v>
      </c>
      <c r="F484" s="10">
        <v>1</v>
      </c>
      <c r="G484" s="10">
        <v>50</v>
      </c>
      <c r="H484" s="10">
        <v>41</v>
      </c>
      <c r="I484" s="10">
        <v>1</v>
      </c>
      <c r="J484" s="10">
        <v>8</v>
      </c>
      <c r="K484" s="10">
        <f t="shared" si="42"/>
        <v>29.83333</v>
      </c>
      <c r="L484" s="10">
        <f t="shared" si="43"/>
        <v>41.133330000000001</v>
      </c>
      <c r="M484" s="10">
        <v>2</v>
      </c>
      <c r="N484" s="10" t="s">
        <v>5</v>
      </c>
      <c r="O484" s="12" t="s">
        <v>388</v>
      </c>
      <c r="P484" s="10" t="str">
        <f t="shared" si="46"/>
        <v>new YerelData ("Ağva, İstanbul, Türkiye",29.83333,41.13333,2,"Turkey Standard Time"),</v>
      </c>
      <c r="Q484" s="13" t="str">
        <f t="shared" si="44"/>
        <v>https://www.google.com/maps/search/41.13333, +29.83333</v>
      </c>
      <c r="R484" s="5" t="str">
        <f t="shared" si="45"/>
        <v>{"Location": "Ağva, İstanbul, Türkiye", "long_deg": "29", "ew": "1", "long_min": "50", "lat_deg": "41", "ns": "1", "lat_min": "8", "GMT": "2", "TimeZoneTag": "Europe/Istanbul"},</v>
      </c>
    </row>
    <row r="485" spans="1:18" ht="15" customHeight="1" x14ac:dyDescent="0.25">
      <c r="A485" s="10" t="s">
        <v>1475</v>
      </c>
      <c r="B485" s="10" t="s">
        <v>758</v>
      </c>
      <c r="C485" s="10" t="s">
        <v>1341</v>
      </c>
      <c r="D485" s="10" t="str">
        <f t="shared" si="47"/>
        <v>Alibeyköy, İstanbul, Türkiye</v>
      </c>
      <c r="E485" s="10">
        <v>28</v>
      </c>
      <c r="F485" s="10">
        <v>1</v>
      </c>
      <c r="G485" s="10">
        <v>56</v>
      </c>
      <c r="H485" s="10">
        <v>41</v>
      </c>
      <c r="I485" s="10">
        <v>1</v>
      </c>
      <c r="J485" s="10">
        <v>4</v>
      </c>
      <c r="K485" s="10">
        <f t="shared" si="42"/>
        <v>28.933330000000002</v>
      </c>
      <c r="L485" s="10">
        <f t="shared" si="43"/>
        <v>41.066670000000002</v>
      </c>
      <c r="M485" s="10">
        <v>2</v>
      </c>
      <c r="N485" s="10" t="s">
        <v>5</v>
      </c>
      <c r="O485" s="12" t="s">
        <v>388</v>
      </c>
      <c r="P485" s="10" t="str">
        <f t="shared" si="46"/>
        <v>new YerelData ("Alibeyköy, İstanbul, Türkiye",28.93333,41.06667,2,"Turkey Standard Time"),</v>
      </c>
      <c r="Q485" s="13" t="str">
        <f t="shared" si="44"/>
        <v>https://www.google.com/maps/search/41.06667, +28.93333</v>
      </c>
      <c r="R485" s="5" t="str">
        <f t="shared" si="45"/>
        <v>{"Location": "Alibeyköy, İstanbul, Türkiye", "long_deg": "28", "ew": "1", "long_min": "56", "lat_deg": "41", "ns": "1", "lat_min": "4", "GMT": "2", "TimeZoneTag": "Europe/Istanbul"},</v>
      </c>
    </row>
    <row r="486" spans="1:18" ht="15" customHeight="1" x14ac:dyDescent="0.25">
      <c r="A486" s="10" t="s">
        <v>1476</v>
      </c>
      <c r="B486" s="10" t="s">
        <v>758</v>
      </c>
      <c r="C486" s="10" t="s">
        <v>1341</v>
      </c>
      <c r="D486" s="10" t="str">
        <f t="shared" si="47"/>
        <v>Anadolufeneri, İstanbul, Türkiye</v>
      </c>
      <c r="E486" s="10">
        <v>29</v>
      </c>
      <c r="F486" s="10">
        <v>1</v>
      </c>
      <c r="G486" s="10">
        <v>9</v>
      </c>
      <c r="H486" s="10">
        <v>41</v>
      </c>
      <c r="I486" s="10">
        <v>1</v>
      </c>
      <c r="J486" s="10">
        <v>12</v>
      </c>
      <c r="K486" s="10">
        <f t="shared" si="42"/>
        <v>29.15</v>
      </c>
      <c r="L486" s="10">
        <f t="shared" si="43"/>
        <v>41.2</v>
      </c>
      <c r="M486" s="10">
        <v>2</v>
      </c>
      <c r="N486" s="10" t="s">
        <v>5</v>
      </c>
      <c r="O486" s="12" t="s">
        <v>388</v>
      </c>
      <c r="P486" s="10" t="str">
        <f t="shared" si="46"/>
        <v>new YerelData ("Anadolufeneri, İstanbul, Türkiye",29.15,41.2,2,"Turkey Standard Time"),</v>
      </c>
      <c r="Q486" s="13" t="str">
        <f t="shared" si="44"/>
        <v>https://www.google.com/maps/search/41.2, +29.15</v>
      </c>
      <c r="R486" s="5" t="str">
        <f t="shared" si="45"/>
        <v>{"Location": "Anadolufeneri, İstanbul, Türkiye", "long_deg": "29", "ew": "1", "long_min": "9", "lat_deg": "41", "ns": "1", "lat_min": "12", "GMT": "2", "TimeZoneTag": "Europe/Istanbul"},</v>
      </c>
    </row>
    <row r="487" spans="1:18" ht="15" customHeight="1" x14ac:dyDescent="0.25">
      <c r="A487" s="10" t="s">
        <v>1479</v>
      </c>
      <c r="B487" s="10" t="s">
        <v>758</v>
      </c>
      <c r="C487" s="10" t="s">
        <v>1341</v>
      </c>
      <c r="D487" s="10" t="str">
        <f t="shared" si="47"/>
        <v>Bahçeköy, İstanbul, Türkiye</v>
      </c>
      <c r="E487" s="10">
        <v>28</v>
      </c>
      <c r="F487" s="10">
        <v>1</v>
      </c>
      <c r="G487" s="10">
        <v>59</v>
      </c>
      <c r="H487" s="10">
        <v>41</v>
      </c>
      <c r="I487" s="10">
        <v>1</v>
      </c>
      <c r="J487" s="10">
        <v>11</v>
      </c>
      <c r="K487" s="10">
        <f t="shared" si="42"/>
        <v>28.983329999999999</v>
      </c>
      <c r="L487" s="10">
        <f t="shared" si="43"/>
        <v>41.183329999999998</v>
      </c>
      <c r="M487" s="10">
        <v>2</v>
      </c>
      <c r="N487" s="10" t="s">
        <v>5</v>
      </c>
      <c r="O487" s="12" t="s">
        <v>388</v>
      </c>
      <c r="P487" s="10" t="str">
        <f t="shared" si="46"/>
        <v>new YerelData ("Bahçeköy, İstanbul, Türkiye",28.98333,41.18333,2,"Turkey Standard Time"),</v>
      </c>
      <c r="Q487" s="13" t="str">
        <f t="shared" si="44"/>
        <v>https://www.google.com/maps/search/41.18333, +28.98333</v>
      </c>
      <c r="R487" s="5" t="str">
        <f t="shared" si="45"/>
        <v>{"Location": "Bahçeköy, İstanbul, Türkiye", "long_deg": "28", "ew": "1", "long_min": "59", "lat_deg": "41", "ns": "1", "lat_min": "11", "GMT": "2", "TimeZoneTag": "Europe/Istanbul"},</v>
      </c>
    </row>
    <row r="488" spans="1:18" ht="15" customHeight="1" x14ac:dyDescent="0.25">
      <c r="A488" s="10" t="s">
        <v>1480</v>
      </c>
      <c r="B488" s="10" t="s">
        <v>758</v>
      </c>
      <c r="C488" s="10" t="s">
        <v>1341</v>
      </c>
      <c r="D488" s="10" t="str">
        <f t="shared" si="47"/>
        <v>Bakırköy, İstanbul, Türkiye</v>
      </c>
      <c r="E488" s="10">
        <v>28</v>
      </c>
      <c r="F488" s="10">
        <v>1</v>
      </c>
      <c r="G488" s="10">
        <v>52</v>
      </c>
      <c r="H488" s="10">
        <v>41</v>
      </c>
      <c r="I488" s="10">
        <v>1</v>
      </c>
      <c r="J488" s="10">
        <v>0</v>
      </c>
      <c r="K488" s="10">
        <f t="shared" si="42"/>
        <v>28.866669999999999</v>
      </c>
      <c r="L488" s="10">
        <f t="shared" si="43"/>
        <v>41</v>
      </c>
      <c r="M488" s="10">
        <v>2</v>
      </c>
      <c r="N488" s="10" t="s">
        <v>5</v>
      </c>
      <c r="O488" s="12" t="s">
        <v>388</v>
      </c>
      <c r="P488" s="10" t="str">
        <f t="shared" si="46"/>
        <v>new YerelData ("Bakırköy, İstanbul, Türkiye",28.86667,41,2,"Turkey Standard Time"),</v>
      </c>
      <c r="Q488" s="13" t="str">
        <f t="shared" si="44"/>
        <v>https://www.google.com/maps/search/41, +28.86667</v>
      </c>
      <c r="R488" s="5" t="str">
        <f t="shared" si="45"/>
        <v>{"Location": "Bakırköy, İstanbul, Türkiye", "long_deg": "28", "ew": "1", "long_min": "52", "lat_deg": "41", "ns": "1", "lat_min": "0", "GMT": "2", "TimeZoneTag": "Europe/Istanbul"},</v>
      </c>
    </row>
    <row r="489" spans="1:18" ht="15" customHeight="1" x14ac:dyDescent="0.25">
      <c r="A489" s="10" t="s">
        <v>1482</v>
      </c>
      <c r="B489" s="10" t="s">
        <v>758</v>
      </c>
      <c r="C489" s="10" t="s">
        <v>1341</v>
      </c>
      <c r="D489" s="10" t="str">
        <f t="shared" si="47"/>
        <v>Başıbüyük, İstanbul, Türkiye</v>
      </c>
      <c r="E489" s="10">
        <v>29</v>
      </c>
      <c r="F489" s="10">
        <v>1</v>
      </c>
      <c r="G489" s="10">
        <v>8</v>
      </c>
      <c r="H489" s="10">
        <v>40</v>
      </c>
      <c r="I489" s="10">
        <v>1</v>
      </c>
      <c r="J489" s="10">
        <v>56</v>
      </c>
      <c r="K489" s="10">
        <f t="shared" si="42"/>
        <v>29.133330000000001</v>
      </c>
      <c r="L489" s="10">
        <f t="shared" si="43"/>
        <v>40.933329999999998</v>
      </c>
      <c r="M489" s="10">
        <v>2</v>
      </c>
      <c r="N489" s="10" t="s">
        <v>5</v>
      </c>
      <c r="O489" s="12" t="s">
        <v>388</v>
      </c>
      <c r="P489" s="10" t="str">
        <f t="shared" si="46"/>
        <v>new YerelData ("Başıbüyük, İstanbul, Türkiye",29.13333,40.93333,2,"Turkey Standard Time"),</v>
      </c>
      <c r="Q489" s="13" t="str">
        <f t="shared" si="44"/>
        <v>https://www.google.com/maps/search/40.93333, +29.13333</v>
      </c>
      <c r="R489" s="5" t="str">
        <f t="shared" si="45"/>
        <v>{"Location": "Başıbüyük, İstanbul, Türkiye", "long_deg": "29", "ew": "1", "long_min": "8", "lat_deg": "40", "ns": "1", "lat_min": "56", "GMT": "2", "TimeZoneTag": "Europe/Istanbul"},</v>
      </c>
    </row>
    <row r="490" spans="1:18" ht="15" customHeight="1" x14ac:dyDescent="0.25">
      <c r="A490" s="10" t="s">
        <v>1486</v>
      </c>
      <c r="B490" s="10" t="s">
        <v>758</v>
      </c>
      <c r="C490" s="10" t="s">
        <v>1341</v>
      </c>
      <c r="D490" s="10" t="str">
        <f t="shared" si="47"/>
        <v>Beykoz, İstanbul, Türkiye</v>
      </c>
      <c r="E490" s="10">
        <v>29</v>
      </c>
      <c r="F490" s="10">
        <v>1</v>
      </c>
      <c r="G490" s="10">
        <v>5</v>
      </c>
      <c r="H490" s="10">
        <v>41</v>
      </c>
      <c r="I490" s="10">
        <v>1</v>
      </c>
      <c r="J490" s="10">
        <v>8</v>
      </c>
      <c r="K490" s="10">
        <f t="shared" si="42"/>
        <v>29.08333</v>
      </c>
      <c r="L490" s="10">
        <f t="shared" si="43"/>
        <v>41.133330000000001</v>
      </c>
      <c r="M490" s="10">
        <v>2</v>
      </c>
      <c r="N490" s="10" t="s">
        <v>5</v>
      </c>
      <c r="O490" s="12" t="s">
        <v>388</v>
      </c>
      <c r="P490" s="10" t="str">
        <f t="shared" si="46"/>
        <v>new YerelData ("Beykoz, İstanbul, Türkiye",29.08333,41.13333,2,"Turkey Standard Time"),</v>
      </c>
      <c r="Q490" s="13" t="str">
        <f t="shared" si="44"/>
        <v>https://www.google.com/maps/search/41.13333, +29.08333</v>
      </c>
      <c r="R490" s="5" t="str">
        <f t="shared" si="45"/>
        <v>{"Location": "Beykoz, İstanbul, Türkiye", "long_deg": "29", "ew": "1", "long_min": "5", "lat_deg": "41", "ns": "1", "lat_min": "8", "GMT": "2", "TimeZoneTag": "Europe/Istanbul"},</v>
      </c>
    </row>
    <row r="491" spans="1:18" ht="15" customHeight="1" x14ac:dyDescent="0.25">
      <c r="A491" s="10" t="s">
        <v>1490</v>
      </c>
      <c r="B491" s="10" t="s">
        <v>758</v>
      </c>
      <c r="C491" s="10" t="s">
        <v>1341</v>
      </c>
      <c r="D491" s="10" t="str">
        <f t="shared" si="47"/>
        <v>Büyükada, İstanbul, Türkiye</v>
      </c>
      <c r="E491" s="10">
        <v>29</v>
      </c>
      <c r="F491" s="10">
        <v>1</v>
      </c>
      <c r="G491" s="10">
        <v>7</v>
      </c>
      <c r="H491" s="10">
        <v>40</v>
      </c>
      <c r="I491" s="10">
        <v>1</v>
      </c>
      <c r="J491" s="10">
        <v>52</v>
      </c>
      <c r="K491" s="10">
        <f t="shared" si="42"/>
        <v>29.116669999999999</v>
      </c>
      <c r="L491" s="10">
        <f t="shared" si="43"/>
        <v>40.866669999999999</v>
      </c>
      <c r="M491" s="10">
        <v>2</v>
      </c>
      <c r="N491" s="10" t="s">
        <v>5</v>
      </c>
      <c r="O491" s="12" t="s">
        <v>388</v>
      </c>
      <c r="P491" s="10" t="str">
        <f t="shared" si="46"/>
        <v>new YerelData ("Büyükada, İstanbul, Türkiye",29.11667,40.86667,2,"Turkey Standard Time"),</v>
      </c>
      <c r="Q491" s="13" t="str">
        <f t="shared" si="44"/>
        <v>https://www.google.com/maps/search/40.86667, +29.11667</v>
      </c>
      <c r="R491" s="5" t="str">
        <f t="shared" si="45"/>
        <v>{"Location": "Büyükada, İstanbul, Türkiye", "long_deg": "29", "ew": "1", "long_min": "7", "lat_deg": "40", "ns": "1", "lat_min": "52", "GMT": "2", "TimeZoneTag": "Europe/Istanbul"},</v>
      </c>
    </row>
    <row r="492" spans="1:18" ht="15" customHeight="1" x14ac:dyDescent="0.25">
      <c r="A492" s="10" t="s">
        <v>1491</v>
      </c>
      <c r="B492" s="10" t="s">
        <v>758</v>
      </c>
      <c r="C492" s="10" t="s">
        <v>1341</v>
      </c>
      <c r="D492" s="10" t="str">
        <f t="shared" si="47"/>
        <v>Büyükçekmece, İstanbul, Türkiye</v>
      </c>
      <c r="E492" s="10">
        <v>28</v>
      </c>
      <c r="F492" s="10">
        <v>1</v>
      </c>
      <c r="G492" s="10">
        <v>35</v>
      </c>
      <c r="H492" s="10">
        <v>41</v>
      </c>
      <c r="I492" s="10">
        <v>1</v>
      </c>
      <c r="J492" s="10">
        <v>1</v>
      </c>
      <c r="K492" s="10">
        <f t="shared" si="42"/>
        <v>28.58333</v>
      </c>
      <c r="L492" s="10">
        <f t="shared" si="43"/>
        <v>41.016669999999998</v>
      </c>
      <c r="M492" s="10">
        <v>2</v>
      </c>
      <c r="N492" s="10" t="s">
        <v>5</v>
      </c>
      <c r="O492" s="12" t="s">
        <v>388</v>
      </c>
      <c r="P492" s="10" t="str">
        <f t="shared" si="46"/>
        <v>new YerelData ("Büyükçekmece, İstanbul, Türkiye",28.58333,41.01667,2,"Turkey Standard Time"),</v>
      </c>
      <c r="Q492" s="13" t="str">
        <f t="shared" si="44"/>
        <v>https://www.google.com/maps/search/41.01667, +28.58333</v>
      </c>
      <c r="R492" s="5" t="str">
        <f t="shared" si="45"/>
        <v>{"Location": "Büyükçekmece, İstanbul, Türkiye", "long_deg": "28", "ew": "1", "long_min": "35", "lat_deg": "41", "ns": "1", "lat_min": "1", "GMT": "2", "TimeZoneTag": "Europe/Istanbul"},</v>
      </c>
    </row>
    <row r="493" spans="1:18" ht="15" customHeight="1" x14ac:dyDescent="0.25">
      <c r="A493" s="10" t="s">
        <v>1495</v>
      </c>
      <c r="B493" s="10" t="s">
        <v>758</v>
      </c>
      <c r="C493" s="10" t="s">
        <v>1341</v>
      </c>
      <c r="D493" s="10" t="str">
        <f t="shared" si="47"/>
        <v>Çekmeköy, İstanbul, Türkiye</v>
      </c>
      <c r="E493" s="10">
        <v>29</v>
      </c>
      <c r="F493" s="10">
        <v>1</v>
      </c>
      <c r="G493" s="10">
        <v>10</v>
      </c>
      <c r="H493" s="10">
        <v>41</v>
      </c>
      <c r="I493" s="10">
        <v>1</v>
      </c>
      <c r="J493" s="10">
        <v>3</v>
      </c>
      <c r="K493" s="10">
        <f t="shared" si="42"/>
        <v>29.16667</v>
      </c>
      <c r="L493" s="10">
        <f t="shared" si="43"/>
        <v>41.05</v>
      </c>
      <c r="M493" s="10">
        <v>2</v>
      </c>
      <c r="N493" s="10" t="s">
        <v>5</v>
      </c>
      <c r="O493" s="12" t="s">
        <v>388</v>
      </c>
      <c r="P493" s="10" t="str">
        <f t="shared" si="46"/>
        <v>new YerelData ("Çekmeköy, İstanbul, Türkiye",29.16667,41.05,2,"Turkey Standard Time"),</v>
      </c>
      <c r="Q493" s="13" t="str">
        <f t="shared" si="44"/>
        <v>https://www.google.com/maps/search/41.05, +29.16667</v>
      </c>
      <c r="R493" s="5" t="str">
        <f t="shared" si="45"/>
        <v>{"Location": "Çekmeköy, İstanbul, Türkiye", "long_deg": "29", "ew": "1", "long_min": "10", "lat_deg": "41", "ns": "1", "lat_min": "3", "GMT": "2", "TimeZoneTag": "Europe/Istanbul"},</v>
      </c>
    </row>
    <row r="494" spans="1:18" ht="15" customHeight="1" x14ac:dyDescent="0.25">
      <c r="A494" s="10" t="s">
        <v>1497</v>
      </c>
      <c r="B494" s="10" t="s">
        <v>758</v>
      </c>
      <c r="C494" s="10" t="s">
        <v>1341</v>
      </c>
      <c r="D494" s="10" t="str">
        <f t="shared" si="47"/>
        <v>Çerkezköy, İstanbul, Türkiye</v>
      </c>
      <c r="E494" s="10">
        <v>28</v>
      </c>
      <c r="F494" s="10">
        <v>1</v>
      </c>
      <c r="G494" s="10">
        <v>0</v>
      </c>
      <c r="H494" s="10">
        <v>41</v>
      </c>
      <c r="I494" s="10">
        <v>1</v>
      </c>
      <c r="J494" s="10">
        <v>17</v>
      </c>
      <c r="K494" s="10">
        <f t="shared" si="42"/>
        <v>28</v>
      </c>
      <c r="L494" s="10">
        <f t="shared" si="43"/>
        <v>41.283329999999999</v>
      </c>
      <c r="M494" s="10">
        <v>2</v>
      </c>
      <c r="N494" s="10" t="s">
        <v>5</v>
      </c>
      <c r="O494" s="12" t="s">
        <v>388</v>
      </c>
      <c r="P494" s="10" t="str">
        <f t="shared" si="46"/>
        <v>new YerelData ("Çerkezköy, İstanbul, Türkiye",28,41.28333,2,"Turkey Standard Time"),</v>
      </c>
      <c r="Q494" s="13" t="str">
        <f t="shared" si="44"/>
        <v>https://www.google.com/maps/search/41.28333, +28</v>
      </c>
      <c r="R494" s="5" t="str">
        <f t="shared" si="45"/>
        <v>{"Location": "Çerkezköy, İstanbul, Türkiye", "long_deg": "28", "ew": "1", "long_min": "0", "lat_deg": "41", "ns": "1", "lat_min": "17", "GMT": "2", "TimeZoneTag": "Europe/Istanbul"},</v>
      </c>
    </row>
    <row r="495" spans="1:18" ht="15" customHeight="1" x14ac:dyDescent="0.25">
      <c r="A495" s="10" t="s">
        <v>1509</v>
      </c>
      <c r="B495" s="10" t="s">
        <v>758</v>
      </c>
      <c r="C495" s="10" t="s">
        <v>1341</v>
      </c>
      <c r="D495" s="10" t="str">
        <f t="shared" si="47"/>
        <v>Dudullu, İstanbul, Türkiye</v>
      </c>
      <c r="E495" s="10">
        <v>29</v>
      </c>
      <c r="F495" s="10">
        <v>1</v>
      </c>
      <c r="G495" s="10">
        <v>9</v>
      </c>
      <c r="H495" s="10">
        <v>41</v>
      </c>
      <c r="I495" s="10">
        <v>1</v>
      </c>
      <c r="J495" s="10">
        <v>2</v>
      </c>
      <c r="K495" s="10">
        <f t="shared" si="42"/>
        <v>29.15</v>
      </c>
      <c r="L495" s="10">
        <f t="shared" si="43"/>
        <v>41.033329999999999</v>
      </c>
      <c r="M495" s="10">
        <v>2</v>
      </c>
      <c r="N495" s="10" t="s">
        <v>5</v>
      </c>
      <c r="O495" s="12" t="s">
        <v>388</v>
      </c>
      <c r="P495" s="10" t="str">
        <f t="shared" si="46"/>
        <v>new YerelData ("Dudullu, İstanbul, Türkiye",29.15,41.03333,2,"Turkey Standard Time"),</v>
      </c>
      <c r="Q495" s="13" t="str">
        <f t="shared" si="44"/>
        <v>https://www.google.com/maps/search/41.03333, +29.15</v>
      </c>
      <c r="R495" s="5" t="str">
        <f t="shared" si="45"/>
        <v>{"Location": "Dudullu, İstanbul, Türkiye", "long_deg": "29", "ew": "1", "long_min": "9", "lat_deg": "41", "ns": "1", "lat_min": "2", "GMT": "2", "TimeZoneTag": "Europe/Istanbul"},</v>
      </c>
    </row>
    <row r="496" spans="1:18" ht="15" customHeight="1" x14ac:dyDescent="0.25">
      <c r="A496" s="10" t="s">
        <v>1510</v>
      </c>
      <c r="B496" s="10" t="s">
        <v>758</v>
      </c>
      <c r="C496" s="10" t="s">
        <v>1341</v>
      </c>
      <c r="D496" s="10" t="str">
        <f t="shared" si="47"/>
        <v>Eminönü, İstanbul, Türkiye</v>
      </c>
      <c r="E496" s="10">
        <v>28</v>
      </c>
      <c r="F496" s="10">
        <v>1</v>
      </c>
      <c r="G496" s="10">
        <v>53</v>
      </c>
      <c r="H496" s="10">
        <v>41</v>
      </c>
      <c r="I496" s="10">
        <v>1</v>
      </c>
      <c r="J496" s="10">
        <v>3</v>
      </c>
      <c r="K496" s="10">
        <f t="shared" si="42"/>
        <v>28.883330000000001</v>
      </c>
      <c r="L496" s="10">
        <f t="shared" si="43"/>
        <v>41.05</v>
      </c>
      <c r="M496" s="10">
        <v>2</v>
      </c>
      <c r="N496" s="10" t="s">
        <v>5</v>
      </c>
      <c r="O496" s="12" t="s">
        <v>388</v>
      </c>
      <c r="P496" s="10" t="str">
        <f t="shared" si="46"/>
        <v>new YerelData ("Eminönü, İstanbul, Türkiye",28.88333,41.05,2,"Turkey Standard Time"),</v>
      </c>
      <c r="Q496" s="13" t="str">
        <f t="shared" si="44"/>
        <v>https://www.google.com/maps/search/41.05, +28.88333</v>
      </c>
      <c r="R496" s="5" t="str">
        <f t="shared" si="45"/>
        <v>{"Location": "Eminönü, İstanbul, Türkiye", "long_deg": "28", "ew": "1", "long_min": "53", "lat_deg": "41", "ns": "1", "lat_min": "3", "GMT": "2", "TimeZoneTag": "Europe/Istanbul"},</v>
      </c>
    </row>
    <row r="497" spans="1:18" ht="15" customHeight="1" x14ac:dyDescent="0.25">
      <c r="A497" s="10" t="s">
        <v>1512</v>
      </c>
      <c r="B497" s="10" t="s">
        <v>758</v>
      </c>
      <c r="C497" s="10" t="s">
        <v>1341</v>
      </c>
      <c r="D497" s="10" t="str">
        <f t="shared" si="47"/>
        <v>Esenler, İstanbul, Türkiye</v>
      </c>
      <c r="E497" s="10">
        <v>28</v>
      </c>
      <c r="F497" s="10">
        <v>1</v>
      </c>
      <c r="G497" s="10">
        <v>51</v>
      </c>
      <c r="H497" s="10">
        <v>41</v>
      </c>
      <c r="I497" s="10">
        <v>1</v>
      </c>
      <c r="J497" s="10">
        <v>2</v>
      </c>
      <c r="K497" s="10">
        <f t="shared" si="42"/>
        <v>28.85</v>
      </c>
      <c r="L497" s="10">
        <f t="shared" si="43"/>
        <v>41.033329999999999</v>
      </c>
      <c r="M497" s="10">
        <v>2</v>
      </c>
      <c r="N497" s="10" t="s">
        <v>5</v>
      </c>
      <c r="O497" s="12" t="s">
        <v>388</v>
      </c>
      <c r="P497" s="10" t="str">
        <f t="shared" si="46"/>
        <v>new YerelData ("Esenler, İstanbul, Türkiye",28.85,41.03333,2,"Turkey Standard Time"),</v>
      </c>
      <c r="Q497" s="13" t="str">
        <f t="shared" si="44"/>
        <v>https://www.google.com/maps/search/41.03333, +28.85</v>
      </c>
      <c r="R497" s="5" t="str">
        <f t="shared" si="45"/>
        <v>{"Location": "Esenler, İstanbul, Türkiye", "long_deg": "28", "ew": "1", "long_min": "51", "lat_deg": "41", "ns": "1", "lat_min": "2", "GMT": "2", "TimeZoneTag": "Europe/Istanbul"},</v>
      </c>
    </row>
    <row r="498" spans="1:18" ht="15" customHeight="1" x14ac:dyDescent="0.25">
      <c r="A498" s="10" t="s">
        <v>1513</v>
      </c>
      <c r="B498" s="10" t="s">
        <v>758</v>
      </c>
      <c r="C498" s="10" t="s">
        <v>1341</v>
      </c>
      <c r="D498" s="10" t="str">
        <f t="shared" si="47"/>
        <v>Eyüp, İstanbul, Türkiye</v>
      </c>
      <c r="E498" s="10">
        <v>28</v>
      </c>
      <c r="F498" s="10">
        <v>1</v>
      </c>
      <c r="G498" s="10">
        <v>55</v>
      </c>
      <c r="H498" s="10">
        <v>41</v>
      </c>
      <c r="I498" s="10">
        <v>1</v>
      </c>
      <c r="J498" s="10">
        <v>6</v>
      </c>
      <c r="K498" s="10">
        <f t="shared" si="42"/>
        <v>28.91667</v>
      </c>
      <c r="L498" s="10">
        <f t="shared" si="43"/>
        <v>41.1</v>
      </c>
      <c r="M498" s="10">
        <v>2</v>
      </c>
      <c r="N498" s="10" t="s">
        <v>5</v>
      </c>
      <c r="O498" s="12" t="s">
        <v>388</v>
      </c>
      <c r="P498" s="10" t="str">
        <f t="shared" si="46"/>
        <v>new YerelData ("Eyüp, İstanbul, Türkiye",28.91667,41.1,2,"Turkey Standard Time"),</v>
      </c>
      <c r="Q498" s="13" t="str">
        <f t="shared" si="44"/>
        <v>https://www.google.com/maps/search/41.1, +28.91667</v>
      </c>
      <c r="R498" s="5" t="str">
        <f t="shared" si="45"/>
        <v>{"Location": "Eyüp, İstanbul, Türkiye", "long_deg": "28", "ew": "1", "long_min": "55", "lat_deg": "41", "ns": "1", "lat_min": "6", "GMT": "2", "TimeZoneTag": "Europe/Istanbul"},</v>
      </c>
    </row>
    <row r="499" spans="1:18" ht="15" customHeight="1" x14ac:dyDescent="0.25">
      <c r="A499" s="10" t="s">
        <v>1515</v>
      </c>
      <c r="B499" s="10" t="s">
        <v>758</v>
      </c>
      <c r="C499" s="10" t="s">
        <v>1341</v>
      </c>
      <c r="D499" s="10" t="str">
        <f t="shared" si="47"/>
        <v>Gaziosmanpaşa, İstanbul, Türkiye</v>
      </c>
      <c r="E499" s="10">
        <v>28</v>
      </c>
      <c r="F499" s="10">
        <v>1</v>
      </c>
      <c r="G499" s="10">
        <v>51</v>
      </c>
      <c r="H499" s="10">
        <v>41</v>
      </c>
      <c r="I499" s="10">
        <v>1</v>
      </c>
      <c r="J499" s="10">
        <v>7</v>
      </c>
      <c r="K499" s="10">
        <f t="shared" si="42"/>
        <v>28.85</v>
      </c>
      <c r="L499" s="10">
        <f t="shared" si="43"/>
        <v>41.116669999999999</v>
      </c>
      <c r="M499" s="10">
        <v>2</v>
      </c>
      <c r="N499" s="10" t="s">
        <v>5</v>
      </c>
      <c r="O499" s="12" t="s">
        <v>388</v>
      </c>
      <c r="P499" s="10" t="str">
        <f t="shared" si="46"/>
        <v>new YerelData ("Gaziosmanpaşa, İstanbul, Türkiye",28.85,41.11667,2,"Turkey Standard Time"),</v>
      </c>
      <c r="Q499" s="13" t="str">
        <f t="shared" si="44"/>
        <v>https://www.google.com/maps/search/41.11667, +28.85</v>
      </c>
      <c r="R499" s="5" t="str">
        <f t="shared" si="45"/>
        <v>{"Location": "Gaziosmanpaşa, İstanbul, Türkiye", "long_deg": "28", "ew": "1", "long_min": "51", "lat_deg": "41", "ns": "1", "lat_min": "7", "GMT": "2", "TimeZoneTag": "Europe/Istanbul"},</v>
      </c>
    </row>
    <row r="500" spans="1:18" ht="15" customHeight="1" x14ac:dyDescent="0.25">
      <c r="A500" s="10" t="s">
        <v>1516</v>
      </c>
      <c r="B500" s="10" t="s">
        <v>758</v>
      </c>
      <c r="C500" s="10" t="s">
        <v>1341</v>
      </c>
      <c r="D500" s="10" t="str">
        <f t="shared" si="47"/>
        <v>Gebze, İstanbul, Türkiye</v>
      </c>
      <c r="E500" s="10">
        <v>29</v>
      </c>
      <c r="F500" s="10">
        <v>1</v>
      </c>
      <c r="G500" s="10">
        <v>25</v>
      </c>
      <c r="H500" s="10">
        <v>40</v>
      </c>
      <c r="I500" s="10">
        <v>1</v>
      </c>
      <c r="J500" s="10">
        <v>47</v>
      </c>
      <c r="K500" s="10">
        <f t="shared" si="42"/>
        <v>29.41667</v>
      </c>
      <c r="L500" s="10">
        <f t="shared" si="43"/>
        <v>40.783329999999999</v>
      </c>
      <c r="M500" s="10">
        <v>2</v>
      </c>
      <c r="N500" s="10" t="s">
        <v>5</v>
      </c>
      <c r="O500" s="12" t="s">
        <v>388</v>
      </c>
      <c r="P500" s="10" t="str">
        <f t="shared" si="46"/>
        <v>new YerelData ("Gebze, İstanbul, Türkiye",29.41667,40.78333,2,"Turkey Standard Time"),</v>
      </c>
      <c r="Q500" s="13" t="str">
        <f t="shared" si="44"/>
        <v>https://www.google.com/maps/search/40.78333, +29.41667</v>
      </c>
      <c r="R500" s="5" t="str">
        <f t="shared" si="45"/>
        <v>{"Location": "Gebze, İstanbul, Türkiye", "long_deg": "29", "ew": "1", "long_min": "25", "lat_deg": "40", "ns": "1", "lat_min": "47", "GMT": "2", "TimeZoneTag": "Europe/Istanbul"},</v>
      </c>
    </row>
    <row r="501" spans="1:18" ht="15" customHeight="1" x14ac:dyDescent="0.25">
      <c r="A501" s="10" t="s">
        <v>1522</v>
      </c>
      <c r="B501" s="10" t="s">
        <v>758</v>
      </c>
      <c r="C501" s="10" t="s">
        <v>1341</v>
      </c>
      <c r="D501" s="10" t="str">
        <f t="shared" si="47"/>
        <v>Güngören, İstanbul, Türkiye</v>
      </c>
      <c r="E501" s="10">
        <v>28</v>
      </c>
      <c r="F501" s="10">
        <v>1</v>
      </c>
      <c r="G501" s="10">
        <v>53</v>
      </c>
      <c r="H501" s="10">
        <v>41</v>
      </c>
      <c r="I501" s="10">
        <v>1</v>
      </c>
      <c r="J501" s="10">
        <v>1</v>
      </c>
      <c r="K501" s="10">
        <f t="shared" si="42"/>
        <v>28.883330000000001</v>
      </c>
      <c r="L501" s="10">
        <f t="shared" si="43"/>
        <v>41.016669999999998</v>
      </c>
      <c r="M501" s="10">
        <v>2</v>
      </c>
      <c r="N501" s="10" t="s">
        <v>5</v>
      </c>
      <c r="O501" s="12" t="s">
        <v>388</v>
      </c>
      <c r="P501" s="10" t="str">
        <f t="shared" si="46"/>
        <v>new YerelData ("Güngören, İstanbul, Türkiye",28.88333,41.01667,2,"Turkey Standard Time"),</v>
      </c>
      <c r="Q501" s="13" t="str">
        <f t="shared" si="44"/>
        <v>https://www.google.com/maps/search/41.01667, +28.88333</v>
      </c>
      <c r="R501" s="5" t="str">
        <f t="shared" si="45"/>
        <v>{"Location": "Güngören, İstanbul, Türkiye", "long_deg": "28", "ew": "1", "long_min": "53", "lat_deg": "41", "ns": "1", "lat_min": "1", "GMT": "2", "TimeZoneTag": "Europe/Istanbul"},</v>
      </c>
    </row>
    <row r="502" spans="1:18" ht="15" customHeight="1" x14ac:dyDescent="0.25">
      <c r="A502" s="10" t="s">
        <v>1524</v>
      </c>
      <c r="B502" s="10" t="s">
        <v>758</v>
      </c>
      <c r="C502" s="10" t="s">
        <v>1341</v>
      </c>
      <c r="D502" s="10" t="str">
        <f t="shared" si="47"/>
        <v>Halkalı, İstanbul, Türkiye</v>
      </c>
      <c r="E502" s="10">
        <v>28</v>
      </c>
      <c r="F502" s="10">
        <v>1</v>
      </c>
      <c r="G502" s="10">
        <v>47</v>
      </c>
      <c r="H502" s="10">
        <v>41</v>
      </c>
      <c r="I502" s="10">
        <v>1</v>
      </c>
      <c r="J502" s="10">
        <v>2</v>
      </c>
      <c r="K502" s="10">
        <f t="shared" si="42"/>
        <v>28.783329999999999</v>
      </c>
      <c r="L502" s="10">
        <f t="shared" si="43"/>
        <v>41.033329999999999</v>
      </c>
      <c r="M502" s="10">
        <v>2</v>
      </c>
      <c r="N502" s="10" t="s">
        <v>5</v>
      </c>
      <c r="O502" s="12" t="s">
        <v>388</v>
      </c>
      <c r="P502" s="10" t="str">
        <f t="shared" si="46"/>
        <v>new YerelData ("Halkalı, İstanbul, Türkiye",28.78333,41.03333,2,"Turkey Standard Time"),</v>
      </c>
      <c r="Q502" s="13" t="str">
        <f t="shared" si="44"/>
        <v>https://www.google.com/maps/search/41.03333, +28.78333</v>
      </c>
      <c r="R502" s="5" t="str">
        <f t="shared" si="45"/>
        <v>{"Location": "Halkalı, İstanbul, Türkiye", "long_deg": "28", "ew": "1", "long_min": "47", "lat_deg": "41", "ns": "1", "lat_min": "2", "GMT": "2", "TimeZoneTag": "Europe/Istanbul"},</v>
      </c>
    </row>
    <row r="503" spans="1:18" ht="15" customHeight="1" x14ac:dyDescent="0.25">
      <c r="A503" s="10" t="s">
        <v>1527</v>
      </c>
      <c r="B503" s="10" t="s">
        <v>758</v>
      </c>
      <c r="C503" s="10" t="s">
        <v>1341</v>
      </c>
      <c r="D503" s="10" t="str">
        <f t="shared" si="47"/>
        <v>İkitelli, İstanbul, Türkiye</v>
      </c>
      <c r="E503" s="10">
        <v>28</v>
      </c>
      <c r="F503" s="10">
        <v>1</v>
      </c>
      <c r="G503" s="10">
        <v>47</v>
      </c>
      <c r="H503" s="10">
        <v>41</v>
      </c>
      <c r="I503" s="10">
        <v>1</v>
      </c>
      <c r="J503" s="10">
        <v>4</v>
      </c>
      <c r="K503" s="10">
        <f t="shared" si="42"/>
        <v>28.783329999999999</v>
      </c>
      <c r="L503" s="10">
        <f t="shared" si="43"/>
        <v>41.066670000000002</v>
      </c>
      <c r="M503" s="10">
        <v>2</v>
      </c>
      <c r="N503" s="10" t="s">
        <v>5</v>
      </c>
      <c r="O503" s="12" t="s">
        <v>388</v>
      </c>
      <c r="P503" s="10" t="str">
        <f t="shared" si="46"/>
        <v>new YerelData ("İkitelli, İstanbul, Türkiye",28.78333,41.06667,2,"Turkey Standard Time"),</v>
      </c>
      <c r="Q503" s="13" t="str">
        <f t="shared" si="44"/>
        <v>https://www.google.com/maps/search/41.06667, +28.78333</v>
      </c>
      <c r="R503" s="5" t="str">
        <f t="shared" si="45"/>
        <v>{"Location": "İkitelli, İstanbul, Türkiye", "long_deg": "28", "ew": "1", "long_min": "47", "lat_deg": "41", "ns": "1", "lat_min": "4", "GMT": "2", "TimeZoneTag": "Europe/Istanbul"},</v>
      </c>
    </row>
    <row r="504" spans="1:18" ht="15" customHeight="1" x14ac:dyDescent="0.25">
      <c r="A504" s="10" t="s">
        <v>1529</v>
      </c>
      <c r="B504" s="10" t="s">
        <v>758</v>
      </c>
      <c r="C504" s="10" t="s">
        <v>1341</v>
      </c>
      <c r="D504" s="10" t="str">
        <f t="shared" si="47"/>
        <v>Kadıköy, İstanbul, Türkiye</v>
      </c>
      <c r="E504" s="10">
        <v>29</v>
      </c>
      <c r="F504" s="10">
        <v>1</v>
      </c>
      <c r="G504" s="10">
        <v>54</v>
      </c>
      <c r="H504" s="10">
        <v>41</v>
      </c>
      <c r="I504" s="10">
        <v>1</v>
      </c>
      <c r="J504" s="10">
        <v>7</v>
      </c>
      <c r="K504" s="10">
        <f t="shared" si="42"/>
        <v>29.9</v>
      </c>
      <c r="L504" s="10">
        <f t="shared" si="43"/>
        <v>41.116669999999999</v>
      </c>
      <c r="M504" s="10">
        <v>2</v>
      </c>
      <c r="N504" s="10" t="s">
        <v>5</v>
      </c>
      <c r="O504" s="12" t="s">
        <v>388</v>
      </c>
      <c r="P504" s="10" t="str">
        <f t="shared" si="46"/>
        <v>new YerelData ("Kadıköy, İstanbul, Türkiye",29.9,41.11667,2,"Turkey Standard Time"),</v>
      </c>
      <c r="Q504" s="13" t="str">
        <f t="shared" si="44"/>
        <v>https://www.google.com/maps/search/41.11667, +29.9</v>
      </c>
      <c r="R504" s="5" t="str">
        <f t="shared" si="45"/>
        <v>{"Location": "Kadıköy, İstanbul, Türkiye", "long_deg": "29", "ew": "1", "long_min": "54", "lat_deg": "41", "ns": "1", "lat_min": "7", "GMT": "2", "TimeZoneTag": "Europe/Istanbul"},</v>
      </c>
    </row>
    <row r="505" spans="1:18" ht="15" customHeight="1" x14ac:dyDescent="0.25">
      <c r="A505" s="10" t="s">
        <v>1530</v>
      </c>
      <c r="B505" s="10" t="s">
        <v>758</v>
      </c>
      <c r="C505" s="10" t="s">
        <v>1341</v>
      </c>
      <c r="D505" s="10" t="str">
        <f t="shared" si="47"/>
        <v>Kağıthane, İstanbul, Türkiye</v>
      </c>
      <c r="E505" s="10">
        <v>28</v>
      </c>
      <c r="F505" s="10">
        <v>1</v>
      </c>
      <c r="G505" s="10">
        <v>58</v>
      </c>
      <c r="H505" s="10">
        <v>41</v>
      </c>
      <c r="I505" s="10">
        <v>1</v>
      </c>
      <c r="J505" s="10">
        <v>4</v>
      </c>
      <c r="K505" s="10">
        <f t="shared" si="42"/>
        <v>28.966670000000001</v>
      </c>
      <c r="L505" s="10">
        <f t="shared" si="43"/>
        <v>41.066670000000002</v>
      </c>
      <c r="M505" s="10">
        <v>2</v>
      </c>
      <c r="N505" s="10" t="s">
        <v>5</v>
      </c>
      <c r="O505" s="12" t="s">
        <v>388</v>
      </c>
      <c r="P505" s="10" t="str">
        <f t="shared" si="46"/>
        <v>new YerelData ("Kağıthane, İstanbul, Türkiye",28.96667,41.06667,2,"Turkey Standard Time"),</v>
      </c>
      <c r="Q505" s="13" t="str">
        <f t="shared" si="44"/>
        <v>https://www.google.com/maps/search/41.06667, +28.96667</v>
      </c>
      <c r="R505" s="5" t="str">
        <f t="shared" si="45"/>
        <v>{"Location": "Kağıthane, İstanbul, Türkiye", "long_deg": "28", "ew": "1", "long_min": "58", "lat_deg": "41", "ns": "1", "lat_min": "4", "GMT": "2", "TimeZoneTag": "Europe/Istanbul"},</v>
      </c>
    </row>
    <row r="506" spans="1:18" ht="15" customHeight="1" x14ac:dyDescent="0.25">
      <c r="A506" s="10" t="s">
        <v>1531</v>
      </c>
      <c r="B506" s="10" t="s">
        <v>758</v>
      </c>
      <c r="C506" s="10" t="s">
        <v>1341</v>
      </c>
      <c r="D506" s="10" t="str">
        <f t="shared" si="47"/>
        <v>Kartal, İstanbul, Türkiye</v>
      </c>
      <c r="E506" s="10">
        <v>29</v>
      </c>
      <c r="F506" s="10">
        <v>1</v>
      </c>
      <c r="G506" s="10">
        <v>10</v>
      </c>
      <c r="H506" s="10">
        <v>40</v>
      </c>
      <c r="I506" s="10">
        <v>1</v>
      </c>
      <c r="J506" s="10">
        <v>54</v>
      </c>
      <c r="K506" s="10">
        <f t="shared" si="42"/>
        <v>29.16667</v>
      </c>
      <c r="L506" s="10">
        <f t="shared" si="43"/>
        <v>40.9</v>
      </c>
      <c r="M506" s="10">
        <v>2</v>
      </c>
      <c r="N506" s="10" t="s">
        <v>5</v>
      </c>
      <c r="O506" s="12" t="s">
        <v>388</v>
      </c>
      <c r="P506" s="10" t="str">
        <f t="shared" si="46"/>
        <v>new YerelData ("Kartal, İstanbul, Türkiye",29.16667,40.9,2,"Turkey Standard Time"),</v>
      </c>
      <c r="Q506" s="13" t="str">
        <f t="shared" si="44"/>
        <v>https://www.google.com/maps/search/40.9, +29.16667</v>
      </c>
      <c r="R506" s="5" t="str">
        <f t="shared" si="45"/>
        <v>{"Location": "Kartal, İstanbul, Türkiye", "long_deg": "29", "ew": "1", "long_min": "10", "lat_deg": "40", "ns": "1", "lat_min": "54", "GMT": "2", "TimeZoneTag": "Europe/Istanbul"},</v>
      </c>
    </row>
    <row r="507" spans="1:18" ht="15" customHeight="1" x14ac:dyDescent="0.25">
      <c r="A507" s="10" t="s">
        <v>1535</v>
      </c>
      <c r="B507" s="10" t="s">
        <v>758</v>
      </c>
      <c r="C507" s="10" t="s">
        <v>1341</v>
      </c>
      <c r="D507" s="10" t="str">
        <f t="shared" si="47"/>
        <v>Kemerburgaz, İstanbul, Türkiye</v>
      </c>
      <c r="E507" s="10">
        <v>28</v>
      </c>
      <c r="F507" s="10">
        <v>1</v>
      </c>
      <c r="G507" s="10">
        <v>55</v>
      </c>
      <c r="H507" s="10">
        <v>41</v>
      </c>
      <c r="I507" s="10">
        <v>1</v>
      </c>
      <c r="J507" s="10">
        <v>9</v>
      </c>
      <c r="K507" s="10">
        <f t="shared" si="42"/>
        <v>28.91667</v>
      </c>
      <c r="L507" s="10">
        <f t="shared" si="43"/>
        <v>41.15</v>
      </c>
      <c r="M507" s="10">
        <v>2</v>
      </c>
      <c r="N507" s="10" t="s">
        <v>5</v>
      </c>
      <c r="O507" s="12" t="s">
        <v>388</v>
      </c>
      <c r="P507" s="10" t="str">
        <f t="shared" si="46"/>
        <v>new YerelData ("Kemerburgaz, İstanbul, Türkiye",28.91667,41.15,2,"Turkey Standard Time"),</v>
      </c>
      <c r="Q507" s="13" t="str">
        <f t="shared" si="44"/>
        <v>https://www.google.com/maps/search/41.15, +28.91667</v>
      </c>
      <c r="R507" s="5" t="str">
        <f t="shared" si="45"/>
        <v>{"Location": "Kemerburgaz, İstanbul, Türkiye", "long_deg": "28", "ew": "1", "long_min": "55", "lat_deg": "41", "ns": "1", "lat_min": "9", "GMT": "2", "TimeZoneTag": "Europe/Istanbul"},</v>
      </c>
    </row>
    <row r="508" spans="1:18" ht="15" customHeight="1" x14ac:dyDescent="0.25">
      <c r="A508" s="10" t="s">
        <v>1536</v>
      </c>
      <c r="B508" s="10" t="s">
        <v>758</v>
      </c>
      <c r="C508" s="10" t="s">
        <v>1341</v>
      </c>
      <c r="D508" s="10" t="str">
        <f t="shared" si="47"/>
        <v>Kilyos, İstanbul, Türkiye</v>
      </c>
      <c r="E508" s="10">
        <v>29</v>
      </c>
      <c r="F508" s="10">
        <v>1</v>
      </c>
      <c r="G508" s="10">
        <v>1</v>
      </c>
      <c r="H508" s="10">
        <v>41</v>
      </c>
      <c r="I508" s="10">
        <v>1</v>
      </c>
      <c r="J508" s="10">
        <v>15</v>
      </c>
      <c r="K508" s="10">
        <f t="shared" si="42"/>
        <v>29.016670000000001</v>
      </c>
      <c r="L508" s="10">
        <f t="shared" si="43"/>
        <v>41.25</v>
      </c>
      <c r="M508" s="10">
        <v>2</v>
      </c>
      <c r="N508" s="10" t="s">
        <v>5</v>
      </c>
      <c r="O508" s="12" t="s">
        <v>388</v>
      </c>
      <c r="P508" s="10" t="str">
        <f t="shared" si="46"/>
        <v>new YerelData ("Kilyos, İstanbul, Türkiye",29.01667,41.25,2,"Turkey Standard Time"),</v>
      </c>
      <c r="Q508" s="13" t="str">
        <f t="shared" si="44"/>
        <v>https://www.google.com/maps/search/41.25, +29.01667</v>
      </c>
      <c r="R508" s="5" t="str">
        <f t="shared" si="45"/>
        <v>{"Location": "Kilyos, İstanbul, Türkiye", "long_deg": "29", "ew": "1", "long_min": "1", "lat_deg": "41", "ns": "1", "lat_min": "15", "GMT": "2", "TimeZoneTag": "Europe/Istanbul"},</v>
      </c>
    </row>
    <row r="509" spans="1:18" ht="15" customHeight="1" x14ac:dyDescent="0.25">
      <c r="A509" s="10" t="s">
        <v>1542</v>
      </c>
      <c r="B509" s="10" t="s">
        <v>758</v>
      </c>
      <c r="C509" s="10" t="s">
        <v>1341</v>
      </c>
      <c r="D509" s="10" t="str">
        <f t="shared" si="47"/>
        <v>Küçükbakkalköy, İstanbul, Türkiye</v>
      </c>
      <c r="E509" s="10">
        <v>29</v>
      </c>
      <c r="F509" s="10">
        <v>1</v>
      </c>
      <c r="G509" s="10">
        <v>6</v>
      </c>
      <c r="H509" s="10">
        <v>40</v>
      </c>
      <c r="I509" s="10">
        <v>1</v>
      </c>
      <c r="J509" s="10">
        <v>58</v>
      </c>
      <c r="K509" s="10">
        <f t="shared" si="42"/>
        <v>29.1</v>
      </c>
      <c r="L509" s="10">
        <f t="shared" si="43"/>
        <v>40.966670000000001</v>
      </c>
      <c r="M509" s="10">
        <v>2</v>
      </c>
      <c r="N509" s="10" t="s">
        <v>5</v>
      </c>
      <c r="O509" s="12" t="s">
        <v>388</v>
      </c>
      <c r="P509" s="10" t="str">
        <f t="shared" si="46"/>
        <v>new YerelData ("Küçükbakkalköy, İstanbul, Türkiye",29.1,40.96667,2,"Turkey Standard Time"),</v>
      </c>
      <c r="Q509" s="13" t="str">
        <f t="shared" si="44"/>
        <v>https://www.google.com/maps/search/40.96667, +29.1</v>
      </c>
      <c r="R509" s="5" t="str">
        <f t="shared" si="45"/>
        <v>{"Location": "Küçükbakkalköy, İstanbul, Türkiye", "long_deg": "29", "ew": "1", "long_min": "6", "lat_deg": "40", "ns": "1", "lat_min": "58", "GMT": "2", "TimeZoneTag": "Europe/Istanbul"},</v>
      </c>
    </row>
    <row r="510" spans="1:18" ht="15" customHeight="1" x14ac:dyDescent="0.25">
      <c r="A510" s="10" t="s">
        <v>1543</v>
      </c>
      <c r="B510" s="10" t="s">
        <v>758</v>
      </c>
      <c r="C510" s="10" t="s">
        <v>1341</v>
      </c>
      <c r="D510" s="10" t="str">
        <f t="shared" si="47"/>
        <v>Küçükçekmece, İstanbul, Türkiye</v>
      </c>
      <c r="E510" s="10">
        <v>28</v>
      </c>
      <c r="F510" s="10">
        <v>1</v>
      </c>
      <c r="G510" s="10">
        <v>46</v>
      </c>
      <c r="H510" s="10">
        <v>40</v>
      </c>
      <c r="I510" s="10">
        <v>1</v>
      </c>
      <c r="J510" s="10">
        <v>59</v>
      </c>
      <c r="K510" s="10">
        <f t="shared" si="42"/>
        <v>28.766670000000001</v>
      </c>
      <c r="L510" s="10">
        <f t="shared" si="43"/>
        <v>40.983330000000002</v>
      </c>
      <c r="M510" s="10">
        <v>2</v>
      </c>
      <c r="N510" s="10" t="s">
        <v>5</v>
      </c>
      <c r="O510" s="12" t="s">
        <v>388</v>
      </c>
      <c r="P510" s="10" t="str">
        <f t="shared" si="46"/>
        <v>new YerelData ("Küçükçekmece, İstanbul, Türkiye",28.76667,40.98333,2,"Turkey Standard Time"),</v>
      </c>
      <c r="Q510" s="13" t="str">
        <f t="shared" si="44"/>
        <v>https://www.google.com/maps/search/40.98333, +28.76667</v>
      </c>
      <c r="R510" s="5" t="str">
        <f t="shared" si="45"/>
        <v>{"Location": "Küçükçekmece, İstanbul, Türkiye", "long_deg": "28", "ew": "1", "long_min": "46", "lat_deg": "40", "ns": "1", "lat_min": "59", "GMT": "2", "TimeZoneTag": "Europe/Istanbul"},</v>
      </c>
    </row>
    <row r="511" spans="1:18" ht="15" customHeight="1" x14ac:dyDescent="0.25">
      <c r="A511" s="10" t="s">
        <v>1545</v>
      </c>
      <c r="B511" s="10" t="s">
        <v>758</v>
      </c>
      <c r="C511" s="10" t="s">
        <v>1341</v>
      </c>
      <c r="D511" s="10" t="str">
        <f t="shared" si="47"/>
        <v>Maltepe, İstanbul, Türkiye</v>
      </c>
      <c r="E511" s="10">
        <v>29</v>
      </c>
      <c r="F511" s="10">
        <v>1</v>
      </c>
      <c r="G511" s="10">
        <v>8</v>
      </c>
      <c r="H511" s="10">
        <v>40</v>
      </c>
      <c r="I511" s="10">
        <v>1</v>
      </c>
      <c r="J511" s="10">
        <v>55</v>
      </c>
      <c r="K511" s="10">
        <f t="shared" si="42"/>
        <v>29.133330000000001</v>
      </c>
      <c r="L511" s="10">
        <f t="shared" si="43"/>
        <v>40.916670000000003</v>
      </c>
      <c r="M511" s="10">
        <v>2</v>
      </c>
      <c r="N511" s="10" t="s">
        <v>5</v>
      </c>
      <c r="O511" s="12" t="s">
        <v>388</v>
      </c>
      <c r="P511" s="10" t="str">
        <f t="shared" si="46"/>
        <v>new YerelData ("Maltepe, İstanbul, Türkiye",29.13333,40.91667,2,"Turkey Standard Time"),</v>
      </c>
      <c r="Q511" s="13" t="str">
        <f t="shared" si="44"/>
        <v>https://www.google.com/maps/search/40.91667, +29.13333</v>
      </c>
      <c r="R511" s="5" t="str">
        <f t="shared" si="45"/>
        <v>{"Location": "Maltepe, İstanbul, Türkiye", "long_deg": "29", "ew": "1", "long_min": "8", "lat_deg": "40", "ns": "1", "lat_min": "55", "GMT": "2", "TimeZoneTag": "Europe/Istanbul"},</v>
      </c>
    </row>
    <row r="512" spans="1:18" ht="15" customHeight="1" x14ac:dyDescent="0.25">
      <c r="A512" s="10" t="s">
        <v>917</v>
      </c>
      <c r="B512" s="10" t="s">
        <v>758</v>
      </c>
      <c r="C512" s="10" t="s">
        <v>1341</v>
      </c>
      <c r="D512" s="10" t="str">
        <f t="shared" si="47"/>
        <v>Ömerli, İstanbul, Türkiye</v>
      </c>
      <c r="E512" s="10">
        <v>29</v>
      </c>
      <c r="F512" s="10">
        <v>1</v>
      </c>
      <c r="G512" s="10">
        <v>19</v>
      </c>
      <c r="H512" s="10">
        <v>41</v>
      </c>
      <c r="I512" s="10">
        <v>1</v>
      </c>
      <c r="J512" s="10">
        <v>5</v>
      </c>
      <c r="K512" s="10">
        <f t="shared" si="42"/>
        <v>29.316669999999998</v>
      </c>
      <c r="L512" s="10">
        <f t="shared" si="43"/>
        <v>41.083329999999997</v>
      </c>
      <c r="M512" s="10">
        <v>2</v>
      </c>
      <c r="N512" s="10" t="s">
        <v>5</v>
      </c>
      <c r="O512" s="12" t="s">
        <v>388</v>
      </c>
      <c r="P512" s="10" t="str">
        <f t="shared" si="46"/>
        <v>new YerelData ("Ömerli, İstanbul, Türkiye",29.31667,41.08333,2,"Turkey Standard Time"),</v>
      </c>
      <c r="Q512" s="13" t="str">
        <f t="shared" si="44"/>
        <v>https://www.google.com/maps/search/41.08333, +29.31667</v>
      </c>
      <c r="R512" s="5" t="str">
        <f t="shared" si="45"/>
        <v>{"Location": "Ömerli, İstanbul, Türkiye", "long_deg": "29", "ew": "1", "long_min": "19", "lat_deg": "41", "ns": "1", "lat_min": "5", "GMT": "2", "TimeZoneTag": "Europe/Istanbul"},</v>
      </c>
    </row>
    <row r="513" spans="1:18" ht="15" customHeight="1" x14ac:dyDescent="0.25">
      <c r="A513" s="10" t="s">
        <v>1552</v>
      </c>
      <c r="B513" s="10" t="s">
        <v>758</v>
      </c>
      <c r="C513" s="10" t="s">
        <v>1341</v>
      </c>
      <c r="D513" s="10" t="str">
        <f t="shared" si="47"/>
        <v>Pendik, İstanbul, Türkiye</v>
      </c>
      <c r="E513" s="10">
        <v>29</v>
      </c>
      <c r="F513" s="10">
        <v>1</v>
      </c>
      <c r="G513" s="10">
        <v>13</v>
      </c>
      <c r="H513" s="10">
        <v>40</v>
      </c>
      <c r="I513" s="10">
        <v>1</v>
      </c>
      <c r="J513" s="10">
        <v>53</v>
      </c>
      <c r="K513" s="10">
        <f t="shared" si="42"/>
        <v>29.216670000000001</v>
      </c>
      <c r="L513" s="10">
        <f t="shared" si="43"/>
        <v>40.883330000000001</v>
      </c>
      <c r="M513" s="10">
        <v>2</v>
      </c>
      <c r="N513" s="10" t="s">
        <v>5</v>
      </c>
      <c r="O513" s="12" t="s">
        <v>388</v>
      </c>
      <c r="P513" s="10" t="str">
        <f t="shared" si="46"/>
        <v>new YerelData ("Pendik, İstanbul, Türkiye",29.21667,40.88333,2,"Turkey Standard Time"),</v>
      </c>
      <c r="Q513" s="13" t="str">
        <f t="shared" si="44"/>
        <v>https://www.google.com/maps/search/40.88333, +29.21667</v>
      </c>
      <c r="R513" s="5" t="str">
        <f t="shared" si="45"/>
        <v>{"Location": "Pendik, İstanbul, Türkiye", "long_deg": "29", "ew": "1", "long_min": "13", "lat_deg": "40", "ns": "1", "lat_min": "53", "GMT": "2", "TimeZoneTag": "Europe/Istanbul"},</v>
      </c>
    </row>
    <row r="514" spans="1:18" ht="15" customHeight="1" x14ac:dyDescent="0.25">
      <c r="A514" s="10" t="s">
        <v>1554</v>
      </c>
      <c r="B514" s="10" t="s">
        <v>758</v>
      </c>
      <c r="C514" s="10" t="s">
        <v>1341</v>
      </c>
      <c r="D514" s="10" t="str">
        <f t="shared" si="47"/>
        <v>Polenezköy, İstanbul, Türkiye</v>
      </c>
      <c r="E514" s="10">
        <v>29</v>
      </c>
      <c r="F514" s="10">
        <v>1</v>
      </c>
      <c r="G514" s="10">
        <v>12</v>
      </c>
      <c r="H514" s="10">
        <v>41</v>
      </c>
      <c r="I514" s="10">
        <v>1</v>
      </c>
      <c r="J514" s="10">
        <v>7</v>
      </c>
      <c r="K514" s="10">
        <f t="shared" ref="K514:K577" si="48">ROUND(F514*E514+(G514/60),5)</f>
        <v>29.2</v>
      </c>
      <c r="L514" s="10">
        <f t="shared" ref="L514:L577" si="49">ROUND(I514*H514+(J514/60),5)</f>
        <v>41.116669999999999</v>
      </c>
      <c r="M514" s="10">
        <v>2</v>
      </c>
      <c r="N514" s="10" t="s">
        <v>5</v>
      </c>
      <c r="O514" s="12" t="s">
        <v>388</v>
      </c>
      <c r="P514" s="10" t="str">
        <f t="shared" si="46"/>
        <v>new YerelData ("Polenezköy, İstanbul, Türkiye",29.2,41.11667,2,"Turkey Standard Time"),</v>
      </c>
      <c r="Q514" s="13" t="str">
        <f t="shared" ref="Q514:Q577" si="50">HYPERLINK("https://www.google.com/maps/search/"&amp;ROUND(H514+J514/60,5)&amp;", +"&amp;ROUND(E514+G514/60,5))</f>
        <v>https://www.google.com/maps/search/41.11667, +29.2</v>
      </c>
      <c r="R514" s="5" t="str">
        <f t="shared" ref="R514:R577" si="51">"{""Location"": """&amp;D514&amp;""", ""long_deg"": """&amp;E514&amp;""", ""ew"": """&amp;F514&amp;""", ""long_min"": """&amp;G514&amp;""", ""lat_deg"": """&amp;H514&amp;""", ""ns"": """&amp;I514&amp;""", ""lat_min"": """&amp;J514&amp;""", ""GMT"": """&amp;M514&amp;""", ""TimeZoneTag"": """&amp;N514&amp;"""},"</f>
        <v>{"Location": "Polenezköy, İstanbul, Türkiye", "long_deg": "29", "ew": "1", "long_min": "12", "lat_deg": "41", "ns": "1", "lat_min": "7", "GMT": "2", "TimeZoneTag": "Europe/Istanbul"},</v>
      </c>
    </row>
    <row r="515" spans="1:18" ht="15" customHeight="1" x14ac:dyDescent="0.25">
      <c r="A515" s="10" t="s">
        <v>1555</v>
      </c>
      <c r="B515" s="10" t="s">
        <v>758</v>
      </c>
      <c r="C515" s="10" t="s">
        <v>1341</v>
      </c>
      <c r="D515" s="10" t="str">
        <f t="shared" si="47"/>
        <v>Reşadiye, İstanbul, Türkiye</v>
      </c>
      <c r="E515" s="10">
        <v>29</v>
      </c>
      <c r="F515" s="10">
        <v>1</v>
      </c>
      <c r="G515" s="10">
        <v>15</v>
      </c>
      <c r="H515" s="10">
        <v>41</v>
      </c>
      <c r="I515" s="10">
        <v>1</v>
      </c>
      <c r="J515" s="10">
        <v>5</v>
      </c>
      <c r="K515" s="10">
        <f t="shared" si="48"/>
        <v>29.25</v>
      </c>
      <c r="L515" s="10">
        <f t="shared" si="49"/>
        <v>41.083329999999997</v>
      </c>
      <c r="M515" s="10">
        <v>2</v>
      </c>
      <c r="N515" s="10" t="s">
        <v>5</v>
      </c>
      <c r="O515" s="12" t="s">
        <v>388</v>
      </c>
      <c r="P515" s="10" t="str">
        <f t="shared" ref="P515:P578" si="52">"new YerelData ("""&amp;D515&amp;""","&amp;K515&amp;","&amp;L515&amp;","&amp;M515&amp;","""&amp;O515&amp;"""),"</f>
        <v>new YerelData ("Reşadiye, İstanbul, Türkiye",29.25,41.08333,2,"Turkey Standard Time"),</v>
      </c>
      <c r="Q515" s="13" t="str">
        <f t="shared" si="50"/>
        <v>https://www.google.com/maps/search/41.08333, +29.25</v>
      </c>
      <c r="R515" s="5" t="str">
        <f t="shared" si="51"/>
        <v>{"Location": "Reşadiye, İstanbul, Türkiye", "long_deg": "29", "ew": "1", "long_min": "15", "lat_deg": "41", "ns": "1", "lat_min": "5", "GMT": "2", "TimeZoneTag": "Europe/Istanbul"},</v>
      </c>
    </row>
    <row r="516" spans="1:18" ht="15" customHeight="1" x14ac:dyDescent="0.25">
      <c r="A516" s="10" t="s">
        <v>1556</v>
      </c>
      <c r="B516" s="10" t="s">
        <v>758</v>
      </c>
      <c r="C516" s="10" t="s">
        <v>1341</v>
      </c>
      <c r="D516" s="10" t="str">
        <f t="shared" ref="D516:D579" si="53">IF(A516&lt;&gt;"",A516&amp;", ","")&amp;B516&amp;", "&amp;C516</f>
        <v>Riva, İstanbul, Türkiye</v>
      </c>
      <c r="E516" s="10">
        <v>29</v>
      </c>
      <c r="F516" s="10">
        <v>1</v>
      </c>
      <c r="G516" s="10">
        <v>12</v>
      </c>
      <c r="H516" s="10">
        <v>41</v>
      </c>
      <c r="I516" s="10">
        <v>1</v>
      </c>
      <c r="J516" s="10">
        <v>13</v>
      </c>
      <c r="K516" s="10">
        <f t="shared" si="48"/>
        <v>29.2</v>
      </c>
      <c r="L516" s="10">
        <f t="shared" si="49"/>
        <v>41.216670000000001</v>
      </c>
      <c r="M516" s="10">
        <v>2</v>
      </c>
      <c r="N516" s="10" t="s">
        <v>5</v>
      </c>
      <c r="O516" s="12" t="s">
        <v>388</v>
      </c>
      <c r="P516" s="10" t="str">
        <f t="shared" si="52"/>
        <v>new YerelData ("Riva, İstanbul, Türkiye",29.2,41.21667,2,"Turkey Standard Time"),</v>
      </c>
      <c r="Q516" s="13" t="str">
        <f t="shared" si="50"/>
        <v>https://www.google.com/maps/search/41.21667, +29.2</v>
      </c>
      <c r="R516" s="5" t="str">
        <f t="shared" si="51"/>
        <v>{"Location": "Riva, İstanbul, Türkiye", "long_deg": "29", "ew": "1", "long_min": "12", "lat_deg": "41", "ns": "1", "lat_min": "13", "GMT": "2", "TimeZoneTag": "Europe/Istanbul"},</v>
      </c>
    </row>
    <row r="517" spans="1:18" ht="15" customHeight="1" x14ac:dyDescent="0.25">
      <c r="A517" s="10" t="s">
        <v>1557</v>
      </c>
      <c r="B517" s="10" t="s">
        <v>758</v>
      </c>
      <c r="C517" s="10" t="s">
        <v>1341</v>
      </c>
      <c r="D517" s="10" t="str">
        <f t="shared" si="53"/>
        <v>Rumelifeneri, İstanbul, Türkiye</v>
      </c>
      <c r="E517" s="10">
        <v>29</v>
      </c>
      <c r="F517" s="10">
        <v>1</v>
      </c>
      <c r="G517" s="10">
        <v>6</v>
      </c>
      <c r="H517" s="10">
        <v>41</v>
      </c>
      <c r="I517" s="10">
        <v>1</v>
      </c>
      <c r="J517" s="10">
        <v>14</v>
      </c>
      <c r="K517" s="10">
        <f t="shared" si="48"/>
        <v>29.1</v>
      </c>
      <c r="L517" s="10">
        <f t="shared" si="49"/>
        <v>41.233330000000002</v>
      </c>
      <c r="M517" s="10">
        <v>2</v>
      </c>
      <c r="N517" s="10" t="s">
        <v>5</v>
      </c>
      <c r="O517" s="12" t="s">
        <v>388</v>
      </c>
      <c r="P517" s="10" t="str">
        <f t="shared" si="52"/>
        <v>new YerelData ("Rumelifeneri, İstanbul, Türkiye",29.1,41.23333,2,"Turkey Standard Time"),</v>
      </c>
      <c r="Q517" s="13" t="str">
        <f t="shared" si="50"/>
        <v>https://www.google.com/maps/search/41.23333, +29.1</v>
      </c>
      <c r="R517" s="5" t="str">
        <f t="shared" si="51"/>
        <v>{"Location": "Rumelifeneri, İstanbul, Türkiye", "long_deg": "29", "ew": "1", "long_min": "6", "lat_deg": "41", "ns": "1", "lat_min": "14", "GMT": "2", "TimeZoneTag": "Europe/Istanbul"},</v>
      </c>
    </row>
    <row r="518" spans="1:18" ht="15" customHeight="1" x14ac:dyDescent="0.25">
      <c r="A518" s="10" t="s">
        <v>1558</v>
      </c>
      <c r="B518" s="10" t="s">
        <v>758</v>
      </c>
      <c r="C518" s="10" t="s">
        <v>1341</v>
      </c>
      <c r="D518" s="10" t="str">
        <f t="shared" si="53"/>
        <v>Samandıra, İstanbul, Türkiye</v>
      </c>
      <c r="E518" s="10">
        <v>29</v>
      </c>
      <c r="F518" s="10">
        <v>1</v>
      </c>
      <c r="G518" s="10">
        <v>14</v>
      </c>
      <c r="H518" s="10">
        <v>40</v>
      </c>
      <c r="I518" s="10">
        <v>1</v>
      </c>
      <c r="J518" s="10">
        <v>59</v>
      </c>
      <c r="K518" s="10">
        <f t="shared" si="48"/>
        <v>29.233329999999999</v>
      </c>
      <c r="L518" s="10">
        <f t="shared" si="49"/>
        <v>40.983330000000002</v>
      </c>
      <c r="M518" s="10">
        <v>2</v>
      </c>
      <c r="N518" s="10" t="s">
        <v>5</v>
      </c>
      <c r="O518" s="12" t="s">
        <v>388</v>
      </c>
      <c r="P518" s="10" t="str">
        <f t="shared" si="52"/>
        <v>new YerelData ("Samandıra, İstanbul, Türkiye",29.23333,40.98333,2,"Turkey Standard Time"),</v>
      </c>
      <c r="Q518" s="13" t="str">
        <f t="shared" si="50"/>
        <v>https://www.google.com/maps/search/40.98333, +29.23333</v>
      </c>
      <c r="R518" s="5" t="str">
        <f t="shared" si="51"/>
        <v>{"Location": "Samandıra, İstanbul, Türkiye", "long_deg": "29", "ew": "1", "long_min": "14", "lat_deg": "40", "ns": "1", "lat_min": "59", "GMT": "2", "TimeZoneTag": "Europe/Istanbul"},</v>
      </c>
    </row>
    <row r="519" spans="1:18" ht="15" customHeight="1" x14ac:dyDescent="0.25">
      <c r="A519" s="10" t="s">
        <v>1561</v>
      </c>
      <c r="B519" s="10" t="s">
        <v>758</v>
      </c>
      <c r="C519" s="10" t="s">
        <v>1341</v>
      </c>
      <c r="D519" s="10" t="str">
        <f t="shared" si="53"/>
        <v>Sarıyer, İstanbul, Türkiye</v>
      </c>
      <c r="E519" s="10">
        <v>29</v>
      </c>
      <c r="F519" s="10">
        <v>1</v>
      </c>
      <c r="G519" s="10">
        <v>2</v>
      </c>
      <c r="H519" s="10">
        <v>41</v>
      </c>
      <c r="I519" s="10">
        <v>1</v>
      </c>
      <c r="J519" s="10">
        <v>11</v>
      </c>
      <c r="K519" s="10">
        <f t="shared" si="48"/>
        <v>29.033329999999999</v>
      </c>
      <c r="L519" s="10">
        <f t="shared" si="49"/>
        <v>41.183329999999998</v>
      </c>
      <c r="M519" s="10">
        <v>2</v>
      </c>
      <c r="N519" s="10" t="s">
        <v>5</v>
      </c>
      <c r="O519" s="12" t="s">
        <v>388</v>
      </c>
      <c r="P519" s="10" t="str">
        <f t="shared" si="52"/>
        <v>new YerelData ("Sarıyer, İstanbul, Türkiye",29.03333,41.18333,2,"Turkey Standard Time"),</v>
      </c>
      <c r="Q519" s="13" t="str">
        <f t="shared" si="50"/>
        <v>https://www.google.com/maps/search/41.18333, +29.03333</v>
      </c>
      <c r="R519" s="5" t="str">
        <f t="shared" si="51"/>
        <v>{"Location": "Sarıyer, İstanbul, Türkiye", "long_deg": "29", "ew": "1", "long_min": "2", "lat_deg": "41", "ns": "1", "lat_min": "11", "GMT": "2", "TimeZoneTag": "Europe/Istanbul"},</v>
      </c>
    </row>
    <row r="520" spans="1:18" ht="15" customHeight="1" x14ac:dyDescent="0.25">
      <c r="A520" s="10" t="s">
        <v>972</v>
      </c>
      <c r="B520" s="10" t="s">
        <v>758</v>
      </c>
      <c r="C520" s="10" t="s">
        <v>1341</v>
      </c>
      <c r="D520" s="10" t="str">
        <f t="shared" si="53"/>
        <v>Silivri, İstanbul, Türkiye</v>
      </c>
      <c r="E520" s="10">
        <v>28</v>
      </c>
      <c r="F520" s="10">
        <v>1</v>
      </c>
      <c r="G520" s="10">
        <v>15</v>
      </c>
      <c r="H520" s="10">
        <v>41</v>
      </c>
      <c r="I520" s="10">
        <v>1</v>
      </c>
      <c r="J520" s="10">
        <v>5</v>
      </c>
      <c r="K520" s="10">
        <f t="shared" si="48"/>
        <v>28.25</v>
      </c>
      <c r="L520" s="10">
        <f t="shared" si="49"/>
        <v>41.083329999999997</v>
      </c>
      <c r="M520" s="10">
        <v>2</v>
      </c>
      <c r="N520" s="10" t="s">
        <v>5</v>
      </c>
      <c r="O520" s="12" t="s">
        <v>388</v>
      </c>
      <c r="P520" s="10" t="str">
        <f t="shared" si="52"/>
        <v>new YerelData ("Silivri, İstanbul, Türkiye",28.25,41.08333,2,"Turkey Standard Time"),</v>
      </c>
      <c r="Q520" s="13" t="str">
        <f t="shared" si="50"/>
        <v>https://www.google.com/maps/search/41.08333, +28.25</v>
      </c>
      <c r="R520" s="5" t="str">
        <f t="shared" si="51"/>
        <v>{"Location": "Silivri, İstanbul, Türkiye", "long_deg": "28", "ew": "1", "long_min": "15", "lat_deg": "41", "ns": "1", "lat_min": "5", "GMT": "2", "TimeZoneTag": "Europe/Istanbul"},</v>
      </c>
    </row>
    <row r="521" spans="1:18" ht="15" customHeight="1" x14ac:dyDescent="0.25">
      <c r="A521" s="10" t="s">
        <v>1563</v>
      </c>
      <c r="B521" s="10" t="s">
        <v>758</v>
      </c>
      <c r="C521" s="10" t="s">
        <v>1341</v>
      </c>
      <c r="D521" s="10" t="str">
        <f t="shared" si="53"/>
        <v>Soğanlı, İstanbul, Türkiye</v>
      </c>
      <c r="E521" s="10">
        <v>29</v>
      </c>
      <c r="F521" s="10">
        <v>1</v>
      </c>
      <c r="G521" s="10">
        <v>12</v>
      </c>
      <c r="H521" s="10">
        <v>40</v>
      </c>
      <c r="I521" s="10">
        <v>1</v>
      </c>
      <c r="J521" s="10">
        <v>55</v>
      </c>
      <c r="K521" s="10">
        <f t="shared" si="48"/>
        <v>29.2</v>
      </c>
      <c r="L521" s="10">
        <f t="shared" si="49"/>
        <v>40.916670000000003</v>
      </c>
      <c r="M521" s="10">
        <v>2</v>
      </c>
      <c r="N521" s="10" t="s">
        <v>5</v>
      </c>
      <c r="O521" s="12" t="s">
        <v>388</v>
      </c>
      <c r="P521" s="10" t="str">
        <f t="shared" si="52"/>
        <v>new YerelData ("Soğanlı, İstanbul, Türkiye",29.2,40.91667,2,"Turkey Standard Time"),</v>
      </c>
      <c r="Q521" s="13" t="str">
        <f t="shared" si="50"/>
        <v>https://www.google.com/maps/search/40.91667, +29.2</v>
      </c>
      <c r="R521" s="5" t="str">
        <f t="shared" si="51"/>
        <v>{"Location": "Soğanlı, İstanbul, Türkiye", "long_deg": "29", "ew": "1", "long_min": "12", "lat_deg": "40", "ns": "1", "lat_min": "55", "GMT": "2", "TimeZoneTag": "Europe/Istanbul"},</v>
      </c>
    </row>
    <row r="522" spans="1:18" ht="15" customHeight="1" x14ac:dyDescent="0.25">
      <c r="A522" s="10" t="s">
        <v>1565</v>
      </c>
      <c r="B522" s="10" t="s">
        <v>758</v>
      </c>
      <c r="C522" s="10" t="s">
        <v>1341</v>
      </c>
      <c r="D522" s="10" t="str">
        <f t="shared" si="53"/>
        <v>Sultanbeyli, İstanbul, Türkiye</v>
      </c>
      <c r="E522" s="10">
        <v>29</v>
      </c>
      <c r="F522" s="10">
        <v>1</v>
      </c>
      <c r="G522" s="10">
        <v>19</v>
      </c>
      <c r="H522" s="10">
        <v>41</v>
      </c>
      <c r="I522" s="10">
        <v>1</v>
      </c>
      <c r="J522" s="10">
        <v>3</v>
      </c>
      <c r="K522" s="10">
        <f t="shared" si="48"/>
        <v>29.316669999999998</v>
      </c>
      <c r="L522" s="10">
        <f t="shared" si="49"/>
        <v>41.05</v>
      </c>
      <c r="M522" s="10">
        <v>2</v>
      </c>
      <c r="N522" s="10" t="s">
        <v>5</v>
      </c>
      <c r="O522" s="12" t="s">
        <v>388</v>
      </c>
      <c r="P522" s="10" t="str">
        <f t="shared" si="52"/>
        <v>new YerelData ("Sultanbeyli, İstanbul, Türkiye",29.31667,41.05,2,"Turkey Standard Time"),</v>
      </c>
      <c r="Q522" s="13" t="str">
        <f t="shared" si="50"/>
        <v>https://www.google.com/maps/search/41.05, +29.31667</v>
      </c>
      <c r="R522" s="5" t="str">
        <f t="shared" si="51"/>
        <v>{"Location": "Sultanbeyli, İstanbul, Türkiye", "long_deg": "29", "ew": "1", "long_min": "19", "lat_deg": "41", "ns": "1", "lat_min": "3", "GMT": "2", "TimeZoneTag": "Europe/Istanbul"},</v>
      </c>
    </row>
    <row r="523" spans="1:18" ht="15" customHeight="1" x14ac:dyDescent="0.25">
      <c r="A523" s="10" t="s">
        <v>1566</v>
      </c>
      <c r="B523" s="10" t="s">
        <v>758</v>
      </c>
      <c r="C523" s="10" t="s">
        <v>1341</v>
      </c>
      <c r="D523" s="10" t="str">
        <f t="shared" si="53"/>
        <v>Sultançiftliği, İstanbul, Türkiye</v>
      </c>
      <c r="E523" s="10">
        <v>29</v>
      </c>
      <c r="F523" s="10">
        <v>1</v>
      </c>
      <c r="G523" s="10">
        <v>11</v>
      </c>
      <c r="H523" s="10">
        <v>41</v>
      </c>
      <c r="I523" s="10">
        <v>1</v>
      </c>
      <c r="J523" s="10">
        <v>2</v>
      </c>
      <c r="K523" s="10">
        <f t="shared" si="48"/>
        <v>29.183330000000002</v>
      </c>
      <c r="L523" s="10">
        <f t="shared" si="49"/>
        <v>41.033329999999999</v>
      </c>
      <c r="M523" s="10">
        <v>2</v>
      </c>
      <c r="N523" s="10" t="s">
        <v>5</v>
      </c>
      <c r="O523" s="12" t="s">
        <v>388</v>
      </c>
      <c r="P523" s="10" t="str">
        <f t="shared" si="52"/>
        <v>new YerelData ("Sultançiftliği, İstanbul, Türkiye",29.18333,41.03333,2,"Turkey Standard Time"),</v>
      </c>
      <c r="Q523" s="13" t="str">
        <f t="shared" si="50"/>
        <v>https://www.google.com/maps/search/41.03333, +29.18333</v>
      </c>
      <c r="R523" s="5" t="str">
        <f t="shared" si="51"/>
        <v>{"Location": "Sultançiftliği, İstanbul, Türkiye", "long_deg": "29", "ew": "1", "long_min": "11", "lat_deg": "41", "ns": "1", "lat_min": "2", "GMT": "2", "TimeZoneTag": "Europe/Istanbul"},</v>
      </c>
    </row>
    <row r="524" spans="1:18" ht="15" customHeight="1" x14ac:dyDescent="0.25">
      <c r="A524" s="10" t="s">
        <v>1568</v>
      </c>
      <c r="B524" s="10" t="s">
        <v>758</v>
      </c>
      <c r="C524" s="10" t="s">
        <v>1341</v>
      </c>
      <c r="D524" s="10" t="str">
        <f t="shared" si="53"/>
        <v>Şile, İstanbul, Türkiye</v>
      </c>
      <c r="E524" s="10">
        <v>29</v>
      </c>
      <c r="F524" s="10">
        <v>1</v>
      </c>
      <c r="G524" s="10">
        <v>35</v>
      </c>
      <c r="H524" s="10">
        <v>41</v>
      </c>
      <c r="I524" s="10">
        <v>1</v>
      </c>
      <c r="J524" s="10">
        <v>10</v>
      </c>
      <c r="K524" s="10">
        <f t="shared" si="48"/>
        <v>29.58333</v>
      </c>
      <c r="L524" s="10">
        <f t="shared" si="49"/>
        <v>41.166670000000003</v>
      </c>
      <c r="M524" s="10">
        <v>2</v>
      </c>
      <c r="N524" s="10" t="s">
        <v>5</v>
      </c>
      <c r="O524" s="12" t="s">
        <v>388</v>
      </c>
      <c r="P524" s="10" t="str">
        <f t="shared" si="52"/>
        <v>new YerelData ("Şile, İstanbul, Türkiye",29.58333,41.16667,2,"Turkey Standard Time"),</v>
      </c>
      <c r="Q524" s="13" t="str">
        <f t="shared" si="50"/>
        <v>https://www.google.com/maps/search/41.16667, +29.58333</v>
      </c>
      <c r="R524" s="5" t="str">
        <f t="shared" si="51"/>
        <v>{"Location": "Şile, İstanbul, Türkiye", "long_deg": "29", "ew": "1", "long_min": "35", "lat_deg": "41", "ns": "1", "lat_min": "10", "GMT": "2", "TimeZoneTag": "Europe/Istanbul"},</v>
      </c>
    </row>
    <row r="525" spans="1:18" ht="15" customHeight="1" x14ac:dyDescent="0.25">
      <c r="A525" s="10" t="s">
        <v>1065</v>
      </c>
      <c r="B525" s="10" t="s">
        <v>758</v>
      </c>
      <c r="C525" s="10" t="s">
        <v>1341</v>
      </c>
      <c r="D525" s="10" t="str">
        <f t="shared" si="53"/>
        <v>Ümraniye, İstanbul, Türkiye</v>
      </c>
      <c r="E525" s="10">
        <v>29</v>
      </c>
      <c r="F525" s="10">
        <v>1</v>
      </c>
      <c r="G525" s="10">
        <v>5</v>
      </c>
      <c r="H525" s="10">
        <v>41</v>
      </c>
      <c r="I525" s="10">
        <v>1</v>
      </c>
      <c r="J525" s="10">
        <v>1</v>
      </c>
      <c r="K525" s="10">
        <f t="shared" si="48"/>
        <v>29.08333</v>
      </c>
      <c r="L525" s="10">
        <f t="shared" si="49"/>
        <v>41.016669999999998</v>
      </c>
      <c r="M525" s="10">
        <v>2</v>
      </c>
      <c r="N525" s="10" t="s">
        <v>5</v>
      </c>
      <c r="O525" s="12" t="s">
        <v>388</v>
      </c>
      <c r="P525" s="10" t="str">
        <f t="shared" si="52"/>
        <v>new YerelData ("Ümraniye, İstanbul, Türkiye",29.08333,41.01667,2,"Turkey Standard Time"),</v>
      </c>
      <c r="Q525" s="13" t="str">
        <f t="shared" si="50"/>
        <v>https://www.google.com/maps/search/41.01667, +29.08333</v>
      </c>
      <c r="R525" s="5" t="str">
        <f t="shared" si="51"/>
        <v>{"Location": "Ümraniye, İstanbul, Türkiye", "long_deg": "29", "ew": "1", "long_min": "5", "lat_deg": "41", "ns": "1", "lat_min": "1", "GMT": "2", "TimeZoneTag": "Europe/Istanbul"},</v>
      </c>
    </row>
    <row r="526" spans="1:18" ht="15" customHeight="1" x14ac:dyDescent="0.25">
      <c r="A526" s="10" t="s">
        <v>1572</v>
      </c>
      <c r="B526" s="10" t="s">
        <v>758</v>
      </c>
      <c r="C526" s="10" t="s">
        <v>1341</v>
      </c>
      <c r="D526" s="10" t="str">
        <f t="shared" si="53"/>
        <v>Üsküdar, İstanbul, Türkiye</v>
      </c>
      <c r="E526" s="10">
        <v>29</v>
      </c>
      <c r="F526" s="10">
        <v>1</v>
      </c>
      <c r="G526" s="10">
        <v>1</v>
      </c>
      <c r="H526" s="10">
        <v>41</v>
      </c>
      <c r="I526" s="10">
        <v>1</v>
      </c>
      <c r="J526" s="10">
        <v>1</v>
      </c>
      <c r="K526" s="10">
        <f t="shared" si="48"/>
        <v>29.016670000000001</v>
      </c>
      <c r="L526" s="10">
        <f t="shared" si="49"/>
        <v>41.016669999999998</v>
      </c>
      <c r="M526" s="10">
        <v>2</v>
      </c>
      <c r="N526" s="10" t="s">
        <v>5</v>
      </c>
      <c r="O526" s="12" t="s">
        <v>388</v>
      </c>
      <c r="P526" s="10" t="str">
        <f t="shared" si="52"/>
        <v>new YerelData ("Üsküdar, İstanbul, Türkiye",29.01667,41.01667,2,"Turkey Standard Time"),</v>
      </c>
      <c r="Q526" s="13" t="str">
        <f t="shared" si="50"/>
        <v>https://www.google.com/maps/search/41.01667, +29.01667</v>
      </c>
      <c r="R526" s="5" t="str">
        <f t="shared" si="51"/>
        <v>{"Location": "Üsküdar, İstanbul, Türkiye", "long_deg": "29", "ew": "1", "long_min": "1", "lat_deg": "41", "ns": "1", "lat_min": "1", "GMT": "2", "TimeZoneTag": "Europe/Istanbul"},</v>
      </c>
    </row>
    <row r="527" spans="1:18" ht="15" customHeight="1" x14ac:dyDescent="0.25">
      <c r="A527" s="10" t="s">
        <v>1077</v>
      </c>
      <c r="B527" s="10" t="s">
        <v>758</v>
      </c>
      <c r="C527" s="10" t="s">
        <v>1341</v>
      </c>
      <c r="D527" s="10" t="str">
        <f t="shared" si="53"/>
        <v>Yakacık, İstanbul, Türkiye</v>
      </c>
      <c r="E527" s="10">
        <v>29</v>
      </c>
      <c r="F527" s="10">
        <v>1</v>
      </c>
      <c r="G527" s="10">
        <v>13</v>
      </c>
      <c r="H527" s="10">
        <v>40</v>
      </c>
      <c r="I527" s="10">
        <v>1</v>
      </c>
      <c r="J527" s="10">
        <v>55</v>
      </c>
      <c r="K527" s="10">
        <f t="shared" si="48"/>
        <v>29.216670000000001</v>
      </c>
      <c r="L527" s="10">
        <f t="shared" si="49"/>
        <v>40.916670000000003</v>
      </c>
      <c r="M527" s="10">
        <v>2</v>
      </c>
      <c r="N527" s="10" t="s">
        <v>5</v>
      </c>
      <c r="O527" s="12" t="s">
        <v>388</v>
      </c>
      <c r="P527" s="10" t="str">
        <f t="shared" si="52"/>
        <v>new YerelData ("Yakacık, İstanbul, Türkiye",29.21667,40.91667,2,"Turkey Standard Time"),</v>
      </c>
      <c r="Q527" s="13" t="str">
        <f t="shared" si="50"/>
        <v>https://www.google.com/maps/search/40.91667, +29.21667</v>
      </c>
      <c r="R527" s="5" t="str">
        <f t="shared" si="51"/>
        <v>{"Location": "Yakacık, İstanbul, Türkiye", "long_deg": "29", "ew": "1", "long_min": "13", "lat_deg": "40", "ns": "1", "lat_min": "55", "GMT": "2", "TimeZoneTag": "Europe/Istanbul"},</v>
      </c>
    </row>
    <row r="528" spans="1:18" ht="15" customHeight="1" x14ac:dyDescent="0.25">
      <c r="A528" s="10" t="s">
        <v>1575</v>
      </c>
      <c r="B528" s="10" t="s">
        <v>758</v>
      </c>
      <c r="C528" s="10" t="s">
        <v>1341</v>
      </c>
      <c r="D528" s="10" t="str">
        <f t="shared" si="53"/>
        <v>Yeşilköy, İstanbul, Türkiye</v>
      </c>
      <c r="E528" s="10">
        <v>28</v>
      </c>
      <c r="F528" s="10">
        <v>1</v>
      </c>
      <c r="G528" s="10">
        <v>49</v>
      </c>
      <c r="H528" s="10">
        <v>40</v>
      </c>
      <c r="I528" s="10">
        <v>1</v>
      </c>
      <c r="J528" s="10">
        <v>57</v>
      </c>
      <c r="K528" s="10">
        <f t="shared" si="48"/>
        <v>28.816669999999998</v>
      </c>
      <c r="L528" s="10">
        <f t="shared" si="49"/>
        <v>40.950000000000003</v>
      </c>
      <c r="M528" s="10">
        <v>2</v>
      </c>
      <c r="N528" s="10" t="s">
        <v>5</v>
      </c>
      <c r="O528" s="12" t="s">
        <v>388</v>
      </c>
      <c r="P528" s="10" t="str">
        <f t="shared" si="52"/>
        <v>new YerelData ("Yeşilköy, İstanbul, Türkiye",28.81667,40.95,2,"Turkey Standard Time"),</v>
      </c>
      <c r="Q528" s="13" t="str">
        <f t="shared" si="50"/>
        <v>https://www.google.com/maps/search/40.95, +28.81667</v>
      </c>
      <c r="R528" s="5" t="str">
        <f t="shared" si="51"/>
        <v>{"Location": "Yeşilköy, İstanbul, Türkiye", "long_deg": "28", "ew": "1", "long_min": "49", "lat_deg": "40", "ns": "1", "lat_min": "57", "GMT": "2", "TimeZoneTag": "Europe/Istanbul"},</v>
      </c>
    </row>
    <row r="529" spans="1:18" ht="15" customHeight="1" x14ac:dyDescent="0.25">
      <c r="A529" s="10" t="s">
        <v>1578</v>
      </c>
      <c r="B529" s="10" t="s">
        <v>758</v>
      </c>
      <c r="C529" s="10" t="s">
        <v>1341</v>
      </c>
      <c r="D529" s="10" t="str">
        <f t="shared" si="53"/>
        <v>Zekeriyaköy, İstanbul, Türkiye</v>
      </c>
      <c r="E529" s="10">
        <v>29</v>
      </c>
      <c r="F529" s="10">
        <v>1</v>
      </c>
      <c r="G529" s="10">
        <v>1</v>
      </c>
      <c r="H529" s="10">
        <v>41</v>
      </c>
      <c r="I529" s="10">
        <v>1</v>
      </c>
      <c r="J529" s="10">
        <v>11</v>
      </c>
      <c r="K529" s="10">
        <f t="shared" si="48"/>
        <v>29.016670000000001</v>
      </c>
      <c r="L529" s="10">
        <f t="shared" si="49"/>
        <v>41.183329999999998</v>
      </c>
      <c r="M529" s="10">
        <v>2</v>
      </c>
      <c r="N529" s="10" t="s">
        <v>5</v>
      </c>
      <c r="O529" s="12" t="s">
        <v>388</v>
      </c>
      <c r="P529" s="10" t="str">
        <f t="shared" si="52"/>
        <v>new YerelData ("Zekeriyaköy, İstanbul, Türkiye",29.01667,41.18333,2,"Turkey Standard Time"),</v>
      </c>
      <c r="Q529" s="13" t="str">
        <f t="shared" si="50"/>
        <v>https://www.google.com/maps/search/41.18333, +29.01667</v>
      </c>
      <c r="R529" s="5" t="str">
        <f t="shared" si="51"/>
        <v>{"Location": "Zekeriyaköy, İstanbul, Türkiye", "long_deg": "29", "ew": "1", "long_min": "1", "lat_deg": "41", "ns": "1", "lat_min": "11", "GMT": "2", "TimeZoneTag": "Europe/Istanbul"},</v>
      </c>
    </row>
    <row r="530" spans="1:18" ht="15" customHeight="1" x14ac:dyDescent="0.25">
      <c r="A530" s="10" t="s">
        <v>550</v>
      </c>
      <c r="B530" s="14" t="s">
        <v>1425</v>
      </c>
      <c r="C530" s="10" t="s">
        <v>1341</v>
      </c>
      <c r="D530" s="10" t="str">
        <f t="shared" si="53"/>
        <v>Çatalca, İstanbul , Türkiye</v>
      </c>
      <c r="E530" s="10">
        <v>28</v>
      </c>
      <c r="F530" s="10">
        <v>1</v>
      </c>
      <c r="G530" s="10">
        <v>27</v>
      </c>
      <c r="H530" s="10">
        <v>41</v>
      </c>
      <c r="I530" s="10">
        <v>1</v>
      </c>
      <c r="J530" s="10">
        <v>9</v>
      </c>
      <c r="K530" s="10">
        <f t="shared" si="48"/>
        <v>28.45</v>
      </c>
      <c r="L530" s="10">
        <f t="shared" si="49"/>
        <v>41.15</v>
      </c>
      <c r="M530" s="10">
        <v>2</v>
      </c>
      <c r="N530" s="10" t="s">
        <v>5</v>
      </c>
      <c r="O530" s="12" t="s">
        <v>388</v>
      </c>
      <c r="P530" s="10" t="str">
        <f t="shared" si="52"/>
        <v>new YerelData ("Çatalca, İstanbul , Türkiye",28.45,41.15,2,"Turkey Standard Time"),</v>
      </c>
      <c r="Q530" s="13" t="str">
        <f t="shared" si="50"/>
        <v>https://www.google.com/maps/search/41.15, +28.45</v>
      </c>
      <c r="R530" s="5" t="str">
        <f t="shared" si="51"/>
        <v>{"Location": "Çatalca, İstanbul , Türkiye", "long_deg": "28", "ew": "1", "long_min": "27", "lat_deg": "41", "ns": "1", "lat_min": "9", "GMT": "2", "TimeZoneTag": "Europe/Istanbul"},</v>
      </c>
    </row>
    <row r="531" spans="1:18" ht="15" customHeight="1" x14ac:dyDescent="0.25">
      <c r="A531" s="10" t="s">
        <v>424</v>
      </c>
      <c r="B531" s="10" t="s">
        <v>761</v>
      </c>
      <c r="C531" s="10" t="s">
        <v>1341</v>
      </c>
      <c r="D531" s="10" t="str">
        <f t="shared" si="53"/>
        <v>Alaçatı, İzmir, Türkiye</v>
      </c>
      <c r="E531" s="10">
        <v>26</v>
      </c>
      <c r="F531" s="10">
        <v>1</v>
      </c>
      <c r="G531" s="10">
        <v>22</v>
      </c>
      <c r="H531" s="10">
        <v>38</v>
      </c>
      <c r="I531" s="10">
        <v>1</v>
      </c>
      <c r="J531" s="10">
        <v>15</v>
      </c>
      <c r="K531" s="10">
        <f t="shared" si="48"/>
        <v>26.366669999999999</v>
      </c>
      <c r="L531" s="10">
        <f t="shared" si="49"/>
        <v>38.25</v>
      </c>
      <c r="M531" s="10">
        <v>2</v>
      </c>
      <c r="N531" s="10" t="s">
        <v>5</v>
      </c>
      <c r="O531" s="12" t="s">
        <v>388</v>
      </c>
      <c r="P531" s="10" t="str">
        <f t="shared" si="52"/>
        <v>new YerelData ("Alaçatı, İzmir, Türkiye",26.36667,38.25,2,"Turkey Standard Time"),</v>
      </c>
      <c r="Q531" s="13" t="str">
        <f t="shared" si="50"/>
        <v>https://www.google.com/maps/search/38.25, +26.36667</v>
      </c>
      <c r="R531" s="5" t="str">
        <f t="shared" si="51"/>
        <v>{"Location": "Alaçatı, İzmir, Türkiye", "long_deg": "26", "ew": "1", "long_min": "22", "lat_deg": "38", "ns": "1", "lat_min": "15", "GMT": "2", "TimeZoneTag": "Europe/Istanbul"},</v>
      </c>
    </row>
    <row r="532" spans="1:18" ht="15" customHeight="1" x14ac:dyDescent="0.25">
      <c r="A532" s="10" t="s">
        <v>1481</v>
      </c>
      <c r="B532" s="10" t="s">
        <v>761</v>
      </c>
      <c r="C532" s="10" t="s">
        <v>1341</v>
      </c>
      <c r="D532" s="10" t="str">
        <f t="shared" si="53"/>
        <v>Barbaros, İzmir, Türkiye</v>
      </c>
      <c r="E532" s="10">
        <v>26</v>
      </c>
      <c r="F532" s="10">
        <v>1</v>
      </c>
      <c r="G532" s="10">
        <v>35</v>
      </c>
      <c r="H532" s="10">
        <v>38</v>
      </c>
      <c r="I532" s="10">
        <v>1</v>
      </c>
      <c r="J532" s="10">
        <v>17</v>
      </c>
      <c r="K532" s="10">
        <f t="shared" si="48"/>
        <v>26.58333</v>
      </c>
      <c r="L532" s="10">
        <f t="shared" si="49"/>
        <v>38.283329999999999</v>
      </c>
      <c r="M532" s="10">
        <v>2</v>
      </c>
      <c r="N532" s="10" t="s">
        <v>5</v>
      </c>
      <c r="O532" s="12" t="s">
        <v>388</v>
      </c>
      <c r="P532" s="10" t="str">
        <f t="shared" si="52"/>
        <v>new YerelData ("Barbaros, İzmir, Türkiye",26.58333,38.28333,2,"Turkey Standard Time"),</v>
      </c>
      <c r="Q532" s="13" t="str">
        <f t="shared" si="50"/>
        <v>https://www.google.com/maps/search/38.28333, +26.58333</v>
      </c>
      <c r="R532" s="5" t="str">
        <f t="shared" si="51"/>
        <v>{"Location": "Barbaros, İzmir, Türkiye", "long_deg": "26", "ew": "1", "long_min": "35", "lat_deg": "38", "ns": "1", "lat_min": "17", "GMT": "2", "TimeZoneTag": "Europe/Istanbul"},</v>
      </c>
    </row>
    <row r="533" spans="1:18" ht="15" customHeight="1" x14ac:dyDescent="0.25">
      <c r="A533" s="10" t="s">
        <v>1457</v>
      </c>
      <c r="B533" s="10" t="s">
        <v>761</v>
      </c>
      <c r="C533" s="10" t="s">
        <v>1341</v>
      </c>
      <c r="D533" s="10" t="str">
        <f t="shared" si="53"/>
        <v>Bozdağ, İzmir, Türkiye</v>
      </c>
      <c r="E533" s="10">
        <v>28</v>
      </c>
      <c r="F533" s="10">
        <v>1</v>
      </c>
      <c r="G533" s="10">
        <v>5</v>
      </c>
      <c r="H533" s="10">
        <v>38</v>
      </c>
      <c r="I533" s="10">
        <v>1</v>
      </c>
      <c r="J533" s="10">
        <v>19</v>
      </c>
      <c r="K533" s="10">
        <f t="shared" si="48"/>
        <v>28.08333</v>
      </c>
      <c r="L533" s="10">
        <f t="shared" si="49"/>
        <v>38.316670000000002</v>
      </c>
      <c r="M533" s="10">
        <v>2</v>
      </c>
      <c r="N533" s="10" t="s">
        <v>5</v>
      </c>
      <c r="O533" s="12" t="s">
        <v>388</v>
      </c>
      <c r="P533" s="10" t="str">
        <f t="shared" si="52"/>
        <v>new YerelData ("Bozdağ, İzmir, Türkiye",28.08333,38.31667,2,"Turkey Standard Time"),</v>
      </c>
      <c r="Q533" s="13" t="str">
        <f t="shared" si="50"/>
        <v>https://www.google.com/maps/search/38.31667, +28.08333</v>
      </c>
      <c r="R533" s="5" t="str">
        <f t="shared" si="51"/>
        <v>{"Location": "Bozdağ, İzmir, Türkiye", "long_deg": "28", "ew": "1", "long_min": "5", "lat_deg": "38", "ns": "1", "lat_min": "19", "GMT": "2", "TimeZoneTag": "Europe/Istanbul"},</v>
      </c>
    </row>
    <row r="534" spans="1:18" ht="15" customHeight="1" x14ac:dyDescent="0.25">
      <c r="A534" s="10" t="s">
        <v>1503</v>
      </c>
      <c r="B534" s="10" t="s">
        <v>761</v>
      </c>
      <c r="C534" s="10" t="s">
        <v>1341</v>
      </c>
      <c r="D534" s="10" t="str">
        <f t="shared" si="53"/>
        <v>Değirmendere, İzmir, Türkiye</v>
      </c>
      <c r="E534" s="10">
        <v>27</v>
      </c>
      <c r="F534" s="10">
        <v>1</v>
      </c>
      <c r="G534" s="10">
        <v>8</v>
      </c>
      <c r="H534" s="10">
        <v>38</v>
      </c>
      <c r="I534" s="10">
        <v>1</v>
      </c>
      <c r="J534" s="10">
        <v>6</v>
      </c>
      <c r="K534" s="10">
        <f t="shared" si="48"/>
        <v>27.133330000000001</v>
      </c>
      <c r="L534" s="10">
        <f t="shared" si="49"/>
        <v>38.1</v>
      </c>
      <c r="M534" s="10">
        <v>2</v>
      </c>
      <c r="N534" s="10" t="s">
        <v>5</v>
      </c>
      <c r="O534" s="12" t="s">
        <v>388</v>
      </c>
      <c r="P534" s="10" t="str">
        <f t="shared" si="52"/>
        <v>new YerelData ("Değirmendere, İzmir, Türkiye",27.13333,38.1,2,"Turkey Standard Time"),</v>
      </c>
      <c r="Q534" s="13" t="str">
        <f t="shared" si="50"/>
        <v>https://www.google.com/maps/search/38.1, +27.13333</v>
      </c>
      <c r="R534" s="5" t="str">
        <f t="shared" si="51"/>
        <v>{"Location": "Değirmendere, İzmir, Türkiye", "long_deg": "27", "ew": "1", "long_min": "8", "lat_deg": "38", "ns": "1", "lat_min": "6", "GMT": "2", "TimeZoneTag": "Europe/Istanbul"},</v>
      </c>
    </row>
    <row r="535" spans="1:18" ht="15" customHeight="1" x14ac:dyDescent="0.25">
      <c r="A535" s="10" t="s">
        <v>1533</v>
      </c>
      <c r="B535" s="10" t="s">
        <v>761</v>
      </c>
      <c r="C535" s="10" t="s">
        <v>1341</v>
      </c>
      <c r="D535" s="10" t="str">
        <f t="shared" si="53"/>
        <v>Kemalpaşa, İzmir, Türkiye</v>
      </c>
      <c r="E535" s="10">
        <v>27</v>
      </c>
      <c r="F535" s="10">
        <v>1</v>
      </c>
      <c r="G535" s="10">
        <v>25</v>
      </c>
      <c r="H535" s="10">
        <v>38</v>
      </c>
      <c r="I535" s="10">
        <v>1</v>
      </c>
      <c r="J535" s="10">
        <v>25</v>
      </c>
      <c r="K535" s="10">
        <f t="shared" si="48"/>
        <v>27.41667</v>
      </c>
      <c r="L535" s="10">
        <f t="shared" si="49"/>
        <v>38.416670000000003</v>
      </c>
      <c r="M535" s="10">
        <v>2</v>
      </c>
      <c r="N535" s="10" t="s">
        <v>5</v>
      </c>
      <c r="O535" s="12" t="s">
        <v>388</v>
      </c>
      <c r="P535" s="10" t="str">
        <f t="shared" si="52"/>
        <v>new YerelData ("Kemalpaşa, İzmir, Türkiye",27.41667,38.41667,2,"Turkey Standard Time"),</v>
      </c>
      <c r="Q535" s="13" t="str">
        <f t="shared" si="50"/>
        <v>https://www.google.com/maps/search/38.41667, +27.41667</v>
      </c>
      <c r="R535" s="5" t="str">
        <f t="shared" si="51"/>
        <v>{"Location": "Kemalpaşa, İzmir, Türkiye", "long_deg": "27", "ew": "1", "long_min": "25", "lat_deg": "38", "ns": "1", "lat_min": "25", "GMT": "2", "TimeZoneTag": "Europe/Istanbul"},</v>
      </c>
    </row>
    <row r="536" spans="1:18" ht="15" customHeight="1" x14ac:dyDescent="0.25">
      <c r="A536" s="10" t="s">
        <v>428</v>
      </c>
      <c r="B536" s="10" t="s">
        <v>761</v>
      </c>
      <c r="C536" s="10" t="s">
        <v>1341</v>
      </c>
      <c r="D536" s="10" t="str">
        <f t="shared" si="53"/>
        <v>Aliağa, İzmir, Türkiye</v>
      </c>
      <c r="E536" s="10">
        <v>26</v>
      </c>
      <c r="F536" s="10">
        <v>1</v>
      </c>
      <c r="G536" s="10">
        <v>59</v>
      </c>
      <c r="H536" s="10">
        <v>38</v>
      </c>
      <c r="I536" s="10">
        <v>1</v>
      </c>
      <c r="J536" s="10">
        <v>47</v>
      </c>
      <c r="K536" s="10">
        <f t="shared" si="48"/>
        <v>26.983329999999999</v>
      </c>
      <c r="L536" s="10">
        <f t="shared" si="49"/>
        <v>38.783329999999999</v>
      </c>
      <c r="M536" s="10">
        <v>2</v>
      </c>
      <c r="N536" s="10" t="s">
        <v>5</v>
      </c>
      <c r="O536" s="12" t="s">
        <v>388</v>
      </c>
      <c r="P536" s="10" t="str">
        <f t="shared" si="52"/>
        <v>new YerelData ("Aliağa, İzmir, Türkiye",26.98333,38.78333,2,"Turkey Standard Time"),</v>
      </c>
      <c r="Q536" s="13" t="str">
        <f t="shared" si="50"/>
        <v>https://www.google.com/maps/search/38.78333, +26.98333</v>
      </c>
      <c r="R536" s="5" t="str">
        <f t="shared" si="51"/>
        <v>{"Location": "Aliağa, İzmir, Türkiye", "long_deg": "26", "ew": "1", "long_min": "59", "lat_deg": "38", "ns": "1", "lat_min": "47", "GMT": "2", "TimeZoneTag": "Europe/Istanbul"},</v>
      </c>
    </row>
    <row r="537" spans="1:18" ht="15" customHeight="1" x14ac:dyDescent="0.25">
      <c r="A537" s="10" t="s">
        <v>486</v>
      </c>
      <c r="B537" s="14" t="s">
        <v>1404</v>
      </c>
      <c r="C537" s="10" t="s">
        <v>1341</v>
      </c>
      <c r="D537" s="10" t="str">
        <f t="shared" si="53"/>
        <v>Bayındır, İzmir , Türkiye</v>
      </c>
      <c r="E537" s="10">
        <v>27</v>
      </c>
      <c r="F537" s="10">
        <v>1</v>
      </c>
      <c r="G537" s="10">
        <v>39</v>
      </c>
      <c r="H537" s="10">
        <v>38</v>
      </c>
      <c r="I537" s="10">
        <v>1</v>
      </c>
      <c r="J537" s="10">
        <v>13</v>
      </c>
      <c r="K537" s="10">
        <f t="shared" si="48"/>
        <v>27.65</v>
      </c>
      <c r="L537" s="10">
        <f t="shared" si="49"/>
        <v>38.216670000000001</v>
      </c>
      <c r="M537" s="10">
        <v>2</v>
      </c>
      <c r="N537" s="10" t="s">
        <v>5</v>
      </c>
      <c r="O537" s="12" t="s">
        <v>388</v>
      </c>
      <c r="P537" s="10" t="str">
        <f t="shared" si="52"/>
        <v>new YerelData ("Bayındır, İzmir , Türkiye",27.65,38.21667,2,"Turkey Standard Time"),</v>
      </c>
      <c r="Q537" s="13" t="str">
        <f t="shared" si="50"/>
        <v>https://www.google.com/maps/search/38.21667, +27.65</v>
      </c>
      <c r="R537" s="5" t="str">
        <f t="shared" si="51"/>
        <v>{"Location": "Bayındır, İzmir , Türkiye", "long_deg": "27", "ew": "1", "long_min": "39", "lat_deg": "38", "ns": "1", "lat_min": "13", "GMT": "2", "TimeZoneTag": "Europe/Istanbul"},</v>
      </c>
    </row>
    <row r="538" spans="1:18" ht="15" customHeight="1" x14ac:dyDescent="0.25">
      <c r="A538" s="10" t="s">
        <v>492</v>
      </c>
      <c r="B538" s="14" t="s">
        <v>1404</v>
      </c>
      <c r="C538" s="10" t="s">
        <v>1341</v>
      </c>
      <c r="D538" s="10" t="str">
        <f t="shared" si="53"/>
        <v>Bergama, İzmir , Türkiye</v>
      </c>
      <c r="E538" s="10">
        <v>27</v>
      </c>
      <c r="F538" s="10">
        <v>1</v>
      </c>
      <c r="G538" s="10">
        <v>11</v>
      </c>
      <c r="H538" s="10">
        <v>39</v>
      </c>
      <c r="I538" s="10">
        <v>1</v>
      </c>
      <c r="J538" s="10">
        <v>6</v>
      </c>
      <c r="K538" s="10">
        <f t="shared" si="48"/>
        <v>27.183330000000002</v>
      </c>
      <c r="L538" s="10">
        <f t="shared" si="49"/>
        <v>39.1</v>
      </c>
      <c r="M538" s="10">
        <v>2</v>
      </c>
      <c r="N538" s="10" t="s">
        <v>5</v>
      </c>
      <c r="O538" s="12" t="s">
        <v>388</v>
      </c>
      <c r="P538" s="10" t="str">
        <f t="shared" si="52"/>
        <v>new YerelData ("Bergama, İzmir , Türkiye",27.18333,39.1,2,"Turkey Standard Time"),</v>
      </c>
      <c r="Q538" s="13" t="str">
        <f t="shared" si="50"/>
        <v>https://www.google.com/maps/search/39.1, +27.18333</v>
      </c>
      <c r="R538" s="5" t="str">
        <f t="shared" si="51"/>
        <v>{"Location": "Bergama, İzmir , Türkiye", "long_deg": "27", "ew": "1", "long_min": "11", "lat_deg": "39", "ns": "1", "lat_min": "6", "GMT": "2", "TimeZoneTag": "Europe/Istanbul"},</v>
      </c>
    </row>
    <row r="539" spans="1:18" ht="15" customHeight="1" x14ac:dyDescent="0.25">
      <c r="A539" s="10" t="s">
        <v>496</v>
      </c>
      <c r="B539" s="14" t="s">
        <v>1404</v>
      </c>
      <c r="C539" s="10" t="s">
        <v>1341</v>
      </c>
      <c r="D539" s="10" t="str">
        <f t="shared" si="53"/>
        <v>Beydağ, İzmir , Türkiye</v>
      </c>
      <c r="E539" s="10">
        <v>28</v>
      </c>
      <c r="F539" s="10">
        <v>1</v>
      </c>
      <c r="G539" s="10">
        <v>12</v>
      </c>
      <c r="H539" s="10">
        <v>38</v>
      </c>
      <c r="I539" s="10">
        <v>1</v>
      </c>
      <c r="J539" s="10">
        <v>5</v>
      </c>
      <c r="K539" s="10">
        <f t="shared" si="48"/>
        <v>28.2</v>
      </c>
      <c r="L539" s="10">
        <f t="shared" si="49"/>
        <v>38.083329999999997</v>
      </c>
      <c r="M539" s="10">
        <v>2</v>
      </c>
      <c r="N539" s="10" t="s">
        <v>5</v>
      </c>
      <c r="O539" s="12" t="s">
        <v>388</v>
      </c>
      <c r="P539" s="10" t="str">
        <f t="shared" si="52"/>
        <v>new YerelData ("Beydağ, İzmir , Türkiye",28.2,38.08333,2,"Turkey Standard Time"),</v>
      </c>
      <c r="Q539" s="13" t="str">
        <f t="shared" si="50"/>
        <v>https://www.google.com/maps/search/38.08333, +28.2</v>
      </c>
      <c r="R539" s="5" t="str">
        <f t="shared" si="51"/>
        <v>{"Location": "Beydağ, İzmir , Türkiye", "long_deg": "28", "ew": "1", "long_min": "12", "lat_deg": "38", "ns": "1", "lat_min": "5", "GMT": "2", "TimeZoneTag": "Europe/Istanbul"},</v>
      </c>
    </row>
    <row r="540" spans="1:18" ht="15" customHeight="1" x14ac:dyDescent="0.25">
      <c r="A540" s="10" t="s">
        <v>513</v>
      </c>
      <c r="B540" s="10" t="s">
        <v>1404</v>
      </c>
      <c r="C540" s="10" t="s">
        <v>1341</v>
      </c>
      <c r="D540" s="10" t="str">
        <f t="shared" si="53"/>
        <v>Bornava, İzmir , Türkiye</v>
      </c>
      <c r="E540" s="10">
        <v>27</v>
      </c>
      <c r="F540" s="10">
        <v>1</v>
      </c>
      <c r="G540" s="10">
        <v>13</v>
      </c>
      <c r="H540" s="10">
        <v>38</v>
      </c>
      <c r="I540" s="10">
        <v>1</v>
      </c>
      <c r="J540" s="10">
        <v>27</v>
      </c>
      <c r="K540" s="10">
        <f t="shared" si="48"/>
        <v>27.216670000000001</v>
      </c>
      <c r="L540" s="10">
        <f t="shared" si="49"/>
        <v>38.450000000000003</v>
      </c>
      <c r="M540" s="10">
        <v>2</v>
      </c>
      <c r="N540" s="10" t="s">
        <v>5</v>
      </c>
      <c r="O540" s="12" t="s">
        <v>388</v>
      </c>
      <c r="P540" s="10" t="str">
        <f t="shared" si="52"/>
        <v>new YerelData ("Bornava, İzmir , Türkiye",27.21667,38.45,2,"Turkey Standard Time"),</v>
      </c>
      <c r="Q540" s="13" t="str">
        <f t="shared" si="50"/>
        <v>https://www.google.com/maps/search/38.45, +27.21667</v>
      </c>
      <c r="R540" s="5" t="str">
        <f t="shared" si="51"/>
        <v>{"Location": "Bornava, İzmir , Türkiye", "long_deg": "27", "ew": "1", "long_min": "13", "lat_deg": "38", "ns": "1", "lat_min": "27", "GMT": "2", "TimeZoneTag": "Europe/Istanbul"},</v>
      </c>
    </row>
    <row r="541" spans="1:18" ht="15" customHeight="1" x14ac:dyDescent="0.25">
      <c r="A541" s="10" t="s">
        <v>519</v>
      </c>
      <c r="B541" s="10" t="s">
        <v>1404</v>
      </c>
      <c r="C541" s="10" t="s">
        <v>1341</v>
      </c>
      <c r="D541" s="10" t="str">
        <f t="shared" si="53"/>
        <v>Buca, İzmir , Türkiye</v>
      </c>
      <c r="E541" s="10">
        <v>27</v>
      </c>
      <c r="F541" s="10">
        <v>1</v>
      </c>
      <c r="G541" s="10">
        <v>10</v>
      </c>
      <c r="H541" s="10">
        <v>38</v>
      </c>
      <c r="I541" s="10">
        <v>1</v>
      </c>
      <c r="J541" s="10">
        <v>21</v>
      </c>
      <c r="K541" s="10">
        <f t="shared" si="48"/>
        <v>27.16667</v>
      </c>
      <c r="L541" s="10">
        <f t="shared" si="49"/>
        <v>38.35</v>
      </c>
      <c r="M541" s="10">
        <v>2</v>
      </c>
      <c r="N541" s="10" t="s">
        <v>5</v>
      </c>
      <c r="O541" s="12" t="s">
        <v>388</v>
      </c>
      <c r="P541" s="10" t="str">
        <f t="shared" si="52"/>
        <v>new YerelData ("Buca, İzmir , Türkiye",27.16667,38.35,2,"Turkey Standard Time"),</v>
      </c>
      <c r="Q541" s="13" t="str">
        <f t="shared" si="50"/>
        <v>https://www.google.com/maps/search/38.35, +27.16667</v>
      </c>
      <c r="R541" s="5" t="str">
        <f t="shared" si="51"/>
        <v>{"Location": "Buca, İzmir , Türkiye", "long_deg": "27", "ew": "1", "long_min": "10", "lat_deg": "38", "ns": "1", "lat_min": "21", "GMT": "2", "TimeZoneTag": "Europe/Istanbul"},</v>
      </c>
    </row>
    <row r="542" spans="1:18" ht="15" customHeight="1" x14ac:dyDescent="0.25">
      <c r="A542" s="10" t="s">
        <v>566</v>
      </c>
      <c r="B542" s="10" t="s">
        <v>1404</v>
      </c>
      <c r="C542" s="10" t="s">
        <v>1341</v>
      </c>
      <c r="D542" s="10" t="str">
        <f t="shared" si="53"/>
        <v>Çeşme, İzmir , Türkiye</v>
      </c>
      <c r="E542" s="10">
        <v>26</v>
      </c>
      <c r="F542" s="10">
        <v>1</v>
      </c>
      <c r="G542" s="10">
        <v>18</v>
      </c>
      <c r="H542" s="10">
        <v>38</v>
      </c>
      <c r="I542" s="10">
        <v>1</v>
      </c>
      <c r="J542" s="10">
        <v>17</v>
      </c>
      <c r="K542" s="10">
        <f t="shared" si="48"/>
        <v>26.3</v>
      </c>
      <c r="L542" s="10">
        <f t="shared" si="49"/>
        <v>38.283329999999999</v>
      </c>
      <c r="M542" s="10">
        <v>2</v>
      </c>
      <c r="N542" s="10" t="s">
        <v>5</v>
      </c>
      <c r="O542" s="12" t="s">
        <v>388</v>
      </c>
      <c r="P542" s="10" t="str">
        <f t="shared" si="52"/>
        <v>new YerelData ("Çeşme, İzmir , Türkiye",26.3,38.28333,2,"Turkey Standard Time"),</v>
      </c>
      <c r="Q542" s="13" t="str">
        <f t="shared" si="50"/>
        <v>https://www.google.com/maps/search/38.28333, +26.3</v>
      </c>
      <c r="R542" s="5" t="str">
        <f t="shared" si="51"/>
        <v>{"Location": "Çeşme, İzmir , Türkiye", "long_deg": "26", "ew": "1", "long_min": "18", "lat_deg": "38", "ns": "1", "lat_min": "17", "GMT": "2", "TimeZoneTag": "Europe/Istanbul"},</v>
      </c>
    </row>
    <row r="543" spans="1:18" ht="15" customHeight="1" x14ac:dyDescent="0.25">
      <c r="A543" s="10" t="s">
        <v>601</v>
      </c>
      <c r="B543" s="14" t="s">
        <v>1404</v>
      </c>
      <c r="C543" s="10" t="s">
        <v>1341</v>
      </c>
      <c r="D543" s="10" t="str">
        <f t="shared" si="53"/>
        <v>Dikili, İzmir , Türkiye</v>
      </c>
      <c r="E543" s="10">
        <v>26</v>
      </c>
      <c r="F543" s="10">
        <v>1</v>
      </c>
      <c r="G543" s="10">
        <v>53</v>
      </c>
      <c r="H543" s="10">
        <v>39</v>
      </c>
      <c r="I543" s="10">
        <v>1</v>
      </c>
      <c r="J543" s="10">
        <v>4</v>
      </c>
      <c r="K543" s="10">
        <f t="shared" si="48"/>
        <v>26.883330000000001</v>
      </c>
      <c r="L543" s="10">
        <f t="shared" si="49"/>
        <v>39.066670000000002</v>
      </c>
      <c r="M543" s="10">
        <v>2</v>
      </c>
      <c r="N543" s="10" t="s">
        <v>5</v>
      </c>
      <c r="O543" s="12" t="s">
        <v>388</v>
      </c>
      <c r="P543" s="10" t="str">
        <f t="shared" si="52"/>
        <v>new YerelData ("Dikili, İzmir , Türkiye",26.88333,39.06667,2,"Turkey Standard Time"),</v>
      </c>
      <c r="Q543" s="13" t="str">
        <f t="shared" si="50"/>
        <v>https://www.google.com/maps/search/39.06667, +26.88333</v>
      </c>
      <c r="R543" s="5" t="str">
        <f t="shared" si="51"/>
        <v>{"Location": "Dikili, İzmir , Türkiye", "long_deg": "26", "ew": "1", "long_min": "53", "lat_deg": "39", "ns": "1", "lat_min": "4", "GMT": "2", "TimeZoneTag": "Europe/Istanbul"},</v>
      </c>
    </row>
    <row r="544" spans="1:18" ht="15" customHeight="1" x14ac:dyDescent="0.25">
      <c r="A544" s="10" t="s">
        <v>659</v>
      </c>
      <c r="B544" s="14" t="s">
        <v>1404</v>
      </c>
      <c r="C544" s="10" t="s">
        <v>1341</v>
      </c>
      <c r="D544" s="10" t="str">
        <f t="shared" si="53"/>
        <v>Foça, İzmir , Türkiye</v>
      </c>
      <c r="E544" s="10">
        <v>26</v>
      </c>
      <c r="F544" s="10">
        <v>1</v>
      </c>
      <c r="G544" s="10">
        <v>46</v>
      </c>
      <c r="H544" s="10">
        <v>38</v>
      </c>
      <c r="I544" s="10">
        <v>1</v>
      </c>
      <c r="J544" s="10">
        <v>39</v>
      </c>
      <c r="K544" s="10">
        <f t="shared" si="48"/>
        <v>26.766670000000001</v>
      </c>
      <c r="L544" s="10">
        <f t="shared" si="49"/>
        <v>38.65</v>
      </c>
      <c r="M544" s="10">
        <v>2</v>
      </c>
      <c r="N544" s="10" t="s">
        <v>5</v>
      </c>
      <c r="O544" s="12" t="s">
        <v>388</v>
      </c>
      <c r="P544" s="10" t="str">
        <f t="shared" si="52"/>
        <v>new YerelData ("Foça, İzmir , Türkiye",26.76667,38.65,2,"Turkey Standard Time"),</v>
      </c>
      <c r="Q544" s="13" t="str">
        <f t="shared" si="50"/>
        <v>https://www.google.com/maps/search/38.65, +26.76667</v>
      </c>
      <c r="R544" s="5" t="str">
        <f t="shared" si="51"/>
        <v>{"Location": "Foça, İzmir , Türkiye", "long_deg": "26", "ew": "1", "long_min": "46", "lat_deg": "38", "ns": "1", "lat_min": "39", "GMT": "2", "TimeZoneTag": "Europe/Istanbul"},</v>
      </c>
    </row>
    <row r="545" spans="1:18" ht="15" customHeight="1" x14ac:dyDescent="0.25">
      <c r="A545" s="10" t="s">
        <v>700</v>
      </c>
      <c r="B545" s="14" t="s">
        <v>1404</v>
      </c>
      <c r="C545" s="10" t="s">
        <v>1341</v>
      </c>
      <c r="D545" s="10" t="str">
        <f t="shared" si="53"/>
        <v>Güzelbahçe, İzmir , Türkiye</v>
      </c>
      <c r="E545" s="10">
        <v>26</v>
      </c>
      <c r="F545" s="10">
        <v>1</v>
      </c>
      <c r="G545" s="10">
        <v>53</v>
      </c>
      <c r="H545" s="10">
        <v>38</v>
      </c>
      <c r="I545" s="10">
        <v>1</v>
      </c>
      <c r="J545" s="10">
        <v>21</v>
      </c>
      <c r="K545" s="10">
        <f t="shared" si="48"/>
        <v>26.883330000000001</v>
      </c>
      <c r="L545" s="10">
        <f t="shared" si="49"/>
        <v>38.35</v>
      </c>
      <c r="M545" s="10">
        <v>2</v>
      </c>
      <c r="N545" s="10" t="s">
        <v>5</v>
      </c>
      <c r="O545" s="12" t="s">
        <v>388</v>
      </c>
      <c r="P545" s="10" t="str">
        <f t="shared" si="52"/>
        <v>new YerelData ("Güzelbahçe, İzmir , Türkiye",26.88333,38.35,2,"Turkey Standard Time"),</v>
      </c>
      <c r="Q545" s="13" t="str">
        <f t="shared" si="50"/>
        <v>https://www.google.com/maps/search/38.35, +26.88333</v>
      </c>
      <c r="R545" s="5" t="str">
        <f t="shared" si="51"/>
        <v>{"Location": "Güzelbahçe, İzmir , Türkiye", "long_deg": "26", "ew": "1", "long_min": "53", "lat_deg": "38", "ns": "1", "lat_min": "21", "GMT": "2", "TimeZoneTag": "Europe/Istanbul"},</v>
      </c>
    </row>
    <row r="546" spans="1:18" ht="15" customHeight="1" x14ac:dyDescent="0.25">
      <c r="A546" s="10" t="s">
        <v>794</v>
      </c>
      <c r="B546" s="14" t="s">
        <v>1404</v>
      </c>
      <c r="C546" s="10" t="s">
        <v>1341</v>
      </c>
      <c r="D546" s="10" t="str">
        <f t="shared" si="53"/>
        <v>Karşıyaka, İzmir , Türkiye</v>
      </c>
      <c r="E546" s="10">
        <v>27</v>
      </c>
      <c r="F546" s="10">
        <v>1</v>
      </c>
      <c r="G546" s="10">
        <v>4</v>
      </c>
      <c r="H546" s="10">
        <v>38</v>
      </c>
      <c r="I546" s="10">
        <v>1</v>
      </c>
      <c r="J546" s="10">
        <v>27</v>
      </c>
      <c r="K546" s="10">
        <f t="shared" si="48"/>
        <v>27.066669999999998</v>
      </c>
      <c r="L546" s="10">
        <f t="shared" si="49"/>
        <v>38.450000000000003</v>
      </c>
      <c r="M546" s="10">
        <v>2</v>
      </c>
      <c r="N546" s="10" t="s">
        <v>5</v>
      </c>
      <c r="O546" s="12" t="s">
        <v>388</v>
      </c>
      <c r="P546" s="10" t="str">
        <f t="shared" si="52"/>
        <v>new YerelData ("Karşıyaka, İzmir , Türkiye",27.06667,38.45,2,"Turkey Standard Time"),</v>
      </c>
      <c r="Q546" s="13" t="str">
        <f t="shared" si="50"/>
        <v>https://www.google.com/maps/search/38.45, +27.06667</v>
      </c>
      <c r="R546" s="5" t="str">
        <f t="shared" si="51"/>
        <v>{"Location": "Karşıyaka, İzmir , Türkiye", "long_deg": "27", "ew": "1", "long_min": "4", "lat_deg": "38", "ns": "1", "lat_min": "27", "GMT": "2", "TimeZoneTag": "Europe/Istanbul"},</v>
      </c>
    </row>
    <row r="547" spans="1:18" ht="15" customHeight="1" x14ac:dyDescent="0.25">
      <c r="A547" s="10" t="s">
        <v>814</v>
      </c>
      <c r="B547" s="14" t="s">
        <v>1404</v>
      </c>
      <c r="C547" s="10" t="s">
        <v>1341</v>
      </c>
      <c r="D547" s="10" t="str">
        <f t="shared" si="53"/>
        <v>Kınık, İzmir , Türkiye</v>
      </c>
      <c r="E547" s="10">
        <v>27</v>
      </c>
      <c r="F547" s="10">
        <v>1</v>
      </c>
      <c r="G547" s="10">
        <v>22</v>
      </c>
      <c r="H547" s="10">
        <v>39</v>
      </c>
      <c r="I547" s="10">
        <v>1</v>
      </c>
      <c r="J547" s="10">
        <v>5</v>
      </c>
      <c r="K547" s="10">
        <f t="shared" si="48"/>
        <v>27.366669999999999</v>
      </c>
      <c r="L547" s="10">
        <f t="shared" si="49"/>
        <v>39.083329999999997</v>
      </c>
      <c r="M547" s="10">
        <v>2</v>
      </c>
      <c r="N547" s="10" t="s">
        <v>5</v>
      </c>
      <c r="O547" s="12" t="s">
        <v>388</v>
      </c>
      <c r="P547" s="10" t="str">
        <f t="shared" si="52"/>
        <v>new YerelData ("Kınık, İzmir , Türkiye",27.36667,39.08333,2,"Turkey Standard Time"),</v>
      </c>
      <c r="Q547" s="13" t="str">
        <f t="shared" si="50"/>
        <v>https://www.google.com/maps/search/39.08333, +27.36667</v>
      </c>
      <c r="R547" s="5" t="str">
        <f t="shared" si="51"/>
        <v>{"Location": "Kınık, İzmir , Türkiye", "long_deg": "27", "ew": "1", "long_min": "22", "lat_deg": "39", "ns": "1", "lat_min": "5", "GMT": "2", "TimeZoneTag": "Europe/Istanbul"},</v>
      </c>
    </row>
    <row r="548" spans="1:18" ht="15" customHeight="1" x14ac:dyDescent="0.25">
      <c r="A548" s="10" t="s">
        <v>825</v>
      </c>
      <c r="B548" s="14" t="s">
        <v>1404</v>
      </c>
      <c r="C548" s="10" t="s">
        <v>1341</v>
      </c>
      <c r="D548" s="10" t="str">
        <f t="shared" si="53"/>
        <v>Kiraz, İzmir , Türkiye</v>
      </c>
      <c r="E548" s="10">
        <v>28</v>
      </c>
      <c r="F548" s="10">
        <v>1</v>
      </c>
      <c r="G548" s="10">
        <v>13</v>
      </c>
      <c r="H548" s="10">
        <v>38</v>
      </c>
      <c r="I548" s="10">
        <v>1</v>
      </c>
      <c r="J548" s="10">
        <v>13</v>
      </c>
      <c r="K548" s="10">
        <f t="shared" si="48"/>
        <v>28.216670000000001</v>
      </c>
      <c r="L548" s="10">
        <f t="shared" si="49"/>
        <v>38.216670000000001</v>
      </c>
      <c r="M548" s="10">
        <v>2</v>
      </c>
      <c r="N548" s="10" t="s">
        <v>5</v>
      </c>
      <c r="O548" s="12" t="s">
        <v>388</v>
      </c>
      <c r="P548" s="10" t="str">
        <f t="shared" si="52"/>
        <v>new YerelData ("Kiraz, İzmir , Türkiye",28.21667,38.21667,2,"Turkey Standard Time"),</v>
      </c>
      <c r="Q548" s="13" t="str">
        <f t="shared" si="50"/>
        <v>https://www.google.com/maps/search/38.21667, +28.21667</v>
      </c>
      <c r="R548" s="5" t="str">
        <f t="shared" si="51"/>
        <v>{"Location": "Kiraz, İzmir , Türkiye", "long_deg": "28", "ew": "1", "long_min": "13", "lat_deg": "38", "ns": "1", "lat_min": "13", "GMT": "2", "TimeZoneTag": "Europe/Istanbul"},</v>
      </c>
    </row>
    <row r="549" spans="1:18" ht="15" customHeight="1" x14ac:dyDescent="0.25">
      <c r="A549" s="10" t="s">
        <v>875</v>
      </c>
      <c r="B549" s="14" t="s">
        <v>1404</v>
      </c>
      <c r="C549" s="10" t="s">
        <v>1341</v>
      </c>
      <c r="D549" s="10" t="str">
        <f t="shared" si="53"/>
        <v>Menemen, İzmir , Türkiye</v>
      </c>
      <c r="E549" s="10">
        <v>27</v>
      </c>
      <c r="F549" s="10">
        <v>1</v>
      </c>
      <c r="G549" s="10">
        <v>3</v>
      </c>
      <c r="H549" s="10">
        <v>38</v>
      </c>
      <c r="I549" s="10">
        <v>1</v>
      </c>
      <c r="J549" s="10">
        <v>36</v>
      </c>
      <c r="K549" s="10">
        <f t="shared" si="48"/>
        <v>27.05</v>
      </c>
      <c r="L549" s="10">
        <f t="shared" si="49"/>
        <v>38.6</v>
      </c>
      <c r="M549" s="10">
        <v>2</v>
      </c>
      <c r="N549" s="10" t="s">
        <v>5</v>
      </c>
      <c r="O549" s="12" t="s">
        <v>388</v>
      </c>
      <c r="P549" s="10" t="str">
        <f t="shared" si="52"/>
        <v>new YerelData ("Menemen, İzmir , Türkiye",27.05,38.6,2,"Turkey Standard Time"),</v>
      </c>
      <c r="Q549" s="13" t="str">
        <f t="shared" si="50"/>
        <v>https://www.google.com/maps/search/38.6, +27.05</v>
      </c>
      <c r="R549" s="5" t="str">
        <f t="shared" si="51"/>
        <v>{"Location": "Menemen, İzmir , Türkiye", "long_deg": "27", "ew": "1", "long_min": "3", "lat_deg": "38", "ns": "1", "lat_min": "36", "GMT": "2", "TimeZoneTag": "Europe/Istanbul"},</v>
      </c>
    </row>
    <row r="550" spans="1:18" ht="15" customHeight="1" x14ac:dyDescent="0.25">
      <c r="A550" s="10" t="s">
        <v>893</v>
      </c>
      <c r="B550" s="14" t="s">
        <v>1404</v>
      </c>
      <c r="C550" s="10" t="s">
        <v>1341</v>
      </c>
      <c r="D550" s="10" t="str">
        <f t="shared" si="53"/>
        <v>Narlıdere, İzmir , Türkiye</v>
      </c>
      <c r="E550" s="10">
        <v>41</v>
      </c>
      <c r="F550" s="10">
        <v>1</v>
      </c>
      <c r="G550" s="10">
        <v>56</v>
      </c>
      <c r="H550" s="10">
        <v>38</v>
      </c>
      <c r="I550" s="10">
        <v>1</v>
      </c>
      <c r="J550" s="10">
        <v>14</v>
      </c>
      <c r="K550" s="10">
        <f t="shared" si="48"/>
        <v>41.933329999999998</v>
      </c>
      <c r="L550" s="10">
        <f t="shared" si="49"/>
        <v>38.233330000000002</v>
      </c>
      <c r="M550" s="10">
        <v>2</v>
      </c>
      <c r="N550" s="10" t="s">
        <v>5</v>
      </c>
      <c r="O550" s="12" t="s">
        <v>388</v>
      </c>
      <c r="P550" s="10" t="str">
        <f t="shared" si="52"/>
        <v>new YerelData ("Narlıdere, İzmir , Türkiye",41.93333,38.23333,2,"Turkey Standard Time"),</v>
      </c>
      <c r="Q550" s="13" t="str">
        <f t="shared" si="50"/>
        <v>https://www.google.com/maps/search/38.23333, +41.93333</v>
      </c>
      <c r="R550" s="5" t="str">
        <f t="shared" si="51"/>
        <v>{"Location": "Narlıdere, İzmir , Türkiye", "long_deg": "41", "ew": "1", "long_min": "56", "lat_deg": "38", "ns": "1", "lat_min": "14", "GMT": "2", "TimeZoneTag": "Europe/Istanbul"},</v>
      </c>
    </row>
    <row r="551" spans="1:18" ht="15" customHeight="1" x14ac:dyDescent="0.25">
      <c r="A551" s="10" t="s">
        <v>916</v>
      </c>
      <c r="B551" s="14" t="s">
        <v>1404</v>
      </c>
      <c r="C551" s="10" t="s">
        <v>1341</v>
      </c>
      <c r="D551" s="10" t="str">
        <f t="shared" si="53"/>
        <v>Ödemiş, İzmir , Türkiye</v>
      </c>
      <c r="E551" s="10">
        <v>27</v>
      </c>
      <c r="F551" s="10">
        <v>1</v>
      </c>
      <c r="G551" s="10">
        <v>58</v>
      </c>
      <c r="H551" s="10">
        <v>38</v>
      </c>
      <c r="I551" s="10">
        <v>1</v>
      </c>
      <c r="J551" s="10">
        <v>13</v>
      </c>
      <c r="K551" s="10">
        <f t="shared" si="48"/>
        <v>27.966670000000001</v>
      </c>
      <c r="L551" s="10">
        <f t="shared" si="49"/>
        <v>38.216670000000001</v>
      </c>
      <c r="M551" s="10">
        <v>2</v>
      </c>
      <c r="N551" s="10" t="s">
        <v>5</v>
      </c>
      <c r="O551" s="12" t="s">
        <v>388</v>
      </c>
      <c r="P551" s="10" t="str">
        <f t="shared" si="52"/>
        <v>new YerelData ("Ödemiş, İzmir , Türkiye",27.96667,38.21667,2,"Turkey Standard Time"),</v>
      </c>
      <c r="Q551" s="13" t="str">
        <f t="shared" si="50"/>
        <v>https://www.google.com/maps/search/38.21667, +27.96667</v>
      </c>
      <c r="R551" s="5" t="str">
        <f t="shared" si="51"/>
        <v>{"Location": "Ödemiş, İzmir , Türkiye", "long_deg": "27", "ew": "1", "long_min": "58", "lat_deg": "38", "ns": "1", "lat_min": "13", "GMT": "2", "TimeZoneTag": "Europe/Istanbul"},</v>
      </c>
    </row>
    <row r="552" spans="1:18" ht="15" customHeight="1" x14ac:dyDescent="0.25">
      <c r="A552" s="10" t="s">
        <v>959</v>
      </c>
      <c r="B552" s="14" t="s">
        <v>1404</v>
      </c>
      <c r="C552" s="10" t="s">
        <v>1341</v>
      </c>
      <c r="D552" s="10" t="str">
        <f t="shared" si="53"/>
        <v>Seferihisar, İzmir , Türkiye</v>
      </c>
      <c r="E552" s="10">
        <v>26</v>
      </c>
      <c r="F552" s="10">
        <v>1</v>
      </c>
      <c r="G552" s="10">
        <v>50</v>
      </c>
      <c r="H552" s="10">
        <v>38</v>
      </c>
      <c r="I552" s="10">
        <v>1</v>
      </c>
      <c r="J552" s="10">
        <v>11</v>
      </c>
      <c r="K552" s="10">
        <f t="shared" si="48"/>
        <v>26.83333</v>
      </c>
      <c r="L552" s="10">
        <f t="shared" si="49"/>
        <v>38.183329999999998</v>
      </c>
      <c r="M552" s="10">
        <v>2</v>
      </c>
      <c r="N552" s="10" t="s">
        <v>5</v>
      </c>
      <c r="O552" s="12" t="s">
        <v>388</v>
      </c>
      <c r="P552" s="10" t="str">
        <f t="shared" si="52"/>
        <v>new YerelData ("Seferihisar, İzmir , Türkiye",26.83333,38.18333,2,"Turkey Standard Time"),</v>
      </c>
      <c r="Q552" s="13" t="str">
        <f t="shared" si="50"/>
        <v>https://www.google.com/maps/search/38.18333, +26.83333</v>
      </c>
      <c r="R552" s="5" t="str">
        <f t="shared" si="51"/>
        <v>{"Location": "Seferihisar, İzmir , Türkiye", "long_deg": "26", "ew": "1", "long_min": "50", "lat_deg": "38", "ns": "1", "lat_min": "11", "GMT": "2", "TimeZoneTag": "Europe/Istanbul"},</v>
      </c>
    </row>
    <row r="553" spans="1:18" ht="15" customHeight="1" x14ac:dyDescent="0.25">
      <c r="A553" s="10" t="s">
        <v>960</v>
      </c>
      <c r="B553" s="14" t="s">
        <v>1404</v>
      </c>
      <c r="C553" s="10" t="s">
        <v>1341</v>
      </c>
      <c r="D553" s="10" t="str">
        <f t="shared" si="53"/>
        <v>Selçuk, İzmir , Türkiye</v>
      </c>
      <c r="E553" s="10">
        <v>27</v>
      </c>
      <c r="F553" s="10">
        <v>1</v>
      </c>
      <c r="G553" s="10">
        <v>21</v>
      </c>
      <c r="H553" s="10">
        <v>37</v>
      </c>
      <c r="I553" s="10">
        <v>1</v>
      </c>
      <c r="J553" s="10">
        <v>57</v>
      </c>
      <c r="K553" s="10">
        <f t="shared" si="48"/>
        <v>27.35</v>
      </c>
      <c r="L553" s="10">
        <f t="shared" si="49"/>
        <v>37.950000000000003</v>
      </c>
      <c r="M553" s="10">
        <v>2</v>
      </c>
      <c r="N553" s="10" t="s">
        <v>5</v>
      </c>
      <c r="O553" s="12" t="s">
        <v>388</v>
      </c>
      <c r="P553" s="10" t="str">
        <f t="shared" si="52"/>
        <v>new YerelData ("Selçuk, İzmir , Türkiye",27.35,37.95,2,"Turkey Standard Time"),</v>
      </c>
      <c r="Q553" s="13" t="str">
        <f t="shared" si="50"/>
        <v>https://www.google.com/maps/search/37.95, +27.35</v>
      </c>
      <c r="R553" s="5" t="str">
        <f t="shared" si="51"/>
        <v>{"Location": "Selçuk, İzmir , Türkiye", "long_deg": "27", "ew": "1", "long_min": "21", "lat_deg": "37", "ns": "1", "lat_min": "57", "GMT": "2", "TimeZoneTag": "Europe/Istanbul"},</v>
      </c>
    </row>
    <row r="554" spans="1:18" ht="15" customHeight="1" x14ac:dyDescent="0.25">
      <c r="A554" s="10" t="s">
        <v>1034</v>
      </c>
      <c r="B554" s="14" t="s">
        <v>1404</v>
      </c>
      <c r="C554" s="10" t="s">
        <v>1341</v>
      </c>
      <c r="D554" s="10" t="str">
        <f t="shared" si="53"/>
        <v>Tire, İzmir , Türkiye</v>
      </c>
      <c r="E554" s="10">
        <v>27</v>
      </c>
      <c r="F554" s="10">
        <v>1</v>
      </c>
      <c r="G554" s="10">
        <v>44</v>
      </c>
      <c r="H554" s="10">
        <v>38</v>
      </c>
      <c r="I554" s="10">
        <v>1</v>
      </c>
      <c r="J554" s="10">
        <v>4</v>
      </c>
      <c r="K554" s="10">
        <f t="shared" si="48"/>
        <v>27.733329999999999</v>
      </c>
      <c r="L554" s="10">
        <f t="shared" si="49"/>
        <v>38.066670000000002</v>
      </c>
      <c r="M554" s="10">
        <v>2</v>
      </c>
      <c r="N554" s="10" t="s">
        <v>5</v>
      </c>
      <c r="O554" s="12" t="s">
        <v>388</v>
      </c>
      <c r="P554" s="10" t="str">
        <f t="shared" si="52"/>
        <v>new YerelData ("Tire, İzmir , Türkiye",27.73333,38.06667,2,"Turkey Standard Time"),</v>
      </c>
      <c r="Q554" s="13" t="str">
        <f t="shared" si="50"/>
        <v>https://www.google.com/maps/search/38.06667, +27.73333</v>
      </c>
      <c r="R554" s="5" t="str">
        <f t="shared" si="51"/>
        <v>{"Location": "Tire, İzmir , Türkiye", "long_deg": "27", "ew": "1", "long_min": "44", "lat_deg": "38", "ns": "1", "lat_min": "4", "GMT": "2", "TimeZoneTag": "Europe/Istanbul"},</v>
      </c>
    </row>
    <row r="555" spans="1:18" ht="15" customHeight="1" x14ac:dyDescent="0.25">
      <c r="A555" s="10" t="s">
        <v>1040</v>
      </c>
      <c r="B555" s="14" t="s">
        <v>1404</v>
      </c>
      <c r="C555" s="10" t="s">
        <v>1341</v>
      </c>
      <c r="D555" s="10" t="str">
        <f t="shared" si="53"/>
        <v>Torbalı, İzmir , Türkiye</v>
      </c>
      <c r="E555" s="10">
        <v>27</v>
      </c>
      <c r="F555" s="10">
        <v>1</v>
      </c>
      <c r="G555" s="10">
        <v>21</v>
      </c>
      <c r="H555" s="10">
        <v>38</v>
      </c>
      <c r="I555" s="10">
        <v>1</v>
      </c>
      <c r="J555" s="10">
        <v>10</v>
      </c>
      <c r="K555" s="10">
        <f t="shared" si="48"/>
        <v>27.35</v>
      </c>
      <c r="L555" s="10">
        <f t="shared" si="49"/>
        <v>38.166670000000003</v>
      </c>
      <c r="M555" s="10">
        <v>2</v>
      </c>
      <c r="N555" s="10" t="s">
        <v>5</v>
      </c>
      <c r="O555" s="12" t="s">
        <v>388</v>
      </c>
      <c r="P555" s="10" t="str">
        <f t="shared" si="52"/>
        <v>new YerelData ("Torbalı, İzmir , Türkiye",27.35,38.16667,2,"Turkey Standard Time"),</v>
      </c>
      <c r="Q555" s="13" t="str">
        <f t="shared" si="50"/>
        <v>https://www.google.com/maps/search/38.16667, +27.35</v>
      </c>
      <c r="R555" s="5" t="str">
        <f t="shared" si="51"/>
        <v>{"Location": "Torbalı, İzmir , Türkiye", "long_deg": "27", "ew": "1", "long_min": "21", "lat_deg": "38", "ns": "1", "lat_min": "10", "GMT": "2", "TimeZoneTag": "Europe/Istanbul"},</v>
      </c>
    </row>
    <row r="556" spans="1:18" ht="15" customHeight="1" x14ac:dyDescent="0.25">
      <c r="A556" s="10" t="s">
        <v>1061</v>
      </c>
      <c r="B556" s="14" t="s">
        <v>1404</v>
      </c>
      <c r="C556" s="10" t="s">
        <v>1341</v>
      </c>
      <c r="D556" s="10" t="str">
        <f t="shared" si="53"/>
        <v>Urla, İzmir , Türkiye</v>
      </c>
      <c r="E556" s="10">
        <v>26</v>
      </c>
      <c r="F556" s="10">
        <v>1</v>
      </c>
      <c r="G556" s="10">
        <v>45</v>
      </c>
      <c r="H556" s="10">
        <v>38</v>
      </c>
      <c r="I556" s="10">
        <v>1</v>
      </c>
      <c r="J556" s="10">
        <v>18</v>
      </c>
      <c r="K556" s="10">
        <f t="shared" si="48"/>
        <v>26.75</v>
      </c>
      <c r="L556" s="10">
        <f t="shared" si="49"/>
        <v>38.299999999999997</v>
      </c>
      <c r="M556" s="10">
        <v>2</v>
      </c>
      <c r="N556" s="10" t="s">
        <v>5</v>
      </c>
      <c r="O556" s="12" t="s">
        <v>388</v>
      </c>
      <c r="P556" s="10" t="str">
        <f t="shared" si="52"/>
        <v>new YerelData ("Urla, İzmir , Türkiye",26.75,38.3,2,"Turkey Standard Time"),</v>
      </c>
      <c r="Q556" s="13" t="str">
        <f t="shared" si="50"/>
        <v>https://www.google.com/maps/search/38.3, +26.75</v>
      </c>
      <c r="R556" s="5" t="str">
        <f t="shared" si="51"/>
        <v>{"Location": "Urla, İzmir , Türkiye", "long_deg": "26", "ew": "1", "long_min": "45", "lat_deg": "38", "ns": "1", "lat_min": "18", "GMT": "2", "TimeZoneTag": "Europe/Istanbul"},</v>
      </c>
    </row>
    <row r="557" spans="1:18" ht="15" customHeight="1" x14ac:dyDescent="0.25">
      <c r="A557" s="10" t="s">
        <v>1088</v>
      </c>
      <c r="B557" s="14" t="s">
        <v>1404</v>
      </c>
      <c r="C557" s="10" t="s">
        <v>1341</v>
      </c>
      <c r="D557" s="10" t="str">
        <f t="shared" si="53"/>
        <v>Yenifoça, İzmir , Türkiye</v>
      </c>
      <c r="E557" s="10">
        <v>26</v>
      </c>
      <c r="F557" s="10">
        <v>1</v>
      </c>
      <c r="G557" s="10">
        <v>51</v>
      </c>
      <c r="H557" s="10">
        <v>38</v>
      </c>
      <c r="I557" s="10">
        <v>1</v>
      </c>
      <c r="J557" s="10">
        <v>44</v>
      </c>
      <c r="K557" s="10">
        <f t="shared" si="48"/>
        <v>26.85</v>
      </c>
      <c r="L557" s="10">
        <f t="shared" si="49"/>
        <v>38.733330000000002</v>
      </c>
      <c r="M557" s="10">
        <v>2</v>
      </c>
      <c r="N557" s="10" t="s">
        <v>5</v>
      </c>
      <c r="O557" s="12" t="s">
        <v>388</v>
      </c>
      <c r="P557" s="10" t="str">
        <f t="shared" si="52"/>
        <v>new YerelData ("Yenifoça, İzmir , Türkiye",26.85,38.73333,2,"Turkey Standard Time"),</v>
      </c>
      <c r="Q557" s="13" t="str">
        <f t="shared" si="50"/>
        <v>https://www.google.com/maps/search/38.73333, +26.85</v>
      </c>
      <c r="R557" s="5" t="str">
        <f t="shared" si="51"/>
        <v>{"Location": "Yenifoça, İzmir , Türkiye", "long_deg": "26", "ew": "1", "long_min": "51", "lat_deg": "38", "ns": "1", "lat_min": "44", "GMT": "2", "TimeZoneTag": "Europe/Istanbul"},</v>
      </c>
    </row>
    <row r="558" spans="1:18" ht="15" customHeight="1" x14ac:dyDescent="0.25">
      <c r="A558" s="10" t="s">
        <v>1466</v>
      </c>
      <c r="B558" s="10" t="s">
        <v>1131</v>
      </c>
      <c r="C558" s="10" t="s">
        <v>1341</v>
      </c>
      <c r="D558" s="10" t="str">
        <f t="shared" si="53"/>
        <v>Narlı, Kahramanmaraş, Türkiye</v>
      </c>
      <c r="E558" s="10">
        <v>37</v>
      </c>
      <c r="F558" s="10">
        <v>1</v>
      </c>
      <c r="G558" s="10">
        <v>9</v>
      </c>
      <c r="H558" s="10">
        <v>37</v>
      </c>
      <c r="I558" s="10">
        <v>1</v>
      </c>
      <c r="J558" s="10">
        <v>23</v>
      </c>
      <c r="K558" s="10">
        <f t="shared" si="48"/>
        <v>37.15</v>
      </c>
      <c r="L558" s="10">
        <f t="shared" si="49"/>
        <v>37.383330000000001</v>
      </c>
      <c r="M558" s="10">
        <v>2</v>
      </c>
      <c r="N558" s="10" t="s">
        <v>5</v>
      </c>
      <c r="O558" s="12" t="s">
        <v>388</v>
      </c>
      <c r="P558" s="10" t="str">
        <f t="shared" si="52"/>
        <v>new YerelData ("Narlı, Kahramanmaraş, Türkiye",37.15,37.38333,2,"Turkey Standard Time"),</v>
      </c>
      <c r="Q558" s="13" t="str">
        <f t="shared" si="50"/>
        <v>https://www.google.com/maps/search/37.38333, +37.15</v>
      </c>
      <c r="R558" s="5" t="str">
        <f t="shared" si="51"/>
        <v>{"Location": "Narlı, Kahramanmaraş, Türkiye", "long_deg": "37", "ew": "1", "long_min": "9", "lat_deg": "37", "ns": "1", "lat_min": "23", "GMT": "2", "TimeZoneTag": "Europe/Istanbul"},</v>
      </c>
    </row>
    <row r="559" spans="1:18" ht="15" customHeight="1" x14ac:dyDescent="0.25">
      <c r="A559" s="10" t="s">
        <v>1053</v>
      </c>
      <c r="B559" s="10" t="s">
        <v>1131</v>
      </c>
      <c r="C559" s="10" t="s">
        <v>1341</v>
      </c>
      <c r="D559" s="10" t="str">
        <f t="shared" si="53"/>
        <v>Türkoğlu, Kahramanmaraş, Türkiye</v>
      </c>
      <c r="E559" s="10">
        <v>36</v>
      </c>
      <c r="F559" s="10">
        <v>1</v>
      </c>
      <c r="G559" s="10">
        <v>52</v>
      </c>
      <c r="H559" s="10">
        <v>37</v>
      </c>
      <c r="I559" s="10">
        <v>1</v>
      </c>
      <c r="J559" s="10">
        <v>23</v>
      </c>
      <c r="K559" s="10">
        <f t="shared" si="48"/>
        <v>36.866669999999999</v>
      </c>
      <c r="L559" s="10">
        <f t="shared" si="49"/>
        <v>37.383330000000001</v>
      </c>
      <c r="M559" s="10">
        <v>2</v>
      </c>
      <c r="N559" s="10" t="s">
        <v>5</v>
      </c>
      <c r="O559" s="12" t="s">
        <v>388</v>
      </c>
      <c r="P559" s="10" t="str">
        <f t="shared" si="52"/>
        <v>new YerelData ("Türkoğlu, Kahramanmaraş, Türkiye",36.86667,37.38333,2,"Turkey Standard Time"),</v>
      </c>
      <c r="Q559" s="13" t="str">
        <f t="shared" si="50"/>
        <v>https://www.google.com/maps/search/37.38333, +36.86667</v>
      </c>
      <c r="R559" s="5" t="str">
        <f t="shared" si="51"/>
        <v>{"Location": "Türkoğlu, Kahramanmaraş, Türkiye", "long_deg": "36", "ew": "1", "long_min": "52", "lat_deg": "37", "ns": "1", "lat_min": "23", "GMT": "2", "TimeZoneTag": "Europe/Istanbul"},</v>
      </c>
    </row>
    <row r="560" spans="1:18" ht="15" customHeight="1" x14ac:dyDescent="0.25">
      <c r="A560" s="10" t="s">
        <v>1573</v>
      </c>
      <c r="B560" s="10" t="s">
        <v>2343</v>
      </c>
      <c r="C560" s="10" t="s">
        <v>1341</v>
      </c>
      <c r="D560" s="10" t="str">
        <f t="shared" si="53"/>
        <v>Yeniköy, KahramanMaraş, Türkiye</v>
      </c>
      <c r="E560" s="10">
        <v>36</v>
      </c>
      <c r="F560" s="10">
        <v>1</v>
      </c>
      <c r="G560" s="10">
        <v>37</v>
      </c>
      <c r="H560" s="10">
        <v>37</v>
      </c>
      <c r="I560" s="10">
        <v>1</v>
      </c>
      <c r="J560" s="10">
        <v>36</v>
      </c>
      <c r="K560" s="10">
        <f t="shared" si="48"/>
        <v>36.616669999999999</v>
      </c>
      <c r="L560" s="10">
        <f t="shared" si="49"/>
        <v>37.6</v>
      </c>
      <c r="M560" s="10">
        <v>2</v>
      </c>
      <c r="N560" s="10" t="s">
        <v>5</v>
      </c>
      <c r="O560" s="12" t="s">
        <v>388</v>
      </c>
      <c r="P560" s="10" t="str">
        <f t="shared" si="52"/>
        <v>new YerelData ("Yeniköy, KahramanMaraş, Türkiye",36.61667,37.6,2,"Turkey Standard Time"),</v>
      </c>
      <c r="Q560" s="13" t="str">
        <f t="shared" si="50"/>
        <v>https://www.google.com/maps/search/37.6, +36.61667</v>
      </c>
      <c r="R560" s="5" t="str">
        <f t="shared" si="51"/>
        <v>{"Location": "Yeniköy, KahramanMaraş, Türkiye", "long_deg": "36", "ew": "1", "long_min": "37", "lat_deg": "37", "ns": "1", "lat_min": "36", "GMT": "2", "TimeZoneTag": "Europe/Istanbul"},</v>
      </c>
    </row>
    <row r="561" spans="1:18" ht="15" customHeight="1" x14ac:dyDescent="0.25">
      <c r="A561" s="10" t="s">
        <v>397</v>
      </c>
      <c r="B561" s="10" t="s">
        <v>1131</v>
      </c>
      <c r="C561" s="10" t="s">
        <v>1341</v>
      </c>
      <c r="D561" s="10" t="str">
        <f t="shared" si="53"/>
        <v>Afşin, Kahramanmaraş, Türkiye</v>
      </c>
      <c r="E561" s="10">
        <v>36</v>
      </c>
      <c r="F561" s="10">
        <v>1</v>
      </c>
      <c r="G561" s="10">
        <v>55</v>
      </c>
      <c r="H561" s="10">
        <v>38</v>
      </c>
      <c r="I561" s="10">
        <v>1</v>
      </c>
      <c r="J561" s="10">
        <v>15</v>
      </c>
      <c r="K561" s="10">
        <f t="shared" si="48"/>
        <v>36.916670000000003</v>
      </c>
      <c r="L561" s="10">
        <f t="shared" si="49"/>
        <v>38.25</v>
      </c>
      <c r="M561" s="10">
        <v>2</v>
      </c>
      <c r="N561" s="10" t="s">
        <v>5</v>
      </c>
      <c r="O561" s="12" t="s">
        <v>388</v>
      </c>
      <c r="P561" s="10" t="str">
        <f t="shared" si="52"/>
        <v>new YerelData ("Afşin, Kahramanmaraş, Türkiye",36.91667,38.25,2,"Turkey Standard Time"),</v>
      </c>
      <c r="Q561" s="13" t="str">
        <f t="shared" si="50"/>
        <v>https://www.google.com/maps/search/38.25, +36.91667</v>
      </c>
      <c r="R561" s="5" t="str">
        <f t="shared" si="51"/>
        <v>{"Location": "Afşin, Kahramanmaraş, Türkiye", "long_deg": "36", "ew": "1", "long_min": "55", "lat_deg": "38", "ns": "1", "lat_min": "15", "GMT": "2", "TimeZoneTag": "Europe/Istanbul"},</v>
      </c>
    </row>
    <row r="562" spans="1:18" ht="15" customHeight="1" x14ac:dyDescent="0.25">
      <c r="A562" s="10" t="s">
        <v>438</v>
      </c>
      <c r="B562" s="10" t="s">
        <v>1131</v>
      </c>
      <c r="C562" s="10" t="s">
        <v>1341</v>
      </c>
      <c r="D562" s="10" t="str">
        <f t="shared" si="53"/>
        <v>Andırın, Kahramanmaraş, Türkiye</v>
      </c>
      <c r="E562" s="10">
        <v>36</v>
      </c>
      <c r="F562" s="10">
        <v>1</v>
      </c>
      <c r="G562" s="10">
        <v>20</v>
      </c>
      <c r="H562" s="10">
        <v>37</v>
      </c>
      <c r="I562" s="10">
        <v>1</v>
      </c>
      <c r="J562" s="10">
        <v>34</v>
      </c>
      <c r="K562" s="10">
        <f t="shared" si="48"/>
        <v>36.333329999999997</v>
      </c>
      <c r="L562" s="10">
        <f t="shared" si="49"/>
        <v>37.566670000000002</v>
      </c>
      <c r="M562" s="10">
        <v>2</v>
      </c>
      <c r="N562" s="10" t="s">
        <v>5</v>
      </c>
      <c r="O562" s="12" t="s">
        <v>388</v>
      </c>
      <c r="P562" s="10" t="str">
        <f t="shared" si="52"/>
        <v>new YerelData ("Andırın, Kahramanmaraş, Türkiye",36.33333,37.56667,2,"Turkey Standard Time"),</v>
      </c>
      <c r="Q562" s="13" t="str">
        <f t="shared" si="50"/>
        <v>https://www.google.com/maps/search/37.56667, +36.33333</v>
      </c>
      <c r="R562" s="5" t="str">
        <f t="shared" si="51"/>
        <v>{"Location": "Andırın, Kahramanmaraş, Türkiye", "long_deg": "36", "ew": "1", "long_min": "20", "lat_deg": "37", "ns": "1", "lat_min": "34", "GMT": "2", "TimeZoneTag": "Europe/Istanbul"},</v>
      </c>
    </row>
    <row r="563" spans="1:18" ht="15" customHeight="1" x14ac:dyDescent="0.25">
      <c r="A563" s="10" t="s">
        <v>901</v>
      </c>
      <c r="B563" s="10" t="s">
        <v>1131</v>
      </c>
      <c r="C563" s="10" t="s">
        <v>1341</v>
      </c>
      <c r="D563" s="10" t="str">
        <f t="shared" si="53"/>
        <v>Nurhak, Kahramanmaraş, Türkiye</v>
      </c>
      <c r="E563" s="10">
        <v>37</v>
      </c>
      <c r="F563" s="10">
        <v>1</v>
      </c>
      <c r="G563" s="10">
        <v>27</v>
      </c>
      <c r="H563" s="10">
        <v>37</v>
      </c>
      <c r="I563" s="10">
        <v>1</v>
      </c>
      <c r="J563" s="10">
        <v>58</v>
      </c>
      <c r="K563" s="10">
        <f t="shared" si="48"/>
        <v>37.450000000000003</v>
      </c>
      <c r="L563" s="10">
        <f t="shared" si="49"/>
        <v>37.966670000000001</v>
      </c>
      <c r="M563" s="10">
        <v>2</v>
      </c>
      <c r="N563" s="10" t="s">
        <v>5</v>
      </c>
      <c r="O563" s="12" t="s">
        <v>388</v>
      </c>
      <c r="P563" s="10" t="str">
        <f t="shared" si="52"/>
        <v>new YerelData ("Nurhak, Kahramanmaraş, Türkiye",37.45,37.96667,2,"Turkey Standard Time"),</v>
      </c>
      <c r="Q563" s="13" t="str">
        <f t="shared" si="50"/>
        <v>https://www.google.com/maps/search/37.96667, +37.45</v>
      </c>
      <c r="R563" s="5" t="str">
        <f t="shared" si="51"/>
        <v>{"Location": "Nurhak, Kahramanmaraş, Türkiye", "long_deg": "37", "ew": "1", "long_min": "27", "lat_deg": "37", "ns": "1", "lat_min": "58", "GMT": "2", "TimeZoneTag": "Europe/Istanbul"},</v>
      </c>
    </row>
    <row r="564" spans="1:18" ht="15" customHeight="1" x14ac:dyDescent="0.25">
      <c r="A564" s="10" t="s">
        <v>923</v>
      </c>
      <c r="B564" s="10" t="s">
        <v>1131</v>
      </c>
      <c r="C564" s="10" t="s">
        <v>1341</v>
      </c>
      <c r="D564" s="10" t="str">
        <f t="shared" si="53"/>
        <v>Pazarcık, Kahramanmaraş, Türkiye</v>
      </c>
      <c r="E564" s="10">
        <v>37</v>
      </c>
      <c r="F564" s="10">
        <v>1</v>
      </c>
      <c r="G564" s="10">
        <v>17</v>
      </c>
      <c r="H564" s="10">
        <v>37</v>
      </c>
      <c r="I564" s="10">
        <v>1</v>
      </c>
      <c r="J564" s="10">
        <v>28</v>
      </c>
      <c r="K564" s="10">
        <f t="shared" si="48"/>
        <v>37.283329999999999</v>
      </c>
      <c r="L564" s="10">
        <f t="shared" si="49"/>
        <v>37.466670000000001</v>
      </c>
      <c r="M564" s="10">
        <v>2</v>
      </c>
      <c r="N564" s="10" t="s">
        <v>5</v>
      </c>
      <c r="O564" s="12" t="s">
        <v>388</v>
      </c>
      <c r="P564" s="10" t="str">
        <f t="shared" si="52"/>
        <v>new YerelData ("Pazarcık, Kahramanmaraş, Türkiye",37.28333,37.46667,2,"Turkey Standard Time"),</v>
      </c>
      <c r="Q564" s="13" t="str">
        <f t="shared" si="50"/>
        <v>https://www.google.com/maps/search/37.46667, +37.28333</v>
      </c>
      <c r="R564" s="5" t="str">
        <f t="shared" si="51"/>
        <v>{"Location": "Pazarcık, Kahramanmaraş, Türkiye", "long_deg": "37", "ew": "1", "long_min": "17", "lat_deg": "37", "ns": "1", "lat_min": "28", "GMT": "2", "TimeZoneTag": "Europe/Istanbul"},</v>
      </c>
    </row>
    <row r="565" spans="1:18" ht="15" customHeight="1" x14ac:dyDescent="0.25">
      <c r="A565" s="10" t="s">
        <v>628</v>
      </c>
      <c r="B565" s="14" t="s">
        <v>1445</v>
      </c>
      <c r="C565" s="10" t="s">
        <v>1341</v>
      </c>
      <c r="D565" s="10" t="str">
        <f t="shared" si="53"/>
        <v>Elbistan, Kahramanmaraş , Türkiye</v>
      </c>
      <c r="E565" s="10">
        <v>37</v>
      </c>
      <c r="F565" s="10">
        <v>1</v>
      </c>
      <c r="G565" s="10">
        <v>12</v>
      </c>
      <c r="H565" s="10">
        <v>38</v>
      </c>
      <c r="I565" s="10">
        <v>1</v>
      </c>
      <c r="J565" s="10">
        <v>13</v>
      </c>
      <c r="K565" s="10">
        <f t="shared" si="48"/>
        <v>37.200000000000003</v>
      </c>
      <c r="L565" s="10">
        <f t="shared" si="49"/>
        <v>38.216670000000001</v>
      </c>
      <c r="M565" s="10">
        <v>2</v>
      </c>
      <c r="N565" s="10" t="s">
        <v>5</v>
      </c>
      <c r="O565" s="12" t="s">
        <v>388</v>
      </c>
      <c r="P565" s="10" t="str">
        <f t="shared" si="52"/>
        <v>new YerelData ("Elbistan, Kahramanmaraş , Türkiye",37.2,38.21667,2,"Turkey Standard Time"),</v>
      </c>
      <c r="Q565" s="13" t="str">
        <f t="shared" si="50"/>
        <v>https://www.google.com/maps/search/38.21667, +37.2</v>
      </c>
      <c r="R565" s="5" t="str">
        <f t="shared" si="51"/>
        <v>{"Location": "Elbistan, Kahramanmaraş , Türkiye", "long_deg": "37", "ew": "1", "long_min": "12", "lat_deg": "38", "ns": "1", "lat_min": "13", "GMT": "2", "TimeZoneTag": "Europe/Istanbul"},</v>
      </c>
    </row>
    <row r="566" spans="1:18" ht="15" customHeight="1" x14ac:dyDescent="0.25">
      <c r="A566" s="10" t="s">
        <v>677</v>
      </c>
      <c r="B566" s="14" t="s">
        <v>1445</v>
      </c>
      <c r="C566" s="10" t="s">
        <v>1341</v>
      </c>
      <c r="D566" s="10" t="str">
        <f t="shared" si="53"/>
        <v>Göksun, Kahramanmaraş , Türkiye</v>
      </c>
      <c r="E566" s="10">
        <v>36</v>
      </c>
      <c r="F566" s="10">
        <v>1</v>
      </c>
      <c r="G566" s="10">
        <v>30</v>
      </c>
      <c r="H566" s="10">
        <v>38</v>
      </c>
      <c r="I566" s="10">
        <v>1</v>
      </c>
      <c r="J566" s="10">
        <v>3</v>
      </c>
      <c r="K566" s="10">
        <f t="shared" si="48"/>
        <v>36.5</v>
      </c>
      <c r="L566" s="10">
        <f t="shared" si="49"/>
        <v>38.049999999999997</v>
      </c>
      <c r="M566" s="10">
        <v>2</v>
      </c>
      <c r="N566" s="10" t="s">
        <v>5</v>
      </c>
      <c r="O566" s="12" t="s">
        <v>388</v>
      </c>
      <c r="P566" s="10" t="str">
        <f t="shared" si="52"/>
        <v>new YerelData ("Göksun, Kahramanmaraş , Türkiye",36.5,38.05,2,"Turkey Standard Time"),</v>
      </c>
      <c r="Q566" s="13" t="str">
        <f t="shared" si="50"/>
        <v>https://www.google.com/maps/search/38.05, +36.5</v>
      </c>
      <c r="R566" s="5" t="str">
        <f t="shared" si="51"/>
        <v>{"Location": "Göksun, Kahramanmaraş , Türkiye", "long_deg": "36", "ew": "1", "long_min": "30", "lat_deg": "38", "ns": "1", "lat_min": "3", "GMT": "2", "TimeZoneTag": "Europe/Istanbul"},</v>
      </c>
    </row>
    <row r="567" spans="1:18" ht="15" customHeight="1" x14ac:dyDescent="0.25">
      <c r="A567" s="10" t="s">
        <v>624</v>
      </c>
      <c r="B567" s="14" t="s">
        <v>1440</v>
      </c>
      <c r="C567" s="10" t="s">
        <v>1341</v>
      </c>
      <c r="D567" s="10" t="str">
        <f t="shared" si="53"/>
        <v>Eflani, Karabük , Türkiye</v>
      </c>
      <c r="E567" s="10">
        <v>32</v>
      </c>
      <c r="F567" s="10">
        <v>1</v>
      </c>
      <c r="G567" s="10">
        <v>57</v>
      </c>
      <c r="H567" s="10">
        <v>41</v>
      </c>
      <c r="I567" s="10">
        <v>1</v>
      </c>
      <c r="J567" s="10">
        <v>25</v>
      </c>
      <c r="K567" s="10">
        <f t="shared" si="48"/>
        <v>32.950000000000003</v>
      </c>
      <c r="L567" s="10">
        <f t="shared" si="49"/>
        <v>41.416670000000003</v>
      </c>
      <c r="M567" s="10">
        <v>2</v>
      </c>
      <c r="N567" s="10" t="s">
        <v>5</v>
      </c>
      <c r="O567" s="12" t="s">
        <v>388</v>
      </c>
      <c r="P567" s="10" t="str">
        <f t="shared" si="52"/>
        <v>new YerelData ("Eflani, Karabük , Türkiye",32.95,41.41667,2,"Turkey Standard Time"),</v>
      </c>
      <c r="Q567" s="13" t="str">
        <f t="shared" si="50"/>
        <v>https://www.google.com/maps/search/41.41667, +32.95</v>
      </c>
      <c r="R567" s="5" t="str">
        <f t="shared" si="51"/>
        <v>{"Location": "Eflani, Karabük , Türkiye", "long_deg": "32", "ew": "1", "long_min": "57", "lat_deg": "41", "ns": "1", "lat_min": "25", "GMT": "2", "TimeZoneTag": "Europe/Istanbul"},</v>
      </c>
    </row>
    <row r="568" spans="1:18" ht="15" customHeight="1" x14ac:dyDescent="0.25">
      <c r="A568" s="10" t="s">
        <v>646</v>
      </c>
      <c r="B568" s="14" t="s">
        <v>1440</v>
      </c>
      <c r="C568" s="10" t="s">
        <v>1341</v>
      </c>
      <c r="D568" s="10" t="str">
        <f t="shared" si="53"/>
        <v>Eskipazar, Karabük , Türkiye</v>
      </c>
      <c r="E568" s="10">
        <v>32</v>
      </c>
      <c r="F568" s="10">
        <v>1</v>
      </c>
      <c r="G568" s="10">
        <v>33</v>
      </c>
      <c r="H568" s="10">
        <v>40</v>
      </c>
      <c r="I568" s="10">
        <v>1</v>
      </c>
      <c r="J568" s="10">
        <v>58</v>
      </c>
      <c r="K568" s="10">
        <f t="shared" si="48"/>
        <v>32.549999999999997</v>
      </c>
      <c r="L568" s="10">
        <f t="shared" si="49"/>
        <v>40.966670000000001</v>
      </c>
      <c r="M568" s="10">
        <v>2</v>
      </c>
      <c r="N568" s="10" t="s">
        <v>5</v>
      </c>
      <c r="O568" s="12" t="s">
        <v>388</v>
      </c>
      <c r="P568" s="10" t="str">
        <f t="shared" si="52"/>
        <v>new YerelData ("Eskipazar, Karabük , Türkiye",32.55,40.96667,2,"Turkey Standard Time"),</v>
      </c>
      <c r="Q568" s="13" t="str">
        <f t="shared" si="50"/>
        <v>https://www.google.com/maps/search/40.96667, +32.55</v>
      </c>
      <c r="R568" s="5" t="str">
        <f t="shared" si="51"/>
        <v>{"Location": "Eskipazar, Karabük , Türkiye", "long_deg": "32", "ew": "1", "long_min": "33", "lat_deg": "40", "ns": "1", "lat_min": "58", "GMT": "2", "TimeZoneTag": "Europe/Istanbul"},</v>
      </c>
    </row>
    <row r="569" spans="1:18" ht="15" customHeight="1" x14ac:dyDescent="0.25">
      <c r="A569" s="10" t="s">
        <v>938</v>
      </c>
      <c r="B569" s="14" t="s">
        <v>1440</v>
      </c>
      <c r="C569" s="10" t="s">
        <v>1341</v>
      </c>
      <c r="D569" s="10" t="str">
        <f t="shared" si="53"/>
        <v>Safranbolu, Karabük , Türkiye</v>
      </c>
      <c r="E569" s="10">
        <v>32</v>
      </c>
      <c r="F569" s="10">
        <v>1</v>
      </c>
      <c r="G569" s="10">
        <v>41</v>
      </c>
      <c r="H569" s="10">
        <v>41</v>
      </c>
      <c r="I569" s="10">
        <v>1</v>
      </c>
      <c r="J569" s="10">
        <v>14</v>
      </c>
      <c r="K569" s="10">
        <f t="shared" si="48"/>
        <v>32.683329999999998</v>
      </c>
      <c r="L569" s="10">
        <f t="shared" si="49"/>
        <v>41.233330000000002</v>
      </c>
      <c r="M569" s="10">
        <v>2</v>
      </c>
      <c r="N569" s="10" t="s">
        <v>5</v>
      </c>
      <c r="O569" s="12" t="s">
        <v>388</v>
      </c>
      <c r="P569" s="10" t="str">
        <f t="shared" si="52"/>
        <v>new YerelData ("Safranbolu, Karabük , Türkiye",32.68333,41.23333,2,"Turkey Standard Time"),</v>
      </c>
      <c r="Q569" s="13" t="str">
        <f t="shared" si="50"/>
        <v>https://www.google.com/maps/search/41.23333, +32.68333</v>
      </c>
      <c r="R569" s="5" t="str">
        <f t="shared" si="51"/>
        <v>{"Location": "Safranbolu, Karabük , Türkiye", "long_deg": "32", "ew": "1", "long_min": "41", "lat_deg": "41", "ns": "1", "lat_min": "14", "GMT": "2", "TimeZoneTag": "Europe/Istanbul"},</v>
      </c>
    </row>
    <row r="570" spans="1:18" ht="15" customHeight="1" x14ac:dyDescent="0.25">
      <c r="A570" s="10" t="s">
        <v>466</v>
      </c>
      <c r="B570" s="14" t="s">
        <v>1396</v>
      </c>
      <c r="C570" s="10" t="s">
        <v>1341</v>
      </c>
      <c r="D570" s="10" t="str">
        <f t="shared" si="53"/>
        <v>Ayrancı, Karaman , Türkiye</v>
      </c>
      <c r="E570" s="10">
        <v>33</v>
      </c>
      <c r="F570" s="10">
        <v>1</v>
      </c>
      <c r="G570" s="10">
        <v>43</v>
      </c>
      <c r="H570" s="10">
        <v>37</v>
      </c>
      <c r="I570" s="10">
        <v>1</v>
      </c>
      <c r="J570" s="10">
        <v>21</v>
      </c>
      <c r="K570" s="10">
        <f t="shared" si="48"/>
        <v>33.716670000000001</v>
      </c>
      <c r="L570" s="10">
        <f t="shared" si="49"/>
        <v>37.35</v>
      </c>
      <c r="M570" s="10">
        <v>2</v>
      </c>
      <c r="N570" s="10" t="s">
        <v>5</v>
      </c>
      <c r="O570" s="12" t="s">
        <v>388</v>
      </c>
      <c r="P570" s="10" t="str">
        <f t="shared" si="52"/>
        <v>new YerelData ("Ayrancı, Karaman , Türkiye",33.71667,37.35,2,"Turkey Standard Time"),</v>
      </c>
      <c r="Q570" s="13" t="str">
        <f t="shared" si="50"/>
        <v>https://www.google.com/maps/search/37.35, +33.71667</v>
      </c>
      <c r="R570" s="5" t="str">
        <f t="shared" si="51"/>
        <v>{"Location": "Ayrancı, Karaman , Türkiye", "long_deg": "33", "ew": "1", "long_min": "43", "lat_deg": "37", "ns": "1", "lat_min": "21", "GMT": "2", "TimeZoneTag": "Europe/Istanbul"},</v>
      </c>
    </row>
    <row r="571" spans="1:18" ht="15" customHeight="1" x14ac:dyDescent="0.25">
      <c r="A571" s="10" t="s">
        <v>642</v>
      </c>
      <c r="B571" s="14" t="s">
        <v>1396</v>
      </c>
      <c r="C571" s="10" t="s">
        <v>1341</v>
      </c>
      <c r="D571" s="10" t="str">
        <f t="shared" si="53"/>
        <v>Ermenek, Karaman , Türkiye</v>
      </c>
      <c r="E571" s="10">
        <v>32</v>
      </c>
      <c r="F571" s="10">
        <v>1</v>
      </c>
      <c r="G571" s="10">
        <v>54</v>
      </c>
      <c r="H571" s="10">
        <v>36</v>
      </c>
      <c r="I571" s="10">
        <v>1</v>
      </c>
      <c r="J571" s="10">
        <v>37</v>
      </c>
      <c r="K571" s="10">
        <f t="shared" si="48"/>
        <v>32.9</v>
      </c>
      <c r="L571" s="10">
        <f t="shared" si="49"/>
        <v>36.616669999999999</v>
      </c>
      <c r="M571" s="10">
        <v>2</v>
      </c>
      <c r="N571" s="10" t="s">
        <v>5</v>
      </c>
      <c r="O571" s="12" t="s">
        <v>388</v>
      </c>
      <c r="P571" s="10" t="str">
        <f t="shared" si="52"/>
        <v>new YerelData ("Ermenek, Karaman , Türkiye",32.9,36.61667,2,"Turkey Standard Time"),</v>
      </c>
      <c r="Q571" s="13" t="str">
        <f t="shared" si="50"/>
        <v>https://www.google.com/maps/search/36.61667, +32.9</v>
      </c>
      <c r="R571" s="5" t="str">
        <f t="shared" si="51"/>
        <v>{"Location": "Ermenek, Karaman , Türkiye", "long_deg": "32", "ew": "1", "long_min": "54", "lat_deg": "36", "ns": "1", "lat_min": "37", "GMT": "2", "TimeZoneTag": "Europe/Istanbul"},</v>
      </c>
    </row>
    <row r="572" spans="1:18" ht="15" customHeight="1" x14ac:dyDescent="0.25">
      <c r="A572" s="10" t="s">
        <v>1580</v>
      </c>
      <c r="B572" s="14" t="s">
        <v>1396</v>
      </c>
      <c r="C572" s="10" t="s">
        <v>1341</v>
      </c>
      <c r="D572" s="10" t="str">
        <f t="shared" si="53"/>
        <v>KazımKarabekir, Karaman , Türkiye</v>
      </c>
      <c r="E572" s="10">
        <v>32</v>
      </c>
      <c r="F572" s="10">
        <v>1</v>
      </c>
      <c r="G572" s="10">
        <v>57</v>
      </c>
      <c r="H572" s="10">
        <v>37</v>
      </c>
      <c r="I572" s="10">
        <v>1</v>
      </c>
      <c r="J572" s="10">
        <v>14</v>
      </c>
      <c r="K572" s="10">
        <f t="shared" si="48"/>
        <v>32.950000000000003</v>
      </c>
      <c r="L572" s="10">
        <f t="shared" si="49"/>
        <v>37.233330000000002</v>
      </c>
      <c r="M572" s="10">
        <v>2</v>
      </c>
      <c r="N572" s="10" t="s">
        <v>5</v>
      </c>
      <c r="O572" s="12" t="s">
        <v>388</v>
      </c>
      <c r="P572" s="10" t="str">
        <f t="shared" si="52"/>
        <v>new YerelData ("KazımKarabekir, Karaman , Türkiye",32.95,37.23333,2,"Turkey Standard Time"),</v>
      </c>
      <c r="Q572" s="13" t="str">
        <f t="shared" si="50"/>
        <v>https://www.google.com/maps/search/37.23333, +32.95</v>
      </c>
      <c r="R572" s="5" t="str">
        <f t="shared" si="51"/>
        <v>{"Location": "KazımKarabekir, Karaman , Türkiye", "long_deg": "32", "ew": "1", "long_min": "57", "lat_deg": "37", "ns": "1", "lat_min": "14", "GMT": "2", "TimeZoneTag": "Europe/Istanbul"},</v>
      </c>
    </row>
    <row r="573" spans="1:18" ht="15" customHeight="1" x14ac:dyDescent="0.25">
      <c r="A573" s="10" t="s">
        <v>1514</v>
      </c>
      <c r="B573" s="10" t="s">
        <v>793</v>
      </c>
      <c r="C573" s="10" t="s">
        <v>1341</v>
      </c>
      <c r="D573" s="10" t="str">
        <f t="shared" si="53"/>
        <v>Gaziler, Kars, Türkiye</v>
      </c>
      <c r="E573" s="10">
        <v>43</v>
      </c>
      <c r="F573" s="10">
        <v>1</v>
      </c>
      <c r="G573" s="10">
        <v>28</v>
      </c>
      <c r="H573" s="10">
        <v>40</v>
      </c>
      <c r="I573" s="10">
        <v>1</v>
      </c>
      <c r="J573" s="10">
        <v>5</v>
      </c>
      <c r="K573" s="10">
        <f t="shared" si="48"/>
        <v>43.466670000000001</v>
      </c>
      <c r="L573" s="10">
        <f t="shared" si="49"/>
        <v>40.083329999999997</v>
      </c>
      <c r="M573" s="10">
        <v>2</v>
      </c>
      <c r="N573" s="10" t="s">
        <v>5</v>
      </c>
      <c r="O573" s="12" t="s">
        <v>388</v>
      </c>
      <c r="P573" s="10" t="str">
        <f t="shared" si="52"/>
        <v>new YerelData ("Gaziler, Kars, Türkiye",43.46667,40.08333,2,"Turkey Standard Time"),</v>
      </c>
      <c r="Q573" s="13" t="str">
        <f t="shared" si="50"/>
        <v>https://www.google.com/maps/search/40.08333, +43.46667</v>
      </c>
      <c r="R573" s="5" t="str">
        <f t="shared" si="51"/>
        <v>{"Location": "Gaziler, Kars, Türkiye", "long_deg": "43", "ew": "1", "long_min": "28", "lat_deg": "40", "ns": "1", "lat_min": "5", "GMT": "2", "TimeZoneTag": "Europe/Istanbul"},</v>
      </c>
    </row>
    <row r="574" spans="1:18" ht="15" customHeight="1" x14ac:dyDescent="0.25">
      <c r="A574" s="10" t="s">
        <v>1525</v>
      </c>
      <c r="B574" s="10" t="s">
        <v>793</v>
      </c>
      <c r="C574" s="10" t="s">
        <v>1341</v>
      </c>
      <c r="D574" s="10" t="str">
        <f t="shared" si="53"/>
        <v>Hasköy, Kars, Türkiye</v>
      </c>
      <c r="E574" s="10">
        <v>42</v>
      </c>
      <c r="F574" s="10">
        <v>1</v>
      </c>
      <c r="G574" s="10">
        <v>52</v>
      </c>
      <c r="H574" s="10">
        <v>40</v>
      </c>
      <c r="I574" s="10">
        <v>1</v>
      </c>
      <c r="J574" s="10">
        <v>59</v>
      </c>
      <c r="K574" s="10">
        <f t="shared" si="48"/>
        <v>42.866669999999999</v>
      </c>
      <c r="L574" s="10">
        <f t="shared" si="49"/>
        <v>40.983330000000002</v>
      </c>
      <c r="M574" s="10">
        <v>2</v>
      </c>
      <c r="N574" s="10" t="s">
        <v>5</v>
      </c>
      <c r="O574" s="12" t="s">
        <v>388</v>
      </c>
      <c r="P574" s="10" t="str">
        <f t="shared" si="52"/>
        <v>new YerelData ("Hasköy, Kars, Türkiye",42.86667,40.98333,2,"Turkey Standard Time"),</v>
      </c>
      <c r="Q574" s="13" t="str">
        <f t="shared" si="50"/>
        <v>https://www.google.com/maps/search/40.98333, +42.86667</v>
      </c>
      <c r="R574" s="5" t="str">
        <f t="shared" si="51"/>
        <v>{"Location": "Hasköy, Kars, Türkiye", "long_deg": "42", "ew": "1", "long_min": "52", "lat_deg": "40", "ns": "1", "lat_min": "59", "GMT": "2", "TimeZoneTag": "Europe/Istanbul"},</v>
      </c>
    </row>
    <row r="575" spans="1:18" ht="15" customHeight="1" x14ac:dyDescent="0.25">
      <c r="A575" s="10" t="s">
        <v>419</v>
      </c>
      <c r="B575" s="10" t="s">
        <v>793</v>
      </c>
      <c r="C575" s="10" t="s">
        <v>1341</v>
      </c>
      <c r="D575" s="10" t="str">
        <f t="shared" si="53"/>
        <v>Akyaka, Kars, Türkiye</v>
      </c>
      <c r="E575" s="10">
        <v>43</v>
      </c>
      <c r="F575" s="10">
        <v>1</v>
      </c>
      <c r="G575" s="10">
        <v>38</v>
      </c>
      <c r="H575" s="10">
        <v>40</v>
      </c>
      <c r="I575" s="10">
        <v>1</v>
      </c>
      <c r="J575" s="10">
        <v>46</v>
      </c>
      <c r="K575" s="10">
        <f t="shared" si="48"/>
        <v>43.633330000000001</v>
      </c>
      <c r="L575" s="10">
        <f t="shared" si="49"/>
        <v>40.766669999999998</v>
      </c>
      <c r="M575" s="10">
        <v>2</v>
      </c>
      <c r="N575" s="10" t="s">
        <v>5</v>
      </c>
      <c r="O575" s="12" t="s">
        <v>388</v>
      </c>
      <c r="P575" s="10" t="str">
        <f t="shared" si="52"/>
        <v>new YerelData ("Akyaka, Kars, Türkiye",43.63333,40.76667,2,"Turkey Standard Time"),</v>
      </c>
      <c r="Q575" s="13" t="str">
        <f t="shared" si="50"/>
        <v>https://www.google.com/maps/search/40.76667, +43.63333</v>
      </c>
      <c r="R575" s="5" t="str">
        <f t="shared" si="51"/>
        <v>{"Location": "Akyaka, Kars, Türkiye", "long_deg": "43", "ew": "1", "long_min": "38", "lat_deg": "40", "ns": "1", "lat_min": "46", "GMT": "2", "TimeZoneTag": "Europe/Istanbul"},</v>
      </c>
    </row>
    <row r="576" spans="1:18" ht="15" customHeight="1" x14ac:dyDescent="0.25">
      <c r="A576" s="10" t="s">
        <v>951</v>
      </c>
      <c r="B576" s="10" t="s">
        <v>793</v>
      </c>
      <c r="C576" s="10" t="s">
        <v>1341</v>
      </c>
      <c r="D576" s="10" t="str">
        <f t="shared" si="53"/>
        <v>Sarıkamış, Kars, Türkiye</v>
      </c>
      <c r="E576" s="10">
        <v>42</v>
      </c>
      <c r="F576" s="10">
        <v>1</v>
      </c>
      <c r="G576" s="10">
        <v>35</v>
      </c>
      <c r="H576" s="10">
        <v>40</v>
      </c>
      <c r="I576" s="10">
        <v>1</v>
      </c>
      <c r="J576" s="10">
        <v>20</v>
      </c>
      <c r="K576" s="10">
        <f t="shared" si="48"/>
        <v>42.583329999999997</v>
      </c>
      <c r="L576" s="10">
        <f t="shared" si="49"/>
        <v>40.333329999999997</v>
      </c>
      <c r="M576" s="10">
        <v>2</v>
      </c>
      <c r="N576" s="10" t="s">
        <v>5</v>
      </c>
      <c r="O576" s="12" t="s">
        <v>388</v>
      </c>
      <c r="P576" s="10" t="str">
        <f t="shared" si="52"/>
        <v>new YerelData ("Sarıkamış, Kars, Türkiye",42.58333,40.33333,2,"Turkey Standard Time"),</v>
      </c>
      <c r="Q576" s="13" t="str">
        <f t="shared" si="50"/>
        <v>https://www.google.com/maps/search/40.33333, +42.58333</v>
      </c>
      <c r="R576" s="5" t="str">
        <f t="shared" si="51"/>
        <v>{"Location": "Sarıkamış, Kars, Türkiye", "long_deg": "42", "ew": "1", "long_min": "35", "lat_deg": "40", "ns": "1", "lat_min": "20", "GMT": "2", "TimeZoneTag": "Europe/Istanbul"},</v>
      </c>
    </row>
    <row r="577" spans="1:18" ht="15" customHeight="1" x14ac:dyDescent="0.25">
      <c r="A577" s="10" t="s">
        <v>962</v>
      </c>
      <c r="B577" s="10" t="s">
        <v>793</v>
      </c>
      <c r="C577" s="10" t="s">
        <v>1341</v>
      </c>
      <c r="D577" s="10" t="str">
        <f t="shared" si="53"/>
        <v>Selim, Kars, Türkiye</v>
      </c>
      <c r="E577" s="10">
        <v>42</v>
      </c>
      <c r="F577" s="10">
        <v>1</v>
      </c>
      <c r="G577" s="10">
        <v>46</v>
      </c>
      <c r="H577" s="10">
        <v>40</v>
      </c>
      <c r="I577" s="10">
        <v>1</v>
      </c>
      <c r="J577" s="10">
        <v>29</v>
      </c>
      <c r="K577" s="10">
        <f t="shared" si="48"/>
        <v>42.766669999999998</v>
      </c>
      <c r="L577" s="10">
        <f t="shared" si="49"/>
        <v>40.483330000000002</v>
      </c>
      <c r="M577" s="10">
        <v>2</v>
      </c>
      <c r="N577" s="10" t="s">
        <v>5</v>
      </c>
      <c r="O577" s="12" t="s">
        <v>388</v>
      </c>
      <c r="P577" s="10" t="str">
        <f t="shared" si="52"/>
        <v>new YerelData ("Selim, Kars, Türkiye",42.76667,40.48333,2,"Turkey Standard Time"),</v>
      </c>
      <c r="Q577" s="13" t="str">
        <f t="shared" si="50"/>
        <v>https://www.google.com/maps/search/40.48333, +42.76667</v>
      </c>
      <c r="R577" s="5" t="str">
        <f t="shared" si="51"/>
        <v>{"Location": "Selim, Kars, Türkiye", "long_deg": "42", "ew": "1", "long_min": "46", "lat_deg": "40", "ns": "1", "lat_min": "29", "GMT": "2", "TimeZoneTag": "Europe/Istanbul"},</v>
      </c>
    </row>
    <row r="578" spans="1:18" ht="15" customHeight="1" x14ac:dyDescent="0.25">
      <c r="A578" s="10" t="s">
        <v>451</v>
      </c>
      <c r="B578" s="14" t="s">
        <v>1384</v>
      </c>
      <c r="C578" s="10" t="s">
        <v>1341</v>
      </c>
      <c r="D578" s="10" t="str">
        <f t="shared" si="53"/>
        <v>Arpaçay, Kars , Türkiye</v>
      </c>
      <c r="E578" s="10">
        <v>43</v>
      </c>
      <c r="F578" s="10">
        <v>1</v>
      </c>
      <c r="G578" s="10">
        <v>20</v>
      </c>
      <c r="H578" s="10">
        <v>40</v>
      </c>
      <c r="I578" s="10">
        <v>1</v>
      </c>
      <c r="J578" s="10">
        <v>52</v>
      </c>
      <c r="K578" s="10">
        <f t="shared" ref="K578:K641" si="54">ROUND(F578*E578+(G578/60),5)</f>
        <v>43.333329999999997</v>
      </c>
      <c r="L578" s="10">
        <f t="shared" ref="L578:L641" si="55">ROUND(I578*H578+(J578/60),5)</f>
        <v>40.866669999999999</v>
      </c>
      <c r="M578" s="10">
        <v>2</v>
      </c>
      <c r="N578" s="10" t="s">
        <v>5</v>
      </c>
      <c r="O578" s="12" t="s">
        <v>388</v>
      </c>
      <c r="P578" s="10" t="str">
        <f t="shared" si="52"/>
        <v>new YerelData ("Arpaçay, Kars , Türkiye",43.33333,40.86667,2,"Turkey Standard Time"),</v>
      </c>
      <c r="Q578" s="13" t="str">
        <f t="shared" ref="Q578:Q641" si="56">HYPERLINK("https://www.google.com/maps/search/"&amp;ROUND(H578+J578/60,5)&amp;", +"&amp;ROUND(E578+G578/60,5))</f>
        <v>https://www.google.com/maps/search/40.86667, +43.33333</v>
      </c>
      <c r="R578" s="5" t="str">
        <f t="shared" ref="R578:R641" si="57">"{""Location"": """&amp;D578&amp;""", ""long_deg"": """&amp;E578&amp;""", ""ew"": """&amp;F578&amp;""", ""long_min"": """&amp;G578&amp;""", ""lat_deg"": """&amp;H578&amp;""", ""ns"": """&amp;I578&amp;""", ""lat_min"": """&amp;J578&amp;""", ""GMT"": """&amp;M578&amp;""", ""TimeZoneTag"": """&amp;N578&amp;"""},"</f>
        <v>{"Location": "Arpaçay, Kars , Türkiye", "long_deg": "43", "ew": "1", "long_min": "20", "lat_deg": "40", "ns": "1", "lat_min": "52", "GMT": "2", "TimeZoneTag": "Europe/Istanbul"},</v>
      </c>
    </row>
    <row r="579" spans="1:18" ht="15" customHeight="1" x14ac:dyDescent="0.25">
      <c r="A579" s="10" t="s">
        <v>600</v>
      </c>
      <c r="B579" s="14" t="s">
        <v>1384</v>
      </c>
      <c r="C579" s="10" t="s">
        <v>1341</v>
      </c>
      <c r="D579" s="10" t="str">
        <f t="shared" si="53"/>
        <v>Digor, Kars , Türkiye</v>
      </c>
      <c r="E579" s="10">
        <v>43</v>
      </c>
      <c r="F579" s="10">
        <v>1</v>
      </c>
      <c r="G579" s="10">
        <v>24</v>
      </c>
      <c r="H579" s="10">
        <v>40</v>
      </c>
      <c r="I579" s="10">
        <v>1</v>
      </c>
      <c r="J579" s="10">
        <v>23</v>
      </c>
      <c r="K579" s="10">
        <f t="shared" si="54"/>
        <v>43.4</v>
      </c>
      <c r="L579" s="10">
        <f t="shared" si="55"/>
        <v>40.383330000000001</v>
      </c>
      <c r="M579" s="10">
        <v>2</v>
      </c>
      <c r="N579" s="10" t="s">
        <v>5</v>
      </c>
      <c r="O579" s="12" t="s">
        <v>388</v>
      </c>
      <c r="P579" s="10" t="str">
        <f t="shared" ref="P579:P642" si="58">"new YerelData ("""&amp;D579&amp;""","&amp;K579&amp;","&amp;L579&amp;","&amp;M579&amp;","""&amp;O579&amp;"""),"</f>
        <v>new YerelData ("Digor, Kars , Türkiye",43.4,40.38333,2,"Turkey Standard Time"),</v>
      </c>
      <c r="Q579" s="13" t="str">
        <f t="shared" si="56"/>
        <v>https://www.google.com/maps/search/40.38333, +43.4</v>
      </c>
      <c r="R579" s="5" t="str">
        <f t="shared" si="57"/>
        <v>{"Location": "Digor, Kars , Türkiye", "long_deg": "43", "ew": "1", "long_min": "24", "lat_deg": "40", "ns": "1", "lat_min": "23", "GMT": "2", "TimeZoneTag": "Europe/Istanbul"},</v>
      </c>
    </row>
    <row r="580" spans="1:18" ht="15" customHeight="1" x14ac:dyDescent="0.25">
      <c r="A580" s="10" t="s">
        <v>768</v>
      </c>
      <c r="B580" s="14" t="s">
        <v>1384</v>
      </c>
      <c r="C580" s="10" t="s">
        <v>1341</v>
      </c>
      <c r="D580" s="10" t="str">
        <f t="shared" ref="D580:D643" si="59">IF(A580&lt;&gt;"",A580&amp;", ","")&amp;B580&amp;", "&amp;C580</f>
        <v>Kağızman, Kars , Türkiye</v>
      </c>
      <c r="E580" s="10">
        <v>43</v>
      </c>
      <c r="F580" s="10">
        <v>1</v>
      </c>
      <c r="G580" s="10">
        <v>8</v>
      </c>
      <c r="H580" s="10">
        <v>40</v>
      </c>
      <c r="I580" s="10">
        <v>1</v>
      </c>
      <c r="J580" s="10">
        <v>9</v>
      </c>
      <c r="K580" s="10">
        <f t="shared" si="54"/>
        <v>43.133330000000001</v>
      </c>
      <c r="L580" s="10">
        <f t="shared" si="55"/>
        <v>40.15</v>
      </c>
      <c r="M580" s="10">
        <v>2</v>
      </c>
      <c r="N580" s="10" t="s">
        <v>5</v>
      </c>
      <c r="O580" s="12" t="s">
        <v>388</v>
      </c>
      <c r="P580" s="10" t="str">
        <f t="shared" si="58"/>
        <v>new YerelData ("Kağızman, Kars , Türkiye",43.13333,40.15,2,"Turkey Standard Time"),</v>
      </c>
      <c r="Q580" s="13" t="str">
        <f t="shared" si="56"/>
        <v>https://www.google.com/maps/search/40.15, +43.13333</v>
      </c>
      <c r="R580" s="5" t="str">
        <f t="shared" si="57"/>
        <v>{"Location": "Kağızman, Kars , Türkiye", "long_deg": "43", "ew": "1", "long_min": "8", "lat_deg": "40", "ns": "1", "lat_min": "9", "GMT": "2", "TimeZoneTag": "Europe/Istanbul"},</v>
      </c>
    </row>
    <row r="581" spans="1:18" ht="15" customHeight="1" x14ac:dyDescent="0.25">
      <c r="A581" s="10" t="s">
        <v>995</v>
      </c>
      <c r="B581" s="14" t="s">
        <v>1384</v>
      </c>
      <c r="C581" s="10" t="s">
        <v>1341</v>
      </c>
      <c r="D581" s="10" t="str">
        <f t="shared" si="59"/>
        <v>Susuz, Kars , Türkiye</v>
      </c>
      <c r="E581" s="10">
        <v>43</v>
      </c>
      <c r="F581" s="10">
        <v>1</v>
      </c>
      <c r="G581" s="10">
        <v>8</v>
      </c>
      <c r="H581" s="10">
        <v>40</v>
      </c>
      <c r="I581" s="10">
        <v>1</v>
      </c>
      <c r="J581" s="10">
        <v>47</v>
      </c>
      <c r="K581" s="10">
        <f t="shared" si="54"/>
        <v>43.133330000000001</v>
      </c>
      <c r="L581" s="10">
        <f t="shared" si="55"/>
        <v>40.783329999999999</v>
      </c>
      <c r="M581" s="10">
        <v>2</v>
      </c>
      <c r="N581" s="10" t="s">
        <v>5</v>
      </c>
      <c r="O581" s="12" t="s">
        <v>388</v>
      </c>
      <c r="P581" s="10" t="str">
        <f t="shared" si="58"/>
        <v>new YerelData ("Susuz, Kars , Türkiye",43.13333,40.78333,2,"Turkey Standard Time"),</v>
      </c>
      <c r="Q581" s="13" t="str">
        <f t="shared" si="56"/>
        <v>https://www.google.com/maps/search/40.78333, +43.13333</v>
      </c>
      <c r="R581" s="5" t="str">
        <f t="shared" si="57"/>
        <v>{"Location": "Susuz, Kars , Türkiye", "long_deg": "43", "ew": "1", "long_min": "8", "lat_deg": "40", "ns": "1", "lat_min": "47", "GMT": "2", "TimeZoneTag": "Europe/Istanbul"},</v>
      </c>
    </row>
    <row r="582" spans="1:18" ht="15" customHeight="1" x14ac:dyDescent="0.25">
      <c r="A582" s="10" t="s">
        <v>1487</v>
      </c>
      <c r="B582" s="10" t="s">
        <v>795</v>
      </c>
      <c r="C582" s="10" t="s">
        <v>1341</v>
      </c>
      <c r="D582" s="10" t="str">
        <f t="shared" si="59"/>
        <v>Bozkurt, Kastamonu, Türkiye</v>
      </c>
      <c r="E582" s="10">
        <v>34</v>
      </c>
      <c r="F582" s="10">
        <v>1</v>
      </c>
      <c r="G582" s="10">
        <v>2</v>
      </c>
      <c r="H582" s="10">
        <v>41</v>
      </c>
      <c r="I582" s="10">
        <v>1</v>
      </c>
      <c r="J582" s="10">
        <v>56</v>
      </c>
      <c r="K582" s="10">
        <f t="shared" si="54"/>
        <v>34.033329999999999</v>
      </c>
      <c r="L582" s="10">
        <f t="shared" si="55"/>
        <v>41.933329999999998</v>
      </c>
      <c r="M582" s="10">
        <v>2</v>
      </c>
      <c r="N582" s="10" t="s">
        <v>5</v>
      </c>
      <c r="O582" s="12" t="s">
        <v>388</v>
      </c>
      <c r="P582" s="10" t="str">
        <f t="shared" si="58"/>
        <v>new YerelData ("Bozkurt, Kastamonu, Türkiye",34.03333,41.93333,2,"Turkey Standard Time"),</v>
      </c>
      <c r="Q582" s="13" t="str">
        <f t="shared" si="56"/>
        <v>https://www.google.com/maps/search/41.93333, +34.03333</v>
      </c>
      <c r="R582" s="5" t="str">
        <f t="shared" si="57"/>
        <v>{"Location": "Bozkurt, Kastamonu, Türkiye", "long_deg": "34", "ew": "1", "long_min": "2", "lat_deg": "41", "ns": "1", "lat_min": "56", "GMT": "2", "TimeZoneTag": "Europe/Istanbul"},</v>
      </c>
    </row>
    <row r="583" spans="1:18" ht="15" customHeight="1" x14ac:dyDescent="0.25">
      <c r="A583" s="10" t="s">
        <v>1508</v>
      </c>
      <c r="B583" s="10" t="s">
        <v>795</v>
      </c>
      <c r="C583" s="10" t="s">
        <v>1341</v>
      </c>
      <c r="D583" s="10" t="str">
        <f t="shared" si="59"/>
        <v>Doğanyurt, Kastamonu, Türkiye</v>
      </c>
      <c r="E583" s="10">
        <v>33</v>
      </c>
      <c r="F583" s="10">
        <v>1</v>
      </c>
      <c r="G583" s="10">
        <v>26</v>
      </c>
      <c r="H583" s="10">
        <v>42</v>
      </c>
      <c r="I583" s="10">
        <v>1</v>
      </c>
      <c r="J583" s="10">
        <v>0</v>
      </c>
      <c r="K583" s="10">
        <f t="shared" si="54"/>
        <v>33.433329999999998</v>
      </c>
      <c r="L583" s="10">
        <f t="shared" si="55"/>
        <v>42</v>
      </c>
      <c r="M583" s="10">
        <v>2</v>
      </c>
      <c r="N583" s="10" t="s">
        <v>5</v>
      </c>
      <c r="O583" s="12" t="s">
        <v>388</v>
      </c>
      <c r="P583" s="10" t="str">
        <f t="shared" si="58"/>
        <v>new YerelData ("Doğanyurt, Kastamonu, Türkiye",33.43333,42,2,"Turkey Standard Time"),</v>
      </c>
      <c r="Q583" s="13" t="str">
        <f t="shared" si="56"/>
        <v>https://www.google.com/maps/search/42, +33.43333</v>
      </c>
      <c r="R583" s="5" t="str">
        <f t="shared" si="57"/>
        <v>{"Location": "Doğanyurt, Kastamonu, Türkiye", "long_deg": "33", "ew": "1", "long_min": "26", "lat_deg": "42", "ns": "1", "lat_min": "0", "GMT": "2", "TimeZoneTag": "Europe/Istanbul"},</v>
      </c>
    </row>
    <row r="584" spans="1:18" ht="15" customHeight="1" x14ac:dyDescent="0.25">
      <c r="A584" s="10" t="s">
        <v>390</v>
      </c>
      <c r="B584" s="10" t="s">
        <v>795</v>
      </c>
      <c r="C584" s="10" t="s">
        <v>1341</v>
      </c>
      <c r="D584" s="10" t="str">
        <f t="shared" si="59"/>
        <v>Abana, Kastamonu, Türkiye</v>
      </c>
      <c r="E584" s="10">
        <v>34</v>
      </c>
      <c r="F584" s="10">
        <v>1</v>
      </c>
      <c r="G584" s="10">
        <v>2</v>
      </c>
      <c r="H584" s="10">
        <v>41</v>
      </c>
      <c r="I584" s="10">
        <v>1</v>
      </c>
      <c r="J584" s="10">
        <v>59</v>
      </c>
      <c r="K584" s="10">
        <f t="shared" si="54"/>
        <v>34.033329999999999</v>
      </c>
      <c r="L584" s="10">
        <f t="shared" si="55"/>
        <v>41.983330000000002</v>
      </c>
      <c r="M584" s="10">
        <v>2</v>
      </c>
      <c r="N584" s="10" t="s">
        <v>5</v>
      </c>
      <c r="O584" s="12" t="s">
        <v>388</v>
      </c>
      <c r="P584" s="10" t="str">
        <f t="shared" si="58"/>
        <v>new YerelData ("Abana, Kastamonu, Türkiye",34.03333,41.98333,2,"Turkey Standard Time"),</v>
      </c>
      <c r="Q584" s="13" t="str">
        <f t="shared" si="56"/>
        <v>https://www.google.com/maps/search/41.98333, +34.03333</v>
      </c>
      <c r="R584" s="5" t="str">
        <f t="shared" si="57"/>
        <v>{"Location": "Abana, Kastamonu, Türkiye", "long_deg": "34", "ew": "1", "long_min": "2", "lat_deg": "41", "ns": "1", "lat_min": "59", "GMT": "2", "TimeZoneTag": "Europe/Istanbul"},</v>
      </c>
    </row>
    <row r="585" spans="1:18" ht="15" customHeight="1" x14ac:dyDescent="0.25">
      <c r="A585" s="10" t="s">
        <v>402</v>
      </c>
      <c r="B585" s="10" t="s">
        <v>795</v>
      </c>
      <c r="C585" s="10" t="s">
        <v>1341</v>
      </c>
      <c r="D585" s="10" t="str">
        <f t="shared" si="59"/>
        <v>Ağlı, Kastamonu, Türkiye</v>
      </c>
      <c r="E585" s="10">
        <v>33</v>
      </c>
      <c r="F585" s="10">
        <v>1</v>
      </c>
      <c r="G585" s="10">
        <v>30</v>
      </c>
      <c r="H585" s="10">
        <v>41</v>
      </c>
      <c r="I585" s="10">
        <v>1</v>
      </c>
      <c r="J585" s="10">
        <v>41</v>
      </c>
      <c r="K585" s="10">
        <f t="shared" si="54"/>
        <v>33.5</v>
      </c>
      <c r="L585" s="10">
        <f t="shared" si="55"/>
        <v>41.683329999999998</v>
      </c>
      <c r="M585" s="10">
        <v>2</v>
      </c>
      <c r="N585" s="10" t="s">
        <v>5</v>
      </c>
      <c r="O585" s="12" t="s">
        <v>388</v>
      </c>
      <c r="P585" s="10" t="str">
        <f t="shared" si="58"/>
        <v>new YerelData ("Ağlı, Kastamonu, Türkiye",33.5,41.68333,2,"Turkey Standard Time"),</v>
      </c>
      <c r="Q585" s="13" t="str">
        <f t="shared" si="56"/>
        <v>https://www.google.com/maps/search/41.68333, +33.5</v>
      </c>
      <c r="R585" s="5" t="str">
        <f t="shared" si="57"/>
        <v>{"Location": "Ağlı, Kastamonu, Türkiye", "long_deg": "33", "ew": "1", "long_min": "30", "lat_deg": "41", "ns": "1", "lat_min": "41", "GMT": "2", "TimeZoneTag": "Europe/Istanbul"},</v>
      </c>
    </row>
    <row r="586" spans="1:18" ht="15" customHeight="1" x14ac:dyDescent="0.25">
      <c r="A586" s="10" t="s">
        <v>442</v>
      </c>
      <c r="B586" s="10" t="s">
        <v>795</v>
      </c>
      <c r="C586" s="10" t="s">
        <v>1341</v>
      </c>
      <c r="D586" s="10" t="str">
        <f t="shared" si="59"/>
        <v>Araç, Kastamonu, Türkiye</v>
      </c>
      <c r="E586" s="10">
        <v>33</v>
      </c>
      <c r="F586" s="10">
        <v>1</v>
      </c>
      <c r="G586" s="10">
        <v>21</v>
      </c>
      <c r="H586" s="10">
        <v>41</v>
      </c>
      <c r="I586" s="10">
        <v>1</v>
      </c>
      <c r="J586" s="10">
        <v>41</v>
      </c>
      <c r="K586" s="10">
        <f t="shared" si="54"/>
        <v>33.35</v>
      </c>
      <c r="L586" s="10">
        <f t="shared" si="55"/>
        <v>41.683329999999998</v>
      </c>
      <c r="M586" s="10">
        <v>2</v>
      </c>
      <c r="N586" s="10" t="s">
        <v>5</v>
      </c>
      <c r="O586" s="12" t="s">
        <v>388</v>
      </c>
      <c r="P586" s="10" t="str">
        <f t="shared" si="58"/>
        <v>new YerelData ("Araç, Kastamonu, Türkiye",33.35,41.68333,2,"Turkey Standard Time"),</v>
      </c>
      <c r="Q586" s="13" t="str">
        <f t="shared" si="56"/>
        <v>https://www.google.com/maps/search/41.68333, +33.35</v>
      </c>
      <c r="R586" s="5" t="str">
        <f t="shared" si="57"/>
        <v>{"Location": "Araç, Kastamonu, Türkiye", "long_deg": "33", "ew": "1", "long_min": "21", "lat_deg": "41", "ns": "1", "lat_min": "41", "GMT": "2", "TimeZoneTag": "Europe/Istanbul"},</v>
      </c>
    </row>
    <row r="587" spans="1:18" ht="15" customHeight="1" x14ac:dyDescent="0.25">
      <c r="A587" s="10" t="s">
        <v>468</v>
      </c>
      <c r="B587" s="14" t="s">
        <v>1397</v>
      </c>
      <c r="C587" s="10" t="s">
        <v>1341</v>
      </c>
      <c r="D587" s="10" t="str">
        <f t="shared" si="59"/>
        <v>Azdavay, Kastamonu , Türkiye</v>
      </c>
      <c r="E587" s="10">
        <v>33</v>
      </c>
      <c r="F587" s="10">
        <v>1</v>
      </c>
      <c r="G587" s="10">
        <v>18</v>
      </c>
      <c r="H587" s="10">
        <v>41</v>
      </c>
      <c r="I587" s="10">
        <v>1</v>
      </c>
      <c r="J587" s="10">
        <v>38</v>
      </c>
      <c r="K587" s="10">
        <f t="shared" si="54"/>
        <v>33.299999999999997</v>
      </c>
      <c r="L587" s="10">
        <f t="shared" si="55"/>
        <v>41.633330000000001</v>
      </c>
      <c r="M587" s="10">
        <v>2</v>
      </c>
      <c r="N587" s="10" t="s">
        <v>5</v>
      </c>
      <c r="O587" s="12" t="s">
        <v>388</v>
      </c>
      <c r="P587" s="10" t="str">
        <f t="shared" si="58"/>
        <v>new YerelData ("Azdavay, Kastamonu , Türkiye",33.3,41.63333,2,"Turkey Standard Time"),</v>
      </c>
      <c r="Q587" s="13" t="str">
        <f t="shared" si="56"/>
        <v>https://www.google.com/maps/search/41.63333, +33.3</v>
      </c>
      <c r="R587" s="5" t="str">
        <f t="shared" si="57"/>
        <v>{"Location": "Azdavay, Kastamonu , Türkiye", "long_deg": "33", "ew": "1", "long_min": "18", "lat_deg": "41", "ns": "1", "lat_min": "38", "GMT": "2", "TimeZoneTag": "Europe/Istanbul"},</v>
      </c>
    </row>
    <row r="588" spans="1:18" ht="15" customHeight="1" x14ac:dyDescent="0.25">
      <c r="A588" s="10" t="s">
        <v>530</v>
      </c>
      <c r="B588" s="14" t="s">
        <v>1397</v>
      </c>
      <c r="C588" s="10" t="s">
        <v>1341</v>
      </c>
      <c r="D588" s="10" t="str">
        <f t="shared" si="59"/>
        <v>Cide, Kastamonu , Türkiye</v>
      </c>
      <c r="E588" s="10">
        <v>33</v>
      </c>
      <c r="F588" s="10">
        <v>1</v>
      </c>
      <c r="G588" s="10">
        <v>0</v>
      </c>
      <c r="H588" s="10">
        <v>41</v>
      </c>
      <c r="I588" s="10">
        <v>1</v>
      </c>
      <c r="J588" s="10">
        <v>54</v>
      </c>
      <c r="K588" s="10">
        <f t="shared" si="54"/>
        <v>33</v>
      </c>
      <c r="L588" s="10">
        <f t="shared" si="55"/>
        <v>41.9</v>
      </c>
      <c r="M588" s="10">
        <v>2</v>
      </c>
      <c r="N588" s="10" t="s">
        <v>5</v>
      </c>
      <c r="O588" s="12" t="s">
        <v>388</v>
      </c>
      <c r="P588" s="10" t="str">
        <f t="shared" si="58"/>
        <v>new YerelData ("Cide, Kastamonu , Türkiye",33,41.9,2,"Turkey Standard Time"),</v>
      </c>
      <c r="Q588" s="13" t="str">
        <f t="shared" si="56"/>
        <v>https://www.google.com/maps/search/41.9, +33</v>
      </c>
      <c r="R588" s="5" t="str">
        <f t="shared" si="57"/>
        <v>{"Location": "Cide, Kastamonu , Türkiye", "long_deg": "33", "ew": "1", "long_min": "0", "lat_deg": "41", "ns": "1", "lat_min": "54", "GMT": "2", "TimeZoneTag": "Europe/Istanbul"},</v>
      </c>
    </row>
    <row r="589" spans="1:18" ht="15" customHeight="1" x14ac:dyDescent="0.25">
      <c r="A589" s="10" t="s">
        <v>551</v>
      </c>
      <c r="B589" s="14" t="s">
        <v>1397</v>
      </c>
      <c r="C589" s="10" t="s">
        <v>1341</v>
      </c>
      <c r="D589" s="10" t="str">
        <f t="shared" si="59"/>
        <v>Çatalzeytin, Kastamonu , Türkiye</v>
      </c>
      <c r="E589" s="10">
        <v>34</v>
      </c>
      <c r="F589" s="10">
        <v>1</v>
      </c>
      <c r="G589" s="10">
        <v>13</v>
      </c>
      <c r="H589" s="10">
        <v>41</v>
      </c>
      <c r="I589" s="10">
        <v>1</v>
      </c>
      <c r="J589" s="10">
        <v>58</v>
      </c>
      <c r="K589" s="10">
        <f t="shared" si="54"/>
        <v>34.216670000000001</v>
      </c>
      <c r="L589" s="10">
        <f t="shared" si="55"/>
        <v>41.966670000000001</v>
      </c>
      <c r="M589" s="10">
        <v>2</v>
      </c>
      <c r="N589" s="10" t="s">
        <v>5</v>
      </c>
      <c r="O589" s="12" t="s">
        <v>388</v>
      </c>
      <c r="P589" s="10" t="str">
        <f t="shared" si="58"/>
        <v>new YerelData ("Çatalzeytin, Kastamonu , Türkiye",34.21667,41.96667,2,"Turkey Standard Time"),</v>
      </c>
      <c r="Q589" s="13" t="str">
        <f t="shared" si="56"/>
        <v>https://www.google.com/maps/search/41.96667, +34.21667</v>
      </c>
      <c r="R589" s="5" t="str">
        <f t="shared" si="57"/>
        <v>{"Location": "Çatalzeytin, Kastamonu , Türkiye", "long_deg": "34", "ew": "1", "long_min": "13", "lat_deg": "41", "ns": "1", "lat_min": "58", "GMT": "2", "TimeZoneTag": "Europe/Istanbul"},</v>
      </c>
    </row>
    <row r="590" spans="1:18" ht="15" customHeight="1" x14ac:dyDescent="0.25">
      <c r="A590" s="10" t="s">
        <v>583</v>
      </c>
      <c r="B590" s="14" t="s">
        <v>1397</v>
      </c>
      <c r="C590" s="10" t="s">
        <v>1341</v>
      </c>
      <c r="D590" s="10" t="str">
        <f t="shared" si="59"/>
        <v>Daday, Kastamonu , Türkiye</v>
      </c>
      <c r="E590" s="10">
        <v>33</v>
      </c>
      <c r="F590" s="10">
        <v>1</v>
      </c>
      <c r="G590" s="10">
        <v>26</v>
      </c>
      <c r="H590" s="10">
        <v>41</v>
      </c>
      <c r="I590" s="10">
        <v>1</v>
      </c>
      <c r="J590" s="10">
        <v>28</v>
      </c>
      <c r="K590" s="10">
        <f t="shared" si="54"/>
        <v>33.433329999999998</v>
      </c>
      <c r="L590" s="10">
        <f t="shared" si="55"/>
        <v>41.466670000000001</v>
      </c>
      <c r="M590" s="10">
        <v>2</v>
      </c>
      <c r="N590" s="10" t="s">
        <v>5</v>
      </c>
      <c r="O590" s="12" t="s">
        <v>388</v>
      </c>
      <c r="P590" s="10" t="str">
        <f t="shared" si="58"/>
        <v>new YerelData ("Daday, Kastamonu , Türkiye",33.43333,41.46667,2,"Turkey Standard Time"),</v>
      </c>
      <c r="Q590" s="13" t="str">
        <f t="shared" si="56"/>
        <v>https://www.google.com/maps/search/41.46667, +33.43333</v>
      </c>
      <c r="R590" s="5" t="str">
        <f t="shared" si="57"/>
        <v>{"Location": "Daday, Kastamonu , Türkiye", "long_deg": "33", "ew": "1", "long_min": "26", "lat_deg": "41", "ns": "1", "lat_min": "28", "GMT": "2", "TimeZoneTag": "Europe/Istanbul"},</v>
      </c>
    </row>
    <row r="591" spans="1:18" ht="15" customHeight="1" x14ac:dyDescent="0.25">
      <c r="A591" s="10" t="s">
        <v>599</v>
      </c>
      <c r="B591" s="14" t="s">
        <v>1397</v>
      </c>
      <c r="C591" s="10" t="s">
        <v>1341</v>
      </c>
      <c r="D591" s="10" t="str">
        <f t="shared" si="59"/>
        <v>Devrekani, Kastamonu , Türkiye</v>
      </c>
      <c r="E591" s="10">
        <v>33</v>
      </c>
      <c r="F591" s="10">
        <v>1</v>
      </c>
      <c r="G591" s="10">
        <v>50</v>
      </c>
      <c r="H591" s="10">
        <v>41</v>
      </c>
      <c r="I591" s="10">
        <v>1</v>
      </c>
      <c r="J591" s="10">
        <v>37</v>
      </c>
      <c r="K591" s="10">
        <f t="shared" si="54"/>
        <v>33.833329999999997</v>
      </c>
      <c r="L591" s="10">
        <f t="shared" si="55"/>
        <v>41.616669999999999</v>
      </c>
      <c r="M591" s="10">
        <v>2</v>
      </c>
      <c r="N591" s="10" t="s">
        <v>5</v>
      </c>
      <c r="O591" s="12" t="s">
        <v>388</v>
      </c>
      <c r="P591" s="10" t="str">
        <f t="shared" si="58"/>
        <v>new YerelData ("Devrekani, Kastamonu , Türkiye",33.83333,41.61667,2,"Turkey Standard Time"),</v>
      </c>
      <c r="Q591" s="13" t="str">
        <f t="shared" si="56"/>
        <v>https://www.google.com/maps/search/41.61667, +33.83333</v>
      </c>
      <c r="R591" s="5" t="str">
        <f t="shared" si="57"/>
        <v>{"Location": "Devrekani, Kastamonu , Türkiye", "long_deg": "33", "ew": "1", "long_min": "50", "lat_deg": "41", "ns": "1", "lat_min": "37", "GMT": "2", "TimeZoneTag": "Europe/Istanbul"},</v>
      </c>
    </row>
    <row r="592" spans="1:18" ht="15" customHeight="1" x14ac:dyDescent="0.25">
      <c r="A592" s="10" t="s">
        <v>740</v>
      </c>
      <c r="B592" s="14" t="s">
        <v>1397</v>
      </c>
      <c r="C592" s="10" t="s">
        <v>1341</v>
      </c>
      <c r="D592" s="10" t="str">
        <f t="shared" si="59"/>
        <v>İhsangazi, Kastamonu , Türkiye</v>
      </c>
      <c r="E592" s="10">
        <v>33</v>
      </c>
      <c r="F592" s="10">
        <v>1</v>
      </c>
      <c r="G592" s="10">
        <v>33</v>
      </c>
      <c r="H592" s="10">
        <v>41</v>
      </c>
      <c r="I592" s="10">
        <v>1</v>
      </c>
      <c r="J592" s="10">
        <v>13</v>
      </c>
      <c r="K592" s="10">
        <f t="shared" si="54"/>
        <v>33.549999999999997</v>
      </c>
      <c r="L592" s="10">
        <f t="shared" si="55"/>
        <v>41.216670000000001</v>
      </c>
      <c r="M592" s="10">
        <v>2</v>
      </c>
      <c r="N592" s="10" t="s">
        <v>5</v>
      </c>
      <c r="O592" s="12" t="s">
        <v>388</v>
      </c>
      <c r="P592" s="10" t="str">
        <f t="shared" si="58"/>
        <v>new YerelData ("İhsangazi, Kastamonu , Türkiye",33.55,41.21667,2,"Turkey Standard Time"),</v>
      </c>
      <c r="Q592" s="13" t="str">
        <f t="shared" si="56"/>
        <v>https://www.google.com/maps/search/41.21667, +33.55</v>
      </c>
      <c r="R592" s="5" t="str">
        <f t="shared" si="57"/>
        <v>{"Location": "İhsangazi, Kastamonu , Türkiye", "long_deg": "33", "ew": "1", "long_min": "33", "lat_deg": "41", "ns": "1", "lat_min": "13", "GMT": "2", "TimeZoneTag": "Europe/Istanbul"},</v>
      </c>
    </row>
    <row r="593" spans="1:18" ht="15" customHeight="1" x14ac:dyDescent="0.25">
      <c r="A593" s="10" t="s">
        <v>748</v>
      </c>
      <c r="B593" s="14" t="s">
        <v>1397</v>
      </c>
      <c r="C593" s="10" t="s">
        <v>1341</v>
      </c>
      <c r="D593" s="10" t="str">
        <f t="shared" si="59"/>
        <v>İnebolu, Kastamonu , Türkiye</v>
      </c>
      <c r="E593" s="10">
        <v>33</v>
      </c>
      <c r="F593" s="10">
        <v>1</v>
      </c>
      <c r="G593" s="10">
        <v>44</v>
      </c>
      <c r="H593" s="10">
        <v>41</v>
      </c>
      <c r="I593" s="10">
        <v>1</v>
      </c>
      <c r="J593" s="10">
        <v>59</v>
      </c>
      <c r="K593" s="10">
        <f t="shared" si="54"/>
        <v>33.733330000000002</v>
      </c>
      <c r="L593" s="10">
        <f t="shared" si="55"/>
        <v>41.983330000000002</v>
      </c>
      <c r="M593" s="10">
        <v>2</v>
      </c>
      <c r="N593" s="10" t="s">
        <v>5</v>
      </c>
      <c r="O593" s="12" t="s">
        <v>388</v>
      </c>
      <c r="P593" s="10" t="str">
        <f t="shared" si="58"/>
        <v>new YerelData ("İnebolu, Kastamonu , Türkiye",33.73333,41.98333,2,"Turkey Standard Time"),</v>
      </c>
      <c r="Q593" s="13" t="str">
        <f t="shared" si="56"/>
        <v>https://www.google.com/maps/search/41.98333, +33.73333</v>
      </c>
      <c r="R593" s="5" t="str">
        <f t="shared" si="57"/>
        <v>{"Location": "İnebolu, Kastamonu , Türkiye", "long_deg": "33", "ew": "1", "long_min": "44", "lat_deg": "41", "ns": "1", "lat_min": "59", "GMT": "2", "TimeZoneTag": "Europe/Istanbul"},</v>
      </c>
    </row>
    <row r="594" spans="1:18" ht="15" customHeight="1" x14ac:dyDescent="0.25">
      <c r="A594" s="10" t="s">
        <v>852</v>
      </c>
      <c r="B594" s="14" t="s">
        <v>1397</v>
      </c>
      <c r="C594" s="10" t="s">
        <v>1341</v>
      </c>
      <c r="D594" s="10" t="str">
        <f t="shared" si="59"/>
        <v>Küre, Kastamonu , Türkiye</v>
      </c>
      <c r="E594" s="10">
        <v>33</v>
      </c>
      <c r="F594" s="10">
        <v>1</v>
      </c>
      <c r="G594" s="10">
        <v>43</v>
      </c>
      <c r="H594" s="10">
        <v>41</v>
      </c>
      <c r="I594" s="10">
        <v>1</v>
      </c>
      <c r="J594" s="10">
        <v>49</v>
      </c>
      <c r="K594" s="10">
        <f t="shared" si="54"/>
        <v>33.716670000000001</v>
      </c>
      <c r="L594" s="10">
        <f t="shared" si="55"/>
        <v>41.816670000000002</v>
      </c>
      <c r="M594" s="10">
        <v>2</v>
      </c>
      <c r="N594" s="10" t="s">
        <v>5</v>
      </c>
      <c r="O594" s="12" t="s">
        <v>388</v>
      </c>
      <c r="P594" s="10" t="str">
        <f t="shared" si="58"/>
        <v>new YerelData ("Küre, Kastamonu , Türkiye",33.71667,41.81667,2,"Turkey Standard Time"),</v>
      </c>
      <c r="Q594" s="13" t="str">
        <f t="shared" si="56"/>
        <v>https://www.google.com/maps/search/41.81667, +33.71667</v>
      </c>
      <c r="R594" s="5" t="str">
        <f t="shared" si="57"/>
        <v>{"Location": "Küre, Kastamonu , Türkiye", "long_deg": "33", "ew": "1", "long_min": "43", "lat_deg": "41", "ns": "1", "lat_min": "49", "GMT": "2", "TimeZoneTag": "Europe/Istanbul"},</v>
      </c>
    </row>
    <row r="595" spans="1:18" ht="15" customHeight="1" x14ac:dyDescent="0.25">
      <c r="A595" s="10" t="s">
        <v>965</v>
      </c>
      <c r="B595" s="14" t="s">
        <v>1397</v>
      </c>
      <c r="C595" s="10" t="s">
        <v>1341</v>
      </c>
      <c r="D595" s="10" t="str">
        <f t="shared" si="59"/>
        <v>Seydiler, Kastamonu , Türkiye</v>
      </c>
      <c r="E595" s="10">
        <v>33</v>
      </c>
      <c r="F595" s="10">
        <v>1</v>
      </c>
      <c r="G595" s="10">
        <v>43</v>
      </c>
      <c r="H595" s="10">
        <v>41</v>
      </c>
      <c r="I595" s="10">
        <v>1</v>
      </c>
      <c r="J595" s="10">
        <v>37</v>
      </c>
      <c r="K595" s="10">
        <f t="shared" si="54"/>
        <v>33.716670000000001</v>
      </c>
      <c r="L595" s="10">
        <f t="shared" si="55"/>
        <v>41.616669999999999</v>
      </c>
      <c r="M595" s="10">
        <v>2</v>
      </c>
      <c r="N595" s="10" t="s">
        <v>5</v>
      </c>
      <c r="O595" s="12" t="s">
        <v>388</v>
      </c>
      <c r="P595" s="10" t="str">
        <f t="shared" si="58"/>
        <v>new YerelData ("Seydiler, Kastamonu , Türkiye",33.71667,41.61667,2,"Turkey Standard Time"),</v>
      </c>
      <c r="Q595" s="13" t="str">
        <f t="shared" si="56"/>
        <v>https://www.google.com/maps/search/41.61667, +33.71667</v>
      </c>
      <c r="R595" s="5" t="str">
        <f t="shared" si="57"/>
        <v>{"Location": "Seydiler, Kastamonu , Türkiye", "long_deg": "33", "ew": "1", "long_min": "43", "lat_deg": "41", "ns": "1", "lat_min": "37", "GMT": "2", "TimeZoneTag": "Europe/Istanbul"},</v>
      </c>
    </row>
    <row r="596" spans="1:18" ht="15" customHeight="1" x14ac:dyDescent="0.25">
      <c r="A596" s="10" t="s">
        <v>1012</v>
      </c>
      <c r="B596" s="14" t="s">
        <v>1397</v>
      </c>
      <c r="C596" s="10" t="s">
        <v>1341</v>
      </c>
      <c r="D596" s="10" t="str">
        <f t="shared" si="59"/>
        <v>Şenpazar, Kastamonu , Türkiye</v>
      </c>
      <c r="E596" s="10">
        <v>33</v>
      </c>
      <c r="F596" s="10">
        <v>1</v>
      </c>
      <c r="G596" s="10">
        <v>17</v>
      </c>
      <c r="H596" s="10">
        <v>41</v>
      </c>
      <c r="I596" s="10">
        <v>1</v>
      </c>
      <c r="J596" s="10">
        <v>50</v>
      </c>
      <c r="K596" s="10">
        <f t="shared" si="54"/>
        <v>33.283329999999999</v>
      </c>
      <c r="L596" s="10">
        <f t="shared" si="55"/>
        <v>41.833329999999997</v>
      </c>
      <c r="M596" s="10">
        <v>2</v>
      </c>
      <c r="N596" s="10" t="s">
        <v>5</v>
      </c>
      <c r="O596" s="12" t="s">
        <v>388</v>
      </c>
      <c r="P596" s="10" t="str">
        <f t="shared" si="58"/>
        <v>new YerelData ("Şenpazar, Kastamonu , Türkiye",33.28333,41.83333,2,"Turkey Standard Time"),</v>
      </c>
      <c r="Q596" s="13" t="str">
        <f t="shared" si="56"/>
        <v>https://www.google.com/maps/search/41.83333, +33.28333</v>
      </c>
      <c r="R596" s="5" t="str">
        <f t="shared" si="57"/>
        <v>{"Location": "Şenpazar, Kastamonu , Türkiye", "long_deg": "33", "ew": "1", "long_min": "17", "lat_deg": "41", "ns": "1", "lat_min": "50", "GMT": "2", "TimeZoneTag": "Europe/Istanbul"},</v>
      </c>
    </row>
    <row r="597" spans="1:18" ht="15" customHeight="1" x14ac:dyDescent="0.25">
      <c r="A597" s="10" t="s">
        <v>1022</v>
      </c>
      <c r="B597" s="14" t="s">
        <v>1397</v>
      </c>
      <c r="C597" s="10" t="s">
        <v>1341</v>
      </c>
      <c r="D597" s="10" t="str">
        <f t="shared" si="59"/>
        <v>Taşköprü, Kastamonu , Türkiye</v>
      </c>
      <c r="E597" s="10">
        <v>34</v>
      </c>
      <c r="F597" s="10">
        <v>1</v>
      </c>
      <c r="G597" s="10">
        <v>12</v>
      </c>
      <c r="H597" s="10">
        <v>41</v>
      </c>
      <c r="I597" s="10">
        <v>1</v>
      </c>
      <c r="J597" s="10">
        <v>30</v>
      </c>
      <c r="K597" s="10">
        <f t="shared" si="54"/>
        <v>34.200000000000003</v>
      </c>
      <c r="L597" s="10">
        <f t="shared" si="55"/>
        <v>41.5</v>
      </c>
      <c r="M597" s="10">
        <v>2</v>
      </c>
      <c r="N597" s="10" t="s">
        <v>5</v>
      </c>
      <c r="O597" s="12" t="s">
        <v>388</v>
      </c>
      <c r="P597" s="10" t="str">
        <f t="shared" si="58"/>
        <v>new YerelData ("Taşköprü, Kastamonu , Türkiye",34.2,41.5,2,"Turkey Standard Time"),</v>
      </c>
      <c r="Q597" s="13" t="str">
        <f t="shared" si="56"/>
        <v>https://www.google.com/maps/search/41.5, +34.2</v>
      </c>
      <c r="R597" s="5" t="str">
        <f t="shared" si="57"/>
        <v>{"Location": "Taşköprü, Kastamonu , Türkiye", "long_deg": "34", "ew": "1", "long_min": "12", "lat_deg": "41", "ns": "1", "lat_min": "30", "GMT": "2", "TimeZoneTag": "Europe/Istanbul"},</v>
      </c>
    </row>
    <row r="598" spans="1:18" ht="15" customHeight="1" x14ac:dyDescent="0.25">
      <c r="A598" s="10" t="s">
        <v>1043</v>
      </c>
      <c r="B598" s="14" t="s">
        <v>1397</v>
      </c>
      <c r="C598" s="10" t="s">
        <v>1341</v>
      </c>
      <c r="D598" s="10" t="str">
        <f t="shared" si="59"/>
        <v>Tosya, Kastamonu , Türkiye</v>
      </c>
      <c r="E598" s="10">
        <v>34</v>
      </c>
      <c r="F598" s="10">
        <v>1</v>
      </c>
      <c r="G598" s="10">
        <v>3</v>
      </c>
      <c r="H598" s="10">
        <v>41</v>
      </c>
      <c r="I598" s="10">
        <v>1</v>
      </c>
      <c r="J598" s="10">
        <v>0</v>
      </c>
      <c r="K598" s="10">
        <f t="shared" si="54"/>
        <v>34.049999999999997</v>
      </c>
      <c r="L598" s="10">
        <f t="shared" si="55"/>
        <v>41</v>
      </c>
      <c r="M598" s="10">
        <v>2</v>
      </c>
      <c r="N598" s="10" t="s">
        <v>5</v>
      </c>
      <c r="O598" s="12" t="s">
        <v>388</v>
      </c>
      <c r="P598" s="10" t="str">
        <f t="shared" si="58"/>
        <v>new YerelData ("Tosya, Kastamonu , Türkiye",34.05,41,2,"Turkey Standard Time"),</v>
      </c>
      <c r="Q598" s="13" t="str">
        <f t="shared" si="56"/>
        <v>https://www.google.com/maps/search/41, +34.05</v>
      </c>
      <c r="R598" s="5" t="str">
        <f t="shared" si="57"/>
        <v>{"Location": "Tosya, Kastamonu , Türkiye", "long_deg": "34", "ew": "1", "long_min": "3", "lat_deg": "41", "ns": "1", "lat_min": "0", "GMT": "2", "TimeZoneTag": "Europe/Istanbul"},</v>
      </c>
    </row>
    <row r="599" spans="1:18" ht="15" customHeight="1" x14ac:dyDescent="0.25">
      <c r="A599" s="10" t="s">
        <v>1499</v>
      </c>
      <c r="B599" s="10" t="s">
        <v>801</v>
      </c>
      <c r="C599" s="10" t="s">
        <v>1341</v>
      </c>
      <c r="D599" s="10" t="str">
        <f t="shared" si="59"/>
        <v>Çukur, Kayseri, Türkiye</v>
      </c>
      <c r="E599" s="10">
        <v>35</v>
      </c>
      <c r="F599" s="10">
        <v>1</v>
      </c>
      <c r="G599" s="10">
        <v>43</v>
      </c>
      <c r="H599" s="10">
        <v>39</v>
      </c>
      <c r="I599" s="10">
        <v>1</v>
      </c>
      <c r="J599" s="10">
        <v>8</v>
      </c>
      <c r="K599" s="10">
        <f t="shared" si="54"/>
        <v>35.716670000000001</v>
      </c>
      <c r="L599" s="10">
        <f t="shared" si="55"/>
        <v>39.133330000000001</v>
      </c>
      <c r="M599" s="10">
        <v>2</v>
      </c>
      <c r="N599" s="10" t="s">
        <v>5</v>
      </c>
      <c r="O599" s="12" t="s">
        <v>388</v>
      </c>
      <c r="P599" s="10" t="str">
        <f t="shared" si="58"/>
        <v>new YerelData ("Çukur, Kayseri, Türkiye",35.71667,39.13333,2,"Turkey Standard Time"),</v>
      </c>
      <c r="Q599" s="13" t="str">
        <f t="shared" si="56"/>
        <v>https://www.google.com/maps/search/39.13333, +35.71667</v>
      </c>
      <c r="R599" s="5" t="str">
        <f t="shared" si="57"/>
        <v>{"Location": "Çukur, Kayseri, Türkiye", "long_deg": "35", "ew": "1", "long_min": "43", "lat_deg": "39", "ns": "1", "lat_min": "8", "GMT": "2", "TimeZoneTag": "Europe/Istanbul"},</v>
      </c>
    </row>
    <row r="600" spans="1:18" ht="15" customHeight="1" x14ac:dyDescent="0.25">
      <c r="A600" s="10" t="s">
        <v>929</v>
      </c>
      <c r="B600" s="10" t="s">
        <v>801</v>
      </c>
      <c r="C600" s="10" t="s">
        <v>1341</v>
      </c>
      <c r="D600" s="10" t="str">
        <f t="shared" si="59"/>
        <v>Pınarbaşı, Kayseri, Türkiye</v>
      </c>
      <c r="E600" s="10">
        <v>36</v>
      </c>
      <c r="F600" s="10">
        <v>1</v>
      </c>
      <c r="G600" s="10">
        <v>25</v>
      </c>
      <c r="H600" s="10">
        <v>38</v>
      </c>
      <c r="I600" s="10">
        <v>1</v>
      </c>
      <c r="J600" s="10">
        <v>44</v>
      </c>
      <c r="K600" s="10">
        <f t="shared" si="54"/>
        <v>36.416670000000003</v>
      </c>
      <c r="L600" s="10">
        <f t="shared" si="55"/>
        <v>38.733330000000002</v>
      </c>
      <c r="M600" s="10">
        <v>2</v>
      </c>
      <c r="N600" s="10" t="s">
        <v>5</v>
      </c>
      <c r="O600" s="12" t="s">
        <v>388</v>
      </c>
      <c r="P600" s="10" t="str">
        <f t="shared" si="58"/>
        <v>new YerelData ("Pınarbaşı, Kayseri, Türkiye",36.41667,38.73333,2,"Turkey Standard Time"),</v>
      </c>
      <c r="Q600" s="13" t="str">
        <f t="shared" si="56"/>
        <v>https://www.google.com/maps/search/38.73333, +36.41667</v>
      </c>
      <c r="R600" s="5" t="str">
        <f t="shared" si="57"/>
        <v>{"Location": "Pınarbaşı, Kayseri, Türkiye", "long_deg": "36", "ew": "1", "long_min": "25", "lat_deg": "38", "ns": "1", "lat_min": "44", "GMT": "2", "TimeZoneTag": "Europe/Istanbul"},</v>
      </c>
    </row>
    <row r="601" spans="1:18" ht="15" customHeight="1" x14ac:dyDescent="0.25">
      <c r="A601" s="10" t="s">
        <v>954</v>
      </c>
      <c r="B601" s="10" t="s">
        <v>801</v>
      </c>
      <c r="C601" s="10" t="s">
        <v>1341</v>
      </c>
      <c r="D601" s="10" t="str">
        <f t="shared" si="59"/>
        <v>Sarız, Kayseri, Türkiye</v>
      </c>
      <c r="E601" s="10">
        <v>36</v>
      </c>
      <c r="F601" s="10">
        <v>1</v>
      </c>
      <c r="G601" s="10">
        <v>31</v>
      </c>
      <c r="H601" s="10">
        <v>38</v>
      </c>
      <c r="I601" s="10">
        <v>1</v>
      </c>
      <c r="J601" s="10">
        <v>29</v>
      </c>
      <c r="K601" s="10">
        <f t="shared" si="54"/>
        <v>36.516669999999998</v>
      </c>
      <c r="L601" s="10">
        <f t="shared" si="55"/>
        <v>38.483330000000002</v>
      </c>
      <c r="M601" s="10">
        <v>2</v>
      </c>
      <c r="N601" s="10" t="s">
        <v>5</v>
      </c>
      <c r="O601" s="12" t="s">
        <v>388</v>
      </c>
      <c r="P601" s="10" t="str">
        <f t="shared" si="58"/>
        <v>new YerelData ("Sarız, Kayseri, Türkiye",36.51667,38.48333,2,"Turkey Standard Time"),</v>
      </c>
      <c r="Q601" s="13" t="str">
        <f t="shared" si="56"/>
        <v>https://www.google.com/maps/search/38.48333, +36.51667</v>
      </c>
      <c r="R601" s="5" t="str">
        <f t="shared" si="57"/>
        <v>{"Location": "Sarız, Kayseri, Türkiye", "long_deg": "36", "ew": "1", "long_min": "31", "lat_deg": "38", "ns": "1", "lat_min": "29", "GMT": "2", "TimeZoneTag": "Europe/Istanbul"},</v>
      </c>
    </row>
    <row r="602" spans="1:18" ht="15" customHeight="1" x14ac:dyDescent="0.25">
      <c r="A602" s="10" t="s">
        <v>413</v>
      </c>
      <c r="B602" s="10" t="s">
        <v>801</v>
      </c>
      <c r="C602" s="10" t="s">
        <v>1341</v>
      </c>
      <c r="D602" s="10" t="str">
        <f t="shared" si="59"/>
        <v>Akkışla, Kayseri, Türkiye</v>
      </c>
      <c r="E602" s="10">
        <v>36</v>
      </c>
      <c r="F602" s="10">
        <v>1</v>
      </c>
      <c r="G602" s="10">
        <v>12</v>
      </c>
      <c r="H602" s="10">
        <v>39</v>
      </c>
      <c r="I602" s="10">
        <v>1</v>
      </c>
      <c r="J602" s="10">
        <v>0</v>
      </c>
      <c r="K602" s="10">
        <f t="shared" si="54"/>
        <v>36.200000000000003</v>
      </c>
      <c r="L602" s="10">
        <f t="shared" si="55"/>
        <v>39</v>
      </c>
      <c r="M602" s="10">
        <v>2</v>
      </c>
      <c r="N602" s="10" t="s">
        <v>5</v>
      </c>
      <c r="O602" s="12" t="s">
        <v>388</v>
      </c>
      <c r="P602" s="10" t="str">
        <f t="shared" si="58"/>
        <v>new YerelData ("Akkışla, Kayseri, Türkiye",36.2,39,2,"Turkey Standard Time"),</v>
      </c>
      <c r="Q602" s="13" t="str">
        <f t="shared" si="56"/>
        <v>https://www.google.com/maps/search/39, +36.2</v>
      </c>
      <c r="R602" s="5" t="str">
        <f t="shared" si="57"/>
        <v>{"Location": "Akkışla, Kayseri, Türkiye", "long_deg": "36", "ew": "1", "long_min": "12", "lat_deg": "39", "ns": "1", "lat_min": "0", "GMT": "2", "TimeZoneTag": "Europe/Istanbul"},</v>
      </c>
    </row>
    <row r="603" spans="1:18" ht="15" customHeight="1" x14ac:dyDescent="0.25">
      <c r="A603" s="10" t="s">
        <v>526</v>
      </c>
      <c r="B603" s="14" t="s">
        <v>1421</v>
      </c>
      <c r="C603" s="10" t="s">
        <v>1341</v>
      </c>
      <c r="D603" s="10" t="str">
        <f t="shared" si="59"/>
        <v>Bünyan, Kayseri , Türkiye</v>
      </c>
      <c r="E603" s="10">
        <v>35</v>
      </c>
      <c r="F603" s="10">
        <v>1</v>
      </c>
      <c r="G603" s="10">
        <v>51</v>
      </c>
      <c r="H603" s="10">
        <v>38</v>
      </c>
      <c r="I603" s="10">
        <v>1</v>
      </c>
      <c r="J603" s="10">
        <v>51</v>
      </c>
      <c r="K603" s="10">
        <f t="shared" si="54"/>
        <v>35.85</v>
      </c>
      <c r="L603" s="10">
        <f t="shared" si="55"/>
        <v>38.85</v>
      </c>
      <c r="M603" s="10">
        <v>2</v>
      </c>
      <c r="N603" s="10" t="s">
        <v>5</v>
      </c>
      <c r="O603" s="12" t="s">
        <v>388</v>
      </c>
      <c r="P603" s="10" t="str">
        <f t="shared" si="58"/>
        <v>new YerelData ("Bünyan, Kayseri , Türkiye",35.85,38.85,2,"Turkey Standard Time"),</v>
      </c>
      <c r="Q603" s="13" t="str">
        <f t="shared" si="56"/>
        <v>https://www.google.com/maps/search/38.85, +35.85</v>
      </c>
      <c r="R603" s="5" t="str">
        <f t="shared" si="57"/>
        <v>{"Location": "Bünyan, Kayseri , Türkiye", "long_deg": "35", "ew": "1", "long_min": "51", "lat_deg": "38", "ns": "1", "lat_min": "51", "GMT": "2", "TimeZoneTag": "Europe/Istanbul"},</v>
      </c>
    </row>
    <row r="604" spans="1:18" ht="15" customHeight="1" x14ac:dyDescent="0.25">
      <c r="A604" s="10" t="s">
        <v>597</v>
      </c>
      <c r="B604" s="14" t="s">
        <v>1421</v>
      </c>
      <c r="C604" s="10" t="s">
        <v>1341</v>
      </c>
      <c r="D604" s="10" t="str">
        <f t="shared" si="59"/>
        <v>Develi, Kayseri , Türkiye</v>
      </c>
      <c r="E604" s="10">
        <v>35</v>
      </c>
      <c r="F604" s="10">
        <v>1</v>
      </c>
      <c r="G604" s="10">
        <v>31</v>
      </c>
      <c r="H604" s="10">
        <v>38</v>
      </c>
      <c r="I604" s="10">
        <v>1</v>
      </c>
      <c r="J604" s="10">
        <v>23</v>
      </c>
      <c r="K604" s="10">
        <f t="shared" si="54"/>
        <v>35.516669999999998</v>
      </c>
      <c r="L604" s="10">
        <f t="shared" si="55"/>
        <v>38.383330000000001</v>
      </c>
      <c r="M604" s="10">
        <v>2</v>
      </c>
      <c r="N604" s="10" t="s">
        <v>5</v>
      </c>
      <c r="O604" s="12" t="s">
        <v>388</v>
      </c>
      <c r="P604" s="10" t="str">
        <f t="shared" si="58"/>
        <v>new YerelData ("Develi, Kayseri , Türkiye",35.51667,38.38333,2,"Turkey Standard Time"),</v>
      </c>
      <c r="Q604" s="13" t="str">
        <f t="shared" si="56"/>
        <v>https://www.google.com/maps/search/38.38333, +35.51667</v>
      </c>
      <c r="R604" s="5" t="str">
        <f t="shared" si="57"/>
        <v>{"Location": "Develi, Kayseri , Türkiye", "long_deg": "35", "ew": "1", "long_min": "31", "lat_deg": "38", "ns": "1", "lat_min": "23", "GMT": "2", "TimeZoneTag": "Europe/Istanbul"},</v>
      </c>
    </row>
    <row r="605" spans="1:18" ht="15" customHeight="1" x14ac:dyDescent="0.25">
      <c r="A605" s="10" t="s">
        <v>655</v>
      </c>
      <c r="B605" s="14" t="s">
        <v>1421</v>
      </c>
      <c r="C605" s="10" t="s">
        <v>1341</v>
      </c>
      <c r="D605" s="10" t="str">
        <f t="shared" si="59"/>
        <v>Felahiye, Kayseri , Türkiye</v>
      </c>
      <c r="E605" s="10">
        <v>35</v>
      </c>
      <c r="F605" s="10">
        <v>1</v>
      </c>
      <c r="G605" s="10">
        <v>35</v>
      </c>
      <c r="H605" s="10">
        <v>39</v>
      </c>
      <c r="I605" s="10">
        <v>1</v>
      </c>
      <c r="J605" s="10">
        <v>6</v>
      </c>
      <c r="K605" s="10">
        <f t="shared" si="54"/>
        <v>35.583329999999997</v>
      </c>
      <c r="L605" s="10">
        <f t="shared" si="55"/>
        <v>39.1</v>
      </c>
      <c r="M605" s="10">
        <v>2</v>
      </c>
      <c r="N605" s="10" t="s">
        <v>5</v>
      </c>
      <c r="O605" s="12" t="s">
        <v>388</v>
      </c>
      <c r="P605" s="10" t="str">
        <f t="shared" si="58"/>
        <v>new YerelData ("Felahiye, Kayseri , Türkiye",35.58333,39.1,2,"Turkey Standard Time"),</v>
      </c>
      <c r="Q605" s="13" t="str">
        <f t="shared" si="56"/>
        <v>https://www.google.com/maps/search/39.1, +35.58333</v>
      </c>
      <c r="R605" s="5" t="str">
        <f t="shared" si="57"/>
        <v>{"Location": "Felahiye, Kayseri , Türkiye", "long_deg": "35", "ew": "1", "long_min": "35", "lat_deg": "39", "ns": "1", "lat_min": "6", "GMT": "2", "TimeZoneTag": "Europe/Istanbul"},</v>
      </c>
    </row>
    <row r="606" spans="1:18" ht="15" customHeight="1" x14ac:dyDescent="0.25">
      <c r="A606" s="10" t="s">
        <v>703</v>
      </c>
      <c r="B606" s="14" t="s">
        <v>1421</v>
      </c>
      <c r="C606" s="10" t="s">
        <v>1341</v>
      </c>
      <c r="D606" s="10" t="str">
        <f t="shared" si="59"/>
        <v>Hacılar, Kayseri , Türkiye</v>
      </c>
      <c r="E606" s="10">
        <v>35</v>
      </c>
      <c r="F606" s="10">
        <v>1</v>
      </c>
      <c r="G606" s="10">
        <v>27</v>
      </c>
      <c r="H606" s="10">
        <v>38</v>
      </c>
      <c r="I606" s="10">
        <v>1</v>
      </c>
      <c r="J606" s="10">
        <v>38</v>
      </c>
      <c r="K606" s="10">
        <f t="shared" si="54"/>
        <v>35.450000000000003</v>
      </c>
      <c r="L606" s="10">
        <f t="shared" si="55"/>
        <v>38.633330000000001</v>
      </c>
      <c r="M606" s="10">
        <v>2</v>
      </c>
      <c r="N606" s="10" t="s">
        <v>5</v>
      </c>
      <c r="O606" s="12" t="s">
        <v>388</v>
      </c>
      <c r="P606" s="10" t="str">
        <f t="shared" si="58"/>
        <v>new YerelData ("Hacılar, Kayseri , Türkiye",35.45,38.63333,2,"Turkey Standard Time"),</v>
      </c>
      <c r="Q606" s="13" t="str">
        <f t="shared" si="56"/>
        <v>https://www.google.com/maps/search/38.63333, +35.45</v>
      </c>
      <c r="R606" s="5" t="str">
        <f t="shared" si="57"/>
        <v>{"Location": "Hacılar, Kayseri , Türkiye", "long_deg": "35", "ew": "1", "long_min": "27", "lat_deg": "38", "ns": "1", "lat_min": "38", "GMT": "2", "TimeZoneTag": "Europe/Istanbul"},</v>
      </c>
    </row>
    <row r="607" spans="1:18" ht="15" customHeight="1" x14ac:dyDescent="0.25">
      <c r="A607" s="10" t="s">
        <v>746</v>
      </c>
      <c r="B607" s="14" t="s">
        <v>1421</v>
      </c>
      <c r="C607" s="10" t="s">
        <v>1341</v>
      </c>
      <c r="D607" s="10" t="str">
        <f t="shared" si="59"/>
        <v>İncesu, Kayseri , Türkiye</v>
      </c>
      <c r="E607" s="10">
        <v>35</v>
      </c>
      <c r="F607" s="10">
        <v>1</v>
      </c>
      <c r="G607" s="10">
        <v>11</v>
      </c>
      <c r="H607" s="10">
        <v>38</v>
      </c>
      <c r="I607" s="10">
        <v>1</v>
      </c>
      <c r="J607" s="10">
        <v>36</v>
      </c>
      <c r="K607" s="10">
        <f t="shared" si="54"/>
        <v>35.183329999999998</v>
      </c>
      <c r="L607" s="10">
        <f t="shared" si="55"/>
        <v>38.6</v>
      </c>
      <c r="M607" s="10">
        <v>2</v>
      </c>
      <c r="N607" s="10" t="s">
        <v>5</v>
      </c>
      <c r="O607" s="12" t="s">
        <v>388</v>
      </c>
      <c r="P607" s="10" t="str">
        <f t="shared" si="58"/>
        <v>new YerelData ("İncesu, Kayseri , Türkiye",35.18333,38.6,2,"Turkey Standard Time"),</v>
      </c>
      <c r="Q607" s="13" t="str">
        <f t="shared" si="56"/>
        <v>https://www.google.com/maps/search/38.6, +35.18333</v>
      </c>
      <c r="R607" s="5" t="str">
        <f t="shared" si="57"/>
        <v>{"Location": "İncesu, Kayseri , Türkiye", "long_deg": "35", "ew": "1", "long_min": "11", "lat_deg": "38", "ns": "1", "lat_min": "36", "GMT": "2", "TimeZoneTag": "Europe/Istanbul"},</v>
      </c>
    </row>
    <row r="608" spans="1:18" ht="15" customHeight="1" x14ac:dyDescent="0.25">
      <c r="A608" s="10" t="s">
        <v>953</v>
      </c>
      <c r="B608" s="14" t="s">
        <v>1421</v>
      </c>
      <c r="C608" s="10" t="s">
        <v>1341</v>
      </c>
      <c r="D608" s="10" t="str">
        <f t="shared" si="59"/>
        <v>Sarıoğlan, Kayseri , Türkiye</v>
      </c>
      <c r="E608" s="10">
        <v>35</v>
      </c>
      <c r="F608" s="10">
        <v>1</v>
      </c>
      <c r="G608" s="10">
        <v>58</v>
      </c>
      <c r="H608" s="10">
        <v>39</v>
      </c>
      <c r="I608" s="10">
        <v>1</v>
      </c>
      <c r="J608" s="10">
        <v>4</v>
      </c>
      <c r="K608" s="10">
        <f t="shared" si="54"/>
        <v>35.966670000000001</v>
      </c>
      <c r="L608" s="10">
        <f t="shared" si="55"/>
        <v>39.066670000000002</v>
      </c>
      <c r="M608" s="10">
        <v>2</v>
      </c>
      <c r="N608" s="10" t="s">
        <v>5</v>
      </c>
      <c r="O608" s="12" t="s">
        <v>388</v>
      </c>
      <c r="P608" s="10" t="str">
        <f t="shared" si="58"/>
        <v>new YerelData ("Sarıoğlan, Kayseri , Türkiye",35.96667,39.06667,2,"Turkey Standard Time"),</v>
      </c>
      <c r="Q608" s="13" t="str">
        <f t="shared" si="56"/>
        <v>https://www.google.com/maps/search/39.06667, +35.96667</v>
      </c>
      <c r="R608" s="5" t="str">
        <f t="shared" si="57"/>
        <v>{"Location": "Sarıoğlan, Kayseri , Türkiye", "long_deg": "35", "ew": "1", "long_min": "58", "lat_deg": "39", "ns": "1", "lat_min": "4", "GMT": "2", "TimeZoneTag": "Europe/Istanbul"},</v>
      </c>
    </row>
    <row r="609" spans="1:18" ht="15" customHeight="1" x14ac:dyDescent="0.25">
      <c r="A609" s="10" t="s">
        <v>1018</v>
      </c>
      <c r="B609" s="14" t="s">
        <v>1421</v>
      </c>
      <c r="C609" s="10" t="s">
        <v>1341</v>
      </c>
      <c r="D609" s="10" t="str">
        <f t="shared" si="59"/>
        <v>Talas, Kayseri , Türkiye</v>
      </c>
      <c r="E609" s="10">
        <v>35</v>
      </c>
      <c r="F609" s="10">
        <v>1</v>
      </c>
      <c r="G609" s="10">
        <v>36</v>
      </c>
      <c r="H609" s="10">
        <v>38</v>
      </c>
      <c r="I609" s="10">
        <v>1</v>
      </c>
      <c r="J609" s="10">
        <v>44</v>
      </c>
      <c r="K609" s="10">
        <f t="shared" si="54"/>
        <v>35.6</v>
      </c>
      <c r="L609" s="10">
        <f t="shared" si="55"/>
        <v>38.733330000000002</v>
      </c>
      <c r="M609" s="10">
        <v>2</v>
      </c>
      <c r="N609" s="10" t="s">
        <v>5</v>
      </c>
      <c r="O609" s="12" t="s">
        <v>388</v>
      </c>
      <c r="P609" s="10" t="str">
        <f t="shared" si="58"/>
        <v>new YerelData ("Talas, Kayseri , Türkiye",35.6,38.73333,2,"Turkey Standard Time"),</v>
      </c>
      <c r="Q609" s="13" t="str">
        <f t="shared" si="56"/>
        <v>https://www.google.com/maps/search/38.73333, +35.6</v>
      </c>
      <c r="R609" s="5" t="str">
        <f t="shared" si="57"/>
        <v>{"Location": "Talas, Kayseri , Türkiye", "long_deg": "35", "ew": "1", "long_min": "36", "lat_deg": "38", "ns": "1", "lat_min": "44", "GMT": "2", "TimeZoneTag": "Europe/Istanbul"},</v>
      </c>
    </row>
    <row r="610" spans="1:18" ht="15" customHeight="1" x14ac:dyDescent="0.25">
      <c r="A610" s="10" t="s">
        <v>1037</v>
      </c>
      <c r="B610" s="14" t="s">
        <v>1421</v>
      </c>
      <c r="C610" s="10" t="s">
        <v>1341</v>
      </c>
      <c r="D610" s="10" t="str">
        <f t="shared" si="59"/>
        <v>Tomarza, Kayseri , Türkiye</v>
      </c>
      <c r="E610" s="10">
        <v>35</v>
      </c>
      <c r="F610" s="10">
        <v>1</v>
      </c>
      <c r="G610" s="10">
        <v>48</v>
      </c>
      <c r="H610" s="10">
        <v>38</v>
      </c>
      <c r="I610" s="10">
        <v>1</v>
      </c>
      <c r="J610" s="10">
        <v>27</v>
      </c>
      <c r="K610" s="10">
        <f t="shared" si="54"/>
        <v>35.799999999999997</v>
      </c>
      <c r="L610" s="10">
        <f t="shared" si="55"/>
        <v>38.450000000000003</v>
      </c>
      <c r="M610" s="10">
        <v>2</v>
      </c>
      <c r="N610" s="10" t="s">
        <v>5</v>
      </c>
      <c r="O610" s="12" t="s">
        <v>388</v>
      </c>
      <c r="P610" s="10" t="str">
        <f t="shared" si="58"/>
        <v>new YerelData ("Tomarza, Kayseri , Türkiye",35.8,38.45,2,"Turkey Standard Time"),</v>
      </c>
      <c r="Q610" s="13" t="str">
        <f t="shared" si="56"/>
        <v>https://www.google.com/maps/search/38.45, +35.8</v>
      </c>
      <c r="R610" s="5" t="str">
        <f t="shared" si="57"/>
        <v>{"Location": "Tomarza, Kayseri , Türkiye", "long_deg": "35", "ew": "1", "long_min": "48", "lat_deg": "38", "ns": "1", "lat_min": "27", "GMT": "2", "TimeZoneTag": "Europe/Istanbul"},</v>
      </c>
    </row>
    <row r="611" spans="1:18" ht="15" customHeight="1" x14ac:dyDescent="0.25">
      <c r="A611" s="10" t="s">
        <v>1076</v>
      </c>
      <c r="B611" s="14" t="s">
        <v>1421</v>
      </c>
      <c r="C611" s="10" t="s">
        <v>1341</v>
      </c>
      <c r="D611" s="10" t="str">
        <f t="shared" si="59"/>
        <v>Yahyalı, Kayseri , Türkiye</v>
      </c>
      <c r="E611" s="10">
        <v>35</v>
      </c>
      <c r="F611" s="10">
        <v>1</v>
      </c>
      <c r="G611" s="10">
        <v>22</v>
      </c>
      <c r="H611" s="10">
        <v>38</v>
      </c>
      <c r="I611" s="10">
        <v>1</v>
      </c>
      <c r="J611" s="10">
        <v>5</v>
      </c>
      <c r="K611" s="10">
        <f t="shared" si="54"/>
        <v>35.366669999999999</v>
      </c>
      <c r="L611" s="10">
        <f t="shared" si="55"/>
        <v>38.083329999999997</v>
      </c>
      <c r="M611" s="10">
        <v>2</v>
      </c>
      <c r="N611" s="10" t="s">
        <v>5</v>
      </c>
      <c r="O611" s="12" t="s">
        <v>388</v>
      </c>
      <c r="P611" s="10" t="str">
        <f t="shared" si="58"/>
        <v>new YerelData ("Yahyalı, Kayseri , Türkiye",35.36667,38.08333,2,"Turkey Standard Time"),</v>
      </c>
      <c r="Q611" s="13" t="str">
        <f t="shared" si="56"/>
        <v>https://www.google.com/maps/search/38.08333, +35.36667</v>
      </c>
      <c r="R611" s="5" t="str">
        <f t="shared" si="57"/>
        <v>{"Location": "Yahyalı, Kayseri , Türkiye", "long_deg": "35", "ew": "1", "long_min": "22", "lat_deg": "38", "ns": "1", "lat_min": "5", "GMT": "2", "TimeZoneTag": "Europe/Istanbul"},</v>
      </c>
    </row>
    <row r="612" spans="1:18" ht="15" customHeight="1" x14ac:dyDescent="0.25">
      <c r="A612" s="10" t="s">
        <v>1092</v>
      </c>
      <c r="B612" s="14" t="s">
        <v>1421</v>
      </c>
      <c r="C612" s="10" t="s">
        <v>1341</v>
      </c>
      <c r="D612" s="10" t="str">
        <f t="shared" si="59"/>
        <v>Yeşilhisar, Kayseri , Türkiye</v>
      </c>
      <c r="E612" s="10">
        <v>35</v>
      </c>
      <c r="F612" s="10">
        <v>1</v>
      </c>
      <c r="G612" s="10">
        <v>6</v>
      </c>
      <c r="H612" s="10">
        <v>38</v>
      </c>
      <c r="I612" s="10">
        <v>1</v>
      </c>
      <c r="J612" s="10">
        <v>22</v>
      </c>
      <c r="K612" s="10">
        <f t="shared" si="54"/>
        <v>35.1</v>
      </c>
      <c r="L612" s="10">
        <f t="shared" si="55"/>
        <v>38.366669999999999</v>
      </c>
      <c r="M612" s="10">
        <v>2</v>
      </c>
      <c r="N612" s="10" t="s">
        <v>5</v>
      </c>
      <c r="O612" s="12" t="s">
        <v>388</v>
      </c>
      <c r="P612" s="10" t="str">
        <f t="shared" si="58"/>
        <v>new YerelData ("Yeşilhisar, Kayseri , Türkiye",35.1,38.36667,2,"Turkey Standard Time"),</v>
      </c>
      <c r="Q612" s="13" t="str">
        <f t="shared" si="56"/>
        <v>https://www.google.com/maps/search/38.36667, +35.1</v>
      </c>
      <c r="R612" s="5" t="str">
        <f t="shared" si="57"/>
        <v>{"Location": "Yeşilhisar, Kayseri , Türkiye", "long_deg": "35", "ew": "1", "long_min": "6", "lat_deg": "38", "ns": "1", "lat_min": "22", "GMT": "2", "TimeZoneTag": "Europe/Istanbul"},</v>
      </c>
    </row>
    <row r="613" spans="1:18" ht="15" customHeight="1" x14ac:dyDescent="0.25">
      <c r="A613" s="10" t="s">
        <v>476</v>
      </c>
      <c r="B613" s="14" t="s">
        <v>1401</v>
      </c>
      <c r="C613" s="10" t="s">
        <v>1341</v>
      </c>
      <c r="D613" s="10" t="str">
        <f t="shared" si="59"/>
        <v>Balışeyh, Kırıkkale , Türkiye</v>
      </c>
      <c r="E613" s="10">
        <v>33</v>
      </c>
      <c r="F613" s="10">
        <v>1</v>
      </c>
      <c r="G613" s="10">
        <v>44</v>
      </c>
      <c r="H613" s="10">
        <v>39</v>
      </c>
      <c r="I613" s="10">
        <v>1</v>
      </c>
      <c r="J613" s="10">
        <v>56</v>
      </c>
      <c r="K613" s="10">
        <f t="shared" si="54"/>
        <v>33.733330000000002</v>
      </c>
      <c r="L613" s="10">
        <f t="shared" si="55"/>
        <v>39.933329999999998</v>
      </c>
      <c r="M613" s="10">
        <v>2</v>
      </c>
      <c r="N613" s="10" t="s">
        <v>5</v>
      </c>
      <c r="O613" s="12" t="s">
        <v>388</v>
      </c>
      <c r="P613" s="10" t="str">
        <f t="shared" si="58"/>
        <v>new YerelData ("Balışeyh, Kırıkkale , Türkiye",33.73333,39.93333,2,"Turkey Standard Time"),</v>
      </c>
      <c r="Q613" s="13" t="str">
        <f t="shared" si="56"/>
        <v>https://www.google.com/maps/search/39.93333, +33.73333</v>
      </c>
      <c r="R613" s="5" t="str">
        <f t="shared" si="57"/>
        <v>{"Location": "Balışeyh, Kırıkkale , Türkiye", "long_deg": "33", "ew": "1", "long_min": "44", "lat_deg": "39", "ns": "1", "lat_min": "56", "GMT": "2", "TimeZoneTag": "Europe/Istanbul"},</v>
      </c>
    </row>
    <row r="614" spans="1:18" ht="15" customHeight="1" x14ac:dyDescent="0.25">
      <c r="A614" s="10" t="s">
        <v>561</v>
      </c>
      <c r="B614" s="14" t="s">
        <v>1401</v>
      </c>
      <c r="C614" s="10" t="s">
        <v>1341</v>
      </c>
      <c r="D614" s="10" t="str">
        <f t="shared" si="59"/>
        <v>Çelebi, Kırıkkale , Türkiye</v>
      </c>
      <c r="E614" s="10">
        <v>33</v>
      </c>
      <c r="F614" s="10">
        <v>1</v>
      </c>
      <c r="G614" s="10">
        <v>33</v>
      </c>
      <c r="H614" s="10">
        <v>39</v>
      </c>
      <c r="I614" s="10">
        <v>1</v>
      </c>
      <c r="J614" s="10">
        <v>27</v>
      </c>
      <c r="K614" s="10">
        <f t="shared" si="54"/>
        <v>33.549999999999997</v>
      </c>
      <c r="L614" s="10">
        <f t="shared" si="55"/>
        <v>39.450000000000003</v>
      </c>
      <c r="M614" s="10">
        <v>2</v>
      </c>
      <c r="N614" s="10" t="s">
        <v>5</v>
      </c>
      <c r="O614" s="12" t="s">
        <v>388</v>
      </c>
      <c r="P614" s="10" t="str">
        <f t="shared" si="58"/>
        <v>new YerelData ("Çelebi, Kırıkkale , Türkiye",33.55,39.45,2,"Turkey Standard Time"),</v>
      </c>
      <c r="Q614" s="13" t="str">
        <f t="shared" si="56"/>
        <v>https://www.google.com/maps/search/39.45, +33.55</v>
      </c>
      <c r="R614" s="5" t="str">
        <f t="shared" si="57"/>
        <v>{"Location": "Çelebi, Kırıkkale , Türkiye", "long_deg": "33", "ew": "1", "long_min": "33", "lat_deg": "39", "ns": "1", "lat_min": "27", "GMT": "2", "TimeZoneTag": "Europe/Istanbul"},</v>
      </c>
    </row>
    <row r="615" spans="1:18" ht="15" customHeight="1" x14ac:dyDescent="0.25">
      <c r="A615" s="10" t="s">
        <v>588</v>
      </c>
      <c r="B615" s="14" t="s">
        <v>1401</v>
      </c>
      <c r="C615" s="10" t="s">
        <v>1341</v>
      </c>
      <c r="D615" s="10" t="str">
        <f t="shared" si="59"/>
        <v>Delice, Kırıkkale , Türkiye</v>
      </c>
      <c r="E615" s="10">
        <v>34</v>
      </c>
      <c r="F615" s="10">
        <v>1</v>
      </c>
      <c r="G615" s="10">
        <v>1</v>
      </c>
      <c r="H615" s="10">
        <v>39</v>
      </c>
      <c r="I615" s="10">
        <v>1</v>
      </c>
      <c r="J615" s="10">
        <v>57</v>
      </c>
      <c r="K615" s="10">
        <f t="shared" si="54"/>
        <v>34.016669999999998</v>
      </c>
      <c r="L615" s="10">
        <f t="shared" si="55"/>
        <v>39.950000000000003</v>
      </c>
      <c r="M615" s="10">
        <v>2</v>
      </c>
      <c r="N615" s="10" t="s">
        <v>5</v>
      </c>
      <c r="O615" s="12" t="s">
        <v>388</v>
      </c>
      <c r="P615" s="10" t="str">
        <f t="shared" si="58"/>
        <v>new YerelData ("Delice, Kırıkkale , Türkiye",34.01667,39.95,2,"Turkey Standard Time"),</v>
      </c>
      <c r="Q615" s="13" t="str">
        <f t="shared" si="56"/>
        <v>https://www.google.com/maps/search/39.95, +34.01667</v>
      </c>
      <c r="R615" s="5" t="str">
        <f t="shared" si="57"/>
        <v>{"Location": "Delice, Kırıkkale , Türkiye", "long_deg": "34", "ew": "1", "long_min": "1", "lat_deg": "39", "ns": "1", "lat_min": "57", "GMT": "2", "TimeZoneTag": "Europe/Istanbul"},</v>
      </c>
    </row>
    <row r="616" spans="1:18" ht="15" customHeight="1" x14ac:dyDescent="0.25">
      <c r="A616" s="10" t="s">
        <v>781</v>
      </c>
      <c r="B616" s="14" t="s">
        <v>1401</v>
      </c>
      <c r="C616" s="10" t="s">
        <v>1341</v>
      </c>
      <c r="D616" s="10" t="str">
        <f t="shared" si="59"/>
        <v>Karakeçili, Kırıkkale , Türkiye</v>
      </c>
      <c r="E616" s="10">
        <v>33</v>
      </c>
      <c r="F616" s="10">
        <v>1</v>
      </c>
      <c r="G616" s="10">
        <v>24</v>
      </c>
      <c r="H616" s="10">
        <v>39</v>
      </c>
      <c r="I616" s="10">
        <v>1</v>
      </c>
      <c r="J616" s="10">
        <v>37</v>
      </c>
      <c r="K616" s="10">
        <f t="shared" si="54"/>
        <v>33.4</v>
      </c>
      <c r="L616" s="10">
        <f t="shared" si="55"/>
        <v>39.616669999999999</v>
      </c>
      <c r="M616" s="10">
        <v>2</v>
      </c>
      <c r="N616" s="10" t="s">
        <v>5</v>
      </c>
      <c r="O616" s="12" t="s">
        <v>388</v>
      </c>
      <c r="P616" s="10" t="str">
        <f t="shared" si="58"/>
        <v>new YerelData ("Karakeçili, Kırıkkale , Türkiye",33.4,39.61667,2,"Turkey Standard Time"),</v>
      </c>
      <c r="Q616" s="13" t="str">
        <f t="shared" si="56"/>
        <v>https://www.google.com/maps/search/39.61667, +33.4</v>
      </c>
      <c r="R616" s="5" t="str">
        <f t="shared" si="57"/>
        <v>{"Location": "Karakeçili, Kırıkkale , Türkiye", "long_deg": "33", "ew": "1", "long_min": "24", "lat_deg": "39", "ns": "1", "lat_min": "37", "GMT": "2", "TimeZoneTag": "Europe/Istanbul"},</v>
      </c>
    </row>
    <row r="617" spans="1:18" ht="15" customHeight="1" x14ac:dyDescent="0.25">
      <c r="A617" s="10" t="s">
        <v>810</v>
      </c>
      <c r="B617" s="14" t="s">
        <v>1401</v>
      </c>
      <c r="C617" s="10" t="s">
        <v>1341</v>
      </c>
      <c r="D617" s="10" t="str">
        <f t="shared" si="59"/>
        <v>Keskin, Kırıkkale , Türkiye</v>
      </c>
      <c r="E617" s="10">
        <v>33</v>
      </c>
      <c r="F617" s="10">
        <v>1</v>
      </c>
      <c r="G617" s="10">
        <v>37</v>
      </c>
      <c r="H617" s="10">
        <v>39</v>
      </c>
      <c r="I617" s="10">
        <v>1</v>
      </c>
      <c r="J617" s="10">
        <v>41</v>
      </c>
      <c r="K617" s="10">
        <f t="shared" si="54"/>
        <v>33.616669999999999</v>
      </c>
      <c r="L617" s="10">
        <f t="shared" si="55"/>
        <v>39.683329999999998</v>
      </c>
      <c r="M617" s="10">
        <v>2</v>
      </c>
      <c r="N617" s="10" t="s">
        <v>5</v>
      </c>
      <c r="O617" s="12" t="s">
        <v>388</v>
      </c>
      <c r="P617" s="10" t="str">
        <f t="shared" si="58"/>
        <v>new YerelData ("Keskin, Kırıkkale , Türkiye",33.61667,39.68333,2,"Turkey Standard Time"),</v>
      </c>
      <c r="Q617" s="13" t="str">
        <f t="shared" si="56"/>
        <v>https://www.google.com/maps/search/39.68333, +33.61667</v>
      </c>
      <c r="R617" s="5" t="str">
        <f t="shared" si="57"/>
        <v>{"Location": "Keskin, Kırıkkale , Türkiye", "long_deg": "33", "ew": "1", "long_min": "37", "lat_deg": "39", "ns": "1", "lat_min": "41", "GMT": "2", "TimeZoneTag": "Europe/Istanbul"},</v>
      </c>
    </row>
    <row r="618" spans="1:18" ht="15" customHeight="1" x14ac:dyDescent="0.25">
      <c r="A618" s="10" t="s">
        <v>860</v>
      </c>
      <c r="B618" s="10" t="s">
        <v>816</v>
      </c>
      <c r="C618" s="10" t="s">
        <v>1341</v>
      </c>
      <c r="D618" s="10" t="str">
        <f t="shared" si="59"/>
        <v>Lüleburgaz, Kırklareli, Türkiye</v>
      </c>
      <c r="E618" s="10">
        <v>27</v>
      </c>
      <c r="F618" s="10">
        <v>1</v>
      </c>
      <c r="G618" s="10">
        <v>21</v>
      </c>
      <c r="H618" s="10">
        <v>41</v>
      </c>
      <c r="I618" s="10">
        <v>1</v>
      </c>
      <c r="J618" s="10">
        <v>24</v>
      </c>
      <c r="K618" s="10">
        <f t="shared" si="54"/>
        <v>27.35</v>
      </c>
      <c r="L618" s="10">
        <f t="shared" si="55"/>
        <v>41.4</v>
      </c>
      <c r="M618" s="10">
        <v>2</v>
      </c>
      <c r="N618" s="10" t="s">
        <v>5</v>
      </c>
      <c r="O618" s="12" t="s">
        <v>388</v>
      </c>
      <c r="P618" s="10" t="str">
        <f t="shared" si="58"/>
        <v>new YerelData ("Lüleburgaz, Kırklareli, Türkiye",27.35,41.4,2,"Turkey Standard Time"),</v>
      </c>
      <c r="Q618" s="13" t="str">
        <f t="shared" si="56"/>
        <v>https://www.google.com/maps/search/41.4, +27.35</v>
      </c>
      <c r="R618" s="5" t="str">
        <f t="shared" si="57"/>
        <v>{"Location": "Lüleburgaz, Kırklareli, Türkiye", "long_deg": "27", "ew": "1", "long_min": "21", "lat_deg": "41", "ns": "1", "lat_min": "24", "GMT": "2", "TimeZoneTag": "Europe/Istanbul"},</v>
      </c>
    </row>
    <row r="619" spans="1:18" ht="15" customHeight="1" x14ac:dyDescent="0.25">
      <c r="A619" s="10" t="s">
        <v>470</v>
      </c>
      <c r="B619" s="14" t="s">
        <v>1399</v>
      </c>
      <c r="C619" s="10" t="s">
        <v>1341</v>
      </c>
      <c r="D619" s="10" t="str">
        <f t="shared" si="59"/>
        <v>Babaeski, Kırklareli , Türkiye</v>
      </c>
      <c r="E619" s="10">
        <v>27</v>
      </c>
      <c r="F619" s="10">
        <v>1</v>
      </c>
      <c r="G619" s="10">
        <v>5</v>
      </c>
      <c r="H619" s="10">
        <v>41</v>
      </c>
      <c r="I619" s="10">
        <v>1</v>
      </c>
      <c r="J619" s="10">
        <v>25</v>
      </c>
      <c r="K619" s="10">
        <f t="shared" si="54"/>
        <v>27.08333</v>
      </c>
      <c r="L619" s="10">
        <f t="shared" si="55"/>
        <v>41.416670000000003</v>
      </c>
      <c r="M619" s="10">
        <v>2</v>
      </c>
      <c r="N619" s="10" t="s">
        <v>5</v>
      </c>
      <c r="O619" s="12" t="s">
        <v>388</v>
      </c>
      <c r="P619" s="10" t="str">
        <f t="shared" si="58"/>
        <v>new YerelData ("Babaeski, Kırklareli , Türkiye",27.08333,41.41667,2,"Turkey Standard Time"),</v>
      </c>
      <c r="Q619" s="13" t="str">
        <f t="shared" si="56"/>
        <v>https://www.google.com/maps/search/41.41667, +27.08333</v>
      </c>
      <c r="R619" s="5" t="str">
        <f t="shared" si="57"/>
        <v>{"Location": "Babaeski, Kırklareli , Türkiye", "long_deg": "27", "ew": "1", "long_min": "5", "lat_deg": "41", "ns": "1", "lat_min": "25", "GMT": "2", "TimeZoneTag": "Europe/Istanbul"},</v>
      </c>
    </row>
    <row r="620" spans="1:18" ht="15" customHeight="1" x14ac:dyDescent="0.25">
      <c r="A620" s="10" t="s">
        <v>589</v>
      </c>
      <c r="B620" s="14" t="s">
        <v>1399</v>
      </c>
      <c r="C620" s="10" t="s">
        <v>1341</v>
      </c>
      <c r="D620" s="10" t="str">
        <f t="shared" si="59"/>
        <v>Demirköy, Kırklareli , Türkiye</v>
      </c>
      <c r="E620" s="10">
        <v>27</v>
      </c>
      <c r="F620" s="10">
        <v>1</v>
      </c>
      <c r="G620" s="10">
        <v>46</v>
      </c>
      <c r="H620" s="10">
        <v>41</v>
      </c>
      <c r="I620" s="10">
        <v>1</v>
      </c>
      <c r="J620" s="10">
        <v>48</v>
      </c>
      <c r="K620" s="10">
        <f t="shared" si="54"/>
        <v>27.766670000000001</v>
      </c>
      <c r="L620" s="10">
        <f t="shared" si="55"/>
        <v>41.8</v>
      </c>
      <c r="M620" s="10">
        <v>2</v>
      </c>
      <c r="N620" s="10" t="s">
        <v>5</v>
      </c>
      <c r="O620" s="12" t="s">
        <v>388</v>
      </c>
      <c r="P620" s="10" t="str">
        <f t="shared" si="58"/>
        <v>new YerelData ("Demirköy, Kırklareli , Türkiye",27.76667,41.8,2,"Turkey Standard Time"),</v>
      </c>
      <c r="Q620" s="13" t="str">
        <f t="shared" si="56"/>
        <v>https://www.google.com/maps/search/41.8, +27.76667</v>
      </c>
      <c r="R620" s="5" t="str">
        <f t="shared" si="57"/>
        <v>{"Location": "Demirköy, Kırklareli , Türkiye", "long_deg": "27", "ew": "1", "long_min": "46", "lat_deg": "41", "ns": "1", "lat_min": "48", "GMT": "2", "TimeZoneTag": "Europe/Istanbul"},</v>
      </c>
    </row>
    <row r="621" spans="1:18" ht="15" customHeight="1" x14ac:dyDescent="0.25">
      <c r="A621" s="10" t="s">
        <v>739</v>
      </c>
      <c r="B621" s="10" t="s">
        <v>1399</v>
      </c>
      <c r="C621" s="10" t="s">
        <v>1341</v>
      </c>
      <c r="D621" s="10" t="str">
        <f t="shared" si="59"/>
        <v>İğneada, Kırklareli , Türkiye</v>
      </c>
      <c r="E621" s="10">
        <v>27</v>
      </c>
      <c r="F621" s="10">
        <v>1</v>
      </c>
      <c r="G621" s="10">
        <v>58</v>
      </c>
      <c r="H621" s="10">
        <v>41</v>
      </c>
      <c r="I621" s="10">
        <v>1</v>
      </c>
      <c r="J621" s="10">
        <v>53</v>
      </c>
      <c r="K621" s="10">
        <f t="shared" si="54"/>
        <v>27.966670000000001</v>
      </c>
      <c r="L621" s="10">
        <f t="shared" si="55"/>
        <v>41.883330000000001</v>
      </c>
      <c r="M621" s="10">
        <v>2</v>
      </c>
      <c r="N621" s="10" t="s">
        <v>5</v>
      </c>
      <c r="O621" s="12" t="s">
        <v>388</v>
      </c>
      <c r="P621" s="10" t="str">
        <f t="shared" si="58"/>
        <v>new YerelData ("İğneada, Kırklareli , Türkiye",27.96667,41.88333,2,"Turkey Standard Time"),</v>
      </c>
      <c r="Q621" s="13" t="str">
        <f t="shared" si="56"/>
        <v>https://www.google.com/maps/search/41.88333, +27.96667</v>
      </c>
      <c r="R621" s="5" t="str">
        <f t="shared" si="57"/>
        <v>{"Location": "İğneada, Kırklareli , Türkiye", "long_deg": "27", "ew": "1", "long_min": "58", "lat_deg": "41", "ns": "1", "lat_min": "53", "GMT": "2", "TimeZoneTag": "Europe/Istanbul"},</v>
      </c>
    </row>
    <row r="622" spans="1:18" ht="15" customHeight="1" x14ac:dyDescent="0.25">
      <c r="A622" s="10" t="s">
        <v>829</v>
      </c>
      <c r="B622" s="10" t="s">
        <v>1399</v>
      </c>
      <c r="C622" s="10" t="s">
        <v>1341</v>
      </c>
      <c r="D622" s="10" t="str">
        <f t="shared" si="59"/>
        <v>Kofçaz, Kırklareli , Türkiye</v>
      </c>
      <c r="E622" s="10">
        <v>27</v>
      </c>
      <c r="F622" s="10">
        <v>1</v>
      </c>
      <c r="G622" s="10">
        <v>12</v>
      </c>
      <c r="H622" s="10">
        <v>41</v>
      </c>
      <c r="I622" s="10">
        <v>1</v>
      </c>
      <c r="J622" s="10">
        <v>57</v>
      </c>
      <c r="K622" s="10">
        <f t="shared" si="54"/>
        <v>27.2</v>
      </c>
      <c r="L622" s="10">
        <f t="shared" si="55"/>
        <v>41.95</v>
      </c>
      <c r="M622" s="10">
        <v>2</v>
      </c>
      <c r="N622" s="10" t="s">
        <v>5</v>
      </c>
      <c r="O622" s="12" t="s">
        <v>388</v>
      </c>
      <c r="P622" s="10" t="str">
        <f t="shared" si="58"/>
        <v>new YerelData ("Kofçaz, Kırklareli , Türkiye",27.2,41.95,2,"Turkey Standard Time"),</v>
      </c>
      <c r="Q622" s="13" t="str">
        <f t="shared" si="56"/>
        <v>https://www.google.com/maps/search/41.95, +27.2</v>
      </c>
      <c r="R622" s="5" t="str">
        <f t="shared" si="57"/>
        <v>{"Location": "Kofçaz, Kırklareli , Türkiye", "long_deg": "27", "ew": "1", "long_min": "12", "lat_deg": "41", "ns": "1", "lat_min": "57", "GMT": "2", "TimeZoneTag": "Europe/Istanbul"},</v>
      </c>
    </row>
    <row r="623" spans="1:18" ht="15" customHeight="1" x14ac:dyDescent="0.25">
      <c r="A623" s="10" t="s">
        <v>926</v>
      </c>
      <c r="B623" s="10" t="s">
        <v>1399</v>
      </c>
      <c r="C623" s="10" t="s">
        <v>1341</v>
      </c>
      <c r="D623" s="10" t="str">
        <f t="shared" si="59"/>
        <v>Pehlivanköy, Kırklareli , Türkiye</v>
      </c>
      <c r="E623" s="10">
        <v>26</v>
      </c>
      <c r="F623" s="10">
        <v>1</v>
      </c>
      <c r="G623" s="10">
        <v>54</v>
      </c>
      <c r="H623" s="10">
        <v>41</v>
      </c>
      <c r="I623" s="10">
        <v>1</v>
      </c>
      <c r="J623" s="10">
        <v>20</v>
      </c>
      <c r="K623" s="10">
        <f t="shared" si="54"/>
        <v>26.9</v>
      </c>
      <c r="L623" s="10">
        <f t="shared" si="55"/>
        <v>41.333329999999997</v>
      </c>
      <c r="M623" s="10">
        <v>2</v>
      </c>
      <c r="N623" s="10" t="s">
        <v>5</v>
      </c>
      <c r="O623" s="12" t="s">
        <v>388</v>
      </c>
      <c r="P623" s="10" t="str">
        <f t="shared" si="58"/>
        <v>new YerelData ("Pehlivanköy, Kırklareli , Türkiye",26.9,41.33333,2,"Turkey Standard Time"),</v>
      </c>
      <c r="Q623" s="13" t="str">
        <f t="shared" si="56"/>
        <v>https://www.google.com/maps/search/41.33333, +26.9</v>
      </c>
      <c r="R623" s="5" t="str">
        <f t="shared" si="57"/>
        <v>{"Location": "Pehlivanköy, Kırklareli , Türkiye", "long_deg": "26", "ew": "1", "long_min": "54", "lat_deg": "41", "ns": "1", "lat_min": "20", "GMT": "2", "TimeZoneTag": "Europe/Istanbul"},</v>
      </c>
    </row>
    <row r="624" spans="1:18" ht="15" customHeight="1" x14ac:dyDescent="0.25">
      <c r="A624" s="10" t="s">
        <v>930</v>
      </c>
      <c r="B624" s="10" t="s">
        <v>1399</v>
      </c>
      <c r="C624" s="10" t="s">
        <v>1341</v>
      </c>
      <c r="D624" s="10" t="str">
        <f t="shared" si="59"/>
        <v>Pınarhisar, Kırklareli , Türkiye</v>
      </c>
      <c r="E624" s="10">
        <v>27</v>
      </c>
      <c r="F624" s="10">
        <v>1</v>
      </c>
      <c r="G624" s="10">
        <v>31</v>
      </c>
      <c r="H624" s="10">
        <v>41</v>
      </c>
      <c r="I624" s="10">
        <v>1</v>
      </c>
      <c r="J624" s="10">
        <v>36</v>
      </c>
      <c r="K624" s="10">
        <f t="shared" si="54"/>
        <v>27.516670000000001</v>
      </c>
      <c r="L624" s="10">
        <f t="shared" si="55"/>
        <v>41.6</v>
      </c>
      <c r="M624" s="10">
        <v>2</v>
      </c>
      <c r="N624" s="10" t="s">
        <v>5</v>
      </c>
      <c r="O624" s="12" t="s">
        <v>388</v>
      </c>
      <c r="P624" s="10" t="str">
        <f t="shared" si="58"/>
        <v>new YerelData ("Pınarhisar, Kırklareli , Türkiye",27.51667,41.6,2,"Turkey Standard Time"),</v>
      </c>
      <c r="Q624" s="13" t="str">
        <f t="shared" si="56"/>
        <v>https://www.google.com/maps/search/41.6, +27.51667</v>
      </c>
      <c r="R624" s="5" t="str">
        <f t="shared" si="57"/>
        <v>{"Location": "Pınarhisar, Kırklareli , Türkiye", "long_deg": "27", "ew": "1", "long_min": "31", "lat_deg": "41", "ns": "1", "lat_min": "36", "GMT": "2", "TimeZoneTag": "Europe/Istanbul"},</v>
      </c>
    </row>
    <row r="625" spans="1:18" ht="15" customHeight="1" x14ac:dyDescent="0.25">
      <c r="A625" s="10" t="s">
        <v>1074</v>
      </c>
      <c r="B625" s="10" t="s">
        <v>1399</v>
      </c>
      <c r="C625" s="10" t="s">
        <v>1341</v>
      </c>
      <c r="D625" s="10" t="str">
        <f t="shared" si="59"/>
        <v>Vize, Kırklareli , Türkiye</v>
      </c>
      <c r="E625" s="10">
        <v>27</v>
      </c>
      <c r="F625" s="10">
        <v>1</v>
      </c>
      <c r="G625" s="10">
        <v>46</v>
      </c>
      <c r="H625" s="10">
        <v>41</v>
      </c>
      <c r="I625" s="10">
        <v>1</v>
      </c>
      <c r="J625" s="10">
        <v>34</v>
      </c>
      <c r="K625" s="10">
        <f t="shared" si="54"/>
        <v>27.766670000000001</v>
      </c>
      <c r="L625" s="10">
        <f t="shared" si="55"/>
        <v>41.566670000000002</v>
      </c>
      <c r="M625" s="10">
        <v>2</v>
      </c>
      <c r="N625" s="10" t="s">
        <v>5</v>
      </c>
      <c r="O625" s="12" t="s">
        <v>388</v>
      </c>
      <c r="P625" s="10" t="str">
        <f t="shared" si="58"/>
        <v>new YerelData ("Vize, Kırklareli , Türkiye",27.76667,41.56667,2,"Turkey Standard Time"),</v>
      </c>
      <c r="Q625" s="13" t="str">
        <f t="shared" si="56"/>
        <v>https://www.google.com/maps/search/41.56667, +27.76667</v>
      </c>
      <c r="R625" s="5" t="str">
        <f t="shared" si="57"/>
        <v>{"Location": "Vize, Kırklareli , Türkiye", "long_deg": "27", "ew": "1", "long_min": "46", "lat_deg": "41", "ns": "1", "lat_min": "34", "GMT": "2", "TimeZoneTag": "Europe/Istanbul"},</v>
      </c>
    </row>
    <row r="626" spans="1:18" ht="15" customHeight="1" x14ac:dyDescent="0.25">
      <c r="A626" s="10" t="s">
        <v>1353</v>
      </c>
      <c r="B626" s="10" t="s">
        <v>817</v>
      </c>
      <c r="C626" s="10" t="s">
        <v>1341</v>
      </c>
      <c r="D626" s="10" t="str">
        <f t="shared" si="59"/>
        <v>Akpınar, Kırşehir, Türkiye</v>
      </c>
      <c r="E626" s="10">
        <v>33</v>
      </c>
      <c r="F626" s="10">
        <v>1</v>
      </c>
      <c r="G626" s="10">
        <v>58</v>
      </c>
      <c r="H626" s="10">
        <v>39</v>
      </c>
      <c r="I626" s="10">
        <v>1</v>
      </c>
      <c r="J626" s="10">
        <v>28</v>
      </c>
      <c r="K626" s="10">
        <f t="shared" si="54"/>
        <v>33.966670000000001</v>
      </c>
      <c r="L626" s="10">
        <f t="shared" si="55"/>
        <v>39.466670000000001</v>
      </c>
      <c r="M626" s="10">
        <v>2</v>
      </c>
      <c r="N626" s="10" t="s">
        <v>5</v>
      </c>
      <c r="O626" s="12" t="s">
        <v>388</v>
      </c>
      <c r="P626" s="10" t="str">
        <f t="shared" si="58"/>
        <v>new YerelData ("Akpınar, Kırşehir, Türkiye",33.96667,39.46667,2,"Turkey Standard Time"),</v>
      </c>
      <c r="Q626" s="13" t="str">
        <f t="shared" si="56"/>
        <v>https://www.google.com/maps/search/39.46667, +33.96667</v>
      </c>
      <c r="R626" s="5" t="str">
        <f t="shared" si="57"/>
        <v>{"Location": "Akpınar, Kırşehir, Türkiye", "long_deg": "33", "ew": "1", "long_min": "58", "lat_deg": "39", "ns": "1", "lat_min": "28", "GMT": "2", "TimeZoneTag": "Europe/Istanbul"},</v>
      </c>
    </row>
    <row r="627" spans="1:18" ht="15" customHeight="1" x14ac:dyDescent="0.25">
      <c r="A627" s="10" t="s">
        <v>409</v>
      </c>
      <c r="B627" s="10" t="s">
        <v>817</v>
      </c>
      <c r="C627" s="10" t="s">
        <v>1341</v>
      </c>
      <c r="D627" s="10" t="str">
        <f t="shared" si="59"/>
        <v>Akçakent, Kırşehir, Türkiye</v>
      </c>
      <c r="E627" s="10">
        <v>34</v>
      </c>
      <c r="F627" s="10">
        <v>1</v>
      </c>
      <c r="G627" s="10">
        <v>11</v>
      </c>
      <c r="H627" s="10">
        <v>39</v>
      </c>
      <c r="I627" s="10">
        <v>1</v>
      </c>
      <c r="J627" s="10">
        <v>36</v>
      </c>
      <c r="K627" s="10">
        <f t="shared" si="54"/>
        <v>34.183329999999998</v>
      </c>
      <c r="L627" s="10">
        <f t="shared" si="55"/>
        <v>39.6</v>
      </c>
      <c r="M627" s="10">
        <v>2</v>
      </c>
      <c r="N627" s="10" t="s">
        <v>5</v>
      </c>
      <c r="O627" s="12" t="s">
        <v>388</v>
      </c>
      <c r="P627" s="10" t="str">
        <f t="shared" si="58"/>
        <v>new YerelData ("Akçakent, Kırşehir, Türkiye",34.18333,39.6,2,"Turkey Standard Time"),</v>
      </c>
      <c r="Q627" s="13" t="str">
        <f t="shared" si="56"/>
        <v>https://www.google.com/maps/search/39.6, +34.18333</v>
      </c>
      <c r="R627" s="5" t="str">
        <f t="shared" si="57"/>
        <v>{"Location": "Akçakent, Kırşehir, Türkiye", "long_deg": "34", "ew": "1", "long_min": "11", "lat_deg": "39", "ns": "1", "lat_min": "36", "GMT": "2", "TimeZoneTag": "Europe/Istanbul"},</v>
      </c>
    </row>
    <row r="628" spans="1:18" ht="15" customHeight="1" x14ac:dyDescent="0.25">
      <c r="A628" s="10" t="s">
        <v>518</v>
      </c>
      <c r="B628" s="14" t="s">
        <v>1418</v>
      </c>
      <c r="C628" s="10" t="s">
        <v>1341</v>
      </c>
      <c r="D628" s="10" t="str">
        <f t="shared" si="59"/>
        <v>Boztepe, Kırşehir , Türkiye</v>
      </c>
      <c r="E628" s="10">
        <v>35</v>
      </c>
      <c r="F628" s="10">
        <v>1</v>
      </c>
      <c r="G628" s="10">
        <v>55</v>
      </c>
      <c r="H628" s="10">
        <v>40</v>
      </c>
      <c r="I628" s="10">
        <v>1</v>
      </c>
      <c r="J628" s="10">
        <v>10</v>
      </c>
      <c r="K628" s="10">
        <f t="shared" si="54"/>
        <v>35.916670000000003</v>
      </c>
      <c r="L628" s="10">
        <f t="shared" si="55"/>
        <v>40.166670000000003</v>
      </c>
      <c r="M628" s="10">
        <v>2</v>
      </c>
      <c r="N628" s="10" t="s">
        <v>5</v>
      </c>
      <c r="O628" s="12" t="s">
        <v>388</v>
      </c>
      <c r="P628" s="10" t="str">
        <f t="shared" si="58"/>
        <v>new YerelData ("Boztepe, Kırşehir , Türkiye",35.91667,40.16667,2,"Turkey Standard Time"),</v>
      </c>
      <c r="Q628" s="13" t="str">
        <f t="shared" si="56"/>
        <v>https://www.google.com/maps/search/40.16667, +35.91667</v>
      </c>
      <c r="R628" s="5" t="str">
        <f t="shared" si="57"/>
        <v>{"Location": "Boztepe, Kırşehir , Türkiye", "long_deg": "35", "ew": "1", "long_min": "55", "lat_deg": "40", "ns": "1", "lat_min": "10", "GMT": "2", "TimeZoneTag": "Europe/Istanbul"},</v>
      </c>
    </row>
    <row r="629" spans="1:18" ht="15" customHeight="1" x14ac:dyDescent="0.25">
      <c r="A629" s="10" t="s">
        <v>570</v>
      </c>
      <c r="B629" s="14" t="s">
        <v>1418</v>
      </c>
      <c r="C629" s="10" t="s">
        <v>1341</v>
      </c>
      <c r="D629" s="10" t="str">
        <f t="shared" si="59"/>
        <v>Çiçekdağı, Kırşehir , Türkiye</v>
      </c>
      <c r="E629" s="10">
        <v>34</v>
      </c>
      <c r="F629" s="10">
        <v>1</v>
      </c>
      <c r="G629" s="10">
        <v>25</v>
      </c>
      <c r="H629" s="10">
        <v>39</v>
      </c>
      <c r="I629" s="10">
        <v>1</v>
      </c>
      <c r="J629" s="10">
        <v>36</v>
      </c>
      <c r="K629" s="10">
        <f t="shared" si="54"/>
        <v>34.416670000000003</v>
      </c>
      <c r="L629" s="10">
        <f t="shared" si="55"/>
        <v>39.6</v>
      </c>
      <c r="M629" s="10">
        <v>2</v>
      </c>
      <c r="N629" s="10" t="s">
        <v>5</v>
      </c>
      <c r="O629" s="12" t="s">
        <v>388</v>
      </c>
      <c r="P629" s="10" t="str">
        <f t="shared" si="58"/>
        <v>new YerelData ("Çiçekdağı, Kırşehir , Türkiye",34.41667,39.6,2,"Turkey Standard Time"),</v>
      </c>
      <c r="Q629" s="13" t="str">
        <f t="shared" si="56"/>
        <v>https://www.google.com/maps/search/39.6, +34.41667</v>
      </c>
      <c r="R629" s="5" t="str">
        <f t="shared" si="57"/>
        <v>{"Location": "Çiçekdağı, Kırşehir , Türkiye", "long_deg": "34", "ew": "1", "long_min": "25", "lat_deg": "39", "ns": "1", "lat_min": "36", "GMT": "2", "TimeZoneTag": "Europe/Istanbul"},</v>
      </c>
    </row>
    <row r="630" spans="1:18" ht="15" customHeight="1" x14ac:dyDescent="0.25">
      <c r="A630" s="10" t="s">
        <v>772</v>
      </c>
      <c r="B630" s="14" t="s">
        <v>1418</v>
      </c>
      <c r="C630" s="10" t="s">
        <v>1341</v>
      </c>
      <c r="D630" s="10" t="str">
        <f t="shared" si="59"/>
        <v>Kaman, Kırşehir , Türkiye</v>
      </c>
      <c r="E630" s="10">
        <v>33</v>
      </c>
      <c r="F630" s="10">
        <v>1</v>
      </c>
      <c r="G630" s="10">
        <v>44</v>
      </c>
      <c r="H630" s="10">
        <v>39</v>
      </c>
      <c r="I630" s="10">
        <v>1</v>
      </c>
      <c r="J630" s="10">
        <v>22</v>
      </c>
      <c r="K630" s="10">
        <f t="shared" si="54"/>
        <v>33.733330000000002</v>
      </c>
      <c r="L630" s="10">
        <f t="shared" si="55"/>
        <v>39.366669999999999</v>
      </c>
      <c r="M630" s="10">
        <v>2</v>
      </c>
      <c r="N630" s="10" t="s">
        <v>5</v>
      </c>
      <c r="O630" s="12" t="s">
        <v>388</v>
      </c>
      <c r="P630" s="10" t="str">
        <f t="shared" si="58"/>
        <v>new YerelData ("Kaman, Kırşehir , Türkiye",33.73333,39.36667,2,"Turkey Standard Time"),</v>
      </c>
      <c r="Q630" s="13" t="str">
        <f t="shared" si="56"/>
        <v>https://www.google.com/maps/search/39.36667, +33.73333</v>
      </c>
      <c r="R630" s="5" t="str">
        <f t="shared" si="57"/>
        <v>{"Location": "Kaman, Kırşehir , Türkiye", "long_deg": "33", "ew": "1", "long_min": "44", "lat_deg": "39", "ns": "1", "lat_min": "22", "GMT": "2", "TimeZoneTag": "Europe/Istanbul"},</v>
      </c>
    </row>
    <row r="631" spans="1:18" ht="15" customHeight="1" x14ac:dyDescent="0.25">
      <c r="A631" s="10" t="s">
        <v>884</v>
      </c>
      <c r="B631" s="14" t="s">
        <v>1418</v>
      </c>
      <c r="C631" s="10" t="s">
        <v>1341</v>
      </c>
      <c r="D631" s="10" t="str">
        <f t="shared" si="59"/>
        <v>Mucur, Kırşehir , Türkiye</v>
      </c>
      <c r="E631" s="10">
        <v>34</v>
      </c>
      <c r="F631" s="10">
        <v>1</v>
      </c>
      <c r="G631" s="10">
        <v>23</v>
      </c>
      <c r="H631" s="10">
        <v>39</v>
      </c>
      <c r="I631" s="10">
        <v>1</v>
      </c>
      <c r="J631" s="10">
        <v>4</v>
      </c>
      <c r="K631" s="10">
        <f t="shared" si="54"/>
        <v>34.383330000000001</v>
      </c>
      <c r="L631" s="10">
        <f t="shared" si="55"/>
        <v>39.066670000000002</v>
      </c>
      <c r="M631" s="10">
        <v>2</v>
      </c>
      <c r="N631" s="10" t="s">
        <v>5</v>
      </c>
      <c r="O631" s="12" t="s">
        <v>388</v>
      </c>
      <c r="P631" s="10" t="str">
        <f t="shared" si="58"/>
        <v>new YerelData ("Mucur, Kırşehir , Türkiye",34.38333,39.06667,2,"Turkey Standard Time"),</v>
      </c>
      <c r="Q631" s="13" t="str">
        <f t="shared" si="56"/>
        <v>https://www.google.com/maps/search/39.06667, +34.38333</v>
      </c>
      <c r="R631" s="5" t="str">
        <f t="shared" si="57"/>
        <v>{"Location": "Mucur, Kırşehir , Türkiye", "long_deg": "34", "ew": "1", "long_min": "23", "lat_deg": "39", "ns": "1", "lat_min": "4", "GMT": "2", "TimeZoneTag": "Europe/Istanbul"},</v>
      </c>
    </row>
    <row r="632" spans="1:18" ht="15" customHeight="1" x14ac:dyDescent="0.25">
      <c r="A632" s="10" t="s">
        <v>627</v>
      </c>
      <c r="B632" s="14" t="s">
        <v>1444</v>
      </c>
      <c r="C632" s="10" t="s">
        <v>1341</v>
      </c>
      <c r="D632" s="10" t="str">
        <f t="shared" si="59"/>
        <v>Elbeyli, Kilis , Türkiye</v>
      </c>
      <c r="E632" s="10">
        <v>37</v>
      </c>
      <c r="F632" s="10">
        <v>1</v>
      </c>
      <c r="G632" s="10">
        <v>26</v>
      </c>
      <c r="H632" s="10">
        <v>36</v>
      </c>
      <c r="I632" s="10">
        <v>1</v>
      </c>
      <c r="J632" s="10">
        <v>41</v>
      </c>
      <c r="K632" s="10">
        <f t="shared" si="54"/>
        <v>37.433329999999998</v>
      </c>
      <c r="L632" s="10">
        <f t="shared" si="55"/>
        <v>36.683329999999998</v>
      </c>
      <c r="M632" s="10">
        <v>2</v>
      </c>
      <c r="N632" s="10" t="s">
        <v>5</v>
      </c>
      <c r="O632" s="12" t="s">
        <v>388</v>
      </c>
      <c r="P632" s="10" t="str">
        <f t="shared" si="58"/>
        <v>new YerelData ("Elbeyli, Kilis , Türkiye",37.43333,36.68333,2,"Turkey Standard Time"),</v>
      </c>
      <c r="Q632" s="13" t="str">
        <f t="shared" si="56"/>
        <v>https://www.google.com/maps/search/36.68333, +37.43333</v>
      </c>
      <c r="R632" s="5" t="str">
        <f t="shared" si="57"/>
        <v>{"Location": "Elbeyli, Kilis , Türkiye", "long_deg": "37", "ew": "1", "long_min": "26", "lat_deg": "36", "ns": "1", "lat_min": "41", "GMT": "2", "TimeZoneTag": "Europe/Istanbul"},</v>
      </c>
    </row>
    <row r="633" spans="1:18" ht="15" customHeight="1" x14ac:dyDescent="0.25">
      <c r="A633" s="10" t="s">
        <v>932</v>
      </c>
      <c r="B633" s="14" t="s">
        <v>1444</v>
      </c>
      <c r="C633" s="10" t="s">
        <v>1341</v>
      </c>
      <c r="D633" s="10" t="str">
        <f t="shared" si="59"/>
        <v>Polateli, Kilis , Türkiye</v>
      </c>
      <c r="E633" s="10">
        <v>37</v>
      </c>
      <c r="F633" s="10">
        <v>1</v>
      </c>
      <c r="G633" s="10">
        <v>8</v>
      </c>
      <c r="H633" s="10">
        <v>36</v>
      </c>
      <c r="I633" s="10">
        <v>1</v>
      </c>
      <c r="J633" s="10">
        <v>49</v>
      </c>
      <c r="K633" s="10">
        <f t="shared" si="54"/>
        <v>37.133330000000001</v>
      </c>
      <c r="L633" s="10">
        <f t="shared" si="55"/>
        <v>36.816670000000002</v>
      </c>
      <c r="M633" s="10">
        <v>2</v>
      </c>
      <c r="N633" s="10" t="s">
        <v>5</v>
      </c>
      <c r="O633" s="12" t="s">
        <v>388</v>
      </c>
      <c r="P633" s="10" t="str">
        <f t="shared" si="58"/>
        <v>new YerelData ("Polateli, Kilis , Türkiye",37.13333,36.81667,2,"Turkey Standard Time"),</v>
      </c>
      <c r="Q633" s="13" t="str">
        <f t="shared" si="56"/>
        <v>https://www.google.com/maps/search/36.81667, +37.13333</v>
      </c>
      <c r="R633" s="5" t="str">
        <f t="shared" si="57"/>
        <v>{"Location": "Polateli, Kilis , Türkiye", "long_deg": "37", "ew": "1", "long_min": "8", "lat_deg": "36", "ns": "1", "lat_min": "49", "GMT": "2", "TimeZoneTag": "Europe/Istanbul"},</v>
      </c>
    </row>
    <row r="634" spans="1:18" ht="15" customHeight="1" x14ac:dyDescent="0.25">
      <c r="A634" s="10" t="s">
        <v>1472</v>
      </c>
      <c r="B634" s="10" t="s">
        <v>827</v>
      </c>
      <c r="C634" s="10" t="s">
        <v>1341</v>
      </c>
      <c r="D634" s="10" t="str">
        <f t="shared" si="59"/>
        <v>Akçaova, Kocaeli, Türkiye</v>
      </c>
      <c r="E634" s="10">
        <v>29</v>
      </c>
      <c r="F634" s="10">
        <v>1</v>
      </c>
      <c r="G634" s="10">
        <v>57</v>
      </c>
      <c r="H634" s="10">
        <v>41</v>
      </c>
      <c r="I634" s="10">
        <v>1</v>
      </c>
      <c r="J634" s="10">
        <v>3</v>
      </c>
      <c r="K634" s="10">
        <f t="shared" si="54"/>
        <v>29.95</v>
      </c>
      <c r="L634" s="10">
        <f t="shared" si="55"/>
        <v>41.05</v>
      </c>
      <c r="M634" s="10">
        <v>2</v>
      </c>
      <c r="N634" s="10" t="s">
        <v>5</v>
      </c>
      <c r="O634" s="12" t="s">
        <v>388</v>
      </c>
      <c r="P634" s="10" t="str">
        <f t="shared" si="58"/>
        <v>new YerelData ("Akçaova, Kocaeli, Türkiye",29.95,41.05,2,"Turkey Standard Time"),</v>
      </c>
      <c r="Q634" s="13" t="str">
        <f t="shared" si="56"/>
        <v>https://www.google.com/maps/search/41.05, +29.95</v>
      </c>
      <c r="R634" s="5" t="str">
        <f t="shared" si="57"/>
        <v>{"Location": "Akçaova, Kocaeli, Türkiye", "long_deg": "29", "ew": "1", "long_min": "57", "lat_deg": "41", "ns": "1", "lat_min": "3", "GMT": "2", "TimeZoneTag": "Europe/Istanbul"},</v>
      </c>
    </row>
    <row r="635" spans="1:18" ht="15" customHeight="1" x14ac:dyDescent="0.25">
      <c r="A635" s="10" t="s">
        <v>1502</v>
      </c>
      <c r="B635" s="10" t="s">
        <v>827</v>
      </c>
      <c r="C635" s="10" t="s">
        <v>1341</v>
      </c>
      <c r="D635" s="10" t="str">
        <f t="shared" si="59"/>
        <v>Darıca, Kocaeli, Türkiye</v>
      </c>
      <c r="E635" s="10">
        <v>29</v>
      </c>
      <c r="F635" s="10">
        <v>1</v>
      </c>
      <c r="G635" s="10">
        <v>22</v>
      </c>
      <c r="H635" s="10">
        <v>40</v>
      </c>
      <c r="I635" s="10">
        <v>1</v>
      </c>
      <c r="J635" s="10">
        <v>46</v>
      </c>
      <c r="K635" s="10">
        <f t="shared" si="54"/>
        <v>29.366669999999999</v>
      </c>
      <c r="L635" s="10">
        <f t="shared" si="55"/>
        <v>40.766669999999998</v>
      </c>
      <c r="M635" s="10">
        <v>2</v>
      </c>
      <c r="N635" s="10" t="s">
        <v>5</v>
      </c>
      <c r="O635" s="12" t="s">
        <v>388</v>
      </c>
      <c r="P635" s="10" t="str">
        <f t="shared" si="58"/>
        <v>new YerelData ("Darıca, Kocaeli, Türkiye",29.36667,40.76667,2,"Turkey Standard Time"),</v>
      </c>
      <c r="Q635" s="13" t="str">
        <f t="shared" si="56"/>
        <v>https://www.google.com/maps/search/40.76667, +29.36667</v>
      </c>
      <c r="R635" s="5" t="str">
        <f t="shared" si="57"/>
        <v>{"Location": "Darıca, Kocaeli, Türkiye", "long_deg": "29", "ew": "1", "long_min": "22", "lat_deg": "40", "ns": "1", "lat_min": "46", "GMT": "2", "TimeZoneTag": "Europe/Istanbul"},</v>
      </c>
    </row>
    <row r="636" spans="1:18" ht="15" customHeight="1" x14ac:dyDescent="0.25">
      <c r="A636" s="10" t="s">
        <v>1503</v>
      </c>
      <c r="B636" s="10" t="s">
        <v>827</v>
      </c>
      <c r="C636" s="10" t="s">
        <v>1341</v>
      </c>
      <c r="D636" s="10" t="str">
        <f t="shared" si="59"/>
        <v>Değirmendere, Kocaeli, Türkiye</v>
      </c>
      <c r="E636" s="10">
        <v>29</v>
      </c>
      <c r="F636" s="10">
        <v>1</v>
      </c>
      <c r="G636" s="10">
        <v>45</v>
      </c>
      <c r="H636" s="10">
        <v>40</v>
      </c>
      <c r="I636" s="10">
        <v>1</v>
      </c>
      <c r="J636" s="10">
        <v>43</v>
      </c>
      <c r="K636" s="10">
        <f t="shared" si="54"/>
        <v>29.75</v>
      </c>
      <c r="L636" s="10">
        <f t="shared" si="55"/>
        <v>40.716670000000001</v>
      </c>
      <c r="M636" s="10">
        <v>2</v>
      </c>
      <c r="N636" s="10" t="s">
        <v>5</v>
      </c>
      <c r="O636" s="12" t="s">
        <v>388</v>
      </c>
      <c r="P636" s="10" t="str">
        <f t="shared" si="58"/>
        <v>new YerelData ("Değirmendere, Kocaeli, Türkiye",29.75,40.71667,2,"Turkey Standard Time"),</v>
      </c>
      <c r="Q636" s="13" t="str">
        <f t="shared" si="56"/>
        <v>https://www.google.com/maps/search/40.71667, +29.75</v>
      </c>
      <c r="R636" s="5" t="str">
        <f t="shared" si="57"/>
        <v>{"Location": "Değirmendere, Kocaeli, Türkiye", "long_deg": "29", "ew": "1", "long_min": "45", "lat_deg": "40", "ns": "1", "lat_min": "43", "GMT": "2", "TimeZoneTag": "Europe/Istanbul"},</v>
      </c>
    </row>
    <row r="637" spans="1:18" ht="15" customHeight="1" x14ac:dyDescent="0.25">
      <c r="A637" s="10" t="s">
        <v>1506</v>
      </c>
      <c r="B637" s="10" t="s">
        <v>827</v>
      </c>
      <c r="C637" s="10" t="s">
        <v>1341</v>
      </c>
      <c r="D637" s="10" t="str">
        <f t="shared" si="59"/>
        <v>Derbent, Kocaeli, Türkiye</v>
      </c>
      <c r="E637" s="10">
        <v>30</v>
      </c>
      <c r="F637" s="10">
        <v>1</v>
      </c>
      <c r="G637" s="10">
        <v>7</v>
      </c>
      <c r="H637" s="10">
        <v>40</v>
      </c>
      <c r="I637" s="10">
        <v>1</v>
      </c>
      <c r="J637" s="10">
        <v>41</v>
      </c>
      <c r="K637" s="10">
        <f t="shared" si="54"/>
        <v>30.116669999999999</v>
      </c>
      <c r="L637" s="10">
        <f t="shared" si="55"/>
        <v>40.683329999999998</v>
      </c>
      <c r="M637" s="10">
        <v>2</v>
      </c>
      <c r="N637" s="10" t="s">
        <v>5</v>
      </c>
      <c r="O637" s="12" t="s">
        <v>388</v>
      </c>
      <c r="P637" s="10" t="str">
        <f t="shared" si="58"/>
        <v>new YerelData ("Derbent, Kocaeli, Türkiye",30.11667,40.68333,2,"Turkey Standard Time"),</v>
      </c>
      <c r="Q637" s="13" t="str">
        <f t="shared" si="56"/>
        <v>https://www.google.com/maps/search/40.68333, +30.11667</v>
      </c>
      <c r="R637" s="5" t="str">
        <f t="shared" si="57"/>
        <v>{"Location": "Derbent, Kocaeli, Türkiye", "long_deg": "30", "ew": "1", "long_min": "7", "lat_deg": "40", "ns": "1", "lat_min": "41", "GMT": "2", "TimeZoneTag": "Europe/Istanbul"},</v>
      </c>
    </row>
    <row r="638" spans="1:18" ht="15" customHeight="1" x14ac:dyDescent="0.25">
      <c r="A638" s="10" t="s">
        <v>1518</v>
      </c>
      <c r="B638" s="10" t="s">
        <v>827</v>
      </c>
      <c r="C638" s="10" t="s">
        <v>1341</v>
      </c>
      <c r="D638" s="10" t="str">
        <f t="shared" si="59"/>
        <v>Gölcük, Kocaeli, Türkiye</v>
      </c>
      <c r="E638" s="10">
        <v>29</v>
      </c>
      <c r="F638" s="10">
        <v>1</v>
      </c>
      <c r="G638" s="10">
        <v>48</v>
      </c>
      <c r="H638" s="10">
        <v>40</v>
      </c>
      <c r="I638" s="10">
        <v>1</v>
      </c>
      <c r="J638" s="10">
        <v>43</v>
      </c>
      <c r="K638" s="10">
        <f t="shared" si="54"/>
        <v>29.8</v>
      </c>
      <c r="L638" s="10">
        <f t="shared" si="55"/>
        <v>40.716670000000001</v>
      </c>
      <c r="M638" s="10">
        <v>2</v>
      </c>
      <c r="N638" s="10" t="s">
        <v>5</v>
      </c>
      <c r="O638" s="12" t="s">
        <v>388</v>
      </c>
      <c r="P638" s="10" t="str">
        <f t="shared" si="58"/>
        <v>new YerelData ("Gölcük, Kocaeli, Türkiye",29.8,40.71667,2,"Turkey Standard Time"),</v>
      </c>
      <c r="Q638" s="13" t="str">
        <f t="shared" si="56"/>
        <v>https://www.google.com/maps/search/40.71667, +29.8</v>
      </c>
      <c r="R638" s="5" t="str">
        <f t="shared" si="57"/>
        <v>{"Location": "Gölcük, Kocaeli, Türkiye", "long_deg": "29", "ew": "1", "long_min": "48", "lat_deg": "40", "ns": "1", "lat_min": "43", "GMT": "2", "TimeZoneTag": "Europe/Istanbul"},</v>
      </c>
    </row>
    <row r="639" spans="1:18" ht="15" customHeight="1" x14ac:dyDescent="0.25">
      <c r="A639" s="10" t="s">
        <v>762</v>
      </c>
      <c r="B639" s="10" t="s">
        <v>827</v>
      </c>
      <c r="C639" s="10" t="s">
        <v>1341</v>
      </c>
      <c r="D639" s="10" t="str">
        <f t="shared" si="59"/>
        <v>İzmit, Kocaeli, Türkiye</v>
      </c>
      <c r="E639" s="10">
        <v>29</v>
      </c>
      <c r="F639" s="10">
        <v>1</v>
      </c>
      <c r="G639" s="10">
        <v>57</v>
      </c>
      <c r="H639" s="10">
        <v>40</v>
      </c>
      <c r="I639" s="10">
        <v>1</v>
      </c>
      <c r="J639" s="10">
        <v>47</v>
      </c>
      <c r="K639" s="10">
        <f t="shared" si="54"/>
        <v>29.95</v>
      </c>
      <c r="L639" s="10">
        <f t="shared" si="55"/>
        <v>40.783329999999999</v>
      </c>
      <c r="M639" s="10">
        <v>2</v>
      </c>
      <c r="N639" s="10" t="s">
        <v>5</v>
      </c>
      <c r="O639" s="12" t="s">
        <v>388</v>
      </c>
      <c r="P639" s="10" t="str">
        <f t="shared" si="58"/>
        <v>new YerelData ("İzmit, Kocaeli, Türkiye",29.95,40.78333,2,"Turkey Standard Time"),</v>
      </c>
      <c r="Q639" s="13" t="str">
        <f t="shared" si="56"/>
        <v>https://www.google.com/maps/search/40.78333, +29.95</v>
      </c>
      <c r="R639" s="5" t="str">
        <f t="shared" si="57"/>
        <v>{"Location": "İzmit, Kocaeli, Türkiye", "long_deg": "29", "ew": "1", "long_min": "57", "lat_deg": "40", "ns": "1", "lat_min": "47", "GMT": "2", "TimeZoneTag": "Europe/Istanbul"},</v>
      </c>
    </row>
    <row r="640" spans="1:18" ht="15" customHeight="1" x14ac:dyDescent="0.25">
      <c r="A640" s="10" t="s">
        <v>773</v>
      </c>
      <c r="B640" s="10" t="s">
        <v>827</v>
      </c>
      <c r="C640" s="10" t="s">
        <v>1341</v>
      </c>
      <c r="D640" s="10" t="str">
        <f t="shared" si="59"/>
        <v>Kandıra, Kocaeli, Türkiye</v>
      </c>
      <c r="E640" s="10">
        <v>30</v>
      </c>
      <c r="F640" s="10">
        <v>1</v>
      </c>
      <c r="G640" s="10">
        <v>8</v>
      </c>
      <c r="H640" s="10">
        <v>41</v>
      </c>
      <c r="I640" s="10">
        <v>1</v>
      </c>
      <c r="J640" s="10">
        <v>4</v>
      </c>
      <c r="K640" s="10">
        <f t="shared" si="54"/>
        <v>30.133330000000001</v>
      </c>
      <c r="L640" s="10">
        <f t="shared" si="55"/>
        <v>41.066670000000002</v>
      </c>
      <c r="M640" s="10">
        <v>2</v>
      </c>
      <c r="N640" s="10" t="s">
        <v>5</v>
      </c>
      <c r="O640" s="12" t="s">
        <v>388</v>
      </c>
      <c r="P640" s="10" t="str">
        <f t="shared" si="58"/>
        <v>new YerelData ("Kandıra, Kocaeli, Türkiye",30.13333,41.06667,2,"Turkey Standard Time"),</v>
      </c>
      <c r="Q640" s="13" t="str">
        <f t="shared" si="56"/>
        <v>https://www.google.com/maps/search/41.06667, +30.13333</v>
      </c>
      <c r="R640" s="5" t="str">
        <f t="shared" si="57"/>
        <v>{"Location": "Kandıra, Kocaeli, Türkiye", "long_deg": "30", "ew": "1", "long_min": "8", "lat_deg": "41", "ns": "1", "lat_min": "4", "GMT": "2", "TimeZoneTag": "Europe/Istanbul"},</v>
      </c>
    </row>
    <row r="641" spans="1:18" ht="15" customHeight="1" x14ac:dyDescent="0.25">
      <c r="A641" s="10" t="s">
        <v>785</v>
      </c>
      <c r="B641" s="10" t="s">
        <v>827</v>
      </c>
      <c r="C641" s="10" t="s">
        <v>1341</v>
      </c>
      <c r="D641" s="10" t="str">
        <f t="shared" si="59"/>
        <v>Karamürsel, Kocaeli, Türkiye</v>
      </c>
      <c r="E641" s="10">
        <v>29</v>
      </c>
      <c r="F641" s="10">
        <v>1</v>
      </c>
      <c r="G641" s="10">
        <v>37</v>
      </c>
      <c r="H641" s="10">
        <v>40</v>
      </c>
      <c r="I641" s="10">
        <v>1</v>
      </c>
      <c r="J641" s="10">
        <v>42</v>
      </c>
      <c r="K641" s="10">
        <f t="shared" si="54"/>
        <v>29.616669999999999</v>
      </c>
      <c r="L641" s="10">
        <f t="shared" si="55"/>
        <v>40.700000000000003</v>
      </c>
      <c r="M641" s="10">
        <v>2</v>
      </c>
      <c r="N641" s="10" t="s">
        <v>5</v>
      </c>
      <c r="O641" s="12" t="s">
        <v>388</v>
      </c>
      <c r="P641" s="10" t="str">
        <f t="shared" si="58"/>
        <v>new YerelData ("Karamürsel, Kocaeli, Türkiye",29.61667,40.7,2,"Turkey Standard Time"),</v>
      </c>
      <c r="Q641" s="13" t="str">
        <f t="shared" si="56"/>
        <v>https://www.google.com/maps/search/40.7, +29.61667</v>
      </c>
      <c r="R641" s="5" t="str">
        <f t="shared" si="57"/>
        <v>{"Location": "Karamürsel, Kocaeli, Türkiye", "long_deg": "29", "ew": "1", "long_min": "37", "lat_deg": "40", "ns": "1", "lat_min": "42", "GMT": "2", "TimeZoneTag": "Europe/Istanbul"},</v>
      </c>
    </row>
    <row r="642" spans="1:18" ht="15" customHeight="1" x14ac:dyDescent="0.25">
      <c r="A642" s="10" t="s">
        <v>1447</v>
      </c>
      <c r="B642" s="10" t="s">
        <v>827</v>
      </c>
      <c r="C642" s="10" t="s">
        <v>1341</v>
      </c>
      <c r="D642" s="10" t="str">
        <f t="shared" si="59"/>
        <v>Kaymaz, Kocaeli, Türkiye</v>
      </c>
      <c r="E642" s="10">
        <v>30</v>
      </c>
      <c r="F642" s="10">
        <v>1</v>
      </c>
      <c r="G642" s="10">
        <v>19</v>
      </c>
      <c r="H642" s="10">
        <v>40</v>
      </c>
      <c r="I642" s="10">
        <v>1</v>
      </c>
      <c r="J642" s="10">
        <v>54</v>
      </c>
      <c r="K642" s="10">
        <f t="shared" ref="K642:K705" si="60">ROUND(F642*E642+(G642/60),5)</f>
        <v>30.316669999999998</v>
      </c>
      <c r="L642" s="10">
        <f t="shared" ref="L642:L705" si="61">ROUND(I642*H642+(J642/60),5)</f>
        <v>40.9</v>
      </c>
      <c r="M642" s="10">
        <v>2</v>
      </c>
      <c r="N642" s="10" t="s">
        <v>5</v>
      </c>
      <c r="O642" s="12" t="s">
        <v>388</v>
      </c>
      <c r="P642" s="10" t="str">
        <f t="shared" si="58"/>
        <v>new YerelData ("Kaymaz, Kocaeli, Türkiye",30.31667,40.9,2,"Turkey Standard Time"),</v>
      </c>
      <c r="Q642" s="13" t="str">
        <f t="shared" ref="Q642:Q705" si="62">HYPERLINK("https://www.google.com/maps/search/"&amp;ROUND(H642+J642/60,5)&amp;", +"&amp;ROUND(E642+G642/60,5))</f>
        <v>https://www.google.com/maps/search/40.9, +30.31667</v>
      </c>
      <c r="R642" s="5" t="str">
        <f t="shared" ref="R642:R705" si="63">"{""Location"": """&amp;D642&amp;""", ""long_deg"": """&amp;E642&amp;""", ""ew"": """&amp;F642&amp;""", ""long_min"": """&amp;G642&amp;""", ""lat_deg"": """&amp;H642&amp;""", ""ns"": """&amp;I642&amp;""", ""lat_min"": """&amp;J642&amp;""", ""GMT"": """&amp;M642&amp;""", ""TimeZoneTag"": """&amp;N642&amp;"""},"</f>
        <v>{"Location": "Kaymaz, Kocaeli, Türkiye", "long_deg": "30", "ew": "1", "long_min": "19", "lat_deg": "40", "ns": "1", "lat_min": "54", "GMT": "2", "TimeZoneTag": "Europe/Istanbul"},</v>
      </c>
    </row>
    <row r="643" spans="1:18" ht="15" customHeight="1" x14ac:dyDescent="0.25">
      <c r="A643" s="10" t="s">
        <v>1483</v>
      </c>
      <c r="B643" s="10" t="s">
        <v>830</v>
      </c>
      <c r="C643" s="10" t="s">
        <v>1341</v>
      </c>
      <c r="D643" s="10" t="str">
        <f t="shared" si="59"/>
        <v>Belören, Konya, Türkiye</v>
      </c>
      <c r="E643" s="10">
        <v>32</v>
      </c>
      <c r="F643" s="10">
        <v>1</v>
      </c>
      <c r="G643" s="10">
        <v>33</v>
      </c>
      <c r="H643" s="10">
        <v>37</v>
      </c>
      <c r="I643" s="10">
        <v>1</v>
      </c>
      <c r="J643" s="10">
        <v>12</v>
      </c>
      <c r="K643" s="10">
        <f t="shared" si="60"/>
        <v>32.549999999999997</v>
      </c>
      <c r="L643" s="10">
        <f t="shared" si="61"/>
        <v>37.200000000000003</v>
      </c>
      <c r="M643" s="10">
        <v>2</v>
      </c>
      <c r="N643" s="10" t="s">
        <v>5</v>
      </c>
      <c r="O643" s="12" t="s">
        <v>388</v>
      </c>
      <c r="P643" s="10" t="str">
        <f t="shared" ref="P643:P706" si="64">"new YerelData ("""&amp;D643&amp;""","&amp;K643&amp;","&amp;L643&amp;","&amp;M643&amp;","""&amp;O643&amp;"""),"</f>
        <v>new YerelData ("Belören, Konya, Türkiye",32.55,37.2,2,"Turkey Standard Time"),</v>
      </c>
      <c r="Q643" s="13" t="str">
        <f t="shared" si="62"/>
        <v>https://www.google.com/maps/search/37.2, +32.55</v>
      </c>
      <c r="R643" s="5" t="str">
        <f t="shared" si="63"/>
        <v>{"Location": "Belören, Konya, Türkiye", "long_deg": "32", "ew": "1", "long_min": "33", "lat_deg": "37", "ns": "1", "lat_min": "12", "GMT": "2", "TimeZoneTag": "Europe/Istanbul"},</v>
      </c>
    </row>
    <row r="644" spans="1:18" ht="15" customHeight="1" x14ac:dyDescent="0.25">
      <c r="A644" s="10" t="s">
        <v>1457</v>
      </c>
      <c r="B644" s="10" t="s">
        <v>830</v>
      </c>
      <c r="C644" s="10" t="s">
        <v>1341</v>
      </c>
      <c r="D644" s="10" t="str">
        <f t="shared" ref="D644:D707" si="65">IF(A644&lt;&gt;"",A644&amp;", ","")&amp;B644&amp;", "&amp;C644</f>
        <v>Bozdağ, Konya, Türkiye</v>
      </c>
      <c r="E644" s="10">
        <v>33</v>
      </c>
      <c r="F644" s="10">
        <v>1</v>
      </c>
      <c r="G644" s="10">
        <v>13</v>
      </c>
      <c r="H644" s="10">
        <v>37</v>
      </c>
      <c r="I644" s="10">
        <v>1</v>
      </c>
      <c r="J644" s="10">
        <v>52</v>
      </c>
      <c r="K644" s="10">
        <f t="shared" si="60"/>
        <v>33.216670000000001</v>
      </c>
      <c r="L644" s="10">
        <f t="shared" si="61"/>
        <v>37.866669999999999</v>
      </c>
      <c r="M644" s="10">
        <v>2</v>
      </c>
      <c r="N644" s="10" t="s">
        <v>5</v>
      </c>
      <c r="O644" s="12" t="s">
        <v>388</v>
      </c>
      <c r="P644" s="10" t="str">
        <f t="shared" si="64"/>
        <v>new YerelData ("Bozdağ, Konya, Türkiye",33.21667,37.86667,2,"Turkey Standard Time"),</v>
      </c>
      <c r="Q644" s="13" t="str">
        <f t="shared" si="62"/>
        <v>https://www.google.com/maps/search/37.86667, +33.21667</v>
      </c>
      <c r="R644" s="5" t="str">
        <f t="shared" si="63"/>
        <v>{"Location": "Bozdağ, Konya, Türkiye", "long_deg": "33", "ew": "1", "long_min": "13", "lat_deg": "37", "ns": "1", "lat_min": "52", "GMT": "2", "TimeZoneTag": "Europe/Istanbul"},</v>
      </c>
    </row>
    <row r="645" spans="1:18" ht="15" customHeight="1" x14ac:dyDescent="0.25">
      <c r="A645" s="10" t="s">
        <v>1506</v>
      </c>
      <c r="B645" s="10" t="s">
        <v>830</v>
      </c>
      <c r="C645" s="10" t="s">
        <v>1341</v>
      </c>
      <c r="D645" s="10" t="str">
        <f t="shared" si="65"/>
        <v>Derbent, Konya, Türkiye</v>
      </c>
      <c r="E645" s="10">
        <v>32</v>
      </c>
      <c r="F645" s="10">
        <v>1</v>
      </c>
      <c r="G645" s="10">
        <v>2</v>
      </c>
      <c r="H645" s="10">
        <v>38</v>
      </c>
      <c r="I645" s="10">
        <v>1</v>
      </c>
      <c r="J645" s="10">
        <v>1</v>
      </c>
      <c r="K645" s="10">
        <f t="shared" si="60"/>
        <v>32.033329999999999</v>
      </c>
      <c r="L645" s="10">
        <f t="shared" si="61"/>
        <v>38.016669999999998</v>
      </c>
      <c r="M645" s="10">
        <v>2</v>
      </c>
      <c r="N645" s="10" t="s">
        <v>5</v>
      </c>
      <c r="O645" s="12" t="s">
        <v>388</v>
      </c>
      <c r="P645" s="10" t="str">
        <f t="shared" si="64"/>
        <v>new YerelData ("Derbent, Konya, Türkiye",32.03333,38.01667,2,"Turkey Standard Time"),</v>
      </c>
      <c r="Q645" s="13" t="str">
        <f t="shared" si="62"/>
        <v>https://www.google.com/maps/search/38.01667, +32.03333</v>
      </c>
      <c r="R645" s="5" t="str">
        <f t="shared" si="63"/>
        <v>{"Location": "Derbent, Konya, Türkiye", "long_deg": "32", "ew": "1", "long_min": "2", "lat_deg": "38", "ns": "1", "lat_min": "1", "GMT": "2", "TimeZoneTag": "Europe/Istanbul"},</v>
      </c>
    </row>
    <row r="646" spans="1:18" ht="15" customHeight="1" x14ac:dyDescent="0.25">
      <c r="A646" s="10" t="s">
        <v>1511</v>
      </c>
      <c r="B646" s="10" t="s">
        <v>830</v>
      </c>
      <c r="C646" s="10" t="s">
        <v>1341</v>
      </c>
      <c r="D646" s="10" t="str">
        <f t="shared" si="65"/>
        <v>Ereğli, Konya, Türkiye</v>
      </c>
      <c r="E646" s="10">
        <v>34</v>
      </c>
      <c r="F646" s="10">
        <v>1</v>
      </c>
      <c r="G646" s="10">
        <v>4</v>
      </c>
      <c r="H646" s="10">
        <v>37</v>
      </c>
      <c r="I646" s="10">
        <v>1</v>
      </c>
      <c r="J646" s="10">
        <v>32</v>
      </c>
      <c r="K646" s="10">
        <f t="shared" si="60"/>
        <v>34.066670000000002</v>
      </c>
      <c r="L646" s="10">
        <f t="shared" si="61"/>
        <v>37.533329999999999</v>
      </c>
      <c r="M646" s="10">
        <v>2</v>
      </c>
      <c r="N646" s="10" t="s">
        <v>5</v>
      </c>
      <c r="O646" s="12" t="s">
        <v>388</v>
      </c>
      <c r="P646" s="10" t="str">
        <f t="shared" si="64"/>
        <v>new YerelData ("Ereğli, Konya, Türkiye",34.06667,37.53333,2,"Turkey Standard Time"),</v>
      </c>
      <c r="Q646" s="13" t="str">
        <f t="shared" si="62"/>
        <v>https://www.google.com/maps/search/37.53333, +34.06667</v>
      </c>
      <c r="R646" s="5" t="str">
        <f t="shared" si="63"/>
        <v>{"Location": "Ereğli, Konya, Türkiye", "long_deg": "34", "ew": "1", "long_min": "4", "lat_deg": "37", "ns": "1", "lat_min": "32", "GMT": "2", "TimeZoneTag": "Europe/Istanbul"},</v>
      </c>
    </row>
    <row r="647" spans="1:18" ht="15" customHeight="1" x14ac:dyDescent="0.25">
      <c r="A647" s="10" t="s">
        <v>1517</v>
      </c>
      <c r="B647" s="10" t="s">
        <v>830</v>
      </c>
      <c r="C647" s="10" t="s">
        <v>1341</v>
      </c>
      <c r="D647" s="10" t="str">
        <f t="shared" si="65"/>
        <v>Göktepe, Konya, Türkiye</v>
      </c>
      <c r="E647" s="10">
        <v>32</v>
      </c>
      <c r="F647" s="10">
        <v>1</v>
      </c>
      <c r="G647" s="10">
        <v>37</v>
      </c>
      <c r="H647" s="10">
        <v>36</v>
      </c>
      <c r="I647" s="10">
        <v>1</v>
      </c>
      <c r="J647" s="10">
        <v>37</v>
      </c>
      <c r="K647" s="10">
        <f t="shared" si="60"/>
        <v>32.616669999999999</v>
      </c>
      <c r="L647" s="10">
        <f t="shared" si="61"/>
        <v>36.616669999999999</v>
      </c>
      <c r="M647" s="10">
        <v>2</v>
      </c>
      <c r="N647" s="10" t="s">
        <v>5</v>
      </c>
      <c r="O647" s="12" t="s">
        <v>388</v>
      </c>
      <c r="P647" s="10" t="str">
        <f t="shared" si="64"/>
        <v>new YerelData ("Göktepe, Konya, Türkiye",32.61667,36.61667,2,"Turkey Standard Time"),</v>
      </c>
      <c r="Q647" s="13" t="str">
        <f t="shared" si="62"/>
        <v>https://www.google.com/maps/search/36.61667, +32.61667</v>
      </c>
      <c r="R647" s="5" t="str">
        <f t="shared" si="63"/>
        <v>{"Location": "Göktepe, Konya, Türkiye", "long_deg": "32", "ew": "1", "long_min": "37", "lat_deg": "36", "ns": "1", "lat_min": "37", "GMT": "2", "TimeZoneTag": "Europe/Istanbul"},</v>
      </c>
    </row>
    <row r="648" spans="1:18" ht="15" customHeight="1" x14ac:dyDescent="0.25">
      <c r="A648" s="10" t="s">
        <v>1569</v>
      </c>
      <c r="B648" s="10" t="s">
        <v>830</v>
      </c>
      <c r="C648" s="10" t="s">
        <v>1341</v>
      </c>
      <c r="D648" s="10" t="str">
        <f t="shared" si="65"/>
        <v>Turgut, Konya, Türkiye</v>
      </c>
      <c r="E648" s="10">
        <v>31</v>
      </c>
      <c r="F648" s="10">
        <v>1</v>
      </c>
      <c r="G648" s="10">
        <v>47</v>
      </c>
      <c r="H648" s="10">
        <v>38</v>
      </c>
      <c r="I648" s="10">
        <v>1</v>
      </c>
      <c r="J648" s="10">
        <v>37</v>
      </c>
      <c r="K648" s="10">
        <f t="shared" si="60"/>
        <v>31.783329999999999</v>
      </c>
      <c r="L648" s="10">
        <f t="shared" si="61"/>
        <v>38.616669999999999</v>
      </c>
      <c r="M648" s="10">
        <v>2</v>
      </c>
      <c r="N648" s="10" t="s">
        <v>5</v>
      </c>
      <c r="O648" s="12" t="s">
        <v>388</v>
      </c>
      <c r="P648" s="10" t="str">
        <f t="shared" si="64"/>
        <v>new YerelData ("Turgut, Konya, Türkiye",31.78333,38.61667,2,"Turkey Standard Time"),</v>
      </c>
      <c r="Q648" s="13" t="str">
        <f t="shared" si="62"/>
        <v>https://www.google.com/maps/search/38.61667, +31.78333</v>
      </c>
      <c r="R648" s="5" t="str">
        <f t="shared" si="63"/>
        <v>{"Location": "Turgut, Konya, Türkiye", "long_deg": "31", "ew": "1", "long_min": "47", "lat_deg": "38", "ns": "1", "lat_min": "37", "GMT": "2", "TimeZoneTag": "Europe/Istanbul"},</v>
      </c>
    </row>
    <row r="649" spans="1:18" ht="15" customHeight="1" x14ac:dyDescent="0.25">
      <c r="A649" s="10" t="s">
        <v>1571</v>
      </c>
      <c r="B649" s="10" t="s">
        <v>830</v>
      </c>
      <c r="C649" s="10" t="s">
        <v>1341</v>
      </c>
      <c r="D649" s="10" t="str">
        <f t="shared" si="65"/>
        <v>Üçpınar, Konya, Türkiye</v>
      </c>
      <c r="E649" s="10">
        <v>32</v>
      </c>
      <c r="F649" s="10">
        <v>1</v>
      </c>
      <c r="G649" s="10">
        <v>17</v>
      </c>
      <c r="H649" s="10">
        <v>37</v>
      </c>
      <c r="I649" s="10">
        <v>1</v>
      </c>
      <c r="J649" s="10">
        <v>7</v>
      </c>
      <c r="K649" s="10">
        <f t="shared" si="60"/>
        <v>32.283329999999999</v>
      </c>
      <c r="L649" s="10">
        <f t="shared" si="61"/>
        <v>37.116669999999999</v>
      </c>
      <c r="M649" s="10">
        <v>2</v>
      </c>
      <c r="N649" s="10" t="s">
        <v>5</v>
      </c>
      <c r="O649" s="12" t="s">
        <v>388</v>
      </c>
      <c r="P649" s="10" t="str">
        <f t="shared" si="64"/>
        <v>new YerelData ("Üçpınar, Konya, Türkiye",32.28333,37.11667,2,"Turkey Standard Time"),</v>
      </c>
      <c r="Q649" s="13" t="str">
        <f t="shared" si="62"/>
        <v>https://www.google.com/maps/search/37.11667, +32.28333</v>
      </c>
      <c r="R649" s="5" t="str">
        <f t="shared" si="63"/>
        <v>{"Location": "Üçpınar, Konya, Türkiye", "long_deg": "32", "ew": "1", "long_min": "17", "lat_deg": "37", "ns": "1", "lat_min": "7", "GMT": "2", "TimeZoneTag": "Europe/Istanbul"},</v>
      </c>
    </row>
    <row r="650" spans="1:18" ht="15" customHeight="1" x14ac:dyDescent="0.25">
      <c r="A650" s="10" t="s">
        <v>1068</v>
      </c>
      <c r="B650" s="10" t="s">
        <v>830</v>
      </c>
      <c r="C650" s="10" t="s">
        <v>1341</v>
      </c>
      <c r="D650" s="10" t="str">
        <f t="shared" si="65"/>
        <v>Üzümlü, Konya, Türkiye</v>
      </c>
      <c r="E650" s="10">
        <v>31</v>
      </c>
      <c r="F650" s="10">
        <v>1</v>
      </c>
      <c r="G650" s="10">
        <v>36</v>
      </c>
      <c r="H650" s="10">
        <v>37</v>
      </c>
      <c r="I650" s="10">
        <v>1</v>
      </c>
      <c r="J650" s="10">
        <v>33</v>
      </c>
      <c r="K650" s="10">
        <f t="shared" si="60"/>
        <v>31.6</v>
      </c>
      <c r="L650" s="10">
        <f t="shared" si="61"/>
        <v>37.549999999999997</v>
      </c>
      <c r="M650" s="10">
        <v>2</v>
      </c>
      <c r="N650" s="10" t="s">
        <v>5</v>
      </c>
      <c r="O650" s="12" t="s">
        <v>388</v>
      </c>
      <c r="P650" s="10" t="str">
        <f t="shared" si="64"/>
        <v>new YerelData ("Üzümlü, Konya, Türkiye",31.6,37.55,2,"Turkey Standard Time"),</v>
      </c>
      <c r="Q650" s="13" t="str">
        <f t="shared" si="62"/>
        <v>https://www.google.com/maps/search/37.55, +31.6</v>
      </c>
      <c r="R650" s="5" t="str">
        <f t="shared" si="63"/>
        <v>{"Location": "Üzümlü, Konya, Türkiye", "long_deg": "31", "ew": "1", "long_min": "36", "lat_deg": "37", "ns": "1", "lat_min": "33", "GMT": "2", "TimeZoneTag": "Europe/Istanbul"},</v>
      </c>
    </row>
    <row r="651" spans="1:18" ht="15" customHeight="1" x14ac:dyDescent="0.25">
      <c r="A651" s="10" t="s">
        <v>1098</v>
      </c>
      <c r="B651" s="10" t="s">
        <v>830</v>
      </c>
      <c r="C651" s="10" t="s">
        <v>1341</v>
      </c>
      <c r="D651" s="10" t="str">
        <f t="shared" si="65"/>
        <v>Yunak, Konya, Türkiye</v>
      </c>
      <c r="E651" s="10">
        <v>31</v>
      </c>
      <c r="F651" s="10">
        <v>1</v>
      </c>
      <c r="G651" s="10">
        <v>45</v>
      </c>
      <c r="H651" s="10">
        <v>38</v>
      </c>
      <c r="I651" s="10">
        <v>1</v>
      </c>
      <c r="J651" s="10">
        <v>49</v>
      </c>
      <c r="K651" s="10">
        <f t="shared" si="60"/>
        <v>31.75</v>
      </c>
      <c r="L651" s="10">
        <f t="shared" si="61"/>
        <v>38.816670000000002</v>
      </c>
      <c r="M651" s="10">
        <v>2</v>
      </c>
      <c r="N651" s="10" t="s">
        <v>5</v>
      </c>
      <c r="O651" s="12" t="s">
        <v>388</v>
      </c>
      <c r="P651" s="10" t="str">
        <f t="shared" si="64"/>
        <v>new YerelData ("Yunak, Konya, Türkiye",31.75,38.81667,2,"Turkey Standard Time"),</v>
      </c>
      <c r="Q651" s="13" t="str">
        <f t="shared" si="62"/>
        <v>https://www.google.com/maps/search/38.81667, +31.75</v>
      </c>
      <c r="R651" s="5" t="str">
        <f t="shared" si="63"/>
        <v>{"Location": "Yunak, Konya, Türkiye", "long_deg": "31", "ew": "1", "long_min": "45", "lat_deg": "38", "ns": "1", "lat_min": "49", "GMT": "2", "TimeZoneTag": "Europe/Istanbul"},</v>
      </c>
    </row>
    <row r="652" spans="1:18" ht="15" customHeight="1" x14ac:dyDescent="0.25">
      <c r="A652" s="10" t="s">
        <v>405</v>
      </c>
      <c r="B652" s="10" t="s">
        <v>830</v>
      </c>
      <c r="C652" s="10" t="s">
        <v>1341</v>
      </c>
      <c r="D652" s="10" t="str">
        <f t="shared" si="65"/>
        <v>Ahırlı, Konya, Türkiye</v>
      </c>
      <c r="E652" s="10">
        <v>32</v>
      </c>
      <c r="F652" s="10">
        <v>1</v>
      </c>
      <c r="G652" s="10">
        <v>9</v>
      </c>
      <c r="H652" s="10">
        <v>37</v>
      </c>
      <c r="I652" s="10">
        <v>1</v>
      </c>
      <c r="J652" s="10">
        <v>15</v>
      </c>
      <c r="K652" s="10">
        <f t="shared" si="60"/>
        <v>32.15</v>
      </c>
      <c r="L652" s="10">
        <f t="shared" si="61"/>
        <v>37.25</v>
      </c>
      <c r="M652" s="10">
        <v>2</v>
      </c>
      <c r="N652" s="10" t="s">
        <v>5</v>
      </c>
      <c r="O652" s="12" t="s">
        <v>388</v>
      </c>
      <c r="P652" s="10" t="str">
        <f t="shared" si="64"/>
        <v>new YerelData ("Ahırlı, Konya, Türkiye",32.15,37.25,2,"Turkey Standard Time"),</v>
      </c>
      <c r="Q652" s="13" t="str">
        <f t="shared" si="62"/>
        <v>https://www.google.com/maps/search/37.25, +32.15</v>
      </c>
      <c r="R652" s="5" t="str">
        <f t="shared" si="63"/>
        <v>{"Location": "Ahırlı, Konya, Türkiye", "long_deg": "32", "ew": "1", "long_min": "9", "lat_deg": "37", "ns": "1", "lat_min": "15", "GMT": "2", "TimeZoneTag": "Europe/Istanbul"},</v>
      </c>
    </row>
    <row r="653" spans="1:18" ht="15" customHeight="1" x14ac:dyDescent="0.25">
      <c r="A653" s="10" t="s">
        <v>415</v>
      </c>
      <c r="B653" s="10" t="s">
        <v>830</v>
      </c>
      <c r="C653" s="10" t="s">
        <v>1341</v>
      </c>
      <c r="D653" s="10" t="str">
        <f t="shared" si="65"/>
        <v>Akören, Konya, Türkiye</v>
      </c>
      <c r="E653" s="10">
        <v>32</v>
      </c>
      <c r="F653" s="10">
        <v>1</v>
      </c>
      <c r="G653" s="10">
        <v>21</v>
      </c>
      <c r="H653" s="10">
        <v>37</v>
      </c>
      <c r="I653" s="10">
        <v>1</v>
      </c>
      <c r="J653" s="10">
        <v>27</v>
      </c>
      <c r="K653" s="10">
        <f t="shared" si="60"/>
        <v>32.35</v>
      </c>
      <c r="L653" s="10">
        <f t="shared" si="61"/>
        <v>37.450000000000003</v>
      </c>
      <c r="M653" s="10">
        <v>2</v>
      </c>
      <c r="N653" s="10" t="s">
        <v>5</v>
      </c>
      <c r="O653" s="12" t="s">
        <v>388</v>
      </c>
      <c r="P653" s="10" t="str">
        <f t="shared" si="64"/>
        <v>new YerelData ("Akören, Konya, Türkiye",32.35,37.45,2,"Turkey Standard Time"),</v>
      </c>
      <c r="Q653" s="13" t="str">
        <f t="shared" si="62"/>
        <v>https://www.google.com/maps/search/37.45, +32.35</v>
      </c>
      <c r="R653" s="5" t="str">
        <f t="shared" si="63"/>
        <v>{"Location": "Akören, Konya, Türkiye", "long_deg": "32", "ew": "1", "long_min": "21", "lat_deg": "37", "ns": "1", "lat_min": "27", "GMT": "2", "TimeZoneTag": "Europe/Istanbul"},</v>
      </c>
    </row>
    <row r="654" spans="1:18" ht="15" customHeight="1" x14ac:dyDescent="0.25">
      <c r="A654" s="10" t="s">
        <v>418</v>
      </c>
      <c r="B654" s="10" t="s">
        <v>830</v>
      </c>
      <c r="C654" s="10" t="s">
        <v>1341</v>
      </c>
      <c r="D654" s="10" t="str">
        <f t="shared" si="65"/>
        <v>Akşehir, Konya, Türkiye</v>
      </c>
      <c r="E654" s="10">
        <v>31</v>
      </c>
      <c r="F654" s="10">
        <v>1</v>
      </c>
      <c r="G654" s="10">
        <v>24</v>
      </c>
      <c r="H654" s="10">
        <v>38</v>
      </c>
      <c r="I654" s="10">
        <v>1</v>
      </c>
      <c r="J654" s="10">
        <v>21</v>
      </c>
      <c r="K654" s="10">
        <f t="shared" si="60"/>
        <v>31.4</v>
      </c>
      <c r="L654" s="10">
        <f t="shared" si="61"/>
        <v>38.35</v>
      </c>
      <c r="M654" s="10">
        <v>2</v>
      </c>
      <c r="N654" s="10" t="s">
        <v>5</v>
      </c>
      <c r="O654" s="12" t="s">
        <v>388</v>
      </c>
      <c r="P654" s="10" t="str">
        <f t="shared" si="64"/>
        <v>new YerelData ("Akşehir, Konya, Türkiye",31.4,38.35,2,"Turkey Standard Time"),</v>
      </c>
      <c r="Q654" s="13" t="str">
        <f t="shared" si="62"/>
        <v>https://www.google.com/maps/search/38.35, +31.4</v>
      </c>
      <c r="R654" s="5" t="str">
        <f t="shared" si="63"/>
        <v>{"Location": "Akşehir, Konya, Türkiye", "long_deg": "31", "ew": "1", "long_min": "24", "lat_deg": "38", "ns": "1", "lat_min": "21", "GMT": "2", "TimeZoneTag": "Europe/Istanbul"},</v>
      </c>
    </row>
    <row r="655" spans="1:18" ht="15" customHeight="1" x14ac:dyDescent="0.25">
      <c r="A655" s="10" t="s">
        <v>431</v>
      </c>
      <c r="B655" s="10" t="s">
        <v>830</v>
      </c>
      <c r="C655" s="10" t="s">
        <v>1341</v>
      </c>
      <c r="D655" s="10" t="str">
        <f t="shared" si="65"/>
        <v>Altınekin, Konya, Türkiye</v>
      </c>
      <c r="E655" s="10">
        <v>32</v>
      </c>
      <c r="F655" s="10">
        <v>1</v>
      </c>
      <c r="G655" s="10">
        <v>52</v>
      </c>
      <c r="H655" s="10">
        <v>38</v>
      </c>
      <c r="I655" s="10">
        <v>1</v>
      </c>
      <c r="J655" s="10">
        <v>17</v>
      </c>
      <c r="K655" s="10">
        <f t="shared" si="60"/>
        <v>32.866669999999999</v>
      </c>
      <c r="L655" s="10">
        <f t="shared" si="61"/>
        <v>38.283329999999999</v>
      </c>
      <c r="M655" s="10">
        <v>2</v>
      </c>
      <c r="N655" s="10" t="s">
        <v>5</v>
      </c>
      <c r="O655" s="12" t="s">
        <v>388</v>
      </c>
      <c r="P655" s="10" t="str">
        <f t="shared" si="64"/>
        <v>new YerelData ("Altınekin, Konya, Türkiye",32.86667,38.28333,2,"Turkey Standard Time"),</v>
      </c>
      <c r="Q655" s="13" t="str">
        <f t="shared" si="62"/>
        <v>https://www.google.com/maps/search/38.28333, +32.86667</v>
      </c>
      <c r="R655" s="5" t="str">
        <f t="shared" si="63"/>
        <v>{"Location": "Altınekin, Konya, Türkiye", "long_deg": "32", "ew": "1", "long_min": "52", "lat_deg": "38", "ns": "1", "lat_min": "17", "GMT": "2", "TimeZoneTag": "Europe/Istanbul"},</v>
      </c>
    </row>
    <row r="656" spans="1:18" ht="15" customHeight="1" x14ac:dyDescent="0.25">
      <c r="A656" s="10" t="s">
        <v>498</v>
      </c>
      <c r="B656" s="14" t="s">
        <v>1409</v>
      </c>
      <c r="C656" s="10" t="s">
        <v>1341</v>
      </c>
      <c r="D656" s="10" t="str">
        <f t="shared" si="65"/>
        <v>Beyşehir, Konya , Türkiye</v>
      </c>
      <c r="E656" s="10">
        <v>31</v>
      </c>
      <c r="F656" s="10">
        <v>1</v>
      </c>
      <c r="G656" s="10">
        <v>44</v>
      </c>
      <c r="H656" s="10">
        <v>37</v>
      </c>
      <c r="I656" s="10">
        <v>1</v>
      </c>
      <c r="J656" s="10">
        <v>40</v>
      </c>
      <c r="K656" s="10">
        <f t="shared" si="60"/>
        <v>31.733329999999999</v>
      </c>
      <c r="L656" s="10">
        <f t="shared" si="61"/>
        <v>37.666670000000003</v>
      </c>
      <c r="M656" s="10">
        <v>2</v>
      </c>
      <c r="N656" s="10" t="s">
        <v>5</v>
      </c>
      <c r="O656" s="12" t="s">
        <v>388</v>
      </c>
      <c r="P656" s="10" t="str">
        <f t="shared" si="64"/>
        <v>new YerelData ("Beyşehir, Konya , Türkiye",31.73333,37.66667,2,"Turkey Standard Time"),</v>
      </c>
      <c r="Q656" s="13" t="str">
        <f t="shared" si="62"/>
        <v>https://www.google.com/maps/search/37.66667, +31.73333</v>
      </c>
      <c r="R656" s="5" t="str">
        <f t="shared" si="63"/>
        <v>{"Location": "Beyşehir, Konya , Türkiye", "long_deg": "31", "ew": "1", "long_min": "44", "lat_deg": "37", "ns": "1", "lat_min": "40", "GMT": "2", "TimeZoneTag": "Europe/Istanbul"},</v>
      </c>
    </row>
    <row r="657" spans="1:18" ht="15" customHeight="1" x14ac:dyDescent="0.25">
      <c r="A657" s="10" t="s">
        <v>517</v>
      </c>
      <c r="B657" s="14" t="s">
        <v>1409</v>
      </c>
      <c r="C657" s="10" t="s">
        <v>1341</v>
      </c>
      <c r="D657" s="10" t="str">
        <f t="shared" si="65"/>
        <v>Bozkır, Konya , Türkiye</v>
      </c>
      <c r="E657" s="10">
        <v>32</v>
      </c>
      <c r="F657" s="10">
        <v>1</v>
      </c>
      <c r="G657" s="10">
        <v>14</v>
      </c>
      <c r="H657" s="10">
        <v>37</v>
      </c>
      <c r="I657" s="10">
        <v>1</v>
      </c>
      <c r="J657" s="10">
        <v>11</v>
      </c>
      <c r="K657" s="10">
        <f t="shared" si="60"/>
        <v>32.233330000000002</v>
      </c>
      <c r="L657" s="10">
        <f t="shared" si="61"/>
        <v>37.183329999999998</v>
      </c>
      <c r="M657" s="10">
        <v>2</v>
      </c>
      <c r="N657" s="10" t="s">
        <v>5</v>
      </c>
      <c r="O657" s="12" t="s">
        <v>388</v>
      </c>
      <c r="P657" s="10" t="str">
        <f t="shared" si="64"/>
        <v>new YerelData ("Bozkır, Konya , Türkiye",32.23333,37.18333,2,"Turkey Standard Time"),</v>
      </c>
      <c r="Q657" s="13" t="str">
        <f t="shared" si="62"/>
        <v>https://www.google.com/maps/search/37.18333, +32.23333</v>
      </c>
      <c r="R657" s="5" t="str">
        <f t="shared" si="63"/>
        <v>{"Location": "Bozkır, Konya , Türkiye", "long_deg": "32", "ew": "1", "long_min": "14", "lat_deg": "37", "ns": "1", "lat_min": "11", "GMT": "2", "TimeZoneTag": "Europe/Istanbul"},</v>
      </c>
    </row>
    <row r="658" spans="1:18" ht="15" customHeight="1" x14ac:dyDescent="0.25">
      <c r="A658" s="10" t="s">
        <v>531</v>
      </c>
      <c r="B658" s="14" t="s">
        <v>1409</v>
      </c>
      <c r="C658" s="10" t="s">
        <v>1341</v>
      </c>
      <c r="D658" s="10" t="str">
        <f t="shared" si="65"/>
        <v>Cihanbeyli, Konya , Türkiye</v>
      </c>
      <c r="E658" s="10">
        <v>32</v>
      </c>
      <c r="F658" s="10">
        <v>1</v>
      </c>
      <c r="G658" s="10">
        <v>55</v>
      </c>
      <c r="H658" s="10">
        <v>38</v>
      </c>
      <c r="I658" s="10">
        <v>1</v>
      </c>
      <c r="J658" s="10">
        <v>39</v>
      </c>
      <c r="K658" s="10">
        <f t="shared" si="60"/>
        <v>32.916670000000003</v>
      </c>
      <c r="L658" s="10">
        <f t="shared" si="61"/>
        <v>38.65</v>
      </c>
      <c r="M658" s="10">
        <v>2</v>
      </c>
      <c r="N658" s="10" t="s">
        <v>5</v>
      </c>
      <c r="O658" s="12" t="s">
        <v>388</v>
      </c>
      <c r="P658" s="10" t="str">
        <f t="shared" si="64"/>
        <v>new YerelData ("Cihanbeyli, Konya , Türkiye",32.91667,38.65,2,"Turkey Standard Time"),</v>
      </c>
      <c r="Q658" s="13" t="str">
        <f t="shared" si="62"/>
        <v>https://www.google.com/maps/search/38.65, +32.91667</v>
      </c>
      <c r="R658" s="5" t="str">
        <f t="shared" si="63"/>
        <v>{"Location": "Cihanbeyli, Konya , Türkiye", "long_deg": "32", "ew": "1", "long_min": "55", "lat_deg": "38", "ns": "1", "lat_min": "39", "GMT": "2", "TimeZoneTag": "Europe/Istanbul"},</v>
      </c>
    </row>
    <row r="659" spans="1:18" ht="15" customHeight="1" x14ac:dyDescent="0.25">
      <c r="A659" s="10" t="s">
        <v>563</v>
      </c>
      <c r="B659" s="14" t="s">
        <v>1409</v>
      </c>
      <c r="C659" s="10" t="s">
        <v>1341</v>
      </c>
      <c r="D659" s="10" t="str">
        <f t="shared" si="65"/>
        <v>Çeltik, Konya , Türkiye</v>
      </c>
      <c r="E659" s="10">
        <v>31</v>
      </c>
      <c r="F659" s="10">
        <v>1</v>
      </c>
      <c r="G659" s="10">
        <v>47</v>
      </c>
      <c r="H659" s="10">
        <v>39</v>
      </c>
      <c r="I659" s="10">
        <v>1</v>
      </c>
      <c r="J659" s="10">
        <v>2</v>
      </c>
      <c r="K659" s="10">
        <f t="shared" si="60"/>
        <v>31.783329999999999</v>
      </c>
      <c r="L659" s="10">
        <f t="shared" si="61"/>
        <v>39.033329999999999</v>
      </c>
      <c r="M659" s="10">
        <v>2</v>
      </c>
      <c r="N659" s="10" t="s">
        <v>5</v>
      </c>
      <c r="O659" s="12" t="s">
        <v>388</v>
      </c>
      <c r="P659" s="10" t="str">
        <f t="shared" si="64"/>
        <v>new YerelData ("Çeltik, Konya , Türkiye",31.78333,39.03333,2,"Turkey Standard Time"),</v>
      </c>
      <c r="Q659" s="13" t="str">
        <f t="shared" si="62"/>
        <v>https://www.google.com/maps/search/39.03333, +31.78333</v>
      </c>
      <c r="R659" s="5" t="str">
        <f t="shared" si="63"/>
        <v>{"Location": "Çeltik, Konya , Türkiye", "long_deg": "31", "ew": "1", "long_min": "47", "lat_deg": "39", "ns": "1", "lat_min": "2", "GMT": "2", "TimeZoneTag": "Europe/Istanbul"},</v>
      </c>
    </row>
    <row r="660" spans="1:18" ht="15" customHeight="1" x14ac:dyDescent="0.25">
      <c r="A660" s="10" t="s">
        <v>581</v>
      </c>
      <c r="B660" s="14" t="s">
        <v>1409</v>
      </c>
      <c r="C660" s="10" t="s">
        <v>1341</v>
      </c>
      <c r="D660" s="10" t="str">
        <f t="shared" si="65"/>
        <v>Çumra, Konya , Türkiye</v>
      </c>
      <c r="E660" s="10">
        <v>32</v>
      </c>
      <c r="F660" s="10">
        <v>1</v>
      </c>
      <c r="G660" s="10">
        <v>46</v>
      </c>
      <c r="H660" s="10">
        <v>37</v>
      </c>
      <c r="I660" s="10">
        <v>1</v>
      </c>
      <c r="J660" s="10">
        <v>34</v>
      </c>
      <c r="K660" s="10">
        <f t="shared" si="60"/>
        <v>32.766669999999998</v>
      </c>
      <c r="L660" s="10">
        <f t="shared" si="61"/>
        <v>37.566670000000002</v>
      </c>
      <c r="M660" s="10">
        <v>2</v>
      </c>
      <c r="N660" s="10" t="s">
        <v>5</v>
      </c>
      <c r="O660" s="12" t="s">
        <v>388</v>
      </c>
      <c r="P660" s="10" t="str">
        <f t="shared" si="64"/>
        <v>new YerelData ("Çumra, Konya , Türkiye",32.76667,37.56667,2,"Turkey Standard Time"),</v>
      </c>
      <c r="Q660" s="13" t="str">
        <f t="shared" si="62"/>
        <v>https://www.google.com/maps/search/37.56667, +32.76667</v>
      </c>
      <c r="R660" s="5" t="str">
        <f t="shared" si="63"/>
        <v>{"Location": "Çumra, Konya , Türkiye", "long_deg": "32", "ew": "1", "long_min": "46", "lat_deg": "37", "ns": "1", "lat_min": "34", "GMT": "2", "TimeZoneTag": "Europe/Istanbul"},</v>
      </c>
    </row>
    <row r="661" spans="1:18" ht="15" customHeight="1" x14ac:dyDescent="0.25">
      <c r="A661" s="10" t="s">
        <v>608</v>
      </c>
      <c r="B661" s="14" t="s">
        <v>1409</v>
      </c>
      <c r="C661" s="10" t="s">
        <v>1341</v>
      </c>
      <c r="D661" s="10" t="str">
        <f t="shared" si="65"/>
        <v>Doğanhisar, Konya , Türkiye</v>
      </c>
      <c r="E661" s="10">
        <v>31</v>
      </c>
      <c r="F661" s="10">
        <v>1</v>
      </c>
      <c r="G661" s="10">
        <v>41</v>
      </c>
      <c r="H661" s="10">
        <v>38</v>
      </c>
      <c r="I661" s="10">
        <v>1</v>
      </c>
      <c r="J661" s="10">
        <v>9</v>
      </c>
      <c r="K661" s="10">
        <f t="shared" si="60"/>
        <v>31.683330000000002</v>
      </c>
      <c r="L661" s="10">
        <f t="shared" si="61"/>
        <v>38.15</v>
      </c>
      <c r="M661" s="10">
        <v>2</v>
      </c>
      <c r="N661" s="10" t="s">
        <v>5</v>
      </c>
      <c r="O661" s="12" t="s">
        <v>388</v>
      </c>
      <c r="P661" s="10" t="str">
        <f t="shared" si="64"/>
        <v>new YerelData ("Doğanhisar, Konya , Türkiye",31.68333,38.15,2,"Turkey Standard Time"),</v>
      </c>
      <c r="Q661" s="13" t="str">
        <f t="shared" si="62"/>
        <v>https://www.google.com/maps/search/38.15, +31.68333</v>
      </c>
      <c r="R661" s="5" t="str">
        <f t="shared" si="63"/>
        <v>{"Location": "Doğanhisar, Konya , Türkiye", "long_deg": "31", "ew": "1", "long_min": "41", "lat_deg": "38", "ns": "1", "lat_min": "9", "GMT": "2", "TimeZoneTag": "Europe/Istanbul"},</v>
      </c>
    </row>
    <row r="662" spans="1:18" ht="15" customHeight="1" x14ac:dyDescent="0.25">
      <c r="A662" s="10" t="s">
        <v>707</v>
      </c>
      <c r="B662" s="14" t="s">
        <v>1409</v>
      </c>
      <c r="C662" s="10" t="s">
        <v>1341</v>
      </c>
      <c r="D662" s="10" t="str">
        <f t="shared" si="65"/>
        <v>Halkapınar, Konya , Türkiye</v>
      </c>
      <c r="E662" s="10">
        <v>34</v>
      </c>
      <c r="F662" s="10">
        <v>1</v>
      </c>
      <c r="G662" s="10">
        <v>8</v>
      </c>
      <c r="H662" s="10">
        <v>37</v>
      </c>
      <c r="I662" s="10">
        <v>1</v>
      </c>
      <c r="J662" s="10">
        <v>27</v>
      </c>
      <c r="K662" s="10">
        <f t="shared" si="60"/>
        <v>34.133330000000001</v>
      </c>
      <c r="L662" s="10">
        <f t="shared" si="61"/>
        <v>37.450000000000003</v>
      </c>
      <c r="M662" s="10">
        <v>2</v>
      </c>
      <c r="N662" s="10" t="s">
        <v>5</v>
      </c>
      <c r="O662" s="12" t="s">
        <v>388</v>
      </c>
      <c r="P662" s="10" t="str">
        <f t="shared" si="64"/>
        <v>new YerelData ("Halkapınar, Konya , Türkiye",34.13333,37.45,2,"Turkey Standard Time"),</v>
      </c>
      <c r="Q662" s="13" t="str">
        <f t="shared" si="62"/>
        <v>https://www.google.com/maps/search/37.45, +34.13333</v>
      </c>
      <c r="R662" s="5" t="str">
        <f t="shared" si="63"/>
        <v>{"Location": "Halkapınar, Konya , Türkiye", "long_deg": "34", "ew": "1", "long_min": "8", "lat_deg": "37", "ns": "1", "lat_min": "27", "GMT": "2", "TimeZoneTag": "Europe/Istanbul"},</v>
      </c>
    </row>
    <row r="663" spans="1:18" ht="15" customHeight="1" x14ac:dyDescent="0.25">
      <c r="A663" s="10" t="s">
        <v>731</v>
      </c>
      <c r="B663" s="14" t="s">
        <v>1409</v>
      </c>
      <c r="C663" s="10" t="s">
        <v>1341</v>
      </c>
      <c r="D663" s="10" t="str">
        <f t="shared" si="65"/>
        <v>Hüyük, Konya , Türkiye</v>
      </c>
      <c r="E663" s="10">
        <v>31</v>
      </c>
      <c r="F663" s="10">
        <v>1</v>
      </c>
      <c r="G663" s="10">
        <v>36</v>
      </c>
      <c r="H663" s="10">
        <v>37</v>
      </c>
      <c r="I663" s="10">
        <v>1</v>
      </c>
      <c r="J663" s="10">
        <v>57</v>
      </c>
      <c r="K663" s="10">
        <f t="shared" si="60"/>
        <v>31.6</v>
      </c>
      <c r="L663" s="10">
        <f t="shared" si="61"/>
        <v>37.950000000000003</v>
      </c>
      <c r="M663" s="10">
        <v>2</v>
      </c>
      <c r="N663" s="10" t="s">
        <v>5</v>
      </c>
      <c r="O663" s="12" t="s">
        <v>388</v>
      </c>
      <c r="P663" s="10" t="str">
        <f t="shared" si="64"/>
        <v>new YerelData ("Hüyük, Konya , Türkiye",31.6,37.95,2,"Turkey Standard Time"),</v>
      </c>
      <c r="Q663" s="13" t="str">
        <f t="shared" si="62"/>
        <v>https://www.google.com/maps/search/37.95, +31.6</v>
      </c>
      <c r="R663" s="5" t="str">
        <f t="shared" si="63"/>
        <v>{"Location": "Hüyük, Konya , Türkiye", "long_deg": "31", "ew": "1", "long_min": "36", "lat_deg": "37", "ns": "1", "lat_min": "57", "GMT": "2", "TimeZoneTag": "Europe/Istanbul"},</v>
      </c>
    </row>
    <row r="664" spans="1:18" ht="15" customHeight="1" x14ac:dyDescent="0.25">
      <c r="A664" s="10" t="s">
        <v>735</v>
      </c>
      <c r="B664" s="14" t="s">
        <v>1409</v>
      </c>
      <c r="C664" s="10" t="s">
        <v>1341</v>
      </c>
      <c r="D664" s="10" t="str">
        <f t="shared" si="65"/>
        <v>Ilgın, Konya , Türkiye</v>
      </c>
      <c r="E664" s="10">
        <v>31</v>
      </c>
      <c r="F664" s="10">
        <v>1</v>
      </c>
      <c r="G664" s="10">
        <v>55</v>
      </c>
      <c r="H664" s="10">
        <v>38</v>
      </c>
      <c r="I664" s="10">
        <v>1</v>
      </c>
      <c r="J664" s="10">
        <v>16</v>
      </c>
      <c r="K664" s="10">
        <f t="shared" si="60"/>
        <v>31.91667</v>
      </c>
      <c r="L664" s="10">
        <f t="shared" si="61"/>
        <v>38.266669999999998</v>
      </c>
      <c r="M664" s="10">
        <v>2</v>
      </c>
      <c r="N664" s="10" t="s">
        <v>5</v>
      </c>
      <c r="O664" s="12" t="s">
        <v>388</v>
      </c>
      <c r="P664" s="10" t="str">
        <f t="shared" si="64"/>
        <v>new YerelData ("Ilgın, Konya , Türkiye",31.91667,38.26667,2,"Turkey Standard Time"),</v>
      </c>
      <c r="Q664" s="13" t="str">
        <f t="shared" si="62"/>
        <v>https://www.google.com/maps/search/38.26667, +31.91667</v>
      </c>
      <c r="R664" s="5" t="str">
        <f t="shared" si="63"/>
        <v>{"Location": "Ilgın, Konya , Türkiye", "long_deg": "31", "ew": "1", "long_min": "55", "lat_deg": "38", "ns": "1", "lat_min": "16", "GMT": "2", "TimeZoneTag": "Europe/Istanbul"},</v>
      </c>
    </row>
    <row r="665" spans="1:18" ht="15" customHeight="1" x14ac:dyDescent="0.25">
      <c r="A665" s="10" t="s">
        <v>765</v>
      </c>
      <c r="B665" s="14" t="s">
        <v>1409</v>
      </c>
      <c r="C665" s="10" t="s">
        <v>1341</v>
      </c>
      <c r="D665" s="10" t="str">
        <f t="shared" si="65"/>
        <v>Kadınhanı, Konya , Türkiye</v>
      </c>
      <c r="E665" s="10">
        <v>32</v>
      </c>
      <c r="F665" s="10">
        <v>1</v>
      </c>
      <c r="G665" s="10">
        <v>14</v>
      </c>
      <c r="H665" s="10">
        <v>38</v>
      </c>
      <c r="I665" s="10">
        <v>1</v>
      </c>
      <c r="J665" s="10">
        <v>14</v>
      </c>
      <c r="K665" s="10">
        <f t="shared" si="60"/>
        <v>32.233330000000002</v>
      </c>
      <c r="L665" s="10">
        <f t="shared" si="61"/>
        <v>38.233330000000002</v>
      </c>
      <c r="M665" s="10">
        <v>2</v>
      </c>
      <c r="N665" s="10" t="s">
        <v>5</v>
      </c>
      <c r="O665" s="12" t="s">
        <v>388</v>
      </c>
      <c r="P665" s="10" t="str">
        <f t="shared" si="64"/>
        <v>new YerelData ("Kadınhanı, Konya , Türkiye",32.23333,38.23333,2,"Turkey Standard Time"),</v>
      </c>
      <c r="Q665" s="13" t="str">
        <f t="shared" si="62"/>
        <v>https://www.google.com/maps/search/38.23333, +32.23333</v>
      </c>
      <c r="R665" s="5" t="str">
        <f t="shared" si="63"/>
        <v>{"Location": "Kadınhanı, Konya , Türkiye", "long_deg": "32", "ew": "1", "long_min": "14", "lat_deg": "38", "ns": "1", "lat_min": "14", "GMT": "2", "TimeZoneTag": "Europe/Istanbul"},</v>
      </c>
    </row>
    <row r="666" spans="1:18" ht="15" customHeight="1" x14ac:dyDescent="0.25">
      <c r="A666" s="10" t="s">
        <v>787</v>
      </c>
      <c r="B666" s="14" t="s">
        <v>1409</v>
      </c>
      <c r="C666" s="10" t="s">
        <v>1341</v>
      </c>
      <c r="D666" s="10" t="str">
        <f t="shared" si="65"/>
        <v>Karapınar, Konya , Türkiye</v>
      </c>
      <c r="E666" s="10">
        <v>33</v>
      </c>
      <c r="F666" s="10">
        <v>1</v>
      </c>
      <c r="G666" s="10">
        <v>33</v>
      </c>
      <c r="H666" s="10">
        <v>37</v>
      </c>
      <c r="I666" s="10">
        <v>1</v>
      </c>
      <c r="J666" s="10">
        <v>43</v>
      </c>
      <c r="K666" s="10">
        <f t="shared" si="60"/>
        <v>33.549999999999997</v>
      </c>
      <c r="L666" s="10">
        <f t="shared" si="61"/>
        <v>37.716670000000001</v>
      </c>
      <c r="M666" s="10">
        <v>2</v>
      </c>
      <c r="N666" s="10" t="s">
        <v>5</v>
      </c>
      <c r="O666" s="12" t="s">
        <v>388</v>
      </c>
      <c r="P666" s="10" t="str">
        <f t="shared" si="64"/>
        <v>new YerelData ("Karapınar, Konya , Türkiye",33.55,37.71667,2,"Turkey Standard Time"),</v>
      </c>
      <c r="Q666" s="13" t="str">
        <f t="shared" si="62"/>
        <v>https://www.google.com/maps/search/37.71667, +33.55</v>
      </c>
      <c r="R666" s="5" t="str">
        <f t="shared" si="63"/>
        <v>{"Location": "Karapınar, Konya , Türkiye", "long_deg": "33", "ew": "1", "long_min": "33", "lat_deg": "37", "ns": "1", "lat_min": "43", "GMT": "2", "TimeZoneTag": "Europe/Istanbul"},</v>
      </c>
    </row>
    <row r="667" spans="1:18" ht="15" customHeight="1" x14ac:dyDescent="0.25">
      <c r="A667" s="10" t="s">
        <v>845</v>
      </c>
      <c r="B667" s="14" t="s">
        <v>1409</v>
      </c>
      <c r="C667" s="10" t="s">
        <v>1341</v>
      </c>
      <c r="D667" s="10" t="str">
        <f t="shared" si="65"/>
        <v>Kulu, Konya , Türkiye</v>
      </c>
      <c r="E667" s="10">
        <v>33</v>
      </c>
      <c r="F667" s="10">
        <v>1</v>
      </c>
      <c r="G667" s="10">
        <v>4</v>
      </c>
      <c r="H667" s="10">
        <v>39</v>
      </c>
      <c r="I667" s="10">
        <v>1</v>
      </c>
      <c r="J667" s="10">
        <v>5</v>
      </c>
      <c r="K667" s="10">
        <f t="shared" si="60"/>
        <v>33.066670000000002</v>
      </c>
      <c r="L667" s="10">
        <f t="shared" si="61"/>
        <v>39.083329999999997</v>
      </c>
      <c r="M667" s="10">
        <v>2</v>
      </c>
      <c r="N667" s="10" t="s">
        <v>5</v>
      </c>
      <c r="O667" s="12" t="s">
        <v>388</v>
      </c>
      <c r="P667" s="10" t="str">
        <f t="shared" si="64"/>
        <v>new YerelData ("Kulu, Konya , Türkiye",33.06667,39.08333,2,"Turkey Standard Time"),</v>
      </c>
      <c r="Q667" s="13" t="str">
        <f t="shared" si="62"/>
        <v>https://www.google.com/maps/search/39.08333, +33.06667</v>
      </c>
      <c r="R667" s="5" t="str">
        <f t="shared" si="63"/>
        <v>{"Location": "Kulu, Konya , Türkiye", "long_deg": "33", "ew": "1", "long_min": "4", "lat_deg": "39", "ns": "1", "lat_min": "5", "GMT": "2", "TimeZoneTag": "Europe/Istanbul"},</v>
      </c>
    </row>
    <row r="668" spans="1:18" ht="15" customHeight="1" x14ac:dyDescent="0.25">
      <c r="A668" s="10" t="s">
        <v>948</v>
      </c>
      <c r="B668" s="14" t="s">
        <v>1409</v>
      </c>
      <c r="C668" s="10" t="s">
        <v>1341</v>
      </c>
      <c r="D668" s="10" t="str">
        <f t="shared" si="65"/>
        <v>Sarayönü, Konya , Türkiye</v>
      </c>
      <c r="E668" s="10">
        <v>32</v>
      </c>
      <c r="F668" s="10">
        <v>1</v>
      </c>
      <c r="G668" s="10">
        <v>26</v>
      </c>
      <c r="H668" s="10">
        <v>38</v>
      </c>
      <c r="I668" s="10">
        <v>1</v>
      </c>
      <c r="J668" s="10">
        <v>15</v>
      </c>
      <c r="K668" s="10">
        <f t="shared" si="60"/>
        <v>32.433329999999998</v>
      </c>
      <c r="L668" s="10">
        <f t="shared" si="61"/>
        <v>38.25</v>
      </c>
      <c r="M668" s="10">
        <v>2</v>
      </c>
      <c r="N668" s="10" t="s">
        <v>5</v>
      </c>
      <c r="O668" s="12" t="s">
        <v>388</v>
      </c>
      <c r="P668" s="10" t="str">
        <f t="shared" si="64"/>
        <v>new YerelData ("Sarayönü, Konya , Türkiye",32.43333,38.25,2,"Turkey Standard Time"),</v>
      </c>
      <c r="Q668" s="13" t="str">
        <f t="shared" si="62"/>
        <v>https://www.google.com/maps/search/38.25, +32.43333</v>
      </c>
      <c r="R668" s="5" t="str">
        <f t="shared" si="63"/>
        <v>{"Location": "Sarayönü, Konya , Türkiye", "long_deg": "32", "ew": "1", "long_min": "26", "lat_deg": "38", "ns": "1", "lat_min": "15", "GMT": "2", "TimeZoneTag": "Europe/Istanbul"},</v>
      </c>
    </row>
    <row r="669" spans="1:18" ht="15" customHeight="1" x14ac:dyDescent="0.25">
      <c r="A669" s="10" t="s">
        <v>966</v>
      </c>
      <c r="B669" s="14" t="s">
        <v>1409</v>
      </c>
      <c r="C669" s="10" t="s">
        <v>1341</v>
      </c>
      <c r="D669" s="10" t="str">
        <f t="shared" si="65"/>
        <v>Seydişehir, Konya , Türkiye</v>
      </c>
      <c r="E669" s="10">
        <v>31</v>
      </c>
      <c r="F669" s="10">
        <v>1</v>
      </c>
      <c r="G669" s="10">
        <v>52</v>
      </c>
      <c r="H669" s="10">
        <v>37</v>
      </c>
      <c r="I669" s="10">
        <v>1</v>
      </c>
      <c r="J669" s="10">
        <v>25</v>
      </c>
      <c r="K669" s="10">
        <f t="shared" si="60"/>
        <v>31.866669999999999</v>
      </c>
      <c r="L669" s="10">
        <f t="shared" si="61"/>
        <v>37.416670000000003</v>
      </c>
      <c r="M669" s="10">
        <v>2</v>
      </c>
      <c r="N669" s="10" t="s">
        <v>5</v>
      </c>
      <c r="O669" s="12" t="s">
        <v>388</v>
      </c>
      <c r="P669" s="10" t="str">
        <f t="shared" si="64"/>
        <v>new YerelData ("Seydişehir, Konya , Türkiye",31.86667,37.41667,2,"Turkey Standard Time"),</v>
      </c>
      <c r="Q669" s="13" t="str">
        <f t="shared" si="62"/>
        <v>https://www.google.com/maps/search/37.41667, +31.86667</v>
      </c>
      <c r="R669" s="5" t="str">
        <f t="shared" si="63"/>
        <v>{"Location": "Seydişehir, Konya , Türkiye", "long_deg": "31", "ew": "1", "long_min": "52", "lat_deg": "37", "ns": "1", "lat_min": "25", "GMT": "2", "TimeZoneTag": "Europe/Istanbul"},</v>
      </c>
    </row>
    <row r="670" spans="1:18" ht="15" customHeight="1" x14ac:dyDescent="0.25">
      <c r="A670" s="10" t="s">
        <v>1021</v>
      </c>
      <c r="B670" s="14" t="s">
        <v>1409</v>
      </c>
      <c r="C670" s="10" t="s">
        <v>1341</v>
      </c>
      <c r="D670" s="10" t="str">
        <f t="shared" si="65"/>
        <v>Taşkent, Konya , Türkiye</v>
      </c>
      <c r="E670" s="10">
        <v>32</v>
      </c>
      <c r="F670" s="10">
        <v>1</v>
      </c>
      <c r="G670" s="10">
        <v>30</v>
      </c>
      <c r="H670" s="10">
        <v>36</v>
      </c>
      <c r="I670" s="10">
        <v>1</v>
      </c>
      <c r="J670" s="10">
        <v>56</v>
      </c>
      <c r="K670" s="10">
        <f t="shared" si="60"/>
        <v>32.5</v>
      </c>
      <c r="L670" s="10">
        <f t="shared" si="61"/>
        <v>36.933329999999998</v>
      </c>
      <c r="M670" s="10">
        <v>2</v>
      </c>
      <c r="N670" s="10" t="s">
        <v>5</v>
      </c>
      <c r="O670" s="12" t="s">
        <v>388</v>
      </c>
      <c r="P670" s="10" t="str">
        <f t="shared" si="64"/>
        <v>new YerelData ("Taşkent, Konya , Türkiye",32.5,36.93333,2,"Turkey Standard Time"),</v>
      </c>
      <c r="Q670" s="13" t="str">
        <f t="shared" si="62"/>
        <v>https://www.google.com/maps/search/36.93333, +32.5</v>
      </c>
      <c r="R670" s="5" t="str">
        <f t="shared" si="63"/>
        <v>{"Location": "Taşkent, Konya , Türkiye", "long_deg": "32", "ew": "1", "long_min": "30", "lat_deg": "36", "ns": "1", "lat_min": "56", "GMT": "2", "TimeZoneTag": "Europe/Istanbul"},</v>
      </c>
    </row>
    <row r="671" spans="1:18" ht="15" customHeight="1" x14ac:dyDescent="0.25">
      <c r="A671" s="10" t="s">
        <v>1003</v>
      </c>
      <c r="B671" s="10" t="s">
        <v>854</v>
      </c>
      <c r="C671" s="10" t="s">
        <v>1341</v>
      </c>
      <c r="D671" s="10" t="str">
        <f t="shared" si="65"/>
        <v>Şaphane, Kütahya, Türkiye</v>
      </c>
      <c r="E671" s="10">
        <v>29</v>
      </c>
      <c r="F671" s="10">
        <v>1</v>
      </c>
      <c r="G671" s="10">
        <v>12</v>
      </c>
      <c r="H671" s="10">
        <v>39</v>
      </c>
      <c r="I671" s="10">
        <v>1</v>
      </c>
      <c r="J671" s="10">
        <v>0</v>
      </c>
      <c r="K671" s="10">
        <f t="shared" si="60"/>
        <v>29.2</v>
      </c>
      <c r="L671" s="10">
        <f t="shared" si="61"/>
        <v>39</v>
      </c>
      <c r="M671" s="10">
        <v>2</v>
      </c>
      <c r="N671" s="10" t="s">
        <v>5</v>
      </c>
      <c r="O671" s="12" t="s">
        <v>388</v>
      </c>
      <c r="P671" s="10" t="str">
        <f t="shared" si="64"/>
        <v>new YerelData ("Şaphane, Kütahya, Türkiye",29.2,39,2,"Turkey Standard Time"),</v>
      </c>
      <c r="Q671" s="13" t="str">
        <f t="shared" si="62"/>
        <v>https://www.google.com/maps/search/39, +29.2</v>
      </c>
      <c r="R671" s="5" t="str">
        <f t="shared" si="63"/>
        <v>{"Location": "Şaphane, Kütahya, Türkiye", "long_deg": "29", "ew": "1", "long_min": "12", "lat_deg": "39", "ns": "1", "lat_min": "0", "GMT": "2", "TimeZoneTag": "Europe/Istanbul"},</v>
      </c>
    </row>
    <row r="672" spans="1:18" ht="15" customHeight="1" x14ac:dyDescent="0.25">
      <c r="A672" s="10" t="s">
        <v>1028</v>
      </c>
      <c r="B672" s="10" t="s">
        <v>854</v>
      </c>
      <c r="C672" s="10" t="s">
        <v>1341</v>
      </c>
      <c r="D672" s="10" t="str">
        <f t="shared" si="65"/>
        <v>Tavşanlı, Kütahya, Türkiye</v>
      </c>
      <c r="E672" s="10">
        <v>29</v>
      </c>
      <c r="F672" s="10">
        <v>1</v>
      </c>
      <c r="G672" s="10">
        <v>29</v>
      </c>
      <c r="H672" s="10">
        <v>39</v>
      </c>
      <c r="I672" s="10">
        <v>1</v>
      </c>
      <c r="J672" s="10">
        <v>32</v>
      </c>
      <c r="K672" s="10">
        <f t="shared" si="60"/>
        <v>29.483329999999999</v>
      </c>
      <c r="L672" s="10">
        <f t="shared" si="61"/>
        <v>39.533329999999999</v>
      </c>
      <c r="M672" s="10">
        <v>2</v>
      </c>
      <c r="N672" s="10" t="s">
        <v>5</v>
      </c>
      <c r="O672" s="12" t="s">
        <v>388</v>
      </c>
      <c r="P672" s="10" t="str">
        <f t="shared" si="64"/>
        <v>new YerelData ("Tavşanlı, Kütahya, Türkiye",29.48333,39.53333,2,"Turkey Standard Time"),</v>
      </c>
      <c r="Q672" s="13" t="str">
        <f t="shared" si="62"/>
        <v>https://www.google.com/maps/search/39.53333, +29.48333</v>
      </c>
      <c r="R672" s="5" t="str">
        <f t="shared" si="63"/>
        <v>{"Location": "Tavşanlı, Kütahya, Türkiye", "long_deg": "29", "ew": "1", "long_min": "29", "lat_deg": "39", "ns": "1", "lat_min": "32", "GMT": "2", "TimeZoneTag": "Europe/Istanbul"},</v>
      </c>
    </row>
    <row r="673" spans="1:18" ht="15" customHeight="1" x14ac:dyDescent="0.25">
      <c r="A673" s="10" t="s">
        <v>433</v>
      </c>
      <c r="B673" s="10" t="s">
        <v>1375</v>
      </c>
      <c r="C673" s="10" t="s">
        <v>1341</v>
      </c>
      <c r="D673" s="10" t="str">
        <f t="shared" si="65"/>
        <v>Altıntaş, Kütahya , Türkiye</v>
      </c>
      <c r="E673" s="10">
        <v>30</v>
      </c>
      <c r="F673" s="10">
        <v>1</v>
      </c>
      <c r="G673" s="10">
        <v>6</v>
      </c>
      <c r="H673" s="10">
        <v>39</v>
      </c>
      <c r="I673" s="10">
        <v>1</v>
      </c>
      <c r="J673" s="10">
        <v>4</v>
      </c>
      <c r="K673" s="10">
        <f t="shared" si="60"/>
        <v>30.1</v>
      </c>
      <c r="L673" s="10">
        <f t="shared" si="61"/>
        <v>39.066670000000002</v>
      </c>
      <c r="M673" s="10">
        <v>2</v>
      </c>
      <c r="N673" s="10" t="s">
        <v>5</v>
      </c>
      <c r="O673" s="12" t="s">
        <v>388</v>
      </c>
      <c r="P673" s="10" t="str">
        <f t="shared" si="64"/>
        <v>new YerelData ("Altıntaş, Kütahya , Türkiye",30.1,39.06667,2,"Turkey Standard Time"),</v>
      </c>
      <c r="Q673" s="13" t="str">
        <f t="shared" si="62"/>
        <v>https://www.google.com/maps/search/39.06667, +30.1</v>
      </c>
      <c r="R673" s="5" t="str">
        <f t="shared" si="63"/>
        <v>{"Location": "Altıntaş, Kütahya , Türkiye", "long_deg": "30", "ew": "1", "long_min": "6", "lat_deg": "39", "ns": "1", "lat_min": "4", "GMT": "2", "TimeZoneTag": "Europe/Istanbul"},</v>
      </c>
    </row>
    <row r="674" spans="1:18" ht="15" customHeight="1" x14ac:dyDescent="0.25">
      <c r="A674" s="10" t="s">
        <v>456</v>
      </c>
      <c r="B674" s="14" t="s">
        <v>1375</v>
      </c>
      <c r="C674" s="10" t="s">
        <v>1341</v>
      </c>
      <c r="D674" s="10" t="str">
        <f t="shared" si="65"/>
        <v>Aslanapa, Kütahya , Türkiye</v>
      </c>
      <c r="E674" s="10">
        <v>29</v>
      </c>
      <c r="F674" s="10">
        <v>1</v>
      </c>
      <c r="G674" s="10">
        <v>51</v>
      </c>
      <c r="H674" s="10">
        <v>39</v>
      </c>
      <c r="I674" s="10">
        <v>1</v>
      </c>
      <c r="J674" s="10">
        <v>13</v>
      </c>
      <c r="K674" s="10">
        <f t="shared" si="60"/>
        <v>29.85</v>
      </c>
      <c r="L674" s="10">
        <f t="shared" si="61"/>
        <v>39.216670000000001</v>
      </c>
      <c r="M674" s="10">
        <v>2</v>
      </c>
      <c r="N674" s="10" t="s">
        <v>5</v>
      </c>
      <c r="O674" s="12" t="s">
        <v>388</v>
      </c>
      <c r="P674" s="10" t="str">
        <f t="shared" si="64"/>
        <v>new YerelData ("Aslanapa, Kütahya , Türkiye",29.85,39.21667,2,"Turkey Standard Time"),</v>
      </c>
      <c r="Q674" s="13" t="str">
        <f t="shared" si="62"/>
        <v>https://www.google.com/maps/search/39.21667, +29.85</v>
      </c>
      <c r="R674" s="5" t="str">
        <f t="shared" si="63"/>
        <v>{"Location": "Aslanapa, Kütahya , Türkiye", "long_deg": "29", "ew": "1", "long_min": "51", "lat_deg": "39", "ns": "1", "lat_min": "13", "GMT": "2", "TimeZoneTag": "Europe/Istanbul"},</v>
      </c>
    </row>
    <row r="675" spans="1:18" ht="15" customHeight="1" x14ac:dyDescent="0.25">
      <c r="A675" s="10" t="s">
        <v>613</v>
      </c>
      <c r="B675" s="14" t="s">
        <v>1375</v>
      </c>
      <c r="C675" s="10" t="s">
        <v>1341</v>
      </c>
      <c r="D675" s="10" t="str">
        <f t="shared" si="65"/>
        <v>Domaniç, Kütahya , Türkiye</v>
      </c>
      <c r="E675" s="10">
        <v>29</v>
      </c>
      <c r="F675" s="10">
        <v>1</v>
      </c>
      <c r="G675" s="10">
        <v>37</v>
      </c>
      <c r="H675" s="10">
        <v>39</v>
      </c>
      <c r="I675" s="10">
        <v>1</v>
      </c>
      <c r="J675" s="10">
        <v>49</v>
      </c>
      <c r="K675" s="10">
        <f t="shared" si="60"/>
        <v>29.616669999999999</v>
      </c>
      <c r="L675" s="10">
        <f t="shared" si="61"/>
        <v>39.816670000000002</v>
      </c>
      <c r="M675" s="10">
        <v>2</v>
      </c>
      <c r="N675" s="10" t="s">
        <v>5</v>
      </c>
      <c r="O675" s="12" t="s">
        <v>388</v>
      </c>
      <c r="P675" s="10" t="str">
        <f t="shared" si="64"/>
        <v>new YerelData ("Domaniç, Kütahya , Türkiye",29.61667,39.81667,2,"Turkey Standard Time"),</v>
      </c>
      <c r="Q675" s="13" t="str">
        <f t="shared" si="62"/>
        <v>https://www.google.com/maps/search/39.81667, +29.61667</v>
      </c>
      <c r="R675" s="5" t="str">
        <f t="shared" si="63"/>
        <v>{"Location": "Domaniç, Kütahya , Türkiye", "long_deg": "29", "ew": "1", "long_min": "37", "lat_deg": "39", "ns": "1", "lat_min": "49", "GMT": "2", "TimeZoneTag": "Europe/Istanbul"},</v>
      </c>
    </row>
    <row r="676" spans="1:18" ht="15" customHeight="1" x14ac:dyDescent="0.25">
      <c r="A676" s="10" t="s">
        <v>616</v>
      </c>
      <c r="B676" s="14" t="s">
        <v>1375</v>
      </c>
      <c r="C676" s="10" t="s">
        <v>1341</v>
      </c>
      <c r="D676" s="10" t="str">
        <f t="shared" si="65"/>
        <v>Dumlupınar, Kütahya , Türkiye</v>
      </c>
      <c r="E676" s="10">
        <v>30</v>
      </c>
      <c r="F676" s="10">
        <v>1</v>
      </c>
      <c r="G676" s="10">
        <v>7</v>
      </c>
      <c r="H676" s="10">
        <v>38</v>
      </c>
      <c r="I676" s="10">
        <v>1</v>
      </c>
      <c r="J676" s="10">
        <v>54</v>
      </c>
      <c r="K676" s="10">
        <f t="shared" si="60"/>
        <v>30.116669999999999</v>
      </c>
      <c r="L676" s="10">
        <f t="shared" si="61"/>
        <v>38.9</v>
      </c>
      <c r="M676" s="10">
        <v>2</v>
      </c>
      <c r="N676" s="10" t="s">
        <v>5</v>
      </c>
      <c r="O676" s="12" t="s">
        <v>388</v>
      </c>
      <c r="P676" s="10" t="str">
        <f t="shared" si="64"/>
        <v>new YerelData ("Dumlupınar, Kütahya , Türkiye",30.11667,38.9,2,"Turkey Standard Time"),</v>
      </c>
      <c r="Q676" s="13" t="str">
        <f t="shared" si="62"/>
        <v>https://www.google.com/maps/search/38.9, +30.11667</v>
      </c>
      <c r="R676" s="5" t="str">
        <f t="shared" si="63"/>
        <v>{"Location": "Dumlupınar, Kütahya , Türkiye", "long_deg": "30", "ew": "1", "long_min": "7", "lat_deg": "38", "ns": "1", "lat_min": "54", "GMT": "2", "TimeZoneTag": "Europe/Istanbul"},</v>
      </c>
    </row>
    <row r="677" spans="1:18" ht="15" customHeight="1" x14ac:dyDescent="0.25">
      <c r="A677" s="10" t="s">
        <v>633</v>
      </c>
      <c r="B677" s="14" t="s">
        <v>1375</v>
      </c>
      <c r="C677" s="10" t="s">
        <v>1341</v>
      </c>
      <c r="D677" s="10" t="str">
        <f t="shared" si="65"/>
        <v>Emet, Kütahya , Türkiye</v>
      </c>
      <c r="E677" s="10">
        <v>29</v>
      </c>
      <c r="F677" s="10">
        <v>1</v>
      </c>
      <c r="G677" s="10">
        <v>15</v>
      </c>
      <c r="H677" s="10">
        <v>39</v>
      </c>
      <c r="I677" s="10">
        <v>1</v>
      </c>
      <c r="J677" s="10">
        <v>20</v>
      </c>
      <c r="K677" s="10">
        <f t="shared" si="60"/>
        <v>29.25</v>
      </c>
      <c r="L677" s="10">
        <f t="shared" si="61"/>
        <v>39.333329999999997</v>
      </c>
      <c r="M677" s="10">
        <v>2</v>
      </c>
      <c r="N677" s="10" t="s">
        <v>5</v>
      </c>
      <c r="O677" s="12" t="s">
        <v>388</v>
      </c>
      <c r="P677" s="10" t="str">
        <f t="shared" si="64"/>
        <v>new YerelData ("Emet, Kütahya , Türkiye",29.25,39.33333,2,"Turkey Standard Time"),</v>
      </c>
      <c r="Q677" s="13" t="str">
        <f t="shared" si="62"/>
        <v>https://www.google.com/maps/search/39.33333, +29.25</v>
      </c>
      <c r="R677" s="5" t="str">
        <f t="shared" si="63"/>
        <v>{"Location": "Emet, Kütahya , Türkiye", "long_deg": "29", "ew": "1", "long_min": "15", "lat_deg": "39", "ns": "1", "lat_min": "20", "GMT": "2", "TimeZoneTag": "Europe/Istanbul"},</v>
      </c>
    </row>
    <row r="678" spans="1:18" ht="15" customHeight="1" x14ac:dyDescent="0.25">
      <c r="A678" s="10" t="s">
        <v>662</v>
      </c>
      <c r="B678" s="14" t="s">
        <v>1375</v>
      </c>
      <c r="C678" s="10" t="s">
        <v>1341</v>
      </c>
      <c r="D678" s="10" t="str">
        <f t="shared" si="65"/>
        <v>Gediz, Kütahya , Türkiye</v>
      </c>
      <c r="E678" s="10">
        <v>29</v>
      </c>
      <c r="F678" s="10">
        <v>1</v>
      </c>
      <c r="G678" s="10">
        <v>24</v>
      </c>
      <c r="H678" s="10">
        <v>39</v>
      </c>
      <c r="I678" s="10">
        <v>1</v>
      </c>
      <c r="J678" s="10">
        <v>2</v>
      </c>
      <c r="K678" s="10">
        <f t="shared" si="60"/>
        <v>29.4</v>
      </c>
      <c r="L678" s="10">
        <f t="shared" si="61"/>
        <v>39.033329999999999</v>
      </c>
      <c r="M678" s="10">
        <v>2</v>
      </c>
      <c r="N678" s="10" t="s">
        <v>5</v>
      </c>
      <c r="O678" s="12" t="s">
        <v>388</v>
      </c>
      <c r="P678" s="10" t="str">
        <f t="shared" si="64"/>
        <v>new YerelData ("Gediz, Kütahya , Türkiye",29.4,39.03333,2,"Turkey Standard Time"),</v>
      </c>
      <c r="Q678" s="13" t="str">
        <f t="shared" si="62"/>
        <v>https://www.google.com/maps/search/39.03333, +29.4</v>
      </c>
      <c r="R678" s="5" t="str">
        <f t="shared" si="63"/>
        <v>{"Location": "Gediz, Kütahya , Türkiye", "long_deg": "29", "ew": "1", "long_min": "24", "lat_deg": "39", "ns": "1", "lat_min": "2", "GMT": "2", "TimeZoneTag": "Europe/Istanbul"},</v>
      </c>
    </row>
    <row r="679" spans="1:18" ht="15" customHeight="1" x14ac:dyDescent="0.25">
      <c r="A679" s="10" t="s">
        <v>975</v>
      </c>
      <c r="B679" s="14" t="s">
        <v>1375</v>
      </c>
      <c r="C679" s="10" t="s">
        <v>1341</v>
      </c>
      <c r="D679" s="10" t="str">
        <f t="shared" si="65"/>
        <v>Simav, Kütahya , Türkiye</v>
      </c>
      <c r="E679" s="10">
        <v>28</v>
      </c>
      <c r="F679" s="10">
        <v>1</v>
      </c>
      <c r="G679" s="10">
        <v>59</v>
      </c>
      <c r="H679" s="10">
        <v>39</v>
      </c>
      <c r="I679" s="10">
        <v>1</v>
      </c>
      <c r="J679" s="10">
        <v>5</v>
      </c>
      <c r="K679" s="10">
        <f t="shared" si="60"/>
        <v>28.983329999999999</v>
      </c>
      <c r="L679" s="10">
        <f t="shared" si="61"/>
        <v>39.083329999999997</v>
      </c>
      <c r="M679" s="10">
        <v>2</v>
      </c>
      <c r="N679" s="10" t="s">
        <v>5</v>
      </c>
      <c r="O679" s="12" t="s">
        <v>388</v>
      </c>
      <c r="P679" s="10" t="str">
        <f t="shared" si="64"/>
        <v>new YerelData ("Simav, Kütahya , Türkiye",28.98333,39.08333,2,"Turkey Standard Time"),</v>
      </c>
      <c r="Q679" s="13" t="str">
        <f t="shared" si="62"/>
        <v>https://www.google.com/maps/search/39.08333, +28.98333</v>
      </c>
      <c r="R679" s="5" t="str">
        <f t="shared" si="63"/>
        <v>{"Location": "Simav, Kütahya , Türkiye", "long_deg": "28", "ew": "1", "long_min": "59", "lat_deg": "39", "ns": "1", "lat_min": "5", "GMT": "2", "TimeZoneTag": "Europe/Istanbul"},</v>
      </c>
    </row>
    <row r="680" spans="1:18" ht="15" customHeight="1" x14ac:dyDescent="0.25">
      <c r="A680" s="10" t="s">
        <v>1455</v>
      </c>
      <c r="B680" s="10" t="s">
        <v>863</v>
      </c>
      <c r="C680" s="10" t="s">
        <v>1341</v>
      </c>
      <c r="D680" s="10" t="str">
        <f t="shared" si="65"/>
        <v>Kale, Malatya, Türkiye</v>
      </c>
      <c r="E680" s="10">
        <v>38</v>
      </c>
      <c r="F680" s="10">
        <v>1</v>
      </c>
      <c r="G680" s="10">
        <v>44</v>
      </c>
      <c r="H680" s="10">
        <v>38</v>
      </c>
      <c r="I680" s="10">
        <v>1</v>
      </c>
      <c r="J680" s="10">
        <v>24</v>
      </c>
      <c r="K680" s="10">
        <f t="shared" si="60"/>
        <v>38.733330000000002</v>
      </c>
      <c r="L680" s="10">
        <f t="shared" si="61"/>
        <v>38.4</v>
      </c>
      <c r="M680" s="10">
        <v>2</v>
      </c>
      <c r="N680" s="10" t="s">
        <v>5</v>
      </c>
      <c r="O680" s="12" t="s">
        <v>388</v>
      </c>
      <c r="P680" s="10" t="str">
        <f t="shared" si="64"/>
        <v>new YerelData ("Kale, Malatya, Türkiye",38.73333,38.4,2,"Turkey Standard Time"),</v>
      </c>
      <c r="Q680" s="13" t="str">
        <f t="shared" si="62"/>
        <v>https://www.google.com/maps/search/38.4, +38.73333</v>
      </c>
      <c r="R680" s="5" t="str">
        <f t="shared" si="63"/>
        <v>{"Location": "Kale, Malatya, Türkiye", "long_deg": "38", "ew": "1", "long_min": "44", "lat_deg": "38", "ns": "1", "lat_min": "24", "GMT": "2", "TimeZoneTag": "Europe/Istanbul"},</v>
      </c>
    </row>
    <row r="681" spans="1:18" ht="15" customHeight="1" x14ac:dyDescent="0.25">
      <c r="A681" s="10" t="s">
        <v>1541</v>
      </c>
      <c r="B681" s="10" t="s">
        <v>863</v>
      </c>
      <c r="C681" s="10" t="s">
        <v>1341</v>
      </c>
      <c r="D681" s="10" t="str">
        <f t="shared" si="65"/>
        <v>Kurşunlu, Malatya, Türkiye</v>
      </c>
      <c r="E681" s="10">
        <v>37</v>
      </c>
      <c r="F681" s="10">
        <v>1</v>
      </c>
      <c r="G681" s="10">
        <v>51</v>
      </c>
      <c r="H681" s="10">
        <v>38</v>
      </c>
      <c r="I681" s="10">
        <v>1</v>
      </c>
      <c r="J681" s="10">
        <v>40</v>
      </c>
      <c r="K681" s="10">
        <f t="shared" si="60"/>
        <v>37.85</v>
      </c>
      <c r="L681" s="10">
        <f t="shared" si="61"/>
        <v>38.666670000000003</v>
      </c>
      <c r="M681" s="10">
        <v>2</v>
      </c>
      <c r="N681" s="10" t="s">
        <v>5</v>
      </c>
      <c r="O681" s="12" t="s">
        <v>388</v>
      </c>
      <c r="P681" s="10" t="str">
        <f t="shared" si="64"/>
        <v>new YerelData ("Kurşunlu, Malatya, Türkiye",37.85,38.66667,2,"Turkey Standard Time"),</v>
      </c>
      <c r="Q681" s="13" t="str">
        <f t="shared" si="62"/>
        <v>https://www.google.com/maps/search/38.66667, +37.85</v>
      </c>
      <c r="R681" s="5" t="str">
        <f t="shared" si="63"/>
        <v>{"Location": "Kurşunlu, Malatya, Türkiye", "long_deg": "37", "ew": "1", "long_min": "51", "lat_deg": "38", "ns": "1", "lat_min": "40", "GMT": "2", "TimeZoneTag": "Europe/Istanbul"},</v>
      </c>
    </row>
    <row r="682" spans="1:18" ht="15" customHeight="1" x14ac:dyDescent="0.25">
      <c r="A682" s="10" t="s">
        <v>1085</v>
      </c>
      <c r="B682" s="10" t="s">
        <v>863</v>
      </c>
      <c r="C682" s="10" t="s">
        <v>1341</v>
      </c>
      <c r="D682" s="10" t="str">
        <f t="shared" si="65"/>
        <v>Yazıhan, Malatya, Türkiye</v>
      </c>
      <c r="E682" s="10">
        <v>38</v>
      </c>
      <c r="F682" s="10">
        <v>1</v>
      </c>
      <c r="G682" s="10">
        <v>11</v>
      </c>
      <c r="H682" s="10">
        <v>38</v>
      </c>
      <c r="I682" s="10">
        <v>1</v>
      </c>
      <c r="J682" s="10">
        <v>36</v>
      </c>
      <c r="K682" s="10">
        <f t="shared" si="60"/>
        <v>38.183329999999998</v>
      </c>
      <c r="L682" s="10">
        <f t="shared" si="61"/>
        <v>38.6</v>
      </c>
      <c r="M682" s="10">
        <v>2</v>
      </c>
      <c r="N682" s="10" t="s">
        <v>5</v>
      </c>
      <c r="O682" s="12" t="s">
        <v>388</v>
      </c>
      <c r="P682" s="10" t="str">
        <f t="shared" si="64"/>
        <v>new YerelData ("Yazıhan, Malatya, Türkiye",38.18333,38.6,2,"Turkey Standard Time"),</v>
      </c>
      <c r="Q682" s="13" t="str">
        <f t="shared" si="62"/>
        <v>https://www.google.com/maps/search/38.6, +38.18333</v>
      </c>
      <c r="R682" s="5" t="str">
        <f t="shared" si="63"/>
        <v>{"Location": "Yazıhan, Malatya, Türkiye", "long_deg": "38", "ew": "1", "long_min": "11", "lat_deg": "38", "ns": "1", "lat_min": "36", "GMT": "2", "TimeZoneTag": "Europe/Istanbul"},</v>
      </c>
    </row>
    <row r="683" spans="1:18" ht="15" customHeight="1" x14ac:dyDescent="0.25">
      <c r="A683" s="10" t="s">
        <v>1577</v>
      </c>
      <c r="B683" s="10" t="s">
        <v>863</v>
      </c>
      <c r="C683" s="10" t="s">
        <v>1341</v>
      </c>
      <c r="D683" s="10" t="str">
        <f t="shared" si="65"/>
        <v>Yeşilyurt, Malatya, Türkiye</v>
      </c>
      <c r="E683" s="10">
        <v>38</v>
      </c>
      <c r="F683" s="10">
        <v>1</v>
      </c>
      <c r="G683" s="10">
        <v>15</v>
      </c>
      <c r="H683" s="10">
        <v>38</v>
      </c>
      <c r="I683" s="10">
        <v>1</v>
      </c>
      <c r="J683" s="10">
        <v>18</v>
      </c>
      <c r="K683" s="10">
        <f t="shared" si="60"/>
        <v>38.25</v>
      </c>
      <c r="L683" s="10">
        <f t="shared" si="61"/>
        <v>38.299999999999997</v>
      </c>
      <c r="M683" s="10">
        <v>2</v>
      </c>
      <c r="N683" s="10" t="s">
        <v>5</v>
      </c>
      <c r="O683" s="12" t="s">
        <v>388</v>
      </c>
      <c r="P683" s="10" t="str">
        <f t="shared" si="64"/>
        <v>new YerelData ("Yeşilyurt, Malatya, Türkiye",38.25,38.3,2,"Turkey Standard Time"),</v>
      </c>
      <c r="Q683" s="13" t="str">
        <f t="shared" si="62"/>
        <v>https://www.google.com/maps/search/38.3, +38.25</v>
      </c>
      <c r="R683" s="5" t="str">
        <f t="shared" si="63"/>
        <v>{"Location": "Yeşilyurt, Malatya, Türkiye", "long_deg": "38", "ew": "1", "long_min": "15", "lat_deg": "38", "ns": "1", "lat_min": "18", "GMT": "2", "TimeZoneTag": "Europe/Istanbul"},</v>
      </c>
    </row>
    <row r="684" spans="1:18" ht="15" customHeight="1" x14ac:dyDescent="0.25">
      <c r="A684" s="10" t="s">
        <v>448</v>
      </c>
      <c r="B684" s="14" t="s">
        <v>1381</v>
      </c>
      <c r="C684" s="10" t="s">
        <v>1341</v>
      </c>
      <c r="D684" s="10" t="str">
        <f t="shared" si="65"/>
        <v>Arguvan, Malatya , Türkiye</v>
      </c>
      <c r="E684" s="10">
        <v>38</v>
      </c>
      <c r="F684" s="10">
        <v>1</v>
      </c>
      <c r="G684" s="10">
        <v>28</v>
      </c>
      <c r="H684" s="10">
        <v>38</v>
      </c>
      <c r="I684" s="10">
        <v>1</v>
      </c>
      <c r="J684" s="10">
        <v>47</v>
      </c>
      <c r="K684" s="10">
        <f t="shared" si="60"/>
        <v>38.466670000000001</v>
      </c>
      <c r="L684" s="10">
        <f t="shared" si="61"/>
        <v>38.783329999999999</v>
      </c>
      <c r="M684" s="10">
        <v>2</v>
      </c>
      <c r="N684" s="10" t="s">
        <v>5</v>
      </c>
      <c r="O684" s="12" t="s">
        <v>388</v>
      </c>
      <c r="P684" s="10" t="str">
        <f t="shared" si="64"/>
        <v>new YerelData ("Arguvan, Malatya , Türkiye",38.46667,38.78333,2,"Turkey Standard Time"),</v>
      </c>
      <c r="Q684" s="13" t="str">
        <f t="shared" si="62"/>
        <v>https://www.google.com/maps/search/38.78333, +38.46667</v>
      </c>
      <c r="R684" s="5" t="str">
        <f t="shared" si="63"/>
        <v>{"Location": "Arguvan, Malatya , Türkiye", "long_deg": "38", "ew": "1", "long_min": "28", "lat_deg": "38", "ns": "1", "lat_min": "47", "GMT": "2", "TimeZoneTag": "Europe/Istanbul"},</v>
      </c>
    </row>
    <row r="685" spans="1:18" ht="15" customHeight="1" x14ac:dyDescent="0.25">
      <c r="A685" s="10" t="s">
        <v>584</v>
      </c>
      <c r="B685" s="14" t="s">
        <v>1381</v>
      </c>
      <c r="C685" s="10" t="s">
        <v>1341</v>
      </c>
      <c r="D685" s="10" t="str">
        <f t="shared" si="65"/>
        <v>Darende, Malatya , Türkiye</v>
      </c>
      <c r="E685" s="10">
        <v>37</v>
      </c>
      <c r="F685" s="10">
        <v>1</v>
      </c>
      <c r="G685" s="10">
        <v>30</v>
      </c>
      <c r="H685" s="10">
        <v>38</v>
      </c>
      <c r="I685" s="10">
        <v>1</v>
      </c>
      <c r="J685" s="10">
        <v>34</v>
      </c>
      <c r="K685" s="10">
        <f t="shared" si="60"/>
        <v>37.5</v>
      </c>
      <c r="L685" s="10">
        <f t="shared" si="61"/>
        <v>38.566670000000002</v>
      </c>
      <c r="M685" s="10">
        <v>2</v>
      </c>
      <c r="N685" s="10" t="s">
        <v>5</v>
      </c>
      <c r="O685" s="12" t="s">
        <v>388</v>
      </c>
      <c r="P685" s="10" t="str">
        <f t="shared" si="64"/>
        <v>new YerelData ("Darende, Malatya , Türkiye",37.5,38.56667,2,"Turkey Standard Time"),</v>
      </c>
      <c r="Q685" s="13" t="str">
        <f t="shared" si="62"/>
        <v>https://www.google.com/maps/search/38.56667, +37.5</v>
      </c>
      <c r="R685" s="5" t="str">
        <f t="shared" si="63"/>
        <v>{"Location": "Darende, Malatya , Türkiye", "long_deg": "37", "ew": "1", "long_min": "30", "lat_deg": "38", "ns": "1", "lat_min": "34", "GMT": "2", "TimeZoneTag": "Europe/Istanbul"},</v>
      </c>
    </row>
    <row r="686" spans="1:18" ht="15" customHeight="1" x14ac:dyDescent="0.25">
      <c r="A686" s="10" t="s">
        <v>610</v>
      </c>
      <c r="B686" s="14" t="s">
        <v>1381</v>
      </c>
      <c r="C686" s="10" t="s">
        <v>1341</v>
      </c>
      <c r="D686" s="10" t="str">
        <f t="shared" si="65"/>
        <v>Doğanşehir, Malatya , Türkiye</v>
      </c>
      <c r="E686" s="10">
        <v>37</v>
      </c>
      <c r="F686" s="10">
        <v>1</v>
      </c>
      <c r="G686" s="10">
        <v>53</v>
      </c>
      <c r="H686" s="10">
        <v>38</v>
      </c>
      <c r="I686" s="10">
        <v>1</v>
      </c>
      <c r="J686" s="10">
        <v>6</v>
      </c>
      <c r="K686" s="10">
        <f t="shared" si="60"/>
        <v>37.883330000000001</v>
      </c>
      <c r="L686" s="10">
        <f t="shared" si="61"/>
        <v>38.1</v>
      </c>
      <c r="M686" s="10">
        <v>2</v>
      </c>
      <c r="N686" s="10" t="s">
        <v>5</v>
      </c>
      <c r="O686" s="12" t="s">
        <v>388</v>
      </c>
      <c r="P686" s="10" t="str">
        <f t="shared" si="64"/>
        <v>new YerelData ("Doğanşehir, Malatya , Türkiye",37.88333,38.1,2,"Turkey Standard Time"),</v>
      </c>
      <c r="Q686" s="13" t="str">
        <f t="shared" si="62"/>
        <v>https://www.google.com/maps/search/38.1, +37.88333</v>
      </c>
      <c r="R686" s="5" t="str">
        <f t="shared" si="63"/>
        <v>{"Location": "Doğanşehir, Malatya , Türkiye", "long_deg": "37", "ew": "1", "long_min": "53", "lat_deg": "38", "ns": "1", "lat_min": "6", "GMT": "2", "TimeZoneTag": "Europe/Istanbul"},</v>
      </c>
    </row>
    <row r="687" spans="1:18" ht="15" customHeight="1" x14ac:dyDescent="0.25">
      <c r="A687" s="10" t="s">
        <v>611</v>
      </c>
      <c r="B687" s="14" t="s">
        <v>1381</v>
      </c>
      <c r="C687" s="10" t="s">
        <v>1341</v>
      </c>
      <c r="D687" s="10" t="str">
        <f t="shared" si="65"/>
        <v>Doğanyol, Malatya , Türkiye</v>
      </c>
      <c r="E687" s="10">
        <v>38</v>
      </c>
      <c r="F687" s="10">
        <v>1</v>
      </c>
      <c r="G687" s="10">
        <v>49</v>
      </c>
      <c r="H687" s="10">
        <v>38</v>
      </c>
      <c r="I687" s="10">
        <v>1</v>
      </c>
      <c r="J687" s="10">
        <v>25</v>
      </c>
      <c r="K687" s="10">
        <f t="shared" si="60"/>
        <v>38.816670000000002</v>
      </c>
      <c r="L687" s="10">
        <f t="shared" si="61"/>
        <v>38.416670000000003</v>
      </c>
      <c r="M687" s="10">
        <v>2</v>
      </c>
      <c r="N687" s="10" t="s">
        <v>5</v>
      </c>
      <c r="O687" s="12" t="s">
        <v>388</v>
      </c>
      <c r="P687" s="10" t="str">
        <f t="shared" si="64"/>
        <v>new YerelData ("Doğanyol, Malatya , Türkiye",38.81667,38.41667,2,"Turkey Standard Time"),</v>
      </c>
      <c r="Q687" s="13" t="str">
        <f t="shared" si="62"/>
        <v>https://www.google.com/maps/search/38.41667, +38.81667</v>
      </c>
      <c r="R687" s="5" t="str">
        <f t="shared" si="63"/>
        <v>{"Location": "Doğanyol, Malatya , Türkiye", "long_deg": "38", "ew": "1", "long_min": "49", "lat_deg": "38", "ns": "1", "lat_min": "25", "GMT": "2", "TimeZoneTag": "Europe/Istanbul"},</v>
      </c>
    </row>
    <row r="688" spans="1:18" ht="15" customHeight="1" x14ac:dyDescent="0.25">
      <c r="A688" s="10" t="s">
        <v>722</v>
      </c>
      <c r="B688" s="14" t="s">
        <v>1381</v>
      </c>
      <c r="C688" s="10" t="s">
        <v>1341</v>
      </c>
      <c r="D688" s="10" t="str">
        <f t="shared" si="65"/>
        <v>Hekimhan, Malatya , Türkiye</v>
      </c>
      <c r="E688" s="10">
        <v>37</v>
      </c>
      <c r="F688" s="10">
        <v>1</v>
      </c>
      <c r="G688" s="10">
        <v>56</v>
      </c>
      <c r="H688" s="10">
        <v>38</v>
      </c>
      <c r="I688" s="10">
        <v>1</v>
      </c>
      <c r="J688" s="10">
        <v>49</v>
      </c>
      <c r="K688" s="10">
        <f t="shared" si="60"/>
        <v>37.933329999999998</v>
      </c>
      <c r="L688" s="10">
        <f t="shared" si="61"/>
        <v>38.816670000000002</v>
      </c>
      <c r="M688" s="10">
        <v>2</v>
      </c>
      <c r="N688" s="10" t="s">
        <v>5</v>
      </c>
      <c r="O688" s="12" t="s">
        <v>388</v>
      </c>
      <c r="P688" s="10" t="str">
        <f t="shared" si="64"/>
        <v>new YerelData ("Hekimhan, Malatya , Türkiye",37.93333,38.81667,2,"Turkey Standard Time"),</v>
      </c>
      <c r="Q688" s="13" t="str">
        <f t="shared" si="62"/>
        <v>https://www.google.com/maps/search/38.81667, +37.93333</v>
      </c>
      <c r="R688" s="5" t="str">
        <f t="shared" si="63"/>
        <v>{"Location": "Hekimhan, Malatya , Türkiye", "long_deg": "37", "ew": "1", "long_min": "56", "lat_deg": "38", "ns": "1", "lat_min": "49", "GMT": "2", "TimeZoneTag": "Europe/Istanbul"},</v>
      </c>
    </row>
    <row r="689" spans="1:18" ht="15" customHeight="1" x14ac:dyDescent="0.25">
      <c r="A689" s="10" t="s">
        <v>846</v>
      </c>
      <c r="B689" s="14" t="s">
        <v>1381</v>
      </c>
      <c r="C689" s="10" t="s">
        <v>1341</v>
      </c>
      <c r="D689" s="10" t="str">
        <f t="shared" si="65"/>
        <v>Kuluncak, Malatya , Türkiye</v>
      </c>
      <c r="E689" s="10">
        <v>37</v>
      </c>
      <c r="F689" s="10">
        <v>1</v>
      </c>
      <c r="G689" s="10">
        <v>38</v>
      </c>
      <c r="H689" s="10">
        <v>38</v>
      </c>
      <c r="I689" s="10">
        <v>1</v>
      </c>
      <c r="J689" s="10">
        <v>45</v>
      </c>
      <c r="K689" s="10">
        <f t="shared" si="60"/>
        <v>37.633330000000001</v>
      </c>
      <c r="L689" s="10">
        <f t="shared" si="61"/>
        <v>38.75</v>
      </c>
      <c r="M689" s="10">
        <v>2</v>
      </c>
      <c r="N689" s="10" t="s">
        <v>5</v>
      </c>
      <c r="O689" s="12" t="s">
        <v>388</v>
      </c>
      <c r="P689" s="10" t="str">
        <f t="shared" si="64"/>
        <v>new YerelData ("Kuluncak, Malatya , Türkiye",37.63333,38.75,2,"Turkey Standard Time"),</v>
      </c>
      <c r="Q689" s="13" t="str">
        <f t="shared" si="62"/>
        <v>https://www.google.com/maps/search/38.75, +37.63333</v>
      </c>
      <c r="R689" s="5" t="str">
        <f t="shared" si="63"/>
        <v>{"Location": "Kuluncak, Malatya , Türkiye", "long_deg": "37", "ew": "1", "long_min": "38", "lat_deg": "38", "ns": "1", "lat_min": "45", "GMT": "2", "TimeZoneTag": "Europe/Istanbul"},</v>
      </c>
    </row>
    <row r="690" spans="1:18" ht="15" customHeight="1" x14ac:dyDescent="0.25">
      <c r="A690" s="10" t="s">
        <v>1579</v>
      </c>
      <c r="B690" s="10" t="s">
        <v>867</v>
      </c>
      <c r="C690" s="10" t="s">
        <v>1341</v>
      </c>
      <c r="D690" s="10" t="str">
        <f t="shared" si="65"/>
        <v>AfşarBarajı, Manisa, Türkiye</v>
      </c>
      <c r="E690" s="10">
        <v>28</v>
      </c>
      <c r="F690" s="10">
        <v>1</v>
      </c>
      <c r="G690" s="10">
        <v>35</v>
      </c>
      <c r="H690" s="10">
        <v>38</v>
      </c>
      <c r="I690" s="10">
        <v>1</v>
      </c>
      <c r="J690" s="10">
        <v>15</v>
      </c>
      <c r="K690" s="10">
        <f t="shared" si="60"/>
        <v>28.58333</v>
      </c>
      <c r="L690" s="10">
        <f t="shared" si="61"/>
        <v>38.25</v>
      </c>
      <c r="M690" s="10">
        <v>2</v>
      </c>
      <c r="N690" s="10" t="s">
        <v>5</v>
      </c>
      <c r="O690" s="12" t="s">
        <v>388</v>
      </c>
      <c r="P690" s="10" t="str">
        <f t="shared" si="64"/>
        <v>new YerelData ("AfşarBarajı, Manisa, Türkiye",28.58333,38.25,2,"Turkey Standard Time"),</v>
      </c>
      <c r="Q690" s="13" t="str">
        <f t="shared" si="62"/>
        <v>https://www.google.com/maps/search/38.25, +28.58333</v>
      </c>
      <c r="R690" s="5" t="str">
        <f t="shared" si="63"/>
        <v>{"Location": "AfşarBarajı, Manisa, Türkiye", "long_deg": "28", "ew": "1", "long_min": "35", "lat_deg": "38", "ns": "1", "lat_min": "15", "GMT": "2", "TimeZoneTag": "Europe/Istanbul"},</v>
      </c>
    </row>
    <row r="691" spans="1:18" ht="15" customHeight="1" x14ac:dyDescent="0.25">
      <c r="A691" s="10" t="s">
        <v>1471</v>
      </c>
      <c r="B691" s="10" t="s">
        <v>867</v>
      </c>
      <c r="C691" s="10" t="s">
        <v>1341</v>
      </c>
      <c r="D691" s="10" t="str">
        <f t="shared" si="65"/>
        <v>Ahmetli, Manisa, Türkiye</v>
      </c>
      <c r="E691" s="10">
        <v>27</v>
      </c>
      <c r="F691" s="10">
        <v>1</v>
      </c>
      <c r="G691" s="10">
        <v>57</v>
      </c>
      <c r="H691" s="10">
        <v>38</v>
      </c>
      <c r="I691" s="10">
        <v>1</v>
      </c>
      <c r="J691" s="10">
        <v>31</v>
      </c>
      <c r="K691" s="10">
        <f t="shared" si="60"/>
        <v>27.95</v>
      </c>
      <c r="L691" s="10">
        <f t="shared" si="61"/>
        <v>38.516669999999998</v>
      </c>
      <c r="M691" s="10">
        <v>2</v>
      </c>
      <c r="N691" s="10" t="s">
        <v>5</v>
      </c>
      <c r="O691" s="12" t="s">
        <v>388</v>
      </c>
      <c r="P691" s="10" t="str">
        <f t="shared" si="64"/>
        <v>new YerelData ("Ahmetli, Manisa, Türkiye",27.95,38.51667,2,"Turkey Standard Time"),</v>
      </c>
      <c r="Q691" s="13" t="str">
        <f t="shared" si="62"/>
        <v>https://www.google.com/maps/search/38.51667, +27.95</v>
      </c>
      <c r="R691" s="5" t="str">
        <f t="shared" si="63"/>
        <v>{"Location": "Ahmetli, Manisa, Türkiye", "long_deg": "27", "ew": "1", "long_min": "57", "lat_deg": "38", "ns": "1", "lat_min": "31", "GMT": "2", "TimeZoneTag": "Europe/Istanbul"},</v>
      </c>
    </row>
    <row r="692" spans="1:18" ht="15" customHeight="1" x14ac:dyDescent="0.25">
      <c r="A692" s="10" t="s">
        <v>411</v>
      </c>
      <c r="B692" s="10" t="s">
        <v>867</v>
      </c>
      <c r="C692" s="10" t="s">
        <v>1341</v>
      </c>
      <c r="D692" s="10" t="str">
        <f t="shared" si="65"/>
        <v>Akhisar, Manisa, Türkiye</v>
      </c>
      <c r="E692" s="10">
        <v>27</v>
      </c>
      <c r="F692" s="10">
        <v>1</v>
      </c>
      <c r="G692" s="10">
        <v>50</v>
      </c>
      <c r="H692" s="10">
        <v>38</v>
      </c>
      <c r="I692" s="10">
        <v>1</v>
      </c>
      <c r="J692" s="10">
        <v>55</v>
      </c>
      <c r="K692" s="10">
        <f t="shared" si="60"/>
        <v>27.83333</v>
      </c>
      <c r="L692" s="10">
        <f t="shared" si="61"/>
        <v>38.916670000000003</v>
      </c>
      <c r="M692" s="10">
        <v>2</v>
      </c>
      <c r="N692" s="10" t="s">
        <v>5</v>
      </c>
      <c r="O692" s="12" t="s">
        <v>388</v>
      </c>
      <c r="P692" s="10" t="str">
        <f t="shared" si="64"/>
        <v>new YerelData ("Akhisar, Manisa, Türkiye",27.83333,38.91667,2,"Turkey Standard Time"),</v>
      </c>
      <c r="Q692" s="13" t="str">
        <f t="shared" si="62"/>
        <v>https://www.google.com/maps/search/38.91667, +27.83333</v>
      </c>
      <c r="R692" s="5" t="str">
        <f t="shared" si="63"/>
        <v>{"Location": "Akhisar, Manisa, Türkiye", "long_deg": "27", "ew": "1", "long_min": "50", "lat_deg": "38", "ns": "1", "lat_min": "55", "GMT": "2", "TimeZoneTag": "Europe/Istanbul"},</v>
      </c>
    </row>
    <row r="693" spans="1:18" ht="15" customHeight="1" x14ac:dyDescent="0.25">
      <c r="A693" s="10" t="s">
        <v>1504</v>
      </c>
      <c r="B693" s="10" t="s">
        <v>867</v>
      </c>
      <c r="C693" s="10" t="s">
        <v>1341</v>
      </c>
      <c r="D693" s="10" t="str">
        <f t="shared" si="65"/>
        <v>Demirci, Manisa, Türkiye</v>
      </c>
      <c r="E693" s="10">
        <v>28</v>
      </c>
      <c r="F693" s="10">
        <v>1</v>
      </c>
      <c r="G693" s="10">
        <v>38</v>
      </c>
      <c r="H693" s="10">
        <v>39</v>
      </c>
      <c r="I693" s="10">
        <v>1</v>
      </c>
      <c r="J693" s="10">
        <v>2</v>
      </c>
      <c r="K693" s="10">
        <f t="shared" si="60"/>
        <v>28.633330000000001</v>
      </c>
      <c r="L693" s="10">
        <f t="shared" si="61"/>
        <v>39.033329999999999</v>
      </c>
      <c r="M693" s="10">
        <v>2</v>
      </c>
      <c r="N693" s="10" t="s">
        <v>5</v>
      </c>
      <c r="O693" s="12" t="s">
        <v>388</v>
      </c>
      <c r="P693" s="10" t="str">
        <f t="shared" si="64"/>
        <v>new YerelData ("Demirci, Manisa, Türkiye",28.63333,39.03333,2,"Turkey Standard Time"),</v>
      </c>
      <c r="Q693" s="13" t="str">
        <f t="shared" si="62"/>
        <v>https://www.google.com/maps/search/39.03333, +28.63333</v>
      </c>
      <c r="R693" s="5" t="str">
        <f t="shared" si="63"/>
        <v>{"Location": "Demirci, Manisa, Türkiye", "long_deg": "28", "ew": "1", "long_min": "38", "lat_deg": "39", "ns": "1", "lat_min": "2", "GMT": "2", "TimeZoneTag": "Europe/Istanbul"},</v>
      </c>
    </row>
    <row r="694" spans="1:18" ht="15" customHeight="1" x14ac:dyDescent="0.25">
      <c r="A694" s="10" t="s">
        <v>1354</v>
      </c>
      <c r="B694" s="10" t="s">
        <v>867</v>
      </c>
      <c r="C694" s="10" t="s">
        <v>1341</v>
      </c>
      <c r="D694" s="10" t="str">
        <f t="shared" si="65"/>
        <v>Karataş, Manisa, Türkiye</v>
      </c>
      <c r="E694" s="10">
        <v>28</v>
      </c>
      <c r="F694" s="10">
        <v>1</v>
      </c>
      <c r="G694" s="10">
        <v>16</v>
      </c>
      <c r="H694" s="10">
        <v>38</v>
      </c>
      <c r="I694" s="10">
        <v>1</v>
      </c>
      <c r="J694" s="10">
        <v>34</v>
      </c>
      <c r="K694" s="10">
        <f t="shared" si="60"/>
        <v>28.266670000000001</v>
      </c>
      <c r="L694" s="10">
        <f t="shared" si="61"/>
        <v>38.566670000000002</v>
      </c>
      <c r="M694" s="10">
        <v>2</v>
      </c>
      <c r="N694" s="10" t="s">
        <v>5</v>
      </c>
      <c r="O694" s="12" t="s">
        <v>388</v>
      </c>
      <c r="P694" s="10" t="str">
        <f t="shared" si="64"/>
        <v>new YerelData ("Karataş, Manisa, Türkiye",28.26667,38.56667,2,"Turkey Standard Time"),</v>
      </c>
      <c r="Q694" s="13" t="str">
        <f t="shared" si="62"/>
        <v>https://www.google.com/maps/search/38.56667, +28.26667</v>
      </c>
      <c r="R694" s="5" t="str">
        <f t="shared" si="63"/>
        <v>{"Location": "Karataş, Manisa, Türkiye", "long_deg": "28", "ew": "1", "long_min": "16", "lat_deg": "38", "ns": "1", "lat_min": "34", "GMT": "2", "TimeZoneTag": "Europe/Istanbul"},</v>
      </c>
    </row>
    <row r="695" spans="1:18" ht="15" customHeight="1" x14ac:dyDescent="0.25">
      <c r="A695" s="10" t="s">
        <v>1539</v>
      </c>
      <c r="B695" s="10" t="s">
        <v>867</v>
      </c>
      <c r="C695" s="10" t="s">
        <v>1341</v>
      </c>
      <c r="D695" s="10" t="str">
        <f t="shared" si="65"/>
        <v>Köprübaşı, Manisa, Türkiye</v>
      </c>
      <c r="E695" s="10">
        <v>28</v>
      </c>
      <c r="F695" s="10">
        <v>1</v>
      </c>
      <c r="G695" s="10">
        <v>22</v>
      </c>
      <c r="H695" s="10">
        <v>38</v>
      </c>
      <c r="I695" s="10">
        <v>1</v>
      </c>
      <c r="J695" s="10">
        <v>44</v>
      </c>
      <c r="K695" s="10">
        <f t="shared" si="60"/>
        <v>28.366669999999999</v>
      </c>
      <c r="L695" s="10">
        <f t="shared" si="61"/>
        <v>38.733330000000002</v>
      </c>
      <c r="M695" s="10">
        <v>2</v>
      </c>
      <c r="N695" s="10" t="s">
        <v>5</v>
      </c>
      <c r="O695" s="12" t="s">
        <v>388</v>
      </c>
      <c r="P695" s="10" t="str">
        <f t="shared" si="64"/>
        <v>new YerelData ("Köprübaşı, Manisa, Türkiye",28.36667,38.73333,2,"Turkey Standard Time"),</v>
      </c>
      <c r="Q695" s="13" t="str">
        <f t="shared" si="62"/>
        <v>https://www.google.com/maps/search/38.73333, +28.36667</v>
      </c>
      <c r="R695" s="5" t="str">
        <f t="shared" si="63"/>
        <v>{"Location": "Köprübaşı, Manisa, Türkiye", "long_deg": "28", "ew": "1", "long_min": "22", "lat_deg": "38", "ns": "1", "lat_min": "44", "GMT": "2", "TimeZoneTag": "Europe/Istanbul"},</v>
      </c>
    </row>
    <row r="696" spans="1:18" ht="15" customHeight="1" x14ac:dyDescent="0.25">
      <c r="A696" s="10" t="s">
        <v>1546</v>
      </c>
      <c r="B696" s="10" t="s">
        <v>867</v>
      </c>
      <c r="C696" s="10" t="s">
        <v>1341</v>
      </c>
      <c r="D696" s="10" t="str">
        <f t="shared" si="65"/>
        <v>Muradiye, Manisa, Türkiye</v>
      </c>
      <c r="E696" s="10">
        <v>27</v>
      </c>
      <c r="F696" s="10">
        <v>1</v>
      </c>
      <c r="G696" s="10">
        <v>21</v>
      </c>
      <c r="H696" s="10">
        <v>38</v>
      </c>
      <c r="I696" s="10">
        <v>1</v>
      </c>
      <c r="J696" s="10">
        <v>39</v>
      </c>
      <c r="K696" s="10">
        <f t="shared" si="60"/>
        <v>27.35</v>
      </c>
      <c r="L696" s="10">
        <f t="shared" si="61"/>
        <v>38.65</v>
      </c>
      <c r="M696" s="10">
        <v>2</v>
      </c>
      <c r="N696" s="10" t="s">
        <v>5</v>
      </c>
      <c r="O696" s="12" t="s">
        <v>388</v>
      </c>
      <c r="P696" s="10" t="str">
        <f t="shared" si="64"/>
        <v>new YerelData ("Muradiye, Manisa, Türkiye",27.35,38.65,2,"Turkey Standard Time"),</v>
      </c>
      <c r="Q696" s="13" t="str">
        <f t="shared" si="62"/>
        <v>https://www.google.com/maps/search/38.65, +27.35</v>
      </c>
      <c r="R696" s="5" t="str">
        <f t="shared" si="63"/>
        <v>{"Location": "Muradiye, Manisa, Türkiye", "long_deg": "27", "ew": "1", "long_min": "21", "lat_deg": "38", "ns": "1", "lat_min": "39", "GMT": "2", "TimeZoneTag": "Europe/Istanbul"},</v>
      </c>
    </row>
    <row r="697" spans="1:18" ht="15" customHeight="1" x14ac:dyDescent="0.25">
      <c r="A697" s="10" t="s">
        <v>941</v>
      </c>
      <c r="B697" s="10" t="s">
        <v>867</v>
      </c>
      <c r="C697" s="10" t="s">
        <v>1341</v>
      </c>
      <c r="D697" s="10" t="str">
        <f t="shared" si="65"/>
        <v>Salihli, Manisa, Türkiye</v>
      </c>
      <c r="E697" s="10">
        <v>28</v>
      </c>
      <c r="F697" s="10">
        <v>1</v>
      </c>
      <c r="G697" s="10">
        <v>9</v>
      </c>
      <c r="H697" s="10">
        <v>38</v>
      </c>
      <c r="I697" s="10">
        <v>1</v>
      </c>
      <c r="J697" s="10">
        <v>28</v>
      </c>
      <c r="K697" s="10">
        <f t="shared" si="60"/>
        <v>28.15</v>
      </c>
      <c r="L697" s="10">
        <f t="shared" si="61"/>
        <v>38.466670000000001</v>
      </c>
      <c r="M697" s="10">
        <v>2</v>
      </c>
      <c r="N697" s="10" t="s">
        <v>5</v>
      </c>
      <c r="O697" s="12" t="s">
        <v>388</v>
      </c>
      <c r="P697" s="10" t="str">
        <f t="shared" si="64"/>
        <v>new YerelData ("Salihli, Manisa, Türkiye",28.15,38.46667,2,"Turkey Standard Time"),</v>
      </c>
      <c r="Q697" s="13" t="str">
        <f t="shared" si="62"/>
        <v>https://www.google.com/maps/search/38.46667, +28.15</v>
      </c>
      <c r="R697" s="5" t="str">
        <f t="shared" si="63"/>
        <v>{"Location": "Salihli, Manisa, Türkiye", "long_deg": "28", "ew": "1", "long_min": "9", "lat_deg": "38", "ns": "1", "lat_min": "28", "GMT": "2", "TimeZoneTag": "Europe/Istanbul"},</v>
      </c>
    </row>
    <row r="698" spans="1:18" ht="15" customHeight="1" x14ac:dyDescent="0.25">
      <c r="A698" s="10" t="s">
        <v>1560</v>
      </c>
      <c r="B698" s="10" t="s">
        <v>867</v>
      </c>
      <c r="C698" s="10" t="s">
        <v>1341</v>
      </c>
      <c r="D698" s="10" t="str">
        <f t="shared" si="65"/>
        <v>Sarıgöl, Manisa, Türkiye</v>
      </c>
      <c r="E698" s="10">
        <v>28</v>
      </c>
      <c r="F698" s="10">
        <v>1</v>
      </c>
      <c r="G698" s="10">
        <v>41</v>
      </c>
      <c r="H698" s="10">
        <v>38</v>
      </c>
      <c r="I698" s="10">
        <v>1</v>
      </c>
      <c r="J698" s="10">
        <v>14</v>
      </c>
      <c r="K698" s="10">
        <f t="shared" si="60"/>
        <v>28.683330000000002</v>
      </c>
      <c r="L698" s="10">
        <f t="shared" si="61"/>
        <v>38.233330000000002</v>
      </c>
      <c r="M698" s="10">
        <v>2</v>
      </c>
      <c r="N698" s="10" t="s">
        <v>5</v>
      </c>
      <c r="O698" s="12" t="s">
        <v>388</v>
      </c>
      <c r="P698" s="10" t="str">
        <f t="shared" si="64"/>
        <v>new YerelData ("Sarıgöl, Manisa, Türkiye",28.68333,38.23333,2,"Turkey Standard Time"),</v>
      </c>
      <c r="Q698" s="13" t="str">
        <f t="shared" si="62"/>
        <v>https://www.google.com/maps/search/38.23333, +28.68333</v>
      </c>
      <c r="R698" s="5" t="str">
        <f t="shared" si="63"/>
        <v>{"Location": "Sarıgöl, Manisa, Türkiye", "long_deg": "28", "ew": "1", "long_min": "41", "lat_deg": "38", "ns": "1", "lat_min": "14", "GMT": "2", "TimeZoneTag": "Europe/Istanbul"},</v>
      </c>
    </row>
    <row r="699" spans="1:18" ht="15" customHeight="1" x14ac:dyDescent="0.25">
      <c r="A699" s="10" t="s">
        <v>949</v>
      </c>
      <c r="B699" s="10" t="s">
        <v>867</v>
      </c>
      <c r="C699" s="10" t="s">
        <v>1341</v>
      </c>
      <c r="D699" s="10" t="str">
        <f t="shared" si="65"/>
        <v>Saruhanlı, Manisa, Türkiye</v>
      </c>
      <c r="E699" s="10">
        <v>27</v>
      </c>
      <c r="F699" s="10">
        <v>1</v>
      </c>
      <c r="G699" s="10">
        <v>34</v>
      </c>
      <c r="H699" s="10">
        <v>38</v>
      </c>
      <c r="I699" s="10">
        <v>1</v>
      </c>
      <c r="J699" s="10">
        <v>44</v>
      </c>
      <c r="K699" s="10">
        <f t="shared" si="60"/>
        <v>27.566669999999998</v>
      </c>
      <c r="L699" s="10">
        <f t="shared" si="61"/>
        <v>38.733330000000002</v>
      </c>
      <c r="M699" s="10">
        <v>2</v>
      </c>
      <c r="N699" s="10" t="s">
        <v>5</v>
      </c>
      <c r="O699" s="12" t="s">
        <v>388</v>
      </c>
      <c r="P699" s="10" t="str">
        <f t="shared" si="64"/>
        <v>new YerelData ("Saruhanlı, Manisa, Türkiye",27.56667,38.73333,2,"Turkey Standard Time"),</v>
      </c>
      <c r="Q699" s="13" t="str">
        <f t="shared" si="62"/>
        <v>https://www.google.com/maps/search/38.73333, +27.56667</v>
      </c>
      <c r="R699" s="5" t="str">
        <f t="shared" si="63"/>
        <v>{"Location": "Saruhanlı, Manisa, Türkiye", "long_deg": "27", "ew": "1", "long_min": "34", "lat_deg": "38", "ns": "1", "lat_min": "44", "GMT": "2", "TimeZoneTag": "Europe/Istanbul"},</v>
      </c>
    </row>
    <row r="700" spans="1:18" ht="15" customHeight="1" x14ac:dyDescent="0.25">
      <c r="A700" s="10" t="s">
        <v>961</v>
      </c>
      <c r="B700" s="10" t="s">
        <v>867</v>
      </c>
      <c r="C700" s="10" t="s">
        <v>1341</v>
      </c>
      <c r="D700" s="10" t="str">
        <f t="shared" si="65"/>
        <v>Selendi, Manisa, Türkiye</v>
      </c>
      <c r="E700" s="10">
        <v>28</v>
      </c>
      <c r="F700" s="10">
        <v>1</v>
      </c>
      <c r="G700" s="10">
        <v>51</v>
      </c>
      <c r="H700" s="10">
        <v>38</v>
      </c>
      <c r="I700" s="10">
        <v>1</v>
      </c>
      <c r="J700" s="10">
        <v>44</v>
      </c>
      <c r="K700" s="10">
        <f t="shared" si="60"/>
        <v>28.85</v>
      </c>
      <c r="L700" s="10">
        <f t="shared" si="61"/>
        <v>38.733330000000002</v>
      </c>
      <c r="M700" s="10">
        <v>2</v>
      </c>
      <c r="N700" s="10" t="s">
        <v>5</v>
      </c>
      <c r="O700" s="12" t="s">
        <v>388</v>
      </c>
      <c r="P700" s="10" t="str">
        <f t="shared" si="64"/>
        <v>new YerelData ("Selendi, Manisa, Türkiye",28.85,38.73333,2,"Turkey Standard Time"),</v>
      </c>
      <c r="Q700" s="13" t="str">
        <f t="shared" si="62"/>
        <v>https://www.google.com/maps/search/38.73333, +28.85</v>
      </c>
      <c r="R700" s="5" t="str">
        <f t="shared" si="63"/>
        <v>{"Location": "Selendi, Manisa, Türkiye", "long_deg": "28", "ew": "1", "long_min": "51", "lat_deg": "38", "ns": "1", "lat_min": "44", "GMT": "2", "TimeZoneTag": "Europe/Istanbul"},</v>
      </c>
    </row>
    <row r="701" spans="1:18" ht="15" customHeight="1" x14ac:dyDescent="0.25">
      <c r="A701" s="10" t="s">
        <v>985</v>
      </c>
      <c r="B701" s="10" t="s">
        <v>867</v>
      </c>
      <c r="C701" s="10" t="s">
        <v>1341</v>
      </c>
      <c r="D701" s="10" t="str">
        <f t="shared" si="65"/>
        <v>Soma, Manisa, Türkiye</v>
      </c>
      <c r="E701" s="10">
        <v>27</v>
      </c>
      <c r="F701" s="10">
        <v>1</v>
      </c>
      <c r="G701" s="10">
        <v>36</v>
      </c>
      <c r="H701" s="10">
        <v>39</v>
      </c>
      <c r="I701" s="10">
        <v>1</v>
      </c>
      <c r="J701" s="10">
        <v>10</v>
      </c>
      <c r="K701" s="10">
        <f t="shared" si="60"/>
        <v>27.6</v>
      </c>
      <c r="L701" s="10">
        <f t="shared" si="61"/>
        <v>39.166670000000003</v>
      </c>
      <c r="M701" s="10">
        <v>2</v>
      </c>
      <c r="N701" s="10" t="s">
        <v>5</v>
      </c>
      <c r="O701" s="12" t="s">
        <v>388</v>
      </c>
      <c r="P701" s="10" t="str">
        <f t="shared" si="64"/>
        <v>new YerelData ("Soma, Manisa, Türkiye",27.6,39.16667,2,"Turkey Standard Time"),</v>
      </c>
      <c r="Q701" s="13" t="str">
        <f t="shared" si="62"/>
        <v>https://www.google.com/maps/search/39.16667, +27.6</v>
      </c>
      <c r="R701" s="5" t="str">
        <f t="shared" si="63"/>
        <v>{"Location": "Soma, Manisa, Türkiye", "long_deg": "27", "ew": "1", "long_min": "36", "lat_deg": "39", "ns": "1", "lat_min": "10", "GMT": "2", "TimeZoneTag": "Europe/Istanbul"},</v>
      </c>
    </row>
    <row r="702" spans="1:18" ht="15" customHeight="1" x14ac:dyDescent="0.25">
      <c r="A702" s="10" t="s">
        <v>1047</v>
      </c>
      <c r="B702" s="10" t="s">
        <v>867</v>
      </c>
      <c r="C702" s="10" t="s">
        <v>1341</v>
      </c>
      <c r="D702" s="10" t="str">
        <f t="shared" si="65"/>
        <v>Turgutlu, Manisa, Türkiye</v>
      </c>
      <c r="E702" s="10">
        <v>27</v>
      </c>
      <c r="F702" s="10">
        <v>1</v>
      </c>
      <c r="G702" s="10">
        <v>42</v>
      </c>
      <c r="H702" s="10">
        <v>38</v>
      </c>
      <c r="I702" s="10">
        <v>1</v>
      </c>
      <c r="J702" s="10">
        <v>30</v>
      </c>
      <c r="K702" s="10">
        <f t="shared" si="60"/>
        <v>27.7</v>
      </c>
      <c r="L702" s="10">
        <f t="shared" si="61"/>
        <v>38.5</v>
      </c>
      <c r="M702" s="10">
        <v>2</v>
      </c>
      <c r="N702" s="10" t="s">
        <v>5</v>
      </c>
      <c r="O702" s="12" t="s">
        <v>388</v>
      </c>
      <c r="P702" s="10" t="str">
        <f t="shared" si="64"/>
        <v>new YerelData ("Turgutlu, Manisa, Türkiye",27.7,38.5,2,"Turkey Standard Time"),</v>
      </c>
      <c r="Q702" s="13" t="str">
        <f t="shared" si="62"/>
        <v>https://www.google.com/maps/search/38.5, +27.7</v>
      </c>
      <c r="R702" s="5" t="str">
        <f t="shared" si="63"/>
        <v>{"Location": "Turgutlu, Manisa, Türkiye", "long_deg": "27", "ew": "1", "long_min": "42", "lat_deg": "38", "ns": "1", "lat_min": "30", "GMT": "2", "TimeZoneTag": "Europe/Istanbul"},</v>
      </c>
    </row>
    <row r="703" spans="1:18" ht="15" customHeight="1" x14ac:dyDescent="0.25">
      <c r="A703" s="10" t="s">
        <v>1571</v>
      </c>
      <c r="B703" s="10" t="s">
        <v>867</v>
      </c>
      <c r="C703" s="10" t="s">
        <v>1341</v>
      </c>
      <c r="D703" s="10" t="str">
        <f t="shared" si="65"/>
        <v>Üçpınar, Manisa, Türkiye</v>
      </c>
      <c r="E703" s="10">
        <v>27</v>
      </c>
      <c r="F703" s="10">
        <v>1</v>
      </c>
      <c r="G703" s="10">
        <v>13</v>
      </c>
      <c r="H703" s="10">
        <v>38</v>
      </c>
      <c r="I703" s="10">
        <v>1</v>
      </c>
      <c r="J703" s="10">
        <v>44</v>
      </c>
      <c r="K703" s="10">
        <f t="shared" si="60"/>
        <v>27.216670000000001</v>
      </c>
      <c r="L703" s="10">
        <f t="shared" si="61"/>
        <v>38.733330000000002</v>
      </c>
      <c r="M703" s="10">
        <v>2</v>
      </c>
      <c r="N703" s="10" t="s">
        <v>5</v>
      </c>
      <c r="O703" s="12" t="s">
        <v>388</v>
      </c>
      <c r="P703" s="10" t="str">
        <f t="shared" si="64"/>
        <v>new YerelData ("Üçpınar, Manisa, Türkiye",27.21667,38.73333,2,"Turkey Standard Time"),</v>
      </c>
      <c r="Q703" s="13" t="str">
        <f t="shared" si="62"/>
        <v>https://www.google.com/maps/search/38.73333, +27.21667</v>
      </c>
      <c r="R703" s="5" t="str">
        <f t="shared" si="63"/>
        <v>{"Location": "Üçpınar, Manisa, Türkiye", "long_deg": "27", "ew": "1", "long_min": "13", "lat_deg": "38", "ns": "1", "lat_min": "44", "GMT": "2", "TimeZoneTag": "Europe/Istanbul"},</v>
      </c>
    </row>
    <row r="704" spans="1:18" ht="15" customHeight="1" x14ac:dyDescent="0.25">
      <c r="A704" s="10" t="s">
        <v>1577</v>
      </c>
      <c r="B704" s="10" t="s">
        <v>867</v>
      </c>
      <c r="C704" s="10" t="s">
        <v>1341</v>
      </c>
      <c r="D704" s="10" t="str">
        <f t="shared" si="65"/>
        <v>Yeşilyurt, Manisa, Türkiye</v>
      </c>
      <c r="E704" s="10">
        <v>28</v>
      </c>
      <c r="F704" s="10">
        <v>1</v>
      </c>
      <c r="G704" s="10">
        <v>40</v>
      </c>
      <c r="H704" s="10">
        <v>38</v>
      </c>
      <c r="I704" s="10">
        <v>1</v>
      </c>
      <c r="J704" s="10">
        <v>19</v>
      </c>
      <c r="K704" s="10">
        <f t="shared" si="60"/>
        <v>28.66667</v>
      </c>
      <c r="L704" s="10">
        <f t="shared" si="61"/>
        <v>38.316670000000002</v>
      </c>
      <c r="M704" s="10">
        <v>2</v>
      </c>
      <c r="N704" s="10" t="s">
        <v>5</v>
      </c>
      <c r="O704" s="12" t="s">
        <v>388</v>
      </c>
      <c r="P704" s="10" t="str">
        <f t="shared" si="64"/>
        <v>new YerelData ("Yeşilyurt, Manisa, Türkiye",28.66667,38.31667,2,"Turkey Standard Time"),</v>
      </c>
      <c r="Q704" s="13" t="str">
        <f t="shared" si="62"/>
        <v>https://www.google.com/maps/search/38.31667, +28.66667</v>
      </c>
      <c r="R704" s="5" t="str">
        <f t="shared" si="63"/>
        <v>{"Location": "Yeşilyurt, Manisa, Türkiye", "long_deg": "28", "ew": "1", "long_min": "40", "lat_deg": "38", "ns": "1", "lat_min": "19", "GMT": "2", "TimeZoneTag": "Europe/Istanbul"},</v>
      </c>
    </row>
    <row r="705" spans="1:18" ht="15" customHeight="1" x14ac:dyDescent="0.25">
      <c r="A705" s="10" t="s">
        <v>427</v>
      </c>
      <c r="B705" s="10" t="s">
        <v>867</v>
      </c>
      <c r="C705" s="10" t="s">
        <v>1341</v>
      </c>
      <c r="D705" s="10" t="str">
        <f t="shared" si="65"/>
        <v>Alaşehir, Manisa, Türkiye</v>
      </c>
      <c r="E705" s="10">
        <v>28</v>
      </c>
      <c r="F705" s="10">
        <v>1</v>
      </c>
      <c r="G705" s="10">
        <v>31</v>
      </c>
      <c r="H705" s="10">
        <v>38</v>
      </c>
      <c r="I705" s="10">
        <v>1</v>
      </c>
      <c r="J705" s="10">
        <v>21</v>
      </c>
      <c r="K705" s="10">
        <f t="shared" si="60"/>
        <v>28.516670000000001</v>
      </c>
      <c r="L705" s="10">
        <f t="shared" si="61"/>
        <v>38.35</v>
      </c>
      <c r="M705" s="10">
        <v>2</v>
      </c>
      <c r="N705" s="10" t="s">
        <v>5</v>
      </c>
      <c r="O705" s="12" t="s">
        <v>388</v>
      </c>
      <c r="P705" s="10" t="str">
        <f t="shared" si="64"/>
        <v>new YerelData ("Alaşehir, Manisa, Türkiye",28.51667,38.35,2,"Turkey Standard Time"),</v>
      </c>
      <c r="Q705" s="13" t="str">
        <f t="shared" si="62"/>
        <v>https://www.google.com/maps/search/38.35, +28.51667</v>
      </c>
      <c r="R705" s="5" t="str">
        <f t="shared" si="63"/>
        <v>{"Location": "Alaşehir, Manisa, Türkiye", "long_deg": "28", "ew": "1", "long_min": "31", "lat_deg": "38", "ns": "1", "lat_min": "21", "GMT": "2", "TimeZoneTag": "Europe/Istanbul"},</v>
      </c>
    </row>
    <row r="706" spans="1:18" ht="15" customHeight="1" x14ac:dyDescent="0.25">
      <c r="A706" s="10" t="s">
        <v>815</v>
      </c>
      <c r="B706" s="10" t="s">
        <v>867</v>
      </c>
      <c r="C706" s="10" t="s">
        <v>1341</v>
      </c>
      <c r="D706" s="10" t="str">
        <f t="shared" si="65"/>
        <v>Kırkağaç, Manisa, Türkiye</v>
      </c>
      <c r="E706" s="10">
        <v>27</v>
      </c>
      <c r="F706" s="10">
        <v>1</v>
      </c>
      <c r="G706" s="10">
        <v>40</v>
      </c>
      <c r="H706" s="10">
        <v>39</v>
      </c>
      <c r="I706" s="10">
        <v>1</v>
      </c>
      <c r="J706" s="10">
        <v>5</v>
      </c>
      <c r="K706" s="10">
        <f t="shared" ref="K706:K769" si="66">ROUND(F706*E706+(G706/60),5)</f>
        <v>27.66667</v>
      </c>
      <c r="L706" s="10">
        <f t="shared" ref="L706:L769" si="67">ROUND(I706*H706+(J706/60),5)</f>
        <v>39.083329999999997</v>
      </c>
      <c r="M706" s="10">
        <v>2</v>
      </c>
      <c r="N706" s="10" t="s">
        <v>5</v>
      </c>
      <c r="O706" s="12" t="s">
        <v>388</v>
      </c>
      <c r="P706" s="10" t="str">
        <f t="shared" si="64"/>
        <v>new YerelData ("Kırkağaç, Manisa, Türkiye",27.66667,39.08333,2,"Turkey Standard Time"),</v>
      </c>
      <c r="Q706" s="13" t="str">
        <f t="shared" ref="Q706:Q769" si="68">HYPERLINK("https://www.google.com/maps/search/"&amp;ROUND(H706+J706/60,5)&amp;", +"&amp;ROUND(E706+G706/60,5))</f>
        <v>https://www.google.com/maps/search/39.08333, +27.66667</v>
      </c>
      <c r="R706" s="5" t="str">
        <f t="shared" ref="R706:R769" si="69">"{""Location"": """&amp;D706&amp;""", ""long_deg"": """&amp;E706&amp;""", ""ew"": """&amp;F706&amp;""", ""long_min"": """&amp;G706&amp;""", ""lat_deg"": """&amp;H706&amp;""", ""ns"": """&amp;I706&amp;""", ""lat_min"": """&amp;J706&amp;""", ""GMT"": """&amp;M706&amp;""", ""TimeZoneTag"": """&amp;N706&amp;"""},"</f>
        <v>{"Location": "Kırkağaç, Manisa, Türkiye", "long_deg": "27", "ew": "1", "long_min": "40", "lat_deg": "39", "ns": "1", "lat_min": "5", "GMT": "2", "TimeZoneTag": "Europe/Istanbul"},</v>
      </c>
    </row>
    <row r="707" spans="1:18" ht="15" customHeight="1" x14ac:dyDescent="0.25">
      <c r="A707" s="10" t="s">
        <v>843</v>
      </c>
      <c r="B707" s="10" t="s">
        <v>867</v>
      </c>
      <c r="C707" s="10" t="s">
        <v>1341</v>
      </c>
      <c r="D707" s="10" t="str">
        <f t="shared" si="65"/>
        <v>Kula, Manisa, Türkiye</v>
      </c>
      <c r="E707" s="10">
        <v>28</v>
      </c>
      <c r="F707" s="10">
        <v>1</v>
      </c>
      <c r="G707" s="10">
        <v>40</v>
      </c>
      <c r="H707" s="10">
        <v>38</v>
      </c>
      <c r="I707" s="10">
        <v>1</v>
      </c>
      <c r="J707" s="10">
        <v>32</v>
      </c>
      <c r="K707" s="10">
        <f t="shared" si="66"/>
        <v>28.66667</v>
      </c>
      <c r="L707" s="10">
        <f t="shared" si="67"/>
        <v>38.533329999999999</v>
      </c>
      <c r="M707" s="10">
        <v>2</v>
      </c>
      <c r="N707" s="10" t="s">
        <v>5</v>
      </c>
      <c r="O707" s="12" t="s">
        <v>388</v>
      </c>
      <c r="P707" s="10" t="str">
        <f t="shared" ref="P707:P770" si="70">"new YerelData ("""&amp;D707&amp;""","&amp;K707&amp;","&amp;L707&amp;","&amp;M707&amp;","""&amp;O707&amp;"""),"</f>
        <v>new YerelData ("Kula, Manisa, Türkiye",28.66667,38.53333,2,"Turkey Standard Time"),</v>
      </c>
      <c r="Q707" s="13" t="str">
        <f t="shared" si="68"/>
        <v>https://www.google.com/maps/search/38.53333, +28.66667</v>
      </c>
      <c r="R707" s="5" t="str">
        <f t="shared" si="69"/>
        <v>{"Location": "Kula, Manisa, Türkiye", "long_deg": "28", "ew": "1", "long_min": "40", "lat_deg": "38", "ns": "1", "lat_min": "32", "GMT": "2", "TimeZoneTag": "Europe/Istanbul"},</v>
      </c>
    </row>
    <row r="708" spans="1:18" ht="15" customHeight="1" x14ac:dyDescent="0.25">
      <c r="A708" s="10" t="s">
        <v>681</v>
      </c>
      <c r="B708" s="14" t="s">
        <v>1452</v>
      </c>
      <c r="C708" s="10" t="s">
        <v>1341</v>
      </c>
      <c r="D708" s="10" t="str">
        <f t="shared" ref="D708:D771" si="71">IF(A708&lt;&gt;"",A708&amp;", ","")&amp;B708&amp;", "&amp;C708</f>
        <v>Gölmarmara, Manisa , Türkiye</v>
      </c>
      <c r="E708" s="10">
        <v>27</v>
      </c>
      <c r="F708" s="10">
        <v>1</v>
      </c>
      <c r="G708" s="10">
        <v>56</v>
      </c>
      <c r="H708" s="10">
        <v>38</v>
      </c>
      <c r="I708" s="10">
        <v>1</v>
      </c>
      <c r="J708" s="10">
        <v>42</v>
      </c>
      <c r="K708" s="10">
        <f t="shared" si="66"/>
        <v>27.933330000000002</v>
      </c>
      <c r="L708" s="10">
        <f t="shared" si="67"/>
        <v>38.700000000000003</v>
      </c>
      <c r="M708" s="10">
        <v>2</v>
      </c>
      <c r="N708" s="10" t="s">
        <v>5</v>
      </c>
      <c r="O708" s="12" t="s">
        <v>388</v>
      </c>
      <c r="P708" s="10" t="str">
        <f t="shared" si="70"/>
        <v>new YerelData ("Gölmarmara, Manisa , Türkiye",27.93333,38.7,2,"Turkey Standard Time"),</v>
      </c>
      <c r="Q708" s="13" t="str">
        <f t="shared" si="68"/>
        <v>https://www.google.com/maps/search/38.7, +27.93333</v>
      </c>
      <c r="R708" s="5" t="str">
        <f t="shared" si="69"/>
        <v>{"Location": "Gölmarmara, Manisa , Türkiye", "long_deg": "27", "ew": "1", "long_min": "56", "lat_deg": "38", "ns": "1", "lat_min": "42", "GMT": "2", "TimeZoneTag": "Europe/Istanbul"},</v>
      </c>
    </row>
    <row r="709" spans="1:18" ht="15" customHeight="1" x14ac:dyDescent="0.25">
      <c r="A709" s="10" t="s">
        <v>684</v>
      </c>
      <c r="B709" s="14" t="s">
        <v>1452</v>
      </c>
      <c r="C709" s="10" t="s">
        <v>1341</v>
      </c>
      <c r="D709" s="10" t="str">
        <f t="shared" si="71"/>
        <v>Gördes, Manisa , Türkiye</v>
      </c>
      <c r="E709" s="10">
        <v>28</v>
      </c>
      <c r="F709" s="10">
        <v>1</v>
      </c>
      <c r="G709" s="10">
        <v>18</v>
      </c>
      <c r="H709" s="10">
        <v>38</v>
      </c>
      <c r="I709" s="10">
        <v>1</v>
      </c>
      <c r="J709" s="10">
        <v>55</v>
      </c>
      <c r="K709" s="10">
        <f t="shared" si="66"/>
        <v>28.3</v>
      </c>
      <c r="L709" s="10">
        <f t="shared" si="67"/>
        <v>38.916670000000003</v>
      </c>
      <c r="M709" s="10">
        <v>2</v>
      </c>
      <c r="N709" s="10" t="s">
        <v>5</v>
      </c>
      <c r="O709" s="12" t="s">
        <v>388</v>
      </c>
      <c r="P709" s="10" t="str">
        <f t="shared" si="70"/>
        <v>new YerelData ("Gördes, Manisa , Türkiye",28.3,38.91667,2,"Turkey Standard Time"),</v>
      </c>
      <c r="Q709" s="13" t="str">
        <f t="shared" si="68"/>
        <v>https://www.google.com/maps/search/38.91667, +28.3</v>
      </c>
      <c r="R709" s="5" t="str">
        <f t="shared" si="69"/>
        <v>{"Location": "Gördes, Manisa , Türkiye", "long_deg": "28", "ew": "1", "long_min": "18", "lat_deg": "38", "ns": "1", "lat_min": "55", "GMT": "2", "TimeZoneTag": "Europe/Istanbul"},</v>
      </c>
    </row>
    <row r="710" spans="1:18" ht="15" customHeight="1" x14ac:dyDescent="0.25">
      <c r="A710" s="10" t="s">
        <v>957</v>
      </c>
      <c r="B710" s="10" t="s">
        <v>869</v>
      </c>
      <c r="C710" s="10" t="s">
        <v>1341</v>
      </c>
      <c r="D710" s="10" t="str">
        <f t="shared" si="71"/>
        <v>Savur, Mardin, Türkiye</v>
      </c>
      <c r="E710" s="10">
        <v>40</v>
      </c>
      <c r="F710" s="10">
        <v>1</v>
      </c>
      <c r="G710" s="10">
        <v>57</v>
      </c>
      <c r="H710" s="10">
        <v>37</v>
      </c>
      <c r="I710" s="10">
        <v>1</v>
      </c>
      <c r="J710" s="10">
        <v>34</v>
      </c>
      <c r="K710" s="10">
        <f t="shared" si="66"/>
        <v>40.950000000000003</v>
      </c>
      <c r="L710" s="10">
        <f t="shared" si="67"/>
        <v>37.566670000000002</v>
      </c>
      <c r="M710" s="10">
        <v>2</v>
      </c>
      <c r="N710" s="10" t="s">
        <v>5</v>
      </c>
      <c r="O710" s="12" t="s">
        <v>388</v>
      </c>
      <c r="P710" s="10" t="str">
        <f t="shared" si="70"/>
        <v>new YerelData ("Savur, Mardin, Türkiye",40.95,37.56667,2,"Turkey Standard Time"),</v>
      </c>
      <c r="Q710" s="13" t="str">
        <f t="shared" si="68"/>
        <v>https://www.google.com/maps/search/37.56667, +40.95</v>
      </c>
      <c r="R710" s="5" t="str">
        <f t="shared" si="69"/>
        <v>{"Location": "Savur, Mardin, Türkiye", "long_deg": "40", "ew": "1", "long_min": "57", "lat_deg": "37", "ns": "1", "lat_min": "34", "GMT": "2", "TimeZoneTag": "Europe/Istanbul"},</v>
      </c>
    </row>
    <row r="711" spans="1:18" ht="15" customHeight="1" x14ac:dyDescent="0.25">
      <c r="A711" s="10" t="s">
        <v>1567</v>
      </c>
      <c r="B711" s="10" t="s">
        <v>869</v>
      </c>
      <c r="C711" s="10" t="s">
        <v>1341</v>
      </c>
      <c r="D711" s="10" t="str">
        <f t="shared" si="71"/>
        <v>Şenyurt, Mardin, Türkiye</v>
      </c>
      <c r="E711" s="10">
        <v>40</v>
      </c>
      <c r="F711" s="10">
        <v>1</v>
      </c>
      <c r="G711" s="10">
        <v>39</v>
      </c>
      <c r="H711" s="10">
        <v>37</v>
      </c>
      <c r="I711" s="10">
        <v>1</v>
      </c>
      <c r="J711" s="10">
        <v>6</v>
      </c>
      <c r="K711" s="10">
        <f t="shared" si="66"/>
        <v>40.65</v>
      </c>
      <c r="L711" s="10">
        <f t="shared" si="67"/>
        <v>37.1</v>
      </c>
      <c r="M711" s="10">
        <v>2</v>
      </c>
      <c r="N711" s="10" t="s">
        <v>5</v>
      </c>
      <c r="O711" s="12" t="s">
        <v>388</v>
      </c>
      <c r="P711" s="10" t="str">
        <f t="shared" si="70"/>
        <v>new YerelData ("Şenyurt, Mardin, Türkiye",40.65,37.1,2,"Turkey Standard Time"),</v>
      </c>
      <c r="Q711" s="13" t="str">
        <f t="shared" si="68"/>
        <v>https://www.google.com/maps/search/37.1, +40.65</v>
      </c>
      <c r="R711" s="5" t="str">
        <f t="shared" si="69"/>
        <v>{"Location": "Şenyurt, Mardin, Türkiye", "long_deg": "40", "ew": "1", "long_min": "39", "lat_deg": "37", "ns": "1", "lat_min": "6", "GMT": "2", "TimeZoneTag": "Europe/Istanbul"},</v>
      </c>
    </row>
    <row r="712" spans="1:18" ht="15" customHeight="1" x14ac:dyDescent="0.25">
      <c r="A712" s="10" t="s">
        <v>585</v>
      </c>
      <c r="B712" s="14" t="s">
        <v>1435</v>
      </c>
      <c r="C712" s="10" t="s">
        <v>1341</v>
      </c>
      <c r="D712" s="10" t="str">
        <f t="shared" si="71"/>
        <v>Dargeçit, Mardin , Türkiye</v>
      </c>
      <c r="E712" s="10">
        <v>41</v>
      </c>
      <c r="F712" s="10">
        <v>1</v>
      </c>
      <c r="G712" s="10">
        <v>47</v>
      </c>
      <c r="H712" s="10">
        <v>37</v>
      </c>
      <c r="I712" s="10">
        <v>1</v>
      </c>
      <c r="J712" s="10">
        <v>31</v>
      </c>
      <c r="K712" s="10">
        <f t="shared" si="66"/>
        <v>41.783329999999999</v>
      </c>
      <c r="L712" s="10">
        <f t="shared" si="67"/>
        <v>37.516669999999998</v>
      </c>
      <c r="M712" s="10">
        <v>2</v>
      </c>
      <c r="N712" s="10" t="s">
        <v>5</v>
      </c>
      <c r="O712" s="12" t="s">
        <v>388</v>
      </c>
      <c r="P712" s="10" t="str">
        <f t="shared" si="70"/>
        <v>new YerelData ("Dargeçit, Mardin , Türkiye",41.78333,37.51667,2,"Turkey Standard Time"),</v>
      </c>
      <c r="Q712" s="13" t="str">
        <f t="shared" si="68"/>
        <v>https://www.google.com/maps/search/37.51667, +41.78333</v>
      </c>
      <c r="R712" s="5" t="str">
        <f t="shared" si="69"/>
        <v>{"Location": "Dargeçit, Mardin , Türkiye", "long_deg": "41", "ew": "1", "long_min": "47", "lat_deg": "37", "ns": "1", "lat_min": "31", "GMT": "2", "TimeZoneTag": "Europe/Istanbul"},</v>
      </c>
    </row>
    <row r="713" spans="1:18" ht="15" customHeight="1" x14ac:dyDescent="0.25">
      <c r="A713" s="10" t="s">
        <v>594</v>
      </c>
      <c r="B713" s="14" t="s">
        <v>1435</v>
      </c>
      <c r="C713" s="10" t="s">
        <v>1341</v>
      </c>
      <c r="D713" s="10" t="str">
        <f t="shared" si="71"/>
        <v>Derik, Mardin , Türkiye</v>
      </c>
      <c r="E713" s="10">
        <v>40</v>
      </c>
      <c r="F713" s="10">
        <v>1</v>
      </c>
      <c r="G713" s="10">
        <v>17</v>
      </c>
      <c r="H713" s="10">
        <v>37</v>
      </c>
      <c r="I713" s="10">
        <v>1</v>
      </c>
      <c r="J713" s="10">
        <v>22</v>
      </c>
      <c r="K713" s="10">
        <f t="shared" si="66"/>
        <v>40.283329999999999</v>
      </c>
      <c r="L713" s="10">
        <f t="shared" si="67"/>
        <v>37.366669999999999</v>
      </c>
      <c r="M713" s="10">
        <v>2</v>
      </c>
      <c r="N713" s="10" t="s">
        <v>5</v>
      </c>
      <c r="O713" s="12" t="s">
        <v>388</v>
      </c>
      <c r="P713" s="10" t="str">
        <f t="shared" si="70"/>
        <v>new YerelData ("Derik, Mardin , Türkiye",40.28333,37.36667,2,"Turkey Standard Time"),</v>
      </c>
      <c r="Q713" s="13" t="str">
        <f t="shared" si="68"/>
        <v>https://www.google.com/maps/search/37.36667, +40.28333</v>
      </c>
      <c r="R713" s="5" t="str">
        <f t="shared" si="69"/>
        <v>{"Location": "Derik, Mardin , Türkiye", "long_deg": "40", "ew": "1", "long_min": "17", "lat_deg": "37", "ns": "1", "lat_min": "22", "GMT": "2", "TimeZoneTag": "Europe/Istanbul"},</v>
      </c>
    </row>
    <row r="714" spans="1:18" ht="15" customHeight="1" x14ac:dyDescent="0.25">
      <c r="A714" s="10" t="s">
        <v>823</v>
      </c>
      <c r="B714" s="14" t="s">
        <v>1435</v>
      </c>
      <c r="C714" s="10" t="s">
        <v>1341</v>
      </c>
      <c r="D714" s="10" t="str">
        <f t="shared" si="71"/>
        <v>Kızıltepe, Mardin , Türkiye</v>
      </c>
      <c r="E714" s="10">
        <v>40</v>
      </c>
      <c r="F714" s="10">
        <v>1</v>
      </c>
      <c r="G714" s="10">
        <v>36</v>
      </c>
      <c r="H714" s="10">
        <v>37</v>
      </c>
      <c r="I714" s="10">
        <v>1</v>
      </c>
      <c r="J714" s="10">
        <v>12</v>
      </c>
      <c r="K714" s="10">
        <f t="shared" si="66"/>
        <v>40.6</v>
      </c>
      <c r="L714" s="10">
        <f t="shared" si="67"/>
        <v>37.200000000000003</v>
      </c>
      <c r="M714" s="10">
        <v>2</v>
      </c>
      <c r="N714" s="10" t="s">
        <v>5</v>
      </c>
      <c r="O714" s="12" t="s">
        <v>388</v>
      </c>
      <c r="P714" s="10" t="str">
        <f t="shared" si="70"/>
        <v>new YerelData ("Kızıltepe, Mardin , Türkiye",40.6,37.2,2,"Turkey Standard Time"),</v>
      </c>
      <c r="Q714" s="13" t="str">
        <f t="shared" si="68"/>
        <v>https://www.google.com/maps/search/37.2, +40.6</v>
      </c>
      <c r="R714" s="5" t="str">
        <f t="shared" si="69"/>
        <v>{"Location": "Kızıltepe, Mardin , Türkiye", "long_deg": "40", "ew": "1", "long_min": "36", "lat_deg": "37", "ns": "1", "lat_min": "12", "GMT": "2", "TimeZoneTag": "Europe/Istanbul"},</v>
      </c>
    </row>
    <row r="715" spans="1:18" ht="15" customHeight="1" x14ac:dyDescent="0.25">
      <c r="A715" s="10" t="s">
        <v>873</v>
      </c>
      <c r="B715" s="14" t="s">
        <v>1435</v>
      </c>
      <c r="C715" s="10" t="s">
        <v>1341</v>
      </c>
      <c r="D715" s="10" t="str">
        <f t="shared" si="71"/>
        <v>Mazıdağ, Mardin , Türkiye</v>
      </c>
      <c r="E715" s="10">
        <v>40</v>
      </c>
      <c r="F715" s="10">
        <v>1</v>
      </c>
      <c r="G715" s="10">
        <v>32</v>
      </c>
      <c r="H715" s="10">
        <v>37</v>
      </c>
      <c r="I715" s="10">
        <v>1</v>
      </c>
      <c r="J715" s="10">
        <v>30</v>
      </c>
      <c r="K715" s="10">
        <f t="shared" si="66"/>
        <v>40.533329999999999</v>
      </c>
      <c r="L715" s="10">
        <f t="shared" si="67"/>
        <v>37.5</v>
      </c>
      <c r="M715" s="10">
        <v>2</v>
      </c>
      <c r="N715" s="10" t="s">
        <v>5</v>
      </c>
      <c r="O715" s="12" t="s">
        <v>388</v>
      </c>
      <c r="P715" s="10" t="str">
        <f t="shared" si="70"/>
        <v>new YerelData ("Mazıdağ, Mardin , Türkiye",40.53333,37.5,2,"Turkey Standard Time"),</v>
      </c>
      <c r="Q715" s="13" t="str">
        <f t="shared" si="68"/>
        <v>https://www.google.com/maps/search/37.5, +40.53333</v>
      </c>
      <c r="R715" s="5" t="str">
        <f t="shared" si="69"/>
        <v>{"Location": "Mazıdağ, Mardin , Türkiye", "long_deg": "40", "ew": "1", "long_min": "32", "lat_deg": "37", "ns": "1", "lat_min": "30", "GMT": "2", "TimeZoneTag": "Europe/Istanbul"},</v>
      </c>
    </row>
    <row r="716" spans="1:18" ht="15" customHeight="1" x14ac:dyDescent="0.25">
      <c r="A716" s="10" t="s">
        <v>881</v>
      </c>
      <c r="B716" s="14" t="s">
        <v>1435</v>
      </c>
      <c r="C716" s="10" t="s">
        <v>1341</v>
      </c>
      <c r="D716" s="10" t="str">
        <f t="shared" si="71"/>
        <v>Midyat, Mardin , Türkiye</v>
      </c>
      <c r="E716" s="10">
        <v>41</v>
      </c>
      <c r="F716" s="10">
        <v>1</v>
      </c>
      <c r="G716" s="10">
        <v>23</v>
      </c>
      <c r="H716" s="10">
        <v>37</v>
      </c>
      <c r="I716" s="10">
        <v>1</v>
      </c>
      <c r="J716" s="10">
        <v>25</v>
      </c>
      <c r="K716" s="10">
        <f t="shared" si="66"/>
        <v>41.383330000000001</v>
      </c>
      <c r="L716" s="10">
        <f t="shared" si="67"/>
        <v>37.416670000000003</v>
      </c>
      <c r="M716" s="10">
        <v>2</v>
      </c>
      <c r="N716" s="10" t="s">
        <v>5</v>
      </c>
      <c r="O716" s="12" t="s">
        <v>388</v>
      </c>
      <c r="P716" s="10" t="str">
        <f t="shared" si="70"/>
        <v>new YerelData ("Midyat, Mardin , Türkiye",41.38333,37.41667,2,"Turkey Standard Time"),</v>
      </c>
      <c r="Q716" s="13" t="str">
        <f t="shared" si="68"/>
        <v>https://www.google.com/maps/search/37.41667, +41.38333</v>
      </c>
      <c r="R716" s="5" t="str">
        <f t="shared" si="69"/>
        <v>{"Location": "Midyat, Mardin , Türkiye", "long_deg": "41", "ew": "1", "long_min": "23", "lat_deg": "37", "ns": "1", "lat_min": "25", "GMT": "2", "TimeZoneTag": "Europe/Istanbul"},</v>
      </c>
    </row>
    <row r="717" spans="1:18" ht="15" customHeight="1" x14ac:dyDescent="0.25">
      <c r="A717" s="10" t="s">
        <v>902</v>
      </c>
      <c r="B717" s="14" t="s">
        <v>1435</v>
      </c>
      <c r="C717" s="10" t="s">
        <v>1341</v>
      </c>
      <c r="D717" s="10" t="str">
        <f t="shared" si="71"/>
        <v>Nusaybin, Mardin , Türkiye</v>
      </c>
      <c r="E717" s="10">
        <v>41</v>
      </c>
      <c r="F717" s="10">
        <v>1</v>
      </c>
      <c r="G717" s="10">
        <v>13</v>
      </c>
      <c r="H717" s="10">
        <v>37</v>
      </c>
      <c r="I717" s="10">
        <v>1</v>
      </c>
      <c r="J717" s="10">
        <v>3</v>
      </c>
      <c r="K717" s="10">
        <f t="shared" si="66"/>
        <v>41.216670000000001</v>
      </c>
      <c r="L717" s="10">
        <f t="shared" si="67"/>
        <v>37.049999999999997</v>
      </c>
      <c r="M717" s="10">
        <v>2</v>
      </c>
      <c r="N717" s="10" t="s">
        <v>5</v>
      </c>
      <c r="O717" s="12" t="s">
        <v>388</v>
      </c>
      <c r="P717" s="10" t="str">
        <f t="shared" si="70"/>
        <v>new YerelData ("Nusaybin, Mardin , Türkiye",41.21667,37.05,2,"Turkey Standard Time"),</v>
      </c>
      <c r="Q717" s="13" t="str">
        <f t="shared" si="68"/>
        <v>https://www.google.com/maps/search/37.05, +41.21667</v>
      </c>
      <c r="R717" s="5" t="str">
        <f t="shared" si="69"/>
        <v>{"Location": "Nusaybin, Mardin , Türkiye", "long_deg": "41", "ew": "1", "long_min": "13", "lat_deg": "37", "ns": "1", "lat_min": "3", "GMT": "2", "TimeZoneTag": "Europe/Istanbul"},</v>
      </c>
    </row>
    <row r="718" spans="1:18" ht="15" customHeight="1" x14ac:dyDescent="0.25">
      <c r="A718" s="10" t="s">
        <v>917</v>
      </c>
      <c r="B718" s="14" t="s">
        <v>1435</v>
      </c>
      <c r="C718" s="10" t="s">
        <v>1341</v>
      </c>
      <c r="D718" s="10" t="str">
        <f t="shared" si="71"/>
        <v>Ömerli, Mardin , Türkiye</v>
      </c>
      <c r="E718" s="10">
        <v>41</v>
      </c>
      <c r="F718" s="10">
        <v>1</v>
      </c>
      <c r="G718" s="10">
        <v>0</v>
      </c>
      <c r="H718" s="10">
        <v>37</v>
      </c>
      <c r="I718" s="10">
        <v>1</v>
      </c>
      <c r="J718" s="10">
        <v>25</v>
      </c>
      <c r="K718" s="10">
        <f t="shared" si="66"/>
        <v>41</v>
      </c>
      <c r="L718" s="10">
        <f t="shared" si="67"/>
        <v>37.416670000000003</v>
      </c>
      <c r="M718" s="10">
        <v>2</v>
      </c>
      <c r="N718" s="10" t="s">
        <v>5</v>
      </c>
      <c r="O718" s="12" t="s">
        <v>388</v>
      </c>
      <c r="P718" s="10" t="str">
        <f t="shared" si="70"/>
        <v>new YerelData ("Ömerli, Mardin , Türkiye",41,37.41667,2,"Turkey Standard Time"),</v>
      </c>
      <c r="Q718" s="13" t="str">
        <f t="shared" si="68"/>
        <v>https://www.google.com/maps/search/37.41667, +41</v>
      </c>
      <c r="R718" s="5" t="str">
        <f t="shared" si="69"/>
        <v>{"Location": "Ömerli, Mardin , Türkiye", "long_deg": "41", "ew": "1", "long_min": "0", "lat_deg": "37", "ns": "1", "lat_min": "25", "GMT": "2", "TimeZoneTag": "Europe/Istanbul"},</v>
      </c>
    </row>
    <row r="719" spans="1:18" ht="15" customHeight="1" x14ac:dyDescent="0.25">
      <c r="A719" s="10" t="s">
        <v>437</v>
      </c>
      <c r="B719" s="10" t="s">
        <v>878</v>
      </c>
      <c r="C719" s="10" t="s">
        <v>1341</v>
      </c>
      <c r="D719" s="10" t="str">
        <f t="shared" si="71"/>
        <v>Anamur, Mersin, Türkiye</v>
      </c>
      <c r="E719" s="10">
        <v>32</v>
      </c>
      <c r="F719" s="10">
        <v>1</v>
      </c>
      <c r="G719" s="10">
        <v>49</v>
      </c>
      <c r="H719" s="10">
        <v>36</v>
      </c>
      <c r="I719" s="10">
        <v>1</v>
      </c>
      <c r="J719" s="10">
        <v>6</v>
      </c>
      <c r="K719" s="10">
        <f t="shared" si="66"/>
        <v>32.816670000000002</v>
      </c>
      <c r="L719" s="10">
        <f t="shared" si="67"/>
        <v>36.1</v>
      </c>
      <c r="M719" s="10">
        <v>2</v>
      </c>
      <c r="N719" s="10" t="s">
        <v>5</v>
      </c>
      <c r="O719" s="12" t="s">
        <v>388</v>
      </c>
      <c r="P719" s="10" t="str">
        <f t="shared" si="70"/>
        <v>new YerelData ("Anamur, Mersin, Türkiye",32.81667,36.1,2,"Turkey Standard Time"),</v>
      </c>
      <c r="Q719" s="13" t="str">
        <f t="shared" si="68"/>
        <v>https://www.google.com/maps/search/36.1, +32.81667</v>
      </c>
      <c r="R719" s="5" t="str">
        <f t="shared" si="69"/>
        <v>{"Location": "Anamur, Mersin, Türkiye", "long_deg": "32", "ew": "1", "long_min": "49", "lat_deg": "36", "ns": "1", "lat_min": "6", "GMT": "2", "TimeZoneTag": "Europe/Istanbul"},</v>
      </c>
    </row>
    <row r="720" spans="1:18" ht="15" customHeight="1" x14ac:dyDescent="0.25">
      <c r="A720" s="10" t="s">
        <v>1462</v>
      </c>
      <c r="B720" s="10" t="s">
        <v>878</v>
      </c>
      <c r="C720" s="10" t="s">
        <v>1341</v>
      </c>
      <c r="D720" s="10" t="str">
        <f t="shared" si="71"/>
        <v>Aydıncık, Mersin, Türkiye</v>
      </c>
      <c r="E720" s="10">
        <v>33</v>
      </c>
      <c r="F720" s="10">
        <v>1</v>
      </c>
      <c r="G720" s="10">
        <v>19</v>
      </c>
      <c r="H720" s="10">
        <v>36</v>
      </c>
      <c r="I720" s="10">
        <v>1</v>
      </c>
      <c r="J720" s="10">
        <v>8</v>
      </c>
      <c r="K720" s="10">
        <f t="shared" si="66"/>
        <v>33.316670000000002</v>
      </c>
      <c r="L720" s="10">
        <f t="shared" si="67"/>
        <v>36.133330000000001</v>
      </c>
      <c r="M720" s="10">
        <v>2</v>
      </c>
      <c r="N720" s="10" t="s">
        <v>5</v>
      </c>
      <c r="O720" s="12" t="s">
        <v>388</v>
      </c>
      <c r="P720" s="10" t="str">
        <f t="shared" si="70"/>
        <v>new YerelData ("Aydıncık, Mersin, Türkiye",33.31667,36.13333,2,"Turkey Standard Time"),</v>
      </c>
      <c r="Q720" s="13" t="str">
        <f t="shared" si="68"/>
        <v>https://www.google.com/maps/search/36.13333, +33.31667</v>
      </c>
      <c r="R720" s="5" t="str">
        <f t="shared" si="69"/>
        <v>{"Location": "Aydıncık, Mersin, Türkiye", "long_deg": "33", "ew": "1", "long_min": "19", "lat_deg": "36", "ns": "1", "lat_min": "8", "GMT": "2", "TimeZoneTag": "Europe/Istanbul"},</v>
      </c>
    </row>
    <row r="721" spans="1:18" ht="15" customHeight="1" x14ac:dyDescent="0.25">
      <c r="A721" s="10" t="s">
        <v>1463</v>
      </c>
      <c r="B721" s="10" t="s">
        <v>878</v>
      </c>
      <c r="C721" s="10" t="s">
        <v>1341</v>
      </c>
      <c r="D721" s="10" t="str">
        <f t="shared" si="71"/>
        <v>Ovacık, Mersin, Türkiye</v>
      </c>
      <c r="E721" s="10">
        <v>33</v>
      </c>
      <c r="F721" s="10">
        <v>1</v>
      </c>
      <c r="G721" s="10">
        <v>39</v>
      </c>
      <c r="H721" s="10">
        <v>36</v>
      </c>
      <c r="I721" s="10">
        <v>1</v>
      </c>
      <c r="J721" s="10">
        <v>12</v>
      </c>
      <c r="K721" s="10">
        <f t="shared" si="66"/>
        <v>33.65</v>
      </c>
      <c r="L721" s="10">
        <f t="shared" si="67"/>
        <v>36.200000000000003</v>
      </c>
      <c r="M721" s="10">
        <v>2</v>
      </c>
      <c r="N721" s="10" t="s">
        <v>5</v>
      </c>
      <c r="O721" s="12" t="s">
        <v>388</v>
      </c>
      <c r="P721" s="10" t="str">
        <f t="shared" si="70"/>
        <v>new YerelData ("Ovacık, Mersin, Türkiye",33.65,36.2,2,"Turkey Standard Time"),</v>
      </c>
      <c r="Q721" s="13" t="str">
        <f t="shared" si="68"/>
        <v>https://www.google.com/maps/search/36.2, +33.65</v>
      </c>
      <c r="R721" s="5" t="str">
        <f t="shared" si="69"/>
        <v>{"Location": "Ovacık, Mersin, Türkiye", "long_deg": "33", "ew": "1", "long_min": "39", "lat_deg": "36", "ns": "1", "lat_min": "12", "GMT": "2", "TimeZoneTag": "Europe/Istanbul"},</v>
      </c>
    </row>
    <row r="722" spans="1:18" ht="15" customHeight="1" x14ac:dyDescent="0.25">
      <c r="A722" s="10" t="s">
        <v>971</v>
      </c>
      <c r="B722" s="10" t="s">
        <v>878</v>
      </c>
      <c r="C722" s="10" t="s">
        <v>1341</v>
      </c>
      <c r="D722" s="10" t="str">
        <f t="shared" si="71"/>
        <v>Silifke, Mersin, Türkiye</v>
      </c>
      <c r="E722" s="10">
        <v>33</v>
      </c>
      <c r="F722" s="10">
        <v>1</v>
      </c>
      <c r="G722" s="10">
        <v>56</v>
      </c>
      <c r="H722" s="10">
        <v>36</v>
      </c>
      <c r="I722" s="10">
        <v>1</v>
      </c>
      <c r="J722" s="10">
        <v>23</v>
      </c>
      <c r="K722" s="10">
        <f t="shared" si="66"/>
        <v>33.933329999999998</v>
      </c>
      <c r="L722" s="10">
        <f t="shared" si="67"/>
        <v>36.383330000000001</v>
      </c>
      <c r="M722" s="10">
        <v>2</v>
      </c>
      <c r="N722" s="10" t="s">
        <v>5</v>
      </c>
      <c r="O722" s="12" t="s">
        <v>388</v>
      </c>
      <c r="P722" s="10" t="str">
        <f t="shared" si="70"/>
        <v>new YerelData ("Silifke, Mersin, Türkiye",33.93333,36.38333,2,"Turkey Standard Time"),</v>
      </c>
      <c r="Q722" s="13" t="str">
        <f t="shared" si="68"/>
        <v>https://www.google.com/maps/search/36.38333, +33.93333</v>
      </c>
      <c r="R722" s="5" t="str">
        <f t="shared" si="69"/>
        <v>{"Location": "Silifke, Mersin, Türkiye", "long_deg": "33", "ew": "1", "long_min": "56", "lat_deg": "36", "ns": "1", "lat_min": "23", "GMT": "2", "TimeZoneTag": "Europe/Istanbul"},</v>
      </c>
    </row>
    <row r="723" spans="1:18" ht="15" customHeight="1" x14ac:dyDescent="0.25">
      <c r="A723" s="10" t="s">
        <v>1025</v>
      </c>
      <c r="B723" s="10" t="s">
        <v>878</v>
      </c>
      <c r="C723" s="10" t="s">
        <v>1341</v>
      </c>
      <c r="D723" s="10" t="str">
        <f t="shared" si="71"/>
        <v>Taşucu, Mersin, Türkiye</v>
      </c>
      <c r="E723" s="10">
        <v>33</v>
      </c>
      <c r="F723" s="10">
        <v>1</v>
      </c>
      <c r="G723" s="10">
        <v>53</v>
      </c>
      <c r="H723" s="10">
        <v>36</v>
      </c>
      <c r="I723" s="10">
        <v>1</v>
      </c>
      <c r="J723" s="10">
        <v>19</v>
      </c>
      <c r="K723" s="10">
        <f t="shared" si="66"/>
        <v>33.883330000000001</v>
      </c>
      <c r="L723" s="10">
        <f t="shared" si="67"/>
        <v>36.316670000000002</v>
      </c>
      <c r="M723" s="10">
        <v>2</v>
      </c>
      <c r="N723" s="10" t="s">
        <v>5</v>
      </c>
      <c r="O723" s="12" t="s">
        <v>388</v>
      </c>
      <c r="P723" s="10" t="str">
        <f t="shared" si="70"/>
        <v>new YerelData ("Taşucu, Mersin, Türkiye",33.88333,36.31667,2,"Turkey Standard Time"),</v>
      </c>
      <c r="Q723" s="13" t="str">
        <f t="shared" si="68"/>
        <v>https://www.google.com/maps/search/36.31667, +33.88333</v>
      </c>
      <c r="R723" s="5" t="str">
        <f t="shared" si="69"/>
        <v>{"Location": "Taşucu, Mersin, Türkiye", "long_deg": "33", "ew": "1", "long_min": "53", "lat_deg": "36", "ns": "1", "lat_min": "19", "GMT": "2", "TimeZoneTag": "Europe/Istanbul"},</v>
      </c>
    </row>
    <row r="724" spans="1:18" ht="15" customHeight="1" x14ac:dyDescent="0.25">
      <c r="A724" s="10" t="s">
        <v>1464</v>
      </c>
      <c r="B724" s="10" t="s">
        <v>878</v>
      </c>
      <c r="C724" s="10" t="s">
        <v>1341</v>
      </c>
      <c r="D724" s="10" t="str">
        <f t="shared" si="71"/>
        <v>Yenice, Mersin, Türkiye</v>
      </c>
      <c r="E724" s="10">
        <v>35</v>
      </c>
      <c r="F724" s="10">
        <v>1</v>
      </c>
      <c r="G724" s="10">
        <v>4</v>
      </c>
      <c r="H724" s="10">
        <v>36</v>
      </c>
      <c r="I724" s="10">
        <v>1</v>
      </c>
      <c r="J724" s="10">
        <v>59</v>
      </c>
      <c r="K724" s="10">
        <f t="shared" si="66"/>
        <v>35.066670000000002</v>
      </c>
      <c r="L724" s="10">
        <f t="shared" si="67"/>
        <v>36.983330000000002</v>
      </c>
      <c r="M724" s="10">
        <v>2</v>
      </c>
      <c r="N724" s="10" t="s">
        <v>5</v>
      </c>
      <c r="O724" s="12" t="s">
        <v>388</v>
      </c>
      <c r="P724" s="10" t="str">
        <f t="shared" si="70"/>
        <v>new YerelData ("Yenice, Mersin, Türkiye",35.06667,36.98333,2,"Turkey Standard Time"),</v>
      </c>
      <c r="Q724" s="13" t="str">
        <f t="shared" si="68"/>
        <v>https://www.google.com/maps/search/36.98333, +35.06667</v>
      </c>
      <c r="R724" s="5" t="str">
        <f t="shared" si="69"/>
        <v>{"Location": "Yenice, Mersin, Türkiye", "long_deg": "35", "ew": "1", "long_min": "4", "lat_deg": "36", "ns": "1", "lat_min": "59", "GMT": "2", "TimeZoneTag": "Europe/Istanbul"},</v>
      </c>
    </row>
    <row r="725" spans="1:18" ht="15" customHeight="1" x14ac:dyDescent="0.25">
      <c r="A725" s="10" t="s">
        <v>539</v>
      </c>
      <c r="B725" s="14" t="s">
        <v>1423</v>
      </c>
      <c r="C725" s="10" t="s">
        <v>1341</v>
      </c>
      <c r="D725" s="10" t="str">
        <f t="shared" si="71"/>
        <v>Çamlıyayla, Mersin , Türkiye</v>
      </c>
      <c r="E725" s="10">
        <v>34</v>
      </c>
      <c r="F725" s="10">
        <v>1</v>
      </c>
      <c r="G725" s="10">
        <v>36</v>
      </c>
      <c r="H725" s="10">
        <v>37</v>
      </c>
      <c r="I725" s="10">
        <v>1</v>
      </c>
      <c r="J725" s="10">
        <v>9</v>
      </c>
      <c r="K725" s="10">
        <f t="shared" si="66"/>
        <v>34.6</v>
      </c>
      <c r="L725" s="10">
        <f t="shared" si="67"/>
        <v>37.15</v>
      </c>
      <c r="M725" s="10">
        <v>2</v>
      </c>
      <c r="N725" s="10" t="s">
        <v>5</v>
      </c>
      <c r="O725" s="12" t="s">
        <v>388</v>
      </c>
      <c r="P725" s="10" t="str">
        <f t="shared" si="70"/>
        <v>new YerelData ("Çamlıyayla, Mersin , Türkiye",34.6,37.15,2,"Turkey Standard Time"),</v>
      </c>
      <c r="Q725" s="13" t="str">
        <f t="shared" si="68"/>
        <v>https://www.google.com/maps/search/37.15, +34.6</v>
      </c>
      <c r="R725" s="5" t="str">
        <f t="shared" si="69"/>
        <v>{"Location": "Çamlıyayla, Mersin , Türkiye", "long_deg": "34", "ew": "1", "long_min": "36", "lat_deg": "37", "ns": "1", "lat_min": "9", "GMT": "2", "TimeZoneTag": "Europe/Istanbul"},</v>
      </c>
    </row>
    <row r="726" spans="1:18" ht="15" customHeight="1" x14ac:dyDescent="0.25">
      <c r="A726" s="10" t="s">
        <v>639</v>
      </c>
      <c r="B726" s="14" t="s">
        <v>1423</v>
      </c>
      <c r="C726" s="10" t="s">
        <v>1341</v>
      </c>
      <c r="D726" s="10" t="str">
        <f t="shared" si="71"/>
        <v>Erdemli, Mersin , Türkiye</v>
      </c>
      <c r="E726" s="10">
        <v>34</v>
      </c>
      <c r="F726" s="10">
        <v>1</v>
      </c>
      <c r="G726" s="10">
        <v>18</v>
      </c>
      <c r="H726" s="10">
        <v>36</v>
      </c>
      <c r="I726" s="10">
        <v>1</v>
      </c>
      <c r="J726" s="10">
        <v>37</v>
      </c>
      <c r="K726" s="10">
        <f t="shared" si="66"/>
        <v>34.299999999999997</v>
      </c>
      <c r="L726" s="10">
        <f t="shared" si="67"/>
        <v>36.616669999999999</v>
      </c>
      <c r="M726" s="10">
        <v>2</v>
      </c>
      <c r="N726" s="10" t="s">
        <v>5</v>
      </c>
      <c r="O726" s="12" t="s">
        <v>388</v>
      </c>
      <c r="P726" s="10" t="str">
        <f t="shared" si="70"/>
        <v>new YerelData ("Erdemli, Mersin , Türkiye",34.3,36.61667,2,"Turkey Standard Time"),</v>
      </c>
      <c r="Q726" s="13" t="str">
        <f t="shared" si="68"/>
        <v>https://www.google.com/maps/search/36.61667, +34.3</v>
      </c>
      <c r="R726" s="5" t="str">
        <f t="shared" si="69"/>
        <v>{"Location": "Erdemli, Mersin , Türkiye", "long_deg": "34", "ew": "1", "long_min": "18", "lat_deg": "36", "ns": "1", "lat_min": "37", "GMT": "2", "TimeZoneTag": "Europe/Istanbul"},</v>
      </c>
    </row>
    <row r="727" spans="1:18" ht="15" customHeight="1" x14ac:dyDescent="0.25">
      <c r="A727" s="10" t="s">
        <v>688</v>
      </c>
      <c r="B727" s="14" t="s">
        <v>1423</v>
      </c>
      <c r="C727" s="10" t="s">
        <v>1341</v>
      </c>
      <c r="D727" s="10" t="str">
        <f t="shared" si="71"/>
        <v>Gülnar, Mersin , Türkiye</v>
      </c>
      <c r="E727" s="10">
        <v>33</v>
      </c>
      <c r="F727" s="10">
        <v>1</v>
      </c>
      <c r="G727" s="10">
        <v>25</v>
      </c>
      <c r="H727" s="10">
        <v>36</v>
      </c>
      <c r="I727" s="10">
        <v>1</v>
      </c>
      <c r="J727" s="10">
        <v>20</v>
      </c>
      <c r="K727" s="10">
        <f t="shared" si="66"/>
        <v>33.416670000000003</v>
      </c>
      <c r="L727" s="10">
        <f t="shared" si="67"/>
        <v>36.333329999999997</v>
      </c>
      <c r="M727" s="10">
        <v>2</v>
      </c>
      <c r="N727" s="10" t="s">
        <v>5</v>
      </c>
      <c r="O727" s="12" t="s">
        <v>388</v>
      </c>
      <c r="P727" s="10" t="str">
        <f t="shared" si="70"/>
        <v>new YerelData ("Gülnar, Mersin , Türkiye",33.41667,36.33333,2,"Turkey Standard Time"),</v>
      </c>
      <c r="Q727" s="13" t="str">
        <f t="shared" si="68"/>
        <v>https://www.google.com/maps/search/36.33333, +33.41667</v>
      </c>
      <c r="R727" s="5" t="str">
        <f t="shared" si="69"/>
        <v>{"Location": "Gülnar, Mersin , Türkiye", "long_deg": "33", "ew": "1", "long_min": "25", "lat_deg": "36", "ns": "1", "lat_min": "20", "GMT": "2", "TimeZoneTag": "Europe/Istanbul"},</v>
      </c>
    </row>
    <row r="728" spans="1:18" ht="15" customHeight="1" x14ac:dyDescent="0.25">
      <c r="A728" s="10" t="s">
        <v>890</v>
      </c>
      <c r="B728" s="14" t="s">
        <v>1423</v>
      </c>
      <c r="C728" s="10" t="s">
        <v>1341</v>
      </c>
      <c r="D728" s="10" t="str">
        <f t="shared" si="71"/>
        <v>Mut, Mersin , Türkiye</v>
      </c>
      <c r="E728" s="10">
        <v>33</v>
      </c>
      <c r="F728" s="10">
        <v>1</v>
      </c>
      <c r="G728" s="10">
        <v>26</v>
      </c>
      <c r="H728" s="10">
        <v>36</v>
      </c>
      <c r="I728" s="10">
        <v>1</v>
      </c>
      <c r="J728" s="10">
        <v>39</v>
      </c>
      <c r="K728" s="10">
        <f t="shared" si="66"/>
        <v>33.433329999999998</v>
      </c>
      <c r="L728" s="10">
        <f t="shared" si="67"/>
        <v>36.65</v>
      </c>
      <c r="M728" s="10">
        <v>2</v>
      </c>
      <c r="N728" s="10" t="s">
        <v>5</v>
      </c>
      <c r="O728" s="12" t="s">
        <v>388</v>
      </c>
      <c r="P728" s="10" t="str">
        <f t="shared" si="70"/>
        <v>new YerelData ("Mut, Mersin , Türkiye",33.43333,36.65,2,"Turkey Standard Time"),</v>
      </c>
      <c r="Q728" s="13" t="str">
        <f t="shared" si="68"/>
        <v>https://www.google.com/maps/search/36.65, +33.43333</v>
      </c>
      <c r="R728" s="5" t="str">
        <f t="shared" si="69"/>
        <v>{"Location": "Mut, Mersin , Türkiye", "long_deg": "33", "ew": "1", "long_min": "26", "lat_deg": "36", "ns": "1", "lat_min": "39", "GMT": "2", "TimeZoneTag": "Europe/Istanbul"},</v>
      </c>
    </row>
    <row r="729" spans="1:18" ht="15" customHeight="1" x14ac:dyDescent="0.25">
      <c r="A729" s="10" t="s">
        <v>1020</v>
      </c>
      <c r="B729" s="14" t="s">
        <v>1423</v>
      </c>
      <c r="C729" s="10" t="s">
        <v>1341</v>
      </c>
      <c r="D729" s="10" t="str">
        <f t="shared" si="71"/>
        <v>Tarsus, Mersin , Türkiye</v>
      </c>
      <c r="E729" s="10">
        <v>34</v>
      </c>
      <c r="F729" s="10">
        <v>1</v>
      </c>
      <c r="G729" s="10">
        <v>56</v>
      </c>
      <c r="H729" s="10">
        <v>36</v>
      </c>
      <c r="I729" s="10">
        <v>1</v>
      </c>
      <c r="J729" s="10">
        <v>56</v>
      </c>
      <c r="K729" s="10">
        <f t="shared" si="66"/>
        <v>34.933329999999998</v>
      </c>
      <c r="L729" s="10">
        <f t="shared" si="67"/>
        <v>36.933329999999998</v>
      </c>
      <c r="M729" s="10">
        <v>2</v>
      </c>
      <c r="N729" s="10" t="s">
        <v>5</v>
      </c>
      <c r="O729" s="12" t="s">
        <v>388</v>
      </c>
      <c r="P729" s="10" t="str">
        <f t="shared" si="70"/>
        <v>new YerelData ("Tarsus, Mersin , Türkiye",34.93333,36.93333,2,"Turkey Standard Time"),</v>
      </c>
      <c r="Q729" s="13" t="str">
        <f t="shared" si="68"/>
        <v>https://www.google.com/maps/search/36.93333, +34.93333</v>
      </c>
      <c r="R729" s="5" t="str">
        <f t="shared" si="69"/>
        <v>{"Location": "Tarsus, Mersin , Türkiye", "long_deg": "34", "ew": "1", "long_min": "56", "lat_deg": "36", "ns": "1", "lat_min": "56", "GMT": "2", "TimeZoneTag": "Europe/Istanbul"},</v>
      </c>
    </row>
    <row r="730" spans="1:18" ht="15" customHeight="1" x14ac:dyDescent="0.25">
      <c r="A730" s="10" t="s">
        <v>506</v>
      </c>
      <c r="B730" s="10" t="s">
        <v>887</v>
      </c>
      <c r="C730" s="10" t="s">
        <v>1341</v>
      </c>
      <c r="D730" s="10" t="str">
        <f t="shared" si="71"/>
        <v>Bodrum, Muğla, Türkiye</v>
      </c>
      <c r="E730" s="10">
        <v>27</v>
      </c>
      <c r="F730" s="10">
        <v>1</v>
      </c>
      <c r="G730" s="10">
        <v>55</v>
      </c>
      <c r="H730" s="10">
        <v>37</v>
      </c>
      <c r="I730" s="10">
        <v>1</v>
      </c>
      <c r="J730" s="10">
        <v>2</v>
      </c>
      <c r="K730" s="10">
        <f t="shared" si="66"/>
        <v>27.91667</v>
      </c>
      <c r="L730" s="10">
        <f t="shared" si="67"/>
        <v>37.033329999999999</v>
      </c>
      <c r="M730" s="10">
        <v>2</v>
      </c>
      <c r="N730" s="10" t="s">
        <v>5</v>
      </c>
      <c r="O730" s="12" t="s">
        <v>388</v>
      </c>
      <c r="P730" s="10" t="str">
        <f t="shared" si="70"/>
        <v>new YerelData ("Bodrum, Muğla, Türkiye",27.91667,37.03333,2,"Turkey Standard Time"),</v>
      </c>
      <c r="Q730" s="13" t="str">
        <f t="shared" si="68"/>
        <v>https://www.google.com/maps/search/37.03333, +27.91667</v>
      </c>
      <c r="R730" s="5" t="str">
        <f t="shared" si="69"/>
        <v>{"Location": "Bodrum, Muğla, Türkiye", "long_deg": "27", "ew": "1", "long_min": "55", "lat_deg": "37", "ns": "1", "lat_min": "2", "GMT": "2", "TimeZoneTag": "Europe/Istanbul"},</v>
      </c>
    </row>
    <row r="731" spans="1:18" ht="15" customHeight="1" x14ac:dyDescent="0.25">
      <c r="A731" s="10" t="s">
        <v>1517</v>
      </c>
      <c r="B731" s="10" t="s">
        <v>887</v>
      </c>
      <c r="C731" s="10" t="s">
        <v>1341</v>
      </c>
      <c r="D731" s="10" t="str">
        <f t="shared" si="71"/>
        <v>Göktepe, Muğla, Türkiye</v>
      </c>
      <c r="E731" s="10">
        <v>28</v>
      </c>
      <c r="F731" s="10">
        <v>1</v>
      </c>
      <c r="G731" s="10">
        <v>30</v>
      </c>
      <c r="H731" s="10">
        <v>37</v>
      </c>
      <c r="I731" s="10">
        <v>1</v>
      </c>
      <c r="J731" s="10">
        <v>24</v>
      </c>
      <c r="K731" s="10">
        <f t="shared" si="66"/>
        <v>28.5</v>
      </c>
      <c r="L731" s="10">
        <f t="shared" si="67"/>
        <v>37.4</v>
      </c>
      <c r="M731" s="10">
        <v>2</v>
      </c>
      <c r="N731" s="10" t="s">
        <v>5</v>
      </c>
      <c r="O731" s="12" t="s">
        <v>388</v>
      </c>
      <c r="P731" s="10" t="str">
        <f t="shared" si="70"/>
        <v>new YerelData ("Göktepe, Muğla, Türkiye",28.5,37.4,2,"Turkey Standard Time"),</v>
      </c>
      <c r="Q731" s="13" t="str">
        <f t="shared" si="68"/>
        <v>https://www.google.com/maps/search/37.4, +28.5</v>
      </c>
      <c r="R731" s="5" t="str">
        <f t="shared" si="69"/>
        <v>{"Location": "Göktepe, Muğla, Türkiye", "long_deg": "28", "ew": "1", "long_min": "30", "lat_deg": "37", "ns": "1", "lat_min": "24", "GMT": "2", "TimeZoneTag": "Europe/Istanbul"},</v>
      </c>
    </row>
    <row r="732" spans="1:18" ht="15" customHeight="1" x14ac:dyDescent="0.25">
      <c r="A732" s="10" t="s">
        <v>1534</v>
      </c>
      <c r="B732" s="10" t="s">
        <v>887</v>
      </c>
      <c r="C732" s="10" t="s">
        <v>1341</v>
      </c>
      <c r="D732" s="10" t="str">
        <f t="shared" si="71"/>
        <v>Kemer, Muğla, Türkiye</v>
      </c>
      <c r="E732" s="10">
        <v>29</v>
      </c>
      <c r="F732" s="10">
        <v>1</v>
      </c>
      <c r="G732" s="10">
        <v>21</v>
      </c>
      <c r="H732" s="10">
        <v>36</v>
      </c>
      <c r="I732" s="10">
        <v>1</v>
      </c>
      <c r="J732" s="10">
        <v>38</v>
      </c>
      <c r="K732" s="10">
        <f t="shared" si="66"/>
        <v>29.35</v>
      </c>
      <c r="L732" s="10">
        <f t="shared" si="67"/>
        <v>36.633330000000001</v>
      </c>
      <c r="M732" s="10">
        <v>2</v>
      </c>
      <c r="N732" s="10" t="s">
        <v>5</v>
      </c>
      <c r="O732" s="12" t="s">
        <v>388</v>
      </c>
      <c r="P732" s="10" t="str">
        <f t="shared" si="70"/>
        <v>new YerelData ("Kemer, Muğla, Türkiye",29.35,36.63333,2,"Turkey Standard Time"),</v>
      </c>
      <c r="Q732" s="13" t="str">
        <f t="shared" si="68"/>
        <v>https://www.google.com/maps/search/36.63333, +29.35</v>
      </c>
      <c r="R732" s="5" t="str">
        <f t="shared" si="69"/>
        <v>{"Location": "Kemer, Muğla, Türkiye", "long_deg": "29", "ew": "1", "long_min": "21", "lat_deg": "36", "ns": "1", "lat_min": "38", "GMT": "2", "TimeZoneTag": "Europe/Istanbul"},</v>
      </c>
    </row>
    <row r="733" spans="1:18" ht="15" customHeight="1" x14ac:dyDescent="0.25">
      <c r="A733" s="10" t="s">
        <v>1549</v>
      </c>
      <c r="B733" s="10" t="s">
        <v>887</v>
      </c>
      <c r="C733" s="10" t="s">
        <v>1341</v>
      </c>
      <c r="D733" s="10" t="str">
        <f t="shared" si="71"/>
        <v>Ortakent, Muğla, Türkiye</v>
      </c>
      <c r="E733" s="10">
        <v>27</v>
      </c>
      <c r="F733" s="10">
        <v>1</v>
      </c>
      <c r="G733" s="10">
        <v>15</v>
      </c>
      <c r="H733" s="10">
        <v>37</v>
      </c>
      <c r="I733" s="10">
        <v>1</v>
      </c>
      <c r="J733" s="10">
        <v>0</v>
      </c>
      <c r="K733" s="10">
        <f t="shared" si="66"/>
        <v>27.25</v>
      </c>
      <c r="L733" s="10">
        <f t="shared" si="67"/>
        <v>37</v>
      </c>
      <c r="M733" s="10">
        <v>2</v>
      </c>
      <c r="N733" s="10" t="s">
        <v>5</v>
      </c>
      <c r="O733" s="12" t="s">
        <v>388</v>
      </c>
      <c r="P733" s="10" t="str">
        <f t="shared" si="70"/>
        <v>new YerelData ("Ortakent, Muğla, Türkiye",27.25,37,2,"Turkey Standard Time"),</v>
      </c>
      <c r="Q733" s="13" t="str">
        <f t="shared" si="68"/>
        <v>https://www.google.com/maps/search/37, +27.25</v>
      </c>
      <c r="R733" s="5" t="str">
        <f t="shared" si="69"/>
        <v>{"Location": "Ortakent, Muğla, Türkiye", "long_deg": "27", "ew": "1", "long_min": "15", "lat_deg": "37", "ns": "1", "lat_min": "0", "GMT": "2", "TimeZoneTag": "Europe/Istanbul"},</v>
      </c>
    </row>
    <row r="734" spans="1:18" ht="15" customHeight="1" x14ac:dyDescent="0.25">
      <c r="A734" s="10" t="s">
        <v>1569</v>
      </c>
      <c r="B734" s="10" t="s">
        <v>887</v>
      </c>
      <c r="C734" s="10" t="s">
        <v>1341</v>
      </c>
      <c r="D734" s="10" t="str">
        <f t="shared" si="71"/>
        <v>Turgut, Muğla, Türkiye</v>
      </c>
      <c r="E734" s="10">
        <v>28</v>
      </c>
      <c r="F734" s="10">
        <v>1</v>
      </c>
      <c r="G734" s="10">
        <v>0</v>
      </c>
      <c r="H734" s="10">
        <v>37</v>
      </c>
      <c r="I734" s="10">
        <v>1</v>
      </c>
      <c r="J734" s="10">
        <v>23</v>
      </c>
      <c r="K734" s="10">
        <f t="shared" si="66"/>
        <v>28</v>
      </c>
      <c r="L734" s="10">
        <f t="shared" si="67"/>
        <v>37.383330000000001</v>
      </c>
      <c r="M734" s="10">
        <v>2</v>
      </c>
      <c r="N734" s="10" t="s">
        <v>5</v>
      </c>
      <c r="O734" s="12" t="s">
        <v>388</v>
      </c>
      <c r="P734" s="10" t="str">
        <f t="shared" si="70"/>
        <v>new YerelData ("Turgut, Muğla, Türkiye",28,37.38333,2,"Turkey Standard Time"),</v>
      </c>
      <c r="Q734" s="13" t="str">
        <f t="shared" si="68"/>
        <v>https://www.google.com/maps/search/37.38333, +28</v>
      </c>
      <c r="R734" s="5" t="str">
        <f t="shared" si="69"/>
        <v>{"Location": "Turgut, Muğla, Türkiye", "long_deg": "28", "ew": "1", "long_min": "0", "lat_deg": "37", "ns": "1", "lat_min": "23", "GMT": "2", "TimeZoneTag": "Europe/Istanbul"},</v>
      </c>
    </row>
    <row r="735" spans="1:18" ht="15" customHeight="1" x14ac:dyDescent="0.25">
      <c r="A735" s="10" t="s">
        <v>1055</v>
      </c>
      <c r="B735" s="10" t="s">
        <v>887</v>
      </c>
      <c r="C735" s="10" t="s">
        <v>1341</v>
      </c>
      <c r="D735" s="10" t="str">
        <f t="shared" si="71"/>
        <v>Ula, Muğla, Türkiye</v>
      </c>
      <c r="E735" s="10">
        <v>28</v>
      </c>
      <c r="F735" s="10">
        <v>1</v>
      </c>
      <c r="G735" s="10">
        <v>23</v>
      </c>
      <c r="H735" s="10">
        <v>37</v>
      </c>
      <c r="I735" s="10">
        <v>1</v>
      </c>
      <c r="J735" s="10">
        <v>6</v>
      </c>
      <c r="K735" s="10">
        <f t="shared" si="66"/>
        <v>28.383330000000001</v>
      </c>
      <c r="L735" s="10">
        <f t="shared" si="67"/>
        <v>37.1</v>
      </c>
      <c r="M735" s="10">
        <v>2</v>
      </c>
      <c r="N735" s="10" t="s">
        <v>5</v>
      </c>
      <c r="O735" s="12" t="s">
        <v>388</v>
      </c>
      <c r="P735" s="10" t="str">
        <f t="shared" si="70"/>
        <v>new YerelData ("Ula, Muğla, Türkiye",28.38333,37.1,2,"Turkey Standard Time"),</v>
      </c>
      <c r="Q735" s="13" t="str">
        <f t="shared" si="68"/>
        <v>https://www.google.com/maps/search/37.1, +28.38333</v>
      </c>
      <c r="R735" s="5" t="str">
        <f t="shared" si="69"/>
        <v>{"Location": "Ula, Muğla, Türkiye", "long_deg": "28", "ew": "1", "long_min": "23", "lat_deg": "37", "ns": "1", "lat_min": "6", "GMT": "2", "TimeZoneTag": "Europe/Istanbul"},</v>
      </c>
    </row>
    <row r="736" spans="1:18" ht="15" customHeight="1" x14ac:dyDescent="0.25">
      <c r="A736" s="10" t="s">
        <v>1068</v>
      </c>
      <c r="B736" s="10" t="s">
        <v>887</v>
      </c>
      <c r="C736" s="10" t="s">
        <v>1341</v>
      </c>
      <c r="D736" s="10" t="str">
        <f t="shared" si="71"/>
        <v>Üzümlü, Muğla, Türkiye</v>
      </c>
      <c r="E736" s="10">
        <v>29</v>
      </c>
      <c r="F736" s="10">
        <v>1</v>
      </c>
      <c r="G736" s="10">
        <v>14</v>
      </c>
      <c r="H736" s="10">
        <v>36</v>
      </c>
      <c r="I736" s="10">
        <v>1</v>
      </c>
      <c r="J736" s="10">
        <v>44</v>
      </c>
      <c r="K736" s="10">
        <f t="shared" si="66"/>
        <v>29.233329999999999</v>
      </c>
      <c r="L736" s="10">
        <f t="shared" si="67"/>
        <v>36.733330000000002</v>
      </c>
      <c r="M736" s="10">
        <v>2</v>
      </c>
      <c r="N736" s="10" t="s">
        <v>5</v>
      </c>
      <c r="O736" s="12" t="s">
        <v>388</v>
      </c>
      <c r="P736" s="10" t="str">
        <f t="shared" si="70"/>
        <v>new YerelData ("Üzümlü, Muğla, Türkiye",29.23333,36.73333,2,"Turkey Standard Time"),</v>
      </c>
      <c r="Q736" s="13" t="str">
        <f t="shared" si="68"/>
        <v>https://www.google.com/maps/search/36.73333, +29.23333</v>
      </c>
      <c r="R736" s="5" t="str">
        <f t="shared" si="69"/>
        <v>{"Location": "Üzümlü, Muğla, Türkiye", "long_deg": "29", "ew": "1", "long_min": "14", "lat_deg": "36", "ns": "1", "lat_min": "44", "GMT": "2", "TimeZoneTag": "Europe/Istanbul"},</v>
      </c>
    </row>
    <row r="737" spans="1:18" ht="15" customHeight="1" x14ac:dyDescent="0.25">
      <c r="A737" s="10" t="s">
        <v>1081</v>
      </c>
      <c r="B737" s="10" t="s">
        <v>887</v>
      </c>
      <c r="C737" s="10" t="s">
        <v>1341</v>
      </c>
      <c r="D737" s="10" t="str">
        <f t="shared" si="71"/>
        <v>Yatağan, Muğla, Türkiye</v>
      </c>
      <c r="E737" s="10">
        <v>28</v>
      </c>
      <c r="F737" s="10">
        <v>1</v>
      </c>
      <c r="G737" s="10">
        <v>6</v>
      </c>
      <c r="H737" s="10">
        <v>37</v>
      </c>
      <c r="I737" s="10">
        <v>1</v>
      </c>
      <c r="J737" s="10">
        <v>20</v>
      </c>
      <c r="K737" s="10">
        <f t="shared" si="66"/>
        <v>28.1</v>
      </c>
      <c r="L737" s="10">
        <f t="shared" si="67"/>
        <v>37.333329999999997</v>
      </c>
      <c r="M737" s="10">
        <v>2</v>
      </c>
      <c r="N737" s="10" t="s">
        <v>5</v>
      </c>
      <c r="O737" s="12" t="s">
        <v>388</v>
      </c>
      <c r="P737" s="10" t="str">
        <f t="shared" si="70"/>
        <v>new YerelData ("Yatağan, Muğla, Türkiye",28.1,37.33333,2,"Turkey Standard Time"),</v>
      </c>
      <c r="Q737" s="13" t="str">
        <f t="shared" si="68"/>
        <v>https://www.google.com/maps/search/37.33333, +28.1</v>
      </c>
      <c r="R737" s="5" t="str">
        <f t="shared" si="69"/>
        <v>{"Location": "Yatağan, Muğla, Türkiye", "long_deg": "28", "ew": "1", "long_min": "6", "lat_deg": "37", "ns": "1", "lat_min": "20", "GMT": "2", "TimeZoneTag": "Europe/Istanbul"},</v>
      </c>
    </row>
    <row r="738" spans="1:18" ht="15" customHeight="1" x14ac:dyDescent="0.25">
      <c r="A738" s="10" t="s">
        <v>1577</v>
      </c>
      <c r="B738" s="10" t="s">
        <v>887</v>
      </c>
      <c r="C738" s="10" t="s">
        <v>1341</v>
      </c>
      <c r="D738" s="10" t="str">
        <f t="shared" si="71"/>
        <v>Yeşilyurt, Muğla, Türkiye</v>
      </c>
      <c r="E738" s="10">
        <v>28</v>
      </c>
      <c r="F738" s="10">
        <v>1</v>
      </c>
      <c r="G738" s="10">
        <v>15</v>
      </c>
      <c r="H738" s="10">
        <v>37</v>
      </c>
      <c r="I738" s="10">
        <v>1</v>
      </c>
      <c r="J738" s="10">
        <v>11</v>
      </c>
      <c r="K738" s="10">
        <f t="shared" si="66"/>
        <v>28.25</v>
      </c>
      <c r="L738" s="10">
        <f t="shared" si="67"/>
        <v>37.183329999999998</v>
      </c>
      <c r="M738" s="10">
        <v>2</v>
      </c>
      <c r="N738" s="10" t="s">
        <v>5</v>
      </c>
      <c r="O738" s="12" t="s">
        <v>388</v>
      </c>
      <c r="P738" s="10" t="str">
        <f t="shared" si="70"/>
        <v>new YerelData ("Yeşilyurt, Muğla, Türkiye",28.25,37.18333,2,"Turkey Standard Time"),</v>
      </c>
      <c r="Q738" s="13" t="str">
        <f t="shared" si="68"/>
        <v>https://www.google.com/maps/search/37.18333, +28.25</v>
      </c>
      <c r="R738" s="5" t="str">
        <f t="shared" si="69"/>
        <v>{"Location": "Yeşilyurt, Muğla, Türkiye", "long_deg": "28", "ew": "1", "long_min": "15", "lat_deg": "37", "ns": "1", "lat_min": "11", "GMT": "2", "TimeZoneTag": "Europe/Istanbul"},</v>
      </c>
    </row>
    <row r="739" spans="1:18" ht="15" customHeight="1" x14ac:dyDescent="0.25">
      <c r="A739" s="10" t="s">
        <v>586</v>
      </c>
      <c r="B739" s="14" t="s">
        <v>1436</v>
      </c>
      <c r="C739" s="10" t="s">
        <v>1341</v>
      </c>
      <c r="D739" s="10" t="str">
        <f t="shared" si="71"/>
        <v>Datça, Muğla , Türkiye</v>
      </c>
      <c r="E739" s="10">
        <v>27</v>
      </c>
      <c r="F739" s="10">
        <v>1</v>
      </c>
      <c r="G739" s="10">
        <v>40</v>
      </c>
      <c r="H739" s="10">
        <v>36</v>
      </c>
      <c r="I739" s="10">
        <v>1</v>
      </c>
      <c r="J739" s="10">
        <v>44</v>
      </c>
      <c r="K739" s="10">
        <f t="shared" si="66"/>
        <v>27.66667</v>
      </c>
      <c r="L739" s="10">
        <f t="shared" si="67"/>
        <v>36.733330000000002</v>
      </c>
      <c r="M739" s="10">
        <v>2</v>
      </c>
      <c r="N739" s="10" t="s">
        <v>5</v>
      </c>
      <c r="O739" s="12" t="s">
        <v>388</v>
      </c>
      <c r="P739" s="10" t="str">
        <f t="shared" si="70"/>
        <v>new YerelData ("Datça, Muğla , Türkiye",27.66667,36.73333,2,"Turkey Standard Time"),</v>
      </c>
      <c r="Q739" s="13" t="str">
        <f t="shared" si="68"/>
        <v>https://www.google.com/maps/search/36.73333, +27.66667</v>
      </c>
      <c r="R739" s="5" t="str">
        <f t="shared" si="69"/>
        <v>{"Location": "Datça, Muğla , Türkiye", "long_deg": "27", "ew": "1", "long_min": "40", "lat_deg": "36", "ns": "1", "lat_min": "44", "GMT": "2", "TimeZoneTag": "Europe/Istanbul"},</v>
      </c>
    </row>
    <row r="740" spans="1:18" ht="15" customHeight="1" x14ac:dyDescent="0.25">
      <c r="A740" s="10" t="s">
        <v>656</v>
      </c>
      <c r="B740" s="14" t="s">
        <v>1436</v>
      </c>
      <c r="C740" s="10" t="s">
        <v>1341</v>
      </c>
      <c r="D740" s="10" t="str">
        <f t="shared" si="71"/>
        <v>Fethiye, Muğla , Türkiye</v>
      </c>
      <c r="E740" s="10">
        <v>29</v>
      </c>
      <c r="F740" s="10">
        <v>1</v>
      </c>
      <c r="G740" s="10">
        <v>6</v>
      </c>
      <c r="H740" s="10">
        <v>36</v>
      </c>
      <c r="I740" s="10">
        <v>1</v>
      </c>
      <c r="J740" s="10">
        <v>37</v>
      </c>
      <c r="K740" s="10">
        <f t="shared" si="66"/>
        <v>29.1</v>
      </c>
      <c r="L740" s="10">
        <f t="shared" si="67"/>
        <v>36.616669999999999</v>
      </c>
      <c r="M740" s="10">
        <v>2</v>
      </c>
      <c r="N740" s="10" t="s">
        <v>5</v>
      </c>
      <c r="O740" s="12" t="s">
        <v>388</v>
      </c>
      <c r="P740" s="10" t="str">
        <f t="shared" si="70"/>
        <v>new YerelData ("Fethiye, Muğla , Türkiye",29.1,36.61667,2,"Turkey Standard Time"),</v>
      </c>
      <c r="Q740" s="13" t="str">
        <f t="shared" si="68"/>
        <v>https://www.google.com/maps/search/36.61667, +29.1</v>
      </c>
      <c r="R740" s="5" t="str">
        <f t="shared" si="69"/>
        <v>{"Location": "Fethiye, Muğla , Türkiye", "long_deg": "29", "ew": "1", "long_min": "6", "lat_deg": "36", "ns": "1", "lat_min": "37", "GMT": "2", "TimeZoneTag": "Europe/Istanbul"},</v>
      </c>
    </row>
    <row r="741" spans="1:18" ht="15" customHeight="1" x14ac:dyDescent="0.25">
      <c r="A741" s="10" t="s">
        <v>797</v>
      </c>
      <c r="B741" s="14" t="s">
        <v>1436</v>
      </c>
      <c r="C741" s="10" t="s">
        <v>1341</v>
      </c>
      <c r="D741" s="10" t="str">
        <f t="shared" si="71"/>
        <v>Kavaklıdere, Muğla , Türkiye</v>
      </c>
      <c r="E741" s="10">
        <v>28</v>
      </c>
      <c r="F741" s="10">
        <v>1</v>
      </c>
      <c r="G741" s="10">
        <v>20</v>
      </c>
      <c r="H741" s="10">
        <v>37</v>
      </c>
      <c r="I741" s="10">
        <v>1</v>
      </c>
      <c r="J741" s="10">
        <v>27</v>
      </c>
      <c r="K741" s="10">
        <f t="shared" si="66"/>
        <v>28.33333</v>
      </c>
      <c r="L741" s="10">
        <f t="shared" si="67"/>
        <v>37.450000000000003</v>
      </c>
      <c r="M741" s="10">
        <v>2</v>
      </c>
      <c r="N741" s="10" t="s">
        <v>5</v>
      </c>
      <c r="O741" s="12" t="s">
        <v>388</v>
      </c>
      <c r="P741" s="10" t="str">
        <f t="shared" si="70"/>
        <v>new YerelData ("Kavaklıdere, Muğla , Türkiye",28.33333,37.45,2,"Turkey Standard Time"),</v>
      </c>
      <c r="Q741" s="13" t="str">
        <f t="shared" si="68"/>
        <v>https://www.google.com/maps/search/37.45, +28.33333</v>
      </c>
      <c r="R741" s="5" t="str">
        <f t="shared" si="69"/>
        <v>{"Location": "Kavaklıdere, Muğla , Türkiye", "long_deg": "28", "ew": "1", "long_min": "20", "lat_deg": "37", "ns": "1", "lat_min": "27", "GMT": "2", "TimeZoneTag": "Europe/Istanbul"},</v>
      </c>
    </row>
    <row r="742" spans="1:18" ht="15" customHeight="1" x14ac:dyDescent="0.25">
      <c r="A742" s="10" t="s">
        <v>842</v>
      </c>
      <c r="B742" s="14" t="s">
        <v>1436</v>
      </c>
      <c r="C742" s="10" t="s">
        <v>1341</v>
      </c>
      <c r="D742" s="10" t="str">
        <f t="shared" si="71"/>
        <v>Köyceğiz, Muğla , Türkiye</v>
      </c>
      <c r="E742" s="10">
        <v>28</v>
      </c>
      <c r="F742" s="10">
        <v>1</v>
      </c>
      <c r="G742" s="10">
        <v>44</v>
      </c>
      <c r="H742" s="10">
        <v>36</v>
      </c>
      <c r="I742" s="10">
        <v>1</v>
      </c>
      <c r="J742" s="10">
        <v>58</v>
      </c>
      <c r="K742" s="10">
        <f t="shared" si="66"/>
        <v>28.733329999999999</v>
      </c>
      <c r="L742" s="10">
        <f t="shared" si="67"/>
        <v>36.966670000000001</v>
      </c>
      <c r="M742" s="10">
        <v>2</v>
      </c>
      <c r="N742" s="10" t="s">
        <v>5</v>
      </c>
      <c r="O742" s="12" t="s">
        <v>388</v>
      </c>
      <c r="P742" s="10" t="str">
        <f t="shared" si="70"/>
        <v>new YerelData ("Köyceğiz, Muğla , Türkiye",28.73333,36.96667,2,"Turkey Standard Time"),</v>
      </c>
      <c r="Q742" s="13" t="str">
        <f t="shared" si="68"/>
        <v>https://www.google.com/maps/search/36.96667, +28.73333</v>
      </c>
      <c r="R742" s="5" t="str">
        <f t="shared" si="69"/>
        <v>{"Location": "Köyceğiz, Muğla , Türkiye", "long_deg": "28", "ew": "1", "long_min": "44", "lat_deg": "36", "ns": "1", "lat_min": "58", "GMT": "2", "TimeZoneTag": "Europe/Istanbul"},</v>
      </c>
    </row>
    <row r="743" spans="1:18" ht="15" customHeight="1" x14ac:dyDescent="0.25">
      <c r="A743" s="10" t="s">
        <v>871</v>
      </c>
      <c r="B743" s="14" t="s">
        <v>1436</v>
      </c>
      <c r="C743" s="10" t="s">
        <v>1341</v>
      </c>
      <c r="D743" s="10" t="str">
        <f t="shared" si="71"/>
        <v>Marmaris, Muğla , Türkiye</v>
      </c>
      <c r="E743" s="10">
        <v>28</v>
      </c>
      <c r="F743" s="10">
        <v>1</v>
      </c>
      <c r="G743" s="10">
        <v>15</v>
      </c>
      <c r="H743" s="10">
        <v>36</v>
      </c>
      <c r="I743" s="10">
        <v>1</v>
      </c>
      <c r="J743" s="10">
        <v>51</v>
      </c>
      <c r="K743" s="10">
        <f t="shared" si="66"/>
        <v>28.25</v>
      </c>
      <c r="L743" s="10">
        <f t="shared" si="67"/>
        <v>36.85</v>
      </c>
      <c r="M743" s="10">
        <v>2</v>
      </c>
      <c r="N743" s="10" t="s">
        <v>5</v>
      </c>
      <c r="O743" s="12" t="s">
        <v>388</v>
      </c>
      <c r="P743" s="10" t="str">
        <f t="shared" si="70"/>
        <v>new YerelData ("Marmaris, Muğla , Türkiye",28.25,36.85,2,"Turkey Standard Time"),</v>
      </c>
      <c r="Q743" s="13" t="str">
        <f t="shared" si="68"/>
        <v>https://www.google.com/maps/search/36.85, +28.25</v>
      </c>
      <c r="R743" s="5" t="str">
        <f t="shared" si="69"/>
        <v>{"Location": "Marmaris, Muğla , Türkiye", "long_deg": "28", "ew": "1", "long_min": "15", "lat_deg": "36", "ns": "1", "lat_min": "51", "GMT": "2", "TimeZoneTag": "Europe/Istanbul"},</v>
      </c>
    </row>
    <row r="744" spans="1:18" ht="15" customHeight="1" x14ac:dyDescent="0.25">
      <c r="A744" s="10" t="s">
        <v>883</v>
      </c>
      <c r="B744" s="14" t="s">
        <v>1436</v>
      </c>
      <c r="C744" s="10" t="s">
        <v>1341</v>
      </c>
      <c r="D744" s="10" t="str">
        <f t="shared" si="71"/>
        <v>Milas, Muğla , Türkiye</v>
      </c>
      <c r="E744" s="10">
        <v>27</v>
      </c>
      <c r="F744" s="10">
        <v>1</v>
      </c>
      <c r="G744" s="10">
        <v>47</v>
      </c>
      <c r="H744" s="10">
        <v>37</v>
      </c>
      <c r="I744" s="10">
        <v>1</v>
      </c>
      <c r="J744" s="10">
        <v>17</v>
      </c>
      <c r="K744" s="10">
        <f t="shared" si="66"/>
        <v>27.783329999999999</v>
      </c>
      <c r="L744" s="10">
        <f t="shared" si="67"/>
        <v>37.283329999999999</v>
      </c>
      <c r="M744" s="10">
        <v>2</v>
      </c>
      <c r="N744" s="10" t="s">
        <v>5</v>
      </c>
      <c r="O744" s="12" t="s">
        <v>388</v>
      </c>
      <c r="P744" s="10" t="str">
        <f t="shared" si="70"/>
        <v>new YerelData ("Milas, Muğla , Türkiye",27.78333,37.28333,2,"Turkey Standard Time"),</v>
      </c>
      <c r="Q744" s="13" t="str">
        <f t="shared" si="68"/>
        <v>https://www.google.com/maps/search/37.28333, +27.78333</v>
      </c>
      <c r="R744" s="5" t="str">
        <f t="shared" si="69"/>
        <v>{"Location": "Milas, Muğla , Türkiye", "long_deg": "27", "ew": "1", "long_min": "47", "lat_deg": "37", "ns": "1", "lat_min": "17", "GMT": "2", "TimeZoneTag": "Europe/Istanbul"},</v>
      </c>
    </row>
    <row r="745" spans="1:18" ht="15" customHeight="1" x14ac:dyDescent="0.25">
      <c r="A745" s="10" t="s">
        <v>911</v>
      </c>
      <c r="B745" s="14" t="s">
        <v>1436</v>
      </c>
      <c r="C745" s="10" t="s">
        <v>1341</v>
      </c>
      <c r="D745" s="10" t="str">
        <f t="shared" si="71"/>
        <v>Ortaca, Muğla , Türkiye</v>
      </c>
      <c r="E745" s="10">
        <v>28</v>
      </c>
      <c r="F745" s="10">
        <v>1</v>
      </c>
      <c r="G745" s="10">
        <v>46</v>
      </c>
      <c r="H745" s="10">
        <v>36</v>
      </c>
      <c r="I745" s="10">
        <v>1</v>
      </c>
      <c r="J745" s="10">
        <v>50</v>
      </c>
      <c r="K745" s="10">
        <f t="shared" si="66"/>
        <v>28.766670000000001</v>
      </c>
      <c r="L745" s="10">
        <f t="shared" si="67"/>
        <v>36.833329999999997</v>
      </c>
      <c r="M745" s="10">
        <v>2</v>
      </c>
      <c r="N745" s="10" t="s">
        <v>5</v>
      </c>
      <c r="O745" s="12" t="s">
        <v>388</v>
      </c>
      <c r="P745" s="10" t="str">
        <f t="shared" si="70"/>
        <v>new YerelData ("Ortaca, Muğla , Türkiye",28.76667,36.83333,2,"Turkey Standard Time"),</v>
      </c>
      <c r="Q745" s="13" t="str">
        <f t="shared" si="68"/>
        <v>https://www.google.com/maps/search/36.83333, +28.76667</v>
      </c>
      <c r="R745" s="5" t="str">
        <f t="shared" si="69"/>
        <v>{"Location": "Ortaca, Muğla , Türkiye", "long_deg": "28", "ew": "1", "long_min": "46", "lat_deg": "36", "ns": "1", "lat_min": "50", "GMT": "2", "TimeZoneTag": "Europe/Istanbul"},</v>
      </c>
    </row>
    <row r="746" spans="1:18" ht="15" customHeight="1" x14ac:dyDescent="0.25">
      <c r="A746" s="10" t="s">
        <v>521</v>
      </c>
      <c r="B746" s="14" t="s">
        <v>1420</v>
      </c>
      <c r="C746" s="10" t="s">
        <v>1341</v>
      </c>
      <c r="D746" s="10" t="str">
        <f t="shared" si="71"/>
        <v>Bulanık, Muş , Türkiye</v>
      </c>
      <c r="E746" s="10">
        <v>42</v>
      </c>
      <c r="F746" s="10">
        <v>1</v>
      </c>
      <c r="G746" s="10">
        <v>15</v>
      </c>
      <c r="H746" s="10">
        <v>39</v>
      </c>
      <c r="I746" s="10">
        <v>1</v>
      </c>
      <c r="J746" s="10">
        <v>5</v>
      </c>
      <c r="K746" s="10">
        <f t="shared" si="66"/>
        <v>42.25</v>
      </c>
      <c r="L746" s="10">
        <f t="shared" si="67"/>
        <v>39.083329999999997</v>
      </c>
      <c r="M746" s="10">
        <v>2</v>
      </c>
      <c r="N746" s="10" t="s">
        <v>5</v>
      </c>
      <c r="O746" s="12" t="s">
        <v>388</v>
      </c>
      <c r="P746" s="10" t="str">
        <f t="shared" si="70"/>
        <v>new YerelData ("Bulanık, Muş , Türkiye",42.25,39.08333,2,"Turkey Standard Time"),</v>
      </c>
      <c r="Q746" s="13" t="str">
        <f t="shared" si="68"/>
        <v>https://www.google.com/maps/search/39.08333, +42.25</v>
      </c>
      <c r="R746" s="5" t="str">
        <f t="shared" si="69"/>
        <v>{"Location": "Bulanık, Muş , Türkiye", "long_deg": "42", "ew": "1", "long_min": "15", "lat_deg": "39", "ns": "1", "lat_min": "5", "GMT": "2", "TimeZoneTag": "Europe/Istanbul"},</v>
      </c>
    </row>
    <row r="747" spans="1:18" ht="15" customHeight="1" x14ac:dyDescent="0.25">
      <c r="A747" s="10" t="s">
        <v>833</v>
      </c>
      <c r="B747" s="14" t="s">
        <v>1420</v>
      </c>
      <c r="C747" s="10" t="s">
        <v>1341</v>
      </c>
      <c r="D747" s="10" t="str">
        <f t="shared" si="71"/>
        <v>Korkut, Muş , Türkiye</v>
      </c>
      <c r="E747" s="10">
        <v>41</v>
      </c>
      <c r="F747" s="10">
        <v>1</v>
      </c>
      <c r="G747" s="10">
        <v>51</v>
      </c>
      <c r="H747" s="10">
        <v>38</v>
      </c>
      <c r="I747" s="10">
        <v>1</v>
      </c>
      <c r="J747" s="10">
        <v>45</v>
      </c>
      <c r="K747" s="10">
        <f t="shared" si="66"/>
        <v>41.85</v>
      </c>
      <c r="L747" s="10">
        <f t="shared" si="67"/>
        <v>38.75</v>
      </c>
      <c r="M747" s="10">
        <v>2</v>
      </c>
      <c r="N747" s="10" t="s">
        <v>5</v>
      </c>
      <c r="O747" s="12" t="s">
        <v>388</v>
      </c>
      <c r="P747" s="10" t="str">
        <f t="shared" si="70"/>
        <v>new YerelData ("Korkut, Muş , Türkiye",41.85,38.75,2,"Turkey Standard Time"),</v>
      </c>
      <c r="Q747" s="13" t="str">
        <f t="shared" si="68"/>
        <v>https://www.google.com/maps/search/38.75, +41.85</v>
      </c>
      <c r="R747" s="5" t="str">
        <f t="shared" si="69"/>
        <v>{"Location": "Korkut, Muş , Türkiye", "long_deg": "41", "ew": "1", "long_min": "51", "lat_deg": "38", "ns": "1", "lat_min": "45", "GMT": "2", "TimeZoneTag": "Europe/Istanbul"},</v>
      </c>
    </row>
    <row r="748" spans="1:18" ht="15" customHeight="1" x14ac:dyDescent="0.25">
      <c r="A748" s="10" t="s">
        <v>864</v>
      </c>
      <c r="B748" s="14" t="s">
        <v>1420</v>
      </c>
      <c r="C748" s="10" t="s">
        <v>1341</v>
      </c>
      <c r="D748" s="10" t="str">
        <f t="shared" si="71"/>
        <v>Malazgirt, Muş , Türkiye</v>
      </c>
      <c r="E748" s="10">
        <v>42</v>
      </c>
      <c r="F748" s="10">
        <v>1</v>
      </c>
      <c r="G748" s="10">
        <v>31</v>
      </c>
      <c r="H748" s="10">
        <v>39</v>
      </c>
      <c r="I748" s="10">
        <v>1</v>
      </c>
      <c r="J748" s="10">
        <v>9</v>
      </c>
      <c r="K748" s="10">
        <f t="shared" si="66"/>
        <v>42.516669999999998</v>
      </c>
      <c r="L748" s="10">
        <f t="shared" si="67"/>
        <v>39.15</v>
      </c>
      <c r="M748" s="10">
        <v>2</v>
      </c>
      <c r="N748" s="10" t="s">
        <v>5</v>
      </c>
      <c r="O748" s="12" t="s">
        <v>388</v>
      </c>
      <c r="P748" s="10" t="str">
        <f t="shared" si="70"/>
        <v>new YerelData ("Malazgirt, Muş , Türkiye",42.51667,39.15,2,"Turkey Standard Time"),</v>
      </c>
      <c r="Q748" s="13" t="str">
        <f t="shared" si="68"/>
        <v>https://www.google.com/maps/search/39.15, +42.51667</v>
      </c>
      <c r="R748" s="5" t="str">
        <f t="shared" si="69"/>
        <v>{"Location": "Malazgirt, Muş , Türkiye", "long_deg": "42", "ew": "1", "long_min": "31", "lat_deg": "39", "ns": "1", "lat_min": "9", "GMT": "2", "TimeZoneTag": "Europe/Istanbul"},</v>
      </c>
    </row>
    <row r="749" spans="1:18" ht="15" customHeight="1" x14ac:dyDescent="0.25">
      <c r="A749" s="10" t="s">
        <v>1071</v>
      </c>
      <c r="B749" s="14" t="s">
        <v>1420</v>
      </c>
      <c r="C749" s="10" t="s">
        <v>1341</v>
      </c>
      <c r="D749" s="10" t="str">
        <f t="shared" si="71"/>
        <v>Varto, Muş , Türkiye</v>
      </c>
      <c r="E749" s="10">
        <v>41</v>
      </c>
      <c r="F749" s="10">
        <v>1</v>
      </c>
      <c r="G749" s="10">
        <v>28</v>
      </c>
      <c r="H749" s="10">
        <v>39</v>
      </c>
      <c r="I749" s="10">
        <v>1</v>
      </c>
      <c r="J749" s="10">
        <v>10</v>
      </c>
      <c r="K749" s="10">
        <f t="shared" si="66"/>
        <v>41.466670000000001</v>
      </c>
      <c r="L749" s="10">
        <f t="shared" si="67"/>
        <v>39.166670000000003</v>
      </c>
      <c r="M749" s="10">
        <v>2</v>
      </c>
      <c r="N749" s="10" t="s">
        <v>5</v>
      </c>
      <c r="O749" s="12" t="s">
        <v>388</v>
      </c>
      <c r="P749" s="10" t="str">
        <f t="shared" si="70"/>
        <v>new YerelData ("Varto, Muş , Türkiye",41.46667,39.16667,2,"Turkey Standard Time"),</v>
      </c>
      <c r="Q749" s="13" t="str">
        <f t="shared" si="68"/>
        <v>https://www.google.com/maps/search/39.16667, +41.46667</v>
      </c>
      <c r="R749" s="5" t="str">
        <f t="shared" si="69"/>
        <v>{"Location": "Varto, Muş , Türkiye", "long_deg": "41", "ew": "1", "long_min": "28", "lat_deg": "39", "ns": "1", "lat_min": "10", "GMT": "2", "TimeZoneTag": "Europe/Istanbul"},</v>
      </c>
    </row>
    <row r="750" spans="1:18" ht="15" customHeight="1" x14ac:dyDescent="0.25">
      <c r="A750" s="10" t="s">
        <v>1433</v>
      </c>
      <c r="B750" s="10" t="s">
        <v>897</v>
      </c>
      <c r="C750" s="10" t="s">
        <v>1341</v>
      </c>
      <c r="D750" s="10" t="str">
        <f t="shared" si="71"/>
        <v>Ortaköy, Nevşehir, Türkiye</v>
      </c>
      <c r="E750" s="10">
        <v>34</v>
      </c>
      <c r="F750" s="10">
        <v>1</v>
      </c>
      <c r="G750" s="10">
        <v>2</v>
      </c>
      <c r="H750" s="10">
        <v>38</v>
      </c>
      <c r="I750" s="10">
        <v>1</v>
      </c>
      <c r="J750" s="10">
        <v>43</v>
      </c>
      <c r="K750" s="10">
        <f t="shared" si="66"/>
        <v>34.033329999999999</v>
      </c>
      <c r="L750" s="10">
        <f t="shared" si="67"/>
        <v>38.716670000000001</v>
      </c>
      <c r="M750" s="10">
        <v>2</v>
      </c>
      <c r="N750" s="10" t="s">
        <v>5</v>
      </c>
      <c r="O750" s="12" t="s">
        <v>388</v>
      </c>
      <c r="P750" s="10" t="str">
        <f t="shared" si="70"/>
        <v>new YerelData ("Ortaköy, Nevşehir, Türkiye",34.03333,38.71667,2,"Turkey Standard Time"),</v>
      </c>
      <c r="Q750" s="13" t="str">
        <f t="shared" si="68"/>
        <v>https://www.google.com/maps/search/38.71667, +34.03333</v>
      </c>
      <c r="R750" s="5" t="str">
        <f t="shared" si="69"/>
        <v>{"Location": "Ortaköy, Nevşehir, Türkiye", "long_deg": "34", "ew": "1", "long_min": "2", "lat_deg": "38", "ns": "1", "lat_min": "43", "GMT": "2", "TimeZoneTag": "Europe/Istanbul"},</v>
      </c>
    </row>
    <row r="751" spans="1:18" ht="15" customHeight="1" x14ac:dyDescent="0.25">
      <c r="A751" s="10" t="s">
        <v>460</v>
      </c>
      <c r="B751" s="14" t="s">
        <v>1391</v>
      </c>
      <c r="C751" s="10" t="s">
        <v>1341</v>
      </c>
      <c r="D751" s="10" t="str">
        <f t="shared" si="71"/>
        <v>Avanos, Nevşehir , Türkiye</v>
      </c>
      <c r="E751" s="10">
        <v>34</v>
      </c>
      <c r="F751" s="10">
        <v>1</v>
      </c>
      <c r="G751" s="10">
        <v>51</v>
      </c>
      <c r="H751" s="10">
        <v>38</v>
      </c>
      <c r="I751" s="10">
        <v>1</v>
      </c>
      <c r="J751" s="10">
        <v>43</v>
      </c>
      <c r="K751" s="10">
        <f t="shared" si="66"/>
        <v>34.85</v>
      </c>
      <c r="L751" s="10">
        <f t="shared" si="67"/>
        <v>38.716670000000001</v>
      </c>
      <c r="M751" s="10">
        <v>2</v>
      </c>
      <c r="N751" s="10" t="s">
        <v>5</v>
      </c>
      <c r="O751" s="12" t="s">
        <v>388</v>
      </c>
      <c r="P751" s="10" t="str">
        <f t="shared" si="70"/>
        <v>new YerelData ("Avanos, Nevşehir , Türkiye",34.85,38.71667,2,"Turkey Standard Time"),</v>
      </c>
      <c r="Q751" s="13" t="str">
        <f t="shared" si="68"/>
        <v>https://www.google.com/maps/search/38.71667, +34.85</v>
      </c>
      <c r="R751" s="5" t="str">
        <f t="shared" si="69"/>
        <v>{"Location": "Avanos, Nevşehir , Türkiye", "long_deg": "34", "ew": "1", "long_min": "51", "lat_deg": "38", "ns": "1", "lat_min": "43", "GMT": "2", "TimeZoneTag": "Europe/Istanbul"},</v>
      </c>
    </row>
    <row r="752" spans="1:18" ht="15" customHeight="1" x14ac:dyDescent="0.25">
      <c r="A752" s="10" t="s">
        <v>595</v>
      </c>
      <c r="B752" s="14" t="s">
        <v>1391</v>
      </c>
      <c r="C752" s="10" t="s">
        <v>1341</v>
      </c>
      <c r="D752" s="10" t="str">
        <f t="shared" si="71"/>
        <v>Derinkuyu, Nevşehir , Türkiye</v>
      </c>
      <c r="E752" s="10">
        <v>34</v>
      </c>
      <c r="F752" s="10">
        <v>1</v>
      </c>
      <c r="G752" s="10">
        <v>45</v>
      </c>
      <c r="H752" s="10">
        <v>38</v>
      </c>
      <c r="I752" s="10">
        <v>1</v>
      </c>
      <c r="J752" s="10">
        <v>22</v>
      </c>
      <c r="K752" s="10">
        <f t="shared" si="66"/>
        <v>34.75</v>
      </c>
      <c r="L752" s="10">
        <f t="shared" si="67"/>
        <v>38.366669999999999</v>
      </c>
      <c r="M752" s="10">
        <v>2</v>
      </c>
      <c r="N752" s="10" t="s">
        <v>5</v>
      </c>
      <c r="O752" s="12" t="s">
        <v>388</v>
      </c>
      <c r="P752" s="10" t="str">
        <f t="shared" si="70"/>
        <v>new YerelData ("Derinkuyu, Nevşehir , Türkiye",34.75,38.36667,2,"Turkey Standard Time"),</v>
      </c>
      <c r="Q752" s="13" t="str">
        <f t="shared" si="68"/>
        <v>https://www.google.com/maps/search/38.36667, +34.75</v>
      </c>
      <c r="R752" s="5" t="str">
        <f t="shared" si="69"/>
        <v>{"Location": "Derinkuyu, Nevşehir , Türkiye", "long_deg": "34", "ew": "1", "long_min": "45", "lat_deg": "38", "ns": "1", "lat_min": "22", "GMT": "2", "TimeZoneTag": "Europe/Istanbul"},</v>
      </c>
    </row>
    <row r="753" spans="1:18" ht="15" customHeight="1" x14ac:dyDescent="0.25">
      <c r="A753" s="10" t="s">
        <v>689</v>
      </c>
      <c r="B753" s="14" t="s">
        <v>1391</v>
      </c>
      <c r="C753" s="10" t="s">
        <v>1341</v>
      </c>
      <c r="D753" s="10" t="str">
        <f t="shared" si="71"/>
        <v>Gülşehir, Nevşehir , Türkiye</v>
      </c>
      <c r="E753" s="10">
        <v>34</v>
      </c>
      <c r="F753" s="10">
        <v>1</v>
      </c>
      <c r="G753" s="10">
        <v>38</v>
      </c>
      <c r="H753" s="10">
        <v>38</v>
      </c>
      <c r="I753" s="10">
        <v>1</v>
      </c>
      <c r="J753" s="10">
        <v>45</v>
      </c>
      <c r="K753" s="10">
        <f t="shared" si="66"/>
        <v>34.633330000000001</v>
      </c>
      <c r="L753" s="10">
        <f t="shared" si="67"/>
        <v>38.75</v>
      </c>
      <c r="M753" s="10">
        <v>2</v>
      </c>
      <c r="N753" s="10" t="s">
        <v>5</v>
      </c>
      <c r="O753" s="12" t="s">
        <v>388</v>
      </c>
      <c r="P753" s="10" t="str">
        <f t="shared" si="70"/>
        <v>new YerelData ("Gülşehir, Nevşehir , Türkiye",34.63333,38.75,2,"Turkey Standard Time"),</v>
      </c>
      <c r="Q753" s="13" t="str">
        <f t="shared" si="68"/>
        <v>https://www.google.com/maps/search/38.75, +34.63333</v>
      </c>
      <c r="R753" s="5" t="str">
        <f t="shared" si="69"/>
        <v>{"Location": "Gülşehir, Nevşehir , Türkiye", "long_deg": "34", "ew": "1", "long_min": "38", "lat_deg": "38", "ns": "1", "lat_min": "45", "GMT": "2", "TimeZoneTag": "Europe/Istanbul"},</v>
      </c>
    </row>
    <row r="754" spans="1:18" ht="15" customHeight="1" x14ac:dyDescent="0.25">
      <c r="A754" s="10" t="s">
        <v>702</v>
      </c>
      <c r="B754" s="14" t="s">
        <v>1391</v>
      </c>
      <c r="C754" s="10" t="s">
        <v>1341</v>
      </c>
      <c r="D754" s="10" t="str">
        <f t="shared" si="71"/>
        <v>Hacıbektaş, Nevşehir , Türkiye</v>
      </c>
      <c r="E754" s="10">
        <v>34</v>
      </c>
      <c r="F754" s="10">
        <v>1</v>
      </c>
      <c r="G754" s="10">
        <v>34</v>
      </c>
      <c r="H754" s="10">
        <v>38</v>
      </c>
      <c r="I754" s="10">
        <v>1</v>
      </c>
      <c r="J754" s="10">
        <v>56</v>
      </c>
      <c r="K754" s="10">
        <f t="shared" si="66"/>
        <v>34.566670000000002</v>
      </c>
      <c r="L754" s="10">
        <f t="shared" si="67"/>
        <v>38.933329999999998</v>
      </c>
      <c r="M754" s="10">
        <v>2</v>
      </c>
      <c r="N754" s="10" t="s">
        <v>5</v>
      </c>
      <c r="O754" s="12" t="s">
        <v>388</v>
      </c>
      <c r="P754" s="10" t="str">
        <f t="shared" si="70"/>
        <v>new YerelData ("Hacıbektaş, Nevşehir , Türkiye",34.56667,38.93333,2,"Turkey Standard Time"),</v>
      </c>
      <c r="Q754" s="13" t="str">
        <f t="shared" si="68"/>
        <v>https://www.google.com/maps/search/38.93333, +34.56667</v>
      </c>
      <c r="R754" s="5" t="str">
        <f t="shared" si="69"/>
        <v>{"Location": "Hacıbektaş, Nevşehir , Türkiye", "long_deg": "34", "ew": "1", "long_min": "34", "lat_deg": "38", "ns": "1", "lat_min": "56", "GMT": "2", "TimeZoneTag": "Europe/Istanbul"},</v>
      </c>
    </row>
    <row r="755" spans="1:18" ht="15" customHeight="1" x14ac:dyDescent="0.25">
      <c r="A755" s="10" t="s">
        <v>836</v>
      </c>
      <c r="B755" s="14" t="s">
        <v>1391</v>
      </c>
      <c r="C755" s="10" t="s">
        <v>1341</v>
      </c>
      <c r="D755" s="10" t="str">
        <f t="shared" si="71"/>
        <v>Kozak, Nevşehir , Türkiye</v>
      </c>
      <c r="E755" s="10">
        <v>27</v>
      </c>
      <c r="F755" s="10">
        <v>1</v>
      </c>
      <c r="G755" s="10">
        <v>5</v>
      </c>
      <c r="H755" s="10">
        <v>39</v>
      </c>
      <c r="I755" s="10">
        <v>1</v>
      </c>
      <c r="J755" s="10">
        <v>14</v>
      </c>
      <c r="K755" s="10">
        <f t="shared" si="66"/>
        <v>27.08333</v>
      </c>
      <c r="L755" s="10">
        <f t="shared" si="67"/>
        <v>39.233330000000002</v>
      </c>
      <c r="M755" s="10">
        <v>2</v>
      </c>
      <c r="N755" s="10" t="s">
        <v>5</v>
      </c>
      <c r="O755" s="12" t="s">
        <v>388</v>
      </c>
      <c r="P755" s="10" t="str">
        <f t="shared" si="70"/>
        <v>new YerelData ("Kozak, Nevşehir , Türkiye",27.08333,39.23333,2,"Turkey Standard Time"),</v>
      </c>
      <c r="Q755" s="13" t="str">
        <f t="shared" si="68"/>
        <v>https://www.google.com/maps/search/39.23333, +27.08333</v>
      </c>
      <c r="R755" s="5" t="str">
        <f t="shared" si="69"/>
        <v>{"Location": "Kozak, Nevşehir , Türkiye", "long_deg": "27", "ew": "1", "long_min": "5", "lat_deg": "39", "ns": "1", "lat_min": "14", "GMT": "2", "TimeZoneTag": "Europe/Istanbul"},</v>
      </c>
    </row>
    <row r="756" spans="1:18" ht="15" customHeight="1" x14ac:dyDescent="0.25">
      <c r="A756" s="10" t="s">
        <v>837</v>
      </c>
      <c r="B756" s="14" t="s">
        <v>1391</v>
      </c>
      <c r="C756" s="10" t="s">
        <v>1341</v>
      </c>
      <c r="D756" s="10" t="str">
        <f t="shared" si="71"/>
        <v>Kozaklı, Nevşehir , Türkiye</v>
      </c>
      <c r="E756" s="10">
        <v>34</v>
      </c>
      <c r="F756" s="10">
        <v>1</v>
      </c>
      <c r="G756" s="10">
        <v>49</v>
      </c>
      <c r="H756" s="10">
        <v>39</v>
      </c>
      <c r="I756" s="10">
        <v>1</v>
      </c>
      <c r="J756" s="10">
        <v>13</v>
      </c>
      <c r="K756" s="10">
        <f t="shared" si="66"/>
        <v>34.816670000000002</v>
      </c>
      <c r="L756" s="10">
        <f t="shared" si="67"/>
        <v>39.216670000000001</v>
      </c>
      <c r="M756" s="10">
        <v>2</v>
      </c>
      <c r="N756" s="10" t="s">
        <v>5</v>
      </c>
      <c r="O756" s="12" t="s">
        <v>388</v>
      </c>
      <c r="P756" s="10" t="str">
        <f t="shared" si="70"/>
        <v>new YerelData ("Kozaklı, Nevşehir , Türkiye",34.81667,39.21667,2,"Turkey Standard Time"),</v>
      </c>
      <c r="Q756" s="13" t="str">
        <f t="shared" si="68"/>
        <v>https://www.google.com/maps/search/39.21667, +34.81667</v>
      </c>
      <c r="R756" s="5" t="str">
        <f t="shared" si="69"/>
        <v>{"Location": "Kozaklı, Nevşehir , Türkiye", "long_deg": "34", "ew": "1", "long_min": "49", "lat_deg": "39", "ns": "1", "lat_min": "13", "GMT": "2", "TimeZoneTag": "Europe/Istanbul"},</v>
      </c>
    </row>
    <row r="757" spans="1:18" ht="15" customHeight="1" x14ac:dyDescent="0.25">
      <c r="A757" s="10" t="s">
        <v>1067</v>
      </c>
      <c r="B757" s="14" t="s">
        <v>1391</v>
      </c>
      <c r="C757" s="10" t="s">
        <v>1341</v>
      </c>
      <c r="D757" s="10" t="str">
        <f t="shared" si="71"/>
        <v>Ürgüp, Nevşehir , Türkiye</v>
      </c>
      <c r="E757" s="10">
        <v>34</v>
      </c>
      <c r="F757" s="10">
        <v>1</v>
      </c>
      <c r="G757" s="10">
        <v>55</v>
      </c>
      <c r="H757" s="10">
        <v>38</v>
      </c>
      <c r="I757" s="10">
        <v>1</v>
      </c>
      <c r="J757" s="10">
        <v>38</v>
      </c>
      <c r="K757" s="10">
        <f t="shared" si="66"/>
        <v>34.916670000000003</v>
      </c>
      <c r="L757" s="10">
        <f t="shared" si="67"/>
        <v>38.633330000000001</v>
      </c>
      <c r="M757" s="10">
        <v>2</v>
      </c>
      <c r="N757" s="10" t="s">
        <v>5</v>
      </c>
      <c r="O757" s="12" t="s">
        <v>388</v>
      </c>
      <c r="P757" s="10" t="str">
        <f t="shared" si="70"/>
        <v>new YerelData ("Ürgüp, Nevşehir , Türkiye",34.91667,38.63333,2,"Turkey Standard Time"),</v>
      </c>
      <c r="Q757" s="13" t="str">
        <f t="shared" si="68"/>
        <v>https://www.google.com/maps/search/38.63333, +34.91667</v>
      </c>
      <c r="R757" s="5" t="str">
        <f t="shared" si="69"/>
        <v>{"Location": "Ürgüp, Nevşehir , Türkiye", "long_deg": "34", "ew": "1", "long_min": "55", "lat_deg": "38", "ns": "1", "lat_min": "38", "GMT": "2", "TimeZoneTag": "Europe/Istanbul"},</v>
      </c>
    </row>
    <row r="758" spans="1:18" ht="15" customHeight="1" x14ac:dyDescent="0.25">
      <c r="A758" s="10" t="s">
        <v>1498</v>
      </c>
      <c r="B758" s="10" t="s">
        <v>898</v>
      </c>
      <c r="C758" s="10" t="s">
        <v>1341</v>
      </c>
      <c r="D758" s="10" t="str">
        <f t="shared" si="71"/>
        <v>Çiftlik, Niğde, Türkiye</v>
      </c>
      <c r="E758" s="10">
        <v>34</v>
      </c>
      <c r="F758" s="10">
        <v>1</v>
      </c>
      <c r="G758" s="10">
        <v>30</v>
      </c>
      <c r="H758" s="10">
        <v>38</v>
      </c>
      <c r="I758" s="10">
        <v>1</v>
      </c>
      <c r="J758" s="10">
        <v>11</v>
      </c>
      <c r="K758" s="10">
        <f t="shared" si="66"/>
        <v>34.5</v>
      </c>
      <c r="L758" s="10">
        <f t="shared" si="67"/>
        <v>38.183329999999998</v>
      </c>
      <c r="M758" s="10">
        <v>2</v>
      </c>
      <c r="N758" s="10" t="s">
        <v>5</v>
      </c>
      <c r="O758" s="12" t="s">
        <v>388</v>
      </c>
      <c r="P758" s="10" t="str">
        <f t="shared" si="70"/>
        <v>new YerelData ("Çiftlik, Niğde, Türkiye",34.5,38.18333,2,"Turkey Standard Time"),</v>
      </c>
      <c r="Q758" s="13" t="str">
        <f t="shared" si="68"/>
        <v>https://www.google.com/maps/search/38.18333, +34.5</v>
      </c>
      <c r="R758" s="5" t="str">
        <f t="shared" si="69"/>
        <v>{"Location": "Çiftlik, Niğde, Türkiye", "long_deg": "34", "ew": "1", "long_min": "30", "lat_deg": "38", "ns": "1", "lat_min": "11", "GMT": "2", "TimeZoneTag": "Europe/Istanbul"},</v>
      </c>
    </row>
    <row r="759" spans="1:18" ht="15" customHeight="1" x14ac:dyDescent="0.25">
      <c r="A759" s="10" t="s">
        <v>1059</v>
      </c>
      <c r="B759" s="10" t="s">
        <v>898</v>
      </c>
      <c r="C759" s="10" t="s">
        <v>1341</v>
      </c>
      <c r="D759" s="10" t="str">
        <f t="shared" si="71"/>
        <v>Ulukışla, Niğde, Türkiye</v>
      </c>
      <c r="E759" s="10">
        <v>34</v>
      </c>
      <c r="F759" s="10">
        <v>1</v>
      </c>
      <c r="G759" s="10">
        <v>29</v>
      </c>
      <c r="H759" s="10">
        <v>37</v>
      </c>
      <c r="I759" s="10">
        <v>1</v>
      </c>
      <c r="J759" s="10">
        <v>33</v>
      </c>
      <c r="K759" s="10">
        <f t="shared" si="66"/>
        <v>34.483330000000002</v>
      </c>
      <c r="L759" s="10">
        <f t="shared" si="67"/>
        <v>37.549999999999997</v>
      </c>
      <c r="M759" s="10">
        <v>2</v>
      </c>
      <c r="N759" s="10" t="s">
        <v>5</v>
      </c>
      <c r="O759" s="12" t="s">
        <v>388</v>
      </c>
      <c r="P759" s="10" t="str">
        <f t="shared" si="70"/>
        <v>new YerelData ("Ulukışla, Niğde, Türkiye",34.48333,37.55,2,"Turkey Standard Time"),</v>
      </c>
      <c r="Q759" s="13" t="str">
        <f t="shared" si="68"/>
        <v>https://www.google.com/maps/search/37.55, +34.48333</v>
      </c>
      <c r="R759" s="5" t="str">
        <f t="shared" si="69"/>
        <v>{"Location": "Ulukışla, Niğde, Türkiye", "long_deg": "34", "ew": "1", "long_min": "29", "lat_deg": "37", "ns": "1", "lat_min": "33", "GMT": "2", "TimeZoneTag": "Europe/Istanbul"},</v>
      </c>
    </row>
    <row r="760" spans="1:18" ht="15" customHeight="1" x14ac:dyDescent="0.25">
      <c r="A760" s="10" t="s">
        <v>1576</v>
      </c>
      <c r="B760" s="10" t="s">
        <v>898</v>
      </c>
      <c r="C760" s="10" t="s">
        <v>1341</v>
      </c>
      <c r="D760" s="10" t="str">
        <f t="shared" si="71"/>
        <v>Yeşilova, Niğde, Türkiye</v>
      </c>
      <c r="E760" s="10">
        <v>33</v>
      </c>
      <c r="F760" s="10">
        <v>1</v>
      </c>
      <c r="G760" s="10">
        <v>50</v>
      </c>
      <c r="H760" s="10">
        <v>38</v>
      </c>
      <c r="I760" s="10">
        <v>1</v>
      </c>
      <c r="J760" s="10">
        <v>24</v>
      </c>
      <c r="K760" s="10">
        <f t="shared" si="66"/>
        <v>33.833329999999997</v>
      </c>
      <c r="L760" s="10">
        <f t="shared" si="67"/>
        <v>38.4</v>
      </c>
      <c r="M760" s="10">
        <v>2</v>
      </c>
      <c r="N760" s="10" t="s">
        <v>5</v>
      </c>
      <c r="O760" s="12" t="s">
        <v>388</v>
      </c>
      <c r="P760" s="10" t="str">
        <f t="shared" si="70"/>
        <v>new YerelData ("Yeşilova, Niğde, Türkiye",33.83333,38.4,2,"Turkey Standard Time"),</v>
      </c>
      <c r="Q760" s="13" t="str">
        <f t="shared" si="68"/>
        <v>https://www.google.com/maps/search/38.4, +33.83333</v>
      </c>
      <c r="R760" s="5" t="str">
        <f t="shared" si="69"/>
        <v>{"Location": "Yeşilova, Niğde, Türkiye", "long_deg": "33", "ew": "1", "long_min": "50", "lat_deg": "38", "ns": "1", "lat_min": "24", "GMT": "2", "TimeZoneTag": "Europe/Istanbul"},</v>
      </c>
    </row>
    <row r="761" spans="1:18" ht="15" customHeight="1" x14ac:dyDescent="0.25">
      <c r="A761" s="10" t="s">
        <v>511</v>
      </c>
      <c r="B761" s="14" t="s">
        <v>1416</v>
      </c>
      <c r="C761" s="10" t="s">
        <v>1341</v>
      </c>
      <c r="D761" s="10" t="str">
        <f t="shared" si="71"/>
        <v>Bor, Niğde , Türkiye</v>
      </c>
      <c r="E761" s="10">
        <v>34</v>
      </c>
      <c r="F761" s="10">
        <v>1</v>
      </c>
      <c r="G761" s="10">
        <v>33</v>
      </c>
      <c r="H761" s="10">
        <v>37</v>
      </c>
      <c r="I761" s="10">
        <v>1</v>
      </c>
      <c r="J761" s="10">
        <v>55</v>
      </c>
      <c r="K761" s="10">
        <f t="shared" si="66"/>
        <v>34.549999999999997</v>
      </c>
      <c r="L761" s="10">
        <f t="shared" si="67"/>
        <v>37.916670000000003</v>
      </c>
      <c r="M761" s="10">
        <v>2</v>
      </c>
      <c r="N761" s="10" t="s">
        <v>5</v>
      </c>
      <c r="O761" s="12" t="s">
        <v>388</v>
      </c>
      <c r="P761" s="10" t="str">
        <f t="shared" si="70"/>
        <v>new YerelData ("Bor, Niğde , Türkiye",34.55,37.91667,2,"Turkey Standard Time"),</v>
      </c>
      <c r="Q761" s="13" t="str">
        <f t="shared" si="68"/>
        <v>https://www.google.com/maps/search/37.91667, +34.55</v>
      </c>
      <c r="R761" s="5" t="str">
        <f t="shared" si="69"/>
        <v>{"Location": "Bor, Niğde , Türkiye", "long_deg": "34", "ew": "1", "long_min": "33", "lat_deg": "37", "ns": "1", "lat_min": "55", "GMT": "2", "TimeZoneTag": "Europe/Istanbul"},</v>
      </c>
    </row>
    <row r="762" spans="1:18" ht="15" customHeight="1" x14ac:dyDescent="0.25">
      <c r="A762" s="10" t="s">
        <v>535</v>
      </c>
      <c r="B762" s="14" t="s">
        <v>1416</v>
      </c>
      <c r="C762" s="10" t="s">
        <v>1341</v>
      </c>
      <c r="D762" s="10" t="str">
        <f t="shared" si="71"/>
        <v>Çamardı, Niğde , Türkiye</v>
      </c>
      <c r="E762" s="10">
        <v>34</v>
      </c>
      <c r="F762" s="10">
        <v>1</v>
      </c>
      <c r="G762" s="10">
        <v>58</v>
      </c>
      <c r="H762" s="10">
        <v>37</v>
      </c>
      <c r="I762" s="10">
        <v>1</v>
      </c>
      <c r="J762" s="10">
        <v>50</v>
      </c>
      <c r="K762" s="10">
        <f t="shared" si="66"/>
        <v>34.966670000000001</v>
      </c>
      <c r="L762" s="10">
        <f t="shared" si="67"/>
        <v>37.833329999999997</v>
      </c>
      <c r="M762" s="10">
        <v>2</v>
      </c>
      <c r="N762" s="10" t="s">
        <v>5</v>
      </c>
      <c r="O762" s="12" t="s">
        <v>388</v>
      </c>
      <c r="P762" s="10" t="str">
        <f t="shared" si="70"/>
        <v>new YerelData ("Çamardı, Niğde , Türkiye",34.96667,37.83333,2,"Turkey Standard Time"),</v>
      </c>
      <c r="Q762" s="13" t="str">
        <f t="shared" si="68"/>
        <v>https://www.google.com/maps/search/37.83333, +34.96667</v>
      </c>
      <c r="R762" s="5" t="str">
        <f t="shared" si="69"/>
        <v>{"Location": "Çamardı, Niğde , Türkiye", "long_deg": "34", "ew": "1", "long_min": "58", "lat_deg": "37", "ns": "1", "lat_min": "50", "GMT": "2", "TimeZoneTag": "Europe/Istanbul"},</v>
      </c>
    </row>
    <row r="763" spans="1:18" ht="15" customHeight="1" x14ac:dyDescent="0.25">
      <c r="A763" s="10" t="s">
        <v>414</v>
      </c>
      <c r="B763" s="10" t="s">
        <v>907</v>
      </c>
      <c r="C763" s="10" t="s">
        <v>1341</v>
      </c>
      <c r="D763" s="10" t="str">
        <f t="shared" si="71"/>
        <v>Akkuş, Ordu, Türkiye</v>
      </c>
      <c r="E763" s="10">
        <v>37</v>
      </c>
      <c r="F763" s="10">
        <v>1</v>
      </c>
      <c r="G763" s="10">
        <v>2</v>
      </c>
      <c r="H763" s="10">
        <v>40</v>
      </c>
      <c r="I763" s="10">
        <v>1</v>
      </c>
      <c r="J763" s="10">
        <v>48</v>
      </c>
      <c r="K763" s="10">
        <f t="shared" si="66"/>
        <v>37.033329999999999</v>
      </c>
      <c r="L763" s="10">
        <f t="shared" si="67"/>
        <v>40.799999999999997</v>
      </c>
      <c r="M763" s="10">
        <v>2</v>
      </c>
      <c r="N763" s="10" t="s">
        <v>5</v>
      </c>
      <c r="O763" s="12" t="s">
        <v>388</v>
      </c>
      <c r="P763" s="10" t="str">
        <f t="shared" si="70"/>
        <v>new YerelData ("Akkuş, Ordu, Türkiye",37.03333,40.8,2,"Turkey Standard Time"),</v>
      </c>
      <c r="Q763" s="13" t="str">
        <f t="shared" si="68"/>
        <v>https://www.google.com/maps/search/40.8, +37.03333</v>
      </c>
      <c r="R763" s="5" t="str">
        <f t="shared" si="69"/>
        <v>{"Location": "Akkuş, Ordu, Türkiye", "long_deg": "37", "ew": "1", "long_min": "2", "lat_deg": "40", "ns": "1", "lat_min": "48", "GMT": "2", "TimeZoneTag": "Europe/Istanbul"},</v>
      </c>
    </row>
    <row r="764" spans="1:18" ht="15" customHeight="1" x14ac:dyDescent="0.25">
      <c r="A764" s="10" t="s">
        <v>1553</v>
      </c>
      <c r="B764" s="10" t="s">
        <v>907</v>
      </c>
      <c r="C764" s="10" t="s">
        <v>1341</v>
      </c>
      <c r="D764" s="10" t="str">
        <f t="shared" si="71"/>
        <v>Perşembe, Ordu, Türkiye</v>
      </c>
      <c r="E764" s="10">
        <v>37</v>
      </c>
      <c r="F764" s="10">
        <v>1</v>
      </c>
      <c r="G764" s="10">
        <v>46</v>
      </c>
      <c r="H764" s="10">
        <v>41</v>
      </c>
      <c r="I764" s="10">
        <v>1</v>
      </c>
      <c r="J764" s="10">
        <v>5</v>
      </c>
      <c r="K764" s="10">
        <f t="shared" si="66"/>
        <v>37.766669999999998</v>
      </c>
      <c r="L764" s="10">
        <f t="shared" si="67"/>
        <v>41.083329999999997</v>
      </c>
      <c r="M764" s="10">
        <v>2</v>
      </c>
      <c r="N764" s="10" t="s">
        <v>5</v>
      </c>
      <c r="O764" s="12" t="s">
        <v>388</v>
      </c>
      <c r="P764" s="10" t="str">
        <f t="shared" si="70"/>
        <v>new YerelData ("Perşembe, Ordu, Türkiye",37.76667,41.08333,2,"Turkey Standard Time"),</v>
      </c>
      <c r="Q764" s="13" t="str">
        <f t="shared" si="68"/>
        <v>https://www.google.com/maps/search/41.08333, +37.76667</v>
      </c>
      <c r="R764" s="5" t="str">
        <f t="shared" si="69"/>
        <v>{"Location": "Perşembe, Ordu, Türkiye", "long_deg": "37", "ew": "1", "long_min": "46", "lat_deg": "41", "ns": "1", "lat_min": "5", "GMT": "2", "TimeZoneTag": "Europe/Istanbul"},</v>
      </c>
    </row>
    <row r="765" spans="1:18" ht="15" customHeight="1" x14ac:dyDescent="0.25">
      <c r="A765" s="10" t="s">
        <v>1570</v>
      </c>
      <c r="B765" s="10" t="s">
        <v>907</v>
      </c>
      <c r="C765" s="10" t="s">
        <v>1341</v>
      </c>
      <c r="D765" s="10" t="str">
        <f t="shared" si="71"/>
        <v>Ulubey, Ordu, Türkiye</v>
      </c>
      <c r="E765" s="10">
        <v>37</v>
      </c>
      <c r="F765" s="10">
        <v>1</v>
      </c>
      <c r="G765" s="10">
        <v>45</v>
      </c>
      <c r="H765" s="10">
        <v>40</v>
      </c>
      <c r="I765" s="10">
        <v>1</v>
      </c>
      <c r="J765" s="10">
        <v>53</v>
      </c>
      <c r="K765" s="10">
        <f t="shared" si="66"/>
        <v>37.75</v>
      </c>
      <c r="L765" s="10">
        <f t="shared" si="67"/>
        <v>40.883330000000001</v>
      </c>
      <c r="M765" s="10">
        <v>2</v>
      </c>
      <c r="N765" s="10" t="s">
        <v>5</v>
      </c>
      <c r="O765" s="12" t="s">
        <v>388</v>
      </c>
      <c r="P765" s="10" t="str">
        <f t="shared" si="70"/>
        <v>new YerelData ("Ulubey, Ordu, Türkiye",37.75,40.88333,2,"Turkey Standard Time"),</v>
      </c>
      <c r="Q765" s="13" t="str">
        <f t="shared" si="68"/>
        <v>https://www.google.com/maps/search/40.88333, +37.75</v>
      </c>
      <c r="R765" s="5" t="str">
        <f t="shared" si="69"/>
        <v>{"Location": "Ulubey, Ordu, Türkiye", "long_deg": "37", "ew": "1", "long_min": "45", "lat_deg": "40", "ns": "1", "lat_min": "53", "GMT": "2", "TimeZoneTag": "Europe/Istanbul"},</v>
      </c>
    </row>
    <row r="766" spans="1:18" ht="15" customHeight="1" x14ac:dyDescent="0.25">
      <c r="A766" s="10" t="s">
        <v>463</v>
      </c>
      <c r="B766" s="14" t="s">
        <v>1394</v>
      </c>
      <c r="C766" s="10" t="s">
        <v>1341</v>
      </c>
      <c r="D766" s="10" t="str">
        <f t="shared" si="71"/>
        <v>Aybastı, Ordu , Türkiye</v>
      </c>
      <c r="E766" s="10">
        <v>37</v>
      </c>
      <c r="F766" s="10">
        <v>1</v>
      </c>
      <c r="G766" s="10">
        <v>24</v>
      </c>
      <c r="H766" s="10">
        <v>40</v>
      </c>
      <c r="I766" s="10">
        <v>1</v>
      </c>
      <c r="J766" s="10">
        <v>42</v>
      </c>
      <c r="K766" s="10">
        <f t="shared" si="66"/>
        <v>37.4</v>
      </c>
      <c r="L766" s="10">
        <f t="shared" si="67"/>
        <v>40.700000000000003</v>
      </c>
      <c r="M766" s="10">
        <v>2</v>
      </c>
      <c r="N766" s="10" t="s">
        <v>5</v>
      </c>
      <c r="O766" s="12" t="s">
        <v>388</v>
      </c>
      <c r="P766" s="10" t="str">
        <f t="shared" si="70"/>
        <v>new YerelData ("Aybastı, Ordu , Türkiye",37.4,40.7,2,"Turkey Standard Time"),</v>
      </c>
      <c r="Q766" s="13" t="str">
        <f t="shared" si="68"/>
        <v>https://www.google.com/maps/search/40.7, +37.4</v>
      </c>
      <c r="R766" s="5" t="str">
        <f t="shared" si="69"/>
        <v>{"Location": "Aybastı, Ordu , Türkiye", "long_deg": "37", "ew": "1", "long_min": "24", "lat_deg": "40", "ns": "1", "lat_min": "42", "GMT": "2", "TimeZoneTag": "Europe/Istanbul"},</v>
      </c>
    </row>
    <row r="767" spans="1:18" ht="15" customHeight="1" x14ac:dyDescent="0.25">
      <c r="A767" s="10" t="s">
        <v>536</v>
      </c>
      <c r="B767" s="14" t="s">
        <v>1394</v>
      </c>
      <c r="C767" s="10" t="s">
        <v>1341</v>
      </c>
      <c r="D767" s="10" t="str">
        <f t="shared" si="71"/>
        <v>Çamaş, Ordu , Türkiye</v>
      </c>
      <c r="E767" s="10">
        <v>37</v>
      </c>
      <c r="F767" s="10">
        <v>1</v>
      </c>
      <c r="G767" s="10">
        <v>32</v>
      </c>
      <c r="H767" s="10">
        <v>40</v>
      </c>
      <c r="I767" s="10">
        <v>1</v>
      </c>
      <c r="J767" s="10">
        <v>54</v>
      </c>
      <c r="K767" s="10">
        <f t="shared" si="66"/>
        <v>37.533329999999999</v>
      </c>
      <c r="L767" s="10">
        <f t="shared" si="67"/>
        <v>40.9</v>
      </c>
      <c r="M767" s="10">
        <v>2</v>
      </c>
      <c r="N767" s="10" t="s">
        <v>5</v>
      </c>
      <c r="O767" s="12" t="s">
        <v>388</v>
      </c>
      <c r="P767" s="10" t="str">
        <f t="shared" si="70"/>
        <v>new YerelData ("Çamaş, Ordu , Türkiye",37.53333,40.9,2,"Turkey Standard Time"),</v>
      </c>
      <c r="Q767" s="13" t="str">
        <f t="shared" si="68"/>
        <v>https://www.google.com/maps/search/40.9, +37.53333</v>
      </c>
      <c r="R767" s="5" t="str">
        <f t="shared" si="69"/>
        <v>{"Location": "Çamaş, Ordu , Türkiye", "long_deg": "37", "ew": "1", "long_min": "32", "lat_deg": "40", "ns": "1", "lat_min": "54", "GMT": "2", "TimeZoneTag": "Europe/Istanbul"},</v>
      </c>
    </row>
    <row r="768" spans="1:18" ht="15" customHeight="1" x14ac:dyDescent="0.25">
      <c r="A768" s="10" t="s">
        <v>554</v>
      </c>
      <c r="B768" s="14" t="s">
        <v>1394</v>
      </c>
      <c r="C768" s="10" t="s">
        <v>1341</v>
      </c>
      <c r="D768" s="10" t="str">
        <f t="shared" si="71"/>
        <v>Çaybaşı, Ordu , Türkiye</v>
      </c>
      <c r="E768" s="10">
        <v>37</v>
      </c>
      <c r="F768" s="10">
        <v>1</v>
      </c>
      <c r="G768" s="10">
        <v>6</v>
      </c>
      <c r="H768" s="10">
        <v>41</v>
      </c>
      <c r="I768" s="10">
        <v>1</v>
      </c>
      <c r="J768" s="10">
        <v>1</v>
      </c>
      <c r="K768" s="10">
        <f t="shared" si="66"/>
        <v>37.1</v>
      </c>
      <c r="L768" s="10">
        <f t="shared" si="67"/>
        <v>41.016669999999998</v>
      </c>
      <c r="M768" s="10">
        <v>2</v>
      </c>
      <c r="N768" s="10" t="s">
        <v>5</v>
      </c>
      <c r="O768" s="12" t="s">
        <v>388</v>
      </c>
      <c r="P768" s="10" t="str">
        <f t="shared" si="70"/>
        <v>new YerelData ("Çaybaşı, Ordu , Türkiye",37.1,41.01667,2,"Turkey Standard Time"),</v>
      </c>
      <c r="Q768" s="13" t="str">
        <f t="shared" si="68"/>
        <v>https://www.google.com/maps/search/41.01667, +37.1</v>
      </c>
      <c r="R768" s="5" t="str">
        <f t="shared" si="69"/>
        <v>{"Location": "Çaybaşı, Ordu , Türkiye", "long_deg": "37", "ew": "1", "long_min": "6", "lat_deg": "41", "ns": "1", "lat_min": "1", "GMT": "2", "TimeZoneTag": "Europe/Istanbul"},</v>
      </c>
    </row>
    <row r="769" spans="1:18" ht="15" customHeight="1" x14ac:dyDescent="0.25">
      <c r="A769" s="10" t="s">
        <v>653</v>
      </c>
      <c r="B769" s="14" t="s">
        <v>1394</v>
      </c>
      <c r="C769" s="10" t="s">
        <v>1341</v>
      </c>
      <c r="D769" s="10" t="str">
        <f t="shared" si="71"/>
        <v>Fatsa, Ordu , Türkiye</v>
      </c>
      <c r="E769" s="10">
        <v>37</v>
      </c>
      <c r="F769" s="10">
        <v>1</v>
      </c>
      <c r="G769" s="10">
        <v>29</v>
      </c>
      <c r="H769" s="10">
        <v>41</v>
      </c>
      <c r="I769" s="10">
        <v>1</v>
      </c>
      <c r="J769" s="10">
        <v>1</v>
      </c>
      <c r="K769" s="10">
        <f t="shared" si="66"/>
        <v>37.483330000000002</v>
      </c>
      <c r="L769" s="10">
        <f t="shared" si="67"/>
        <v>41.016669999999998</v>
      </c>
      <c r="M769" s="10">
        <v>2</v>
      </c>
      <c r="N769" s="10" t="s">
        <v>5</v>
      </c>
      <c r="O769" s="12" t="s">
        <v>388</v>
      </c>
      <c r="P769" s="10" t="str">
        <f t="shared" si="70"/>
        <v>new YerelData ("Fatsa, Ordu , Türkiye",37.48333,41.01667,2,"Turkey Standard Time"),</v>
      </c>
      <c r="Q769" s="13" t="str">
        <f t="shared" si="68"/>
        <v>https://www.google.com/maps/search/41.01667, +37.48333</v>
      </c>
      <c r="R769" s="5" t="str">
        <f t="shared" si="69"/>
        <v>{"Location": "Fatsa, Ordu , Türkiye", "long_deg": "37", "ew": "1", "long_min": "29", "lat_deg": "41", "ns": "1", "lat_min": "1", "GMT": "2", "TimeZoneTag": "Europe/Istanbul"},</v>
      </c>
    </row>
    <row r="770" spans="1:18" ht="15" customHeight="1" x14ac:dyDescent="0.25">
      <c r="A770" s="10" t="s">
        <v>680</v>
      </c>
      <c r="B770" s="14" t="s">
        <v>1394</v>
      </c>
      <c r="C770" s="10" t="s">
        <v>1341</v>
      </c>
      <c r="D770" s="10" t="str">
        <f t="shared" si="71"/>
        <v>Gölköy, Ordu , Türkiye</v>
      </c>
      <c r="E770" s="10">
        <v>37</v>
      </c>
      <c r="F770" s="10">
        <v>1</v>
      </c>
      <c r="G770" s="10">
        <v>38</v>
      </c>
      <c r="H770" s="10">
        <v>40</v>
      </c>
      <c r="I770" s="10">
        <v>1</v>
      </c>
      <c r="J770" s="10">
        <v>41</v>
      </c>
      <c r="K770" s="10">
        <f t="shared" ref="K770:K833" si="72">ROUND(F770*E770+(G770/60),5)</f>
        <v>37.633330000000001</v>
      </c>
      <c r="L770" s="10">
        <f t="shared" ref="L770:L833" si="73">ROUND(I770*H770+(J770/60),5)</f>
        <v>40.683329999999998</v>
      </c>
      <c r="M770" s="10">
        <v>2</v>
      </c>
      <c r="N770" s="10" t="s">
        <v>5</v>
      </c>
      <c r="O770" s="12" t="s">
        <v>388</v>
      </c>
      <c r="P770" s="10" t="str">
        <f t="shared" si="70"/>
        <v>new YerelData ("Gölköy, Ordu , Türkiye",37.63333,40.68333,2,"Turkey Standard Time"),</v>
      </c>
      <c r="Q770" s="13" t="str">
        <f t="shared" ref="Q770:Q833" si="74">HYPERLINK("https://www.google.com/maps/search/"&amp;ROUND(H770+J770/60,5)&amp;", +"&amp;ROUND(E770+G770/60,5))</f>
        <v>https://www.google.com/maps/search/40.68333, +37.63333</v>
      </c>
      <c r="R770" s="5" t="str">
        <f t="shared" ref="R770:R833" si="75">"{""Location"": """&amp;D770&amp;""", ""long_deg"": """&amp;E770&amp;""", ""ew"": """&amp;F770&amp;""", ""long_min"": """&amp;G770&amp;""", ""lat_deg"": """&amp;H770&amp;""", ""ns"": """&amp;I770&amp;""", ""lat_min"": """&amp;J770&amp;""", ""GMT"": """&amp;M770&amp;""", ""TimeZoneTag"": """&amp;N770&amp;"""},"</f>
        <v>{"Location": "Gölköy, Ordu , Türkiye", "long_deg": "37", "ew": "1", "long_min": "38", "lat_deg": "40", "ns": "1", "lat_min": "41", "GMT": "2", "TimeZoneTag": "Europe/Istanbul"},</v>
      </c>
    </row>
    <row r="771" spans="1:18" ht="15" customHeight="1" x14ac:dyDescent="0.25">
      <c r="A771" s="10" t="s">
        <v>742</v>
      </c>
      <c r="B771" s="14" t="s">
        <v>1394</v>
      </c>
      <c r="C771" s="10" t="s">
        <v>1341</v>
      </c>
      <c r="D771" s="10" t="str">
        <f t="shared" si="71"/>
        <v>İkizce, Ordu , Türkiye</v>
      </c>
      <c r="E771" s="10">
        <v>32</v>
      </c>
      <c r="F771" s="10">
        <v>1</v>
      </c>
      <c r="G771" s="10">
        <v>38</v>
      </c>
      <c r="H771" s="10">
        <v>39</v>
      </c>
      <c r="I771" s="10">
        <v>1</v>
      </c>
      <c r="J771" s="10">
        <v>36</v>
      </c>
      <c r="K771" s="10">
        <f t="shared" si="72"/>
        <v>32.633330000000001</v>
      </c>
      <c r="L771" s="10">
        <f t="shared" si="73"/>
        <v>39.6</v>
      </c>
      <c r="M771" s="10">
        <v>2</v>
      </c>
      <c r="N771" s="10" t="s">
        <v>5</v>
      </c>
      <c r="O771" s="12" t="s">
        <v>388</v>
      </c>
      <c r="P771" s="10" t="str">
        <f t="shared" ref="P771:P834" si="76">"new YerelData ("""&amp;D771&amp;""","&amp;K771&amp;","&amp;L771&amp;","&amp;M771&amp;","""&amp;O771&amp;"""),"</f>
        <v>new YerelData ("İkizce, Ordu , Türkiye",32.63333,39.6,2,"Turkey Standard Time"),</v>
      </c>
      <c r="Q771" s="13" t="str">
        <f t="shared" si="74"/>
        <v>https://www.google.com/maps/search/39.6, +32.63333</v>
      </c>
      <c r="R771" s="5" t="str">
        <f t="shared" si="75"/>
        <v>{"Location": "İkizce, Ordu , Türkiye", "long_deg": "32", "ew": "1", "long_min": "38", "lat_deg": "39", "ns": "1", "lat_min": "36", "GMT": "2", "TimeZoneTag": "Europe/Istanbul"},</v>
      </c>
    </row>
    <row r="772" spans="1:18" ht="15" customHeight="1" x14ac:dyDescent="0.25">
      <c r="A772" s="10" t="s">
        <v>764</v>
      </c>
      <c r="B772" s="14" t="s">
        <v>1394</v>
      </c>
      <c r="C772" s="10" t="s">
        <v>1341</v>
      </c>
      <c r="D772" s="10" t="str">
        <f t="shared" ref="D772:D835" si="77">IF(A772&lt;&gt;"",A772&amp;", ","")&amp;B772&amp;", "&amp;C772</f>
        <v>Kabadüz, Ordu , Türkiye</v>
      </c>
      <c r="E772" s="10">
        <v>37</v>
      </c>
      <c r="F772" s="10">
        <v>1</v>
      </c>
      <c r="G772" s="10">
        <v>55</v>
      </c>
      <c r="H772" s="10">
        <v>40</v>
      </c>
      <c r="I772" s="10">
        <v>1</v>
      </c>
      <c r="J772" s="10">
        <v>53</v>
      </c>
      <c r="K772" s="10">
        <f t="shared" si="72"/>
        <v>37.916670000000003</v>
      </c>
      <c r="L772" s="10">
        <f t="shared" si="73"/>
        <v>40.883330000000001</v>
      </c>
      <c r="M772" s="10">
        <v>2</v>
      </c>
      <c r="N772" s="10" t="s">
        <v>5</v>
      </c>
      <c r="O772" s="12" t="s">
        <v>388</v>
      </c>
      <c r="P772" s="10" t="str">
        <f t="shared" si="76"/>
        <v>new YerelData ("Kabadüz, Ordu , Türkiye",37.91667,40.88333,2,"Turkey Standard Time"),</v>
      </c>
      <c r="Q772" s="13" t="str">
        <f t="shared" si="74"/>
        <v>https://www.google.com/maps/search/40.88333, +37.91667</v>
      </c>
      <c r="R772" s="5" t="str">
        <f t="shared" si="75"/>
        <v>{"Location": "Kabadüz, Ordu , Türkiye", "long_deg": "37", "ew": "1", "long_min": "55", "lat_deg": "40", "ns": "1", "lat_min": "53", "GMT": "2", "TimeZoneTag": "Europe/Istanbul"},</v>
      </c>
    </row>
    <row r="773" spans="1:18" ht="15" customHeight="1" x14ac:dyDescent="0.25">
      <c r="A773" s="10" t="s">
        <v>831</v>
      </c>
      <c r="B773" s="14" t="s">
        <v>1394</v>
      </c>
      <c r="C773" s="10" t="s">
        <v>1341</v>
      </c>
      <c r="D773" s="10" t="str">
        <f t="shared" si="77"/>
        <v>Korgan, Ordu , Türkiye</v>
      </c>
      <c r="E773" s="10">
        <v>37</v>
      </c>
      <c r="F773" s="10">
        <v>1</v>
      </c>
      <c r="G773" s="10">
        <v>22</v>
      </c>
      <c r="H773" s="10">
        <v>40</v>
      </c>
      <c r="I773" s="10">
        <v>1</v>
      </c>
      <c r="J773" s="10">
        <v>50</v>
      </c>
      <c r="K773" s="10">
        <f t="shared" si="72"/>
        <v>37.366669999999999</v>
      </c>
      <c r="L773" s="10">
        <f t="shared" si="73"/>
        <v>40.833329999999997</v>
      </c>
      <c r="M773" s="10">
        <v>2</v>
      </c>
      <c r="N773" s="10" t="s">
        <v>5</v>
      </c>
      <c r="O773" s="12" t="s">
        <v>388</v>
      </c>
      <c r="P773" s="10" t="str">
        <f t="shared" si="76"/>
        <v>new YerelData ("Korgan, Ordu , Türkiye",37.36667,40.83333,2,"Turkey Standard Time"),</v>
      </c>
      <c r="Q773" s="13" t="str">
        <f t="shared" si="74"/>
        <v>https://www.google.com/maps/search/40.83333, +37.36667</v>
      </c>
      <c r="R773" s="5" t="str">
        <f t="shared" si="75"/>
        <v>{"Location": "Korgan, Ordu , Türkiye", "long_deg": "37", "ew": "1", "long_min": "22", "lat_deg": "40", "ns": "1", "lat_min": "50", "GMT": "2", "TimeZoneTag": "Europe/Istanbul"},</v>
      </c>
    </row>
    <row r="774" spans="1:18" ht="15" customHeight="1" x14ac:dyDescent="0.25">
      <c r="A774" s="10" t="s">
        <v>848</v>
      </c>
      <c r="B774" s="14" t="s">
        <v>1394</v>
      </c>
      <c r="C774" s="10" t="s">
        <v>1341</v>
      </c>
      <c r="D774" s="10" t="str">
        <f t="shared" si="77"/>
        <v>Kumru, Ordu , Türkiye</v>
      </c>
      <c r="E774" s="10">
        <v>37</v>
      </c>
      <c r="F774" s="10">
        <v>1</v>
      </c>
      <c r="G774" s="10">
        <v>12</v>
      </c>
      <c r="H774" s="10">
        <v>40</v>
      </c>
      <c r="I774" s="10">
        <v>1</v>
      </c>
      <c r="J774" s="10">
        <v>51</v>
      </c>
      <c r="K774" s="10">
        <f t="shared" si="72"/>
        <v>37.200000000000003</v>
      </c>
      <c r="L774" s="10">
        <f t="shared" si="73"/>
        <v>40.85</v>
      </c>
      <c r="M774" s="10">
        <v>2</v>
      </c>
      <c r="N774" s="10" t="s">
        <v>5</v>
      </c>
      <c r="O774" s="12" t="s">
        <v>388</v>
      </c>
      <c r="P774" s="10" t="str">
        <f t="shared" si="76"/>
        <v>new YerelData ("Kumru, Ordu , Türkiye",37.2,40.85,2,"Turkey Standard Time"),</v>
      </c>
      <c r="Q774" s="13" t="str">
        <f t="shared" si="74"/>
        <v>https://www.google.com/maps/search/40.85, +37.2</v>
      </c>
      <c r="R774" s="5" t="str">
        <f t="shared" si="75"/>
        <v>{"Location": "Kumru, Ordu , Türkiye", "long_deg": "37", "ew": "1", "long_min": "12", "lat_deg": "40", "ns": "1", "lat_min": "51", "GMT": "2", "TimeZoneTag": "Europe/Istanbul"},</v>
      </c>
    </row>
    <row r="775" spans="1:18" ht="15" customHeight="1" x14ac:dyDescent="0.25">
      <c r="A775" s="10" t="s">
        <v>880</v>
      </c>
      <c r="B775" s="14" t="s">
        <v>1394</v>
      </c>
      <c r="C775" s="10" t="s">
        <v>1341</v>
      </c>
      <c r="D775" s="10" t="str">
        <f t="shared" si="77"/>
        <v>Mesudiye, Ordu , Türkiye</v>
      </c>
      <c r="E775" s="10">
        <v>37</v>
      </c>
      <c r="F775" s="10">
        <v>1</v>
      </c>
      <c r="G775" s="10">
        <v>47</v>
      </c>
      <c r="H775" s="10">
        <v>40</v>
      </c>
      <c r="I775" s="10">
        <v>1</v>
      </c>
      <c r="J775" s="10">
        <v>27</v>
      </c>
      <c r="K775" s="10">
        <f t="shared" si="72"/>
        <v>37.783329999999999</v>
      </c>
      <c r="L775" s="10">
        <f t="shared" si="73"/>
        <v>40.450000000000003</v>
      </c>
      <c r="M775" s="10">
        <v>2</v>
      </c>
      <c r="N775" s="10" t="s">
        <v>5</v>
      </c>
      <c r="O775" s="12" t="s">
        <v>388</v>
      </c>
      <c r="P775" s="10" t="str">
        <f t="shared" si="76"/>
        <v>new YerelData ("Mesudiye, Ordu , Türkiye",37.78333,40.45,2,"Turkey Standard Time"),</v>
      </c>
      <c r="Q775" s="13" t="str">
        <f t="shared" si="74"/>
        <v>https://www.google.com/maps/search/40.45, +37.78333</v>
      </c>
      <c r="R775" s="5" t="str">
        <f t="shared" si="75"/>
        <v>{"Location": "Mesudiye, Ordu , Türkiye", "long_deg": "37", "ew": "1", "long_min": "47", "lat_deg": "40", "ns": "1", "lat_min": "27", "GMT": "2", "TimeZoneTag": "Europe/Istanbul"},</v>
      </c>
    </row>
    <row r="776" spans="1:18" ht="15" customHeight="1" x14ac:dyDescent="0.25">
      <c r="A776" s="10" t="s">
        <v>1066</v>
      </c>
      <c r="B776" s="14" t="s">
        <v>1394</v>
      </c>
      <c r="C776" s="10" t="s">
        <v>1341</v>
      </c>
      <c r="D776" s="10" t="str">
        <f t="shared" si="77"/>
        <v>Ünye, Ordu , Türkiye</v>
      </c>
      <c r="E776" s="10">
        <v>37</v>
      </c>
      <c r="F776" s="10">
        <v>1</v>
      </c>
      <c r="G776" s="10">
        <v>17</v>
      </c>
      <c r="H776" s="10">
        <v>41</v>
      </c>
      <c r="I776" s="10">
        <v>1</v>
      </c>
      <c r="J776" s="10">
        <v>8</v>
      </c>
      <c r="K776" s="10">
        <f t="shared" si="72"/>
        <v>37.283329999999999</v>
      </c>
      <c r="L776" s="10">
        <f t="shared" si="73"/>
        <v>41.133330000000001</v>
      </c>
      <c r="M776" s="10">
        <v>2</v>
      </c>
      <c r="N776" s="10" t="s">
        <v>5</v>
      </c>
      <c r="O776" s="12" t="s">
        <v>388</v>
      </c>
      <c r="P776" s="10" t="str">
        <f t="shared" si="76"/>
        <v>new YerelData ("Ünye, Ordu , Türkiye",37.28333,41.13333,2,"Turkey Standard Time"),</v>
      </c>
      <c r="Q776" s="13" t="str">
        <f t="shared" si="74"/>
        <v>https://www.google.com/maps/search/41.13333, +37.28333</v>
      </c>
      <c r="R776" s="5" t="str">
        <f t="shared" si="75"/>
        <v>{"Location": "Ünye, Ordu , Türkiye", "long_deg": "37", "ew": "1", "long_min": "17", "lat_deg": "41", "ns": "1", "lat_min": "8", "GMT": "2", "TimeZoneTag": "Europe/Istanbul"},</v>
      </c>
    </row>
    <row r="777" spans="1:18" ht="15" customHeight="1" x14ac:dyDescent="0.25">
      <c r="A777" s="10" t="s">
        <v>1039</v>
      </c>
      <c r="B777" s="10" t="s">
        <v>914</v>
      </c>
      <c r="C777" s="10" t="s">
        <v>1341</v>
      </c>
      <c r="D777" s="10" t="str">
        <f t="shared" si="77"/>
        <v>Toprakkale, Osmaniye, Türkiye</v>
      </c>
      <c r="E777" s="10">
        <v>36</v>
      </c>
      <c r="F777" s="10">
        <v>1</v>
      </c>
      <c r="G777" s="10">
        <v>8</v>
      </c>
      <c r="H777" s="10">
        <v>37</v>
      </c>
      <c r="I777" s="10">
        <v>1</v>
      </c>
      <c r="J777" s="10">
        <v>4</v>
      </c>
      <c r="K777" s="10">
        <f t="shared" si="72"/>
        <v>36.133330000000001</v>
      </c>
      <c r="L777" s="10">
        <f t="shared" si="73"/>
        <v>37.066670000000002</v>
      </c>
      <c r="M777" s="10">
        <v>2</v>
      </c>
      <c r="N777" s="10" t="s">
        <v>5</v>
      </c>
      <c r="O777" s="12" t="s">
        <v>388</v>
      </c>
      <c r="P777" s="10" t="str">
        <f t="shared" si="76"/>
        <v>new YerelData ("Toprakkale, Osmaniye, Türkiye",36.13333,37.06667,2,"Turkey Standard Time"),</v>
      </c>
      <c r="Q777" s="13" t="str">
        <f t="shared" si="74"/>
        <v>https://www.google.com/maps/search/37.06667, +36.13333</v>
      </c>
      <c r="R777" s="5" t="str">
        <f t="shared" si="75"/>
        <v>{"Location": "Toprakkale, Osmaniye, Türkiye", "long_deg": "36", "ew": "1", "long_min": "8", "lat_deg": "37", "ns": "1", "lat_min": "4", "GMT": "2", "TimeZoneTag": "Europe/Istanbul"},</v>
      </c>
    </row>
    <row r="778" spans="1:18" ht="15" customHeight="1" x14ac:dyDescent="0.25">
      <c r="A778" s="10" t="s">
        <v>767</v>
      </c>
      <c r="B778" s="14" t="s">
        <v>1465</v>
      </c>
      <c r="C778" s="10" t="s">
        <v>1341</v>
      </c>
      <c r="D778" s="10" t="str">
        <f t="shared" si="77"/>
        <v>Kadirli, Osmaniye , Türkiye</v>
      </c>
      <c r="E778" s="10">
        <v>36</v>
      </c>
      <c r="F778" s="10">
        <v>1</v>
      </c>
      <c r="G778" s="10">
        <v>4</v>
      </c>
      <c r="H778" s="10">
        <v>37</v>
      </c>
      <c r="I778" s="10">
        <v>1</v>
      </c>
      <c r="J778" s="10">
        <v>22</v>
      </c>
      <c r="K778" s="10">
        <f t="shared" si="72"/>
        <v>36.066670000000002</v>
      </c>
      <c r="L778" s="10">
        <f t="shared" si="73"/>
        <v>37.366669999999999</v>
      </c>
      <c r="M778" s="10">
        <v>2</v>
      </c>
      <c r="N778" s="10" t="s">
        <v>5</v>
      </c>
      <c r="O778" s="12" t="s">
        <v>388</v>
      </c>
      <c r="P778" s="10" t="str">
        <f t="shared" si="76"/>
        <v>new YerelData ("Kadirli, Osmaniye , Türkiye",36.06667,37.36667,2,"Turkey Standard Time"),</v>
      </c>
      <c r="Q778" s="13" t="str">
        <f t="shared" si="74"/>
        <v>https://www.google.com/maps/search/37.36667, +36.06667</v>
      </c>
      <c r="R778" s="5" t="str">
        <f t="shared" si="75"/>
        <v>{"Location": "Kadirli, Osmaniye , Türkiye", "long_deg": "36", "ew": "1", "long_min": "4", "lat_deg": "37", "ns": "1", "lat_min": "22", "GMT": "2", "TimeZoneTag": "Europe/Istanbul"},</v>
      </c>
    </row>
    <row r="779" spans="1:18" ht="15" customHeight="1" x14ac:dyDescent="0.25">
      <c r="A779" s="10" t="s">
        <v>1521</v>
      </c>
      <c r="B779" s="10" t="s">
        <v>937</v>
      </c>
      <c r="C779" s="10" t="s">
        <v>1341</v>
      </c>
      <c r="D779" s="10" t="str">
        <f t="shared" si="77"/>
        <v>Gündoğdu, Rize, Türkiye</v>
      </c>
      <c r="E779" s="10">
        <v>40</v>
      </c>
      <c r="F779" s="10">
        <v>1</v>
      </c>
      <c r="G779" s="10">
        <v>38</v>
      </c>
      <c r="H779" s="10">
        <v>41</v>
      </c>
      <c r="I779" s="10">
        <v>1</v>
      </c>
      <c r="J779" s="10">
        <v>2</v>
      </c>
      <c r="K779" s="10">
        <f t="shared" si="72"/>
        <v>40.633330000000001</v>
      </c>
      <c r="L779" s="10">
        <f t="shared" si="73"/>
        <v>41.033329999999999</v>
      </c>
      <c r="M779" s="10">
        <v>2</v>
      </c>
      <c r="N779" s="10" t="s">
        <v>5</v>
      </c>
      <c r="O779" s="12" t="s">
        <v>388</v>
      </c>
      <c r="P779" s="10" t="str">
        <f t="shared" si="76"/>
        <v>new YerelData ("Gündoğdu, Rize, Türkiye",40.63333,41.03333,2,"Turkey Standard Time"),</v>
      </c>
      <c r="Q779" s="13" t="str">
        <f t="shared" si="74"/>
        <v>https://www.google.com/maps/search/41.03333, +40.63333</v>
      </c>
      <c r="R779" s="5" t="str">
        <f t="shared" si="75"/>
        <v>{"Location": "Gündoğdu, Rize, Türkiye", "long_deg": "40", "ew": "1", "long_min": "38", "lat_deg": "41", "ns": "1", "lat_min": "2", "GMT": "2", "TimeZoneTag": "Europe/Istanbul"},</v>
      </c>
    </row>
    <row r="780" spans="1:18" ht="15" customHeight="1" x14ac:dyDescent="0.25">
      <c r="A780" s="10" t="s">
        <v>1433</v>
      </c>
      <c r="B780" s="10" t="s">
        <v>937</v>
      </c>
      <c r="C780" s="10" t="s">
        <v>1341</v>
      </c>
      <c r="D780" s="10" t="str">
        <f t="shared" si="77"/>
        <v>Ortaköy, Rize, Türkiye</v>
      </c>
      <c r="E780" s="10">
        <v>40</v>
      </c>
      <c r="F780" s="10">
        <v>1</v>
      </c>
      <c r="G780" s="10">
        <v>57</v>
      </c>
      <c r="H780" s="10">
        <v>41</v>
      </c>
      <c r="I780" s="10">
        <v>1</v>
      </c>
      <c r="J780" s="10">
        <v>1</v>
      </c>
      <c r="K780" s="10">
        <f t="shared" si="72"/>
        <v>40.950000000000003</v>
      </c>
      <c r="L780" s="10">
        <f t="shared" si="73"/>
        <v>41.016669999999998</v>
      </c>
      <c r="M780" s="10">
        <v>2</v>
      </c>
      <c r="N780" s="10" t="s">
        <v>5</v>
      </c>
      <c r="O780" s="12" t="s">
        <v>388</v>
      </c>
      <c r="P780" s="10" t="str">
        <f t="shared" si="76"/>
        <v>new YerelData ("Ortaköy, Rize, Türkiye",40.95,41.01667,2,"Turkey Standard Time"),</v>
      </c>
      <c r="Q780" s="13" t="str">
        <f t="shared" si="74"/>
        <v>https://www.google.com/maps/search/41.01667, +40.95</v>
      </c>
      <c r="R780" s="5" t="str">
        <f t="shared" si="75"/>
        <v>{"Location": "Ortaköy, Rize, Türkiye", "long_deg": "40", "ew": "1", "long_min": "57", "lat_deg": "41", "ns": "1", "lat_min": "1", "GMT": "2", "TimeZoneTag": "Europe/Istanbul"},</v>
      </c>
    </row>
    <row r="781" spans="1:18" ht="15" customHeight="1" x14ac:dyDescent="0.25">
      <c r="A781" s="10" t="s">
        <v>1550</v>
      </c>
      <c r="B781" s="10" t="s">
        <v>937</v>
      </c>
      <c r="C781" s="10" t="s">
        <v>1341</v>
      </c>
      <c r="D781" s="10" t="str">
        <f t="shared" si="77"/>
        <v>Pazar, Rize, Türkiye</v>
      </c>
      <c r="E781" s="10">
        <v>40</v>
      </c>
      <c r="F781" s="10">
        <v>1</v>
      </c>
      <c r="G781" s="10">
        <v>55</v>
      </c>
      <c r="H781" s="10">
        <v>41</v>
      </c>
      <c r="I781" s="10">
        <v>1</v>
      </c>
      <c r="J781" s="10">
        <v>10</v>
      </c>
      <c r="K781" s="10">
        <f t="shared" si="72"/>
        <v>40.916670000000003</v>
      </c>
      <c r="L781" s="10">
        <f t="shared" si="73"/>
        <v>41.166670000000003</v>
      </c>
      <c r="M781" s="10">
        <v>2</v>
      </c>
      <c r="N781" s="10" t="s">
        <v>5</v>
      </c>
      <c r="O781" s="12" t="s">
        <v>388</v>
      </c>
      <c r="P781" s="10" t="str">
        <f t="shared" si="76"/>
        <v>new YerelData ("Pazar, Rize, Türkiye",40.91667,41.16667,2,"Turkey Standard Time"),</v>
      </c>
      <c r="Q781" s="13" t="str">
        <f t="shared" si="74"/>
        <v>https://www.google.com/maps/search/41.16667, +40.91667</v>
      </c>
      <c r="R781" s="5" t="str">
        <f t="shared" si="75"/>
        <v>{"Location": "Pazar, Rize, Türkiye", "long_deg": "40", "ew": "1", "long_min": "55", "lat_deg": "41", "ns": "1", "lat_min": "10", "GMT": "2", "TimeZoneTag": "Europe/Istanbul"},</v>
      </c>
    </row>
    <row r="782" spans="1:18" ht="15" customHeight="1" x14ac:dyDescent="0.25">
      <c r="A782" s="10" t="s">
        <v>447</v>
      </c>
      <c r="B782" s="14" t="s">
        <v>1380</v>
      </c>
      <c r="C782" s="10" t="s">
        <v>1341</v>
      </c>
      <c r="D782" s="10" t="str">
        <f t="shared" si="77"/>
        <v>Ardeşen, Rize , Türkiye</v>
      </c>
      <c r="E782" s="10">
        <v>41</v>
      </c>
      <c r="F782" s="10">
        <v>1</v>
      </c>
      <c r="G782" s="10">
        <v>1</v>
      </c>
      <c r="H782" s="10">
        <v>41</v>
      </c>
      <c r="I782" s="10">
        <v>1</v>
      </c>
      <c r="J782" s="10">
        <v>11</v>
      </c>
      <c r="K782" s="10">
        <f t="shared" si="72"/>
        <v>41.016669999999998</v>
      </c>
      <c r="L782" s="10">
        <f t="shared" si="73"/>
        <v>41.183329999999998</v>
      </c>
      <c r="M782" s="10">
        <v>2</v>
      </c>
      <c r="N782" s="10" t="s">
        <v>5</v>
      </c>
      <c r="O782" s="12" t="s">
        <v>388</v>
      </c>
      <c r="P782" s="10" t="str">
        <f t="shared" si="76"/>
        <v>new YerelData ("Ardeşen, Rize , Türkiye",41.01667,41.18333,2,"Turkey Standard Time"),</v>
      </c>
      <c r="Q782" s="13" t="str">
        <f t="shared" si="74"/>
        <v>https://www.google.com/maps/search/41.18333, +41.01667</v>
      </c>
      <c r="R782" s="5" t="str">
        <f t="shared" si="75"/>
        <v>{"Location": "Ardeşen, Rize , Türkiye", "long_deg": "41", "ew": "1", "long_min": "1", "lat_deg": "41", "ns": "1", "lat_min": "11", "GMT": "2", "TimeZoneTag": "Europe/Istanbul"},</v>
      </c>
    </row>
    <row r="783" spans="1:18" ht="15" customHeight="1" x14ac:dyDescent="0.25">
      <c r="A783" s="10" t="s">
        <v>538</v>
      </c>
      <c r="B783" s="14" t="s">
        <v>1380</v>
      </c>
      <c r="C783" s="10" t="s">
        <v>1341</v>
      </c>
      <c r="D783" s="10" t="str">
        <f t="shared" si="77"/>
        <v>Çamlıhemşin, Rize , Türkiye</v>
      </c>
      <c r="E783" s="10">
        <v>41</v>
      </c>
      <c r="F783" s="10">
        <v>1</v>
      </c>
      <c r="G783" s="10">
        <v>0</v>
      </c>
      <c r="H783" s="10">
        <v>41</v>
      </c>
      <c r="I783" s="10">
        <v>1</v>
      </c>
      <c r="J783" s="10">
        <v>5</v>
      </c>
      <c r="K783" s="10">
        <f t="shared" si="72"/>
        <v>41</v>
      </c>
      <c r="L783" s="10">
        <f t="shared" si="73"/>
        <v>41.083329999999997</v>
      </c>
      <c r="M783" s="10">
        <v>2</v>
      </c>
      <c r="N783" s="10" t="s">
        <v>5</v>
      </c>
      <c r="O783" s="12" t="s">
        <v>388</v>
      </c>
      <c r="P783" s="10" t="str">
        <f t="shared" si="76"/>
        <v>new YerelData ("Çamlıhemşin, Rize , Türkiye",41,41.08333,2,"Turkey Standard Time"),</v>
      </c>
      <c r="Q783" s="13" t="str">
        <f t="shared" si="74"/>
        <v>https://www.google.com/maps/search/41.08333, +41</v>
      </c>
      <c r="R783" s="5" t="str">
        <f t="shared" si="75"/>
        <v>{"Location": "Çamlıhemşin, Rize , Türkiye", "long_deg": "41", "ew": "1", "long_min": "0", "lat_deg": "41", "ns": "1", "lat_min": "5", "GMT": "2", "TimeZoneTag": "Europe/Istanbul"},</v>
      </c>
    </row>
    <row r="784" spans="1:18" ht="15" customHeight="1" x14ac:dyDescent="0.25">
      <c r="A784" s="10" t="s">
        <v>556</v>
      </c>
      <c r="B784" s="14" t="s">
        <v>1380</v>
      </c>
      <c r="C784" s="10" t="s">
        <v>1341</v>
      </c>
      <c r="D784" s="10" t="str">
        <f t="shared" si="77"/>
        <v>Çayeli, Rize , Türkiye</v>
      </c>
      <c r="E784" s="10">
        <v>40</v>
      </c>
      <c r="F784" s="10">
        <v>1</v>
      </c>
      <c r="G784" s="10">
        <v>45</v>
      </c>
      <c r="H784" s="10">
        <v>41</v>
      </c>
      <c r="I784" s="10">
        <v>1</v>
      </c>
      <c r="J784" s="10">
        <v>5</v>
      </c>
      <c r="K784" s="10">
        <f t="shared" si="72"/>
        <v>40.75</v>
      </c>
      <c r="L784" s="10">
        <f t="shared" si="73"/>
        <v>41.083329999999997</v>
      </c>
      <c r="M784" s="10">
        <v>2</v>
      </c>
      <c r="N784" s="10" t="s">
        <v>5</v>
      </c>
      <c r="O784" s="12" t="s">
        <v>388</v>
      </c>
      <c r="P784" s="10" t="str">
        <f t="shared" si="76"/>
        <v>new YerelData ("Çayeli, Rize , Türkiye",40.75,41.08333,2,"Turkey Standard Time"),</v>
      </c>
      <c r="Q784" s="13" t="str">
        <f t="shared" si="74"/>
        <v>https://www.google.com/maps/search/41.08333, +40.75</v>
      </c>
      <c r="R784" s="5" t="str">
        <f t="shared" si="75"/>
        <v>{"Location": "Çayeli, Rize , Türkiye", "long_deg": "40", "ew": "1", "long_min": "45", "lat_deg": "41", "ns": "1", "lat_min": "5", "GMT": "2", "TimeZoneTag": "Europe/Istanbul"},</v>
      </c>
    </row>
    <row r="785" spans="1:18" ht="15" customHeight="1" x14ac:dyDescent="0.25">
      <c r="A785" s="10" t="s">
        <v>593</v>
      </c>
      <c r="B785" s="14" t="s">
        <v>1380</v>
      </c>
      <c r="C785" s="10" t="s">
        <v>1341</v>
      </c>
      <c r="D785" s="10" t="str">
        <f t="shared" si="77"/>
        <v>Derepazarı, Rize , Türkiye</v>
      </c>
      <c r="E785" s="10">
        <v>40</v>
      </c>
      <c r="F785" s="10">
        <v>1</v>
      </c>
      <c r="G785" s="10">
        <v>26</v>
      </c>
      <c r="H785" s="10">
        <v>41</v>
      </c>
      <c r="I785" s="10">
        <v>1</v>
      </c>
      <c r="J785" s="10">
        <v>1</v>
      </c>
      <c r="K785" s="10">
        <f t="shared" si="72"/>
        <v>40.433329999999998</v>
      </c>
      <c r="L785" s="10">
        <f t="shared" si="73"/>
        <v>41.016669999999998</v>
      </c>
      <c r="M785" s="10">
        <v>2</v>
      </c>
      <c r="N785" s="10" t="s">
        <v>5</v>
      </c>
      <c r="O785" s="12" t="s">
        <v>388</v>
      </c>
      <c r="P785" s="10" t="str">
        <f t="shared" si="76"/>
        <v>new YerelData ("Derepazarı, Rize , Türkiye",40.43333,41.01667,2,"Turkey Standard Time"),</v>
      </c>
      <c r="Q785" s="13" t="str">
        <f t="shared" si="74"/>
        <v>https://www.google.com/maps/search/41.01667, +40.43333</v>
      </c>
      <c r="R785" s="5" t="str">
        <f t="shared" si="75"/>
        <v>{"Location": "Derepazarı, Rize , Türkiye", "long_deg": "40", "ew": "1", "long_min": "26", "lat_deg": "41", "ns": "1", "lat_min": "1", "GMT": "2", "TimeZoneTag": "Europe/Istanbul"},</v>
      </c>
    </row>
    <row r="786" spans="1:18" ht="15" customHeight="1" x14ac:dyDescent="0.25">
      <c r="A786" s="10" t="s">
        <v>657</v>
      </c>
      <c r="B786" s="14" t="s">
        <v>1380</v>
      </c>
      <c r="C786" s="10" t="s">
        <v>1341</v>
      </c>
      <c r="D786" s="10" t="str">
        <f t="shared" si="77"/>
        <v>Fındıklı, Rize , Türkiye</v>
      </c>
      <c r="E786" s="10">
        <v>41</v>
      </c>
      <c r="F786" s="10">
        <v>1</v>
      </c>
      <c r="G786" s="10">
        <v>10</v>
      </c>
      <c r="H786" s="10">
        <v>41</v>
      </c>
      <c r="I786" s="10">
        <v>1</v>
      </c>
      <c r="J786" s="10">
        <v>16</v>
      </c>
      <c r="K786" s="10">
        <f t="shared" si="72"/>
        <v>41.166670000000003</v>
      </c>
      <c r="L786" s="10">
        <f t="shared" si="73"/>
        <v>41.266669999999998</v>
      </c>
      <c r="M786" s="10">
        <v>2</v>
      </c>
      <c r="N786" s="10" t="s">
        <v>5</v>
      </c>
      <c r="O786" s="12" t="s">
        <v>388</v>
      </c>
      <c r="P786" s="10" t="str">
        <f t="shared" si="76"/>
        <v>new YerelData ("Fındıklı, Rize , Türkiye",41.16667,41.26667,2,"Turkey Standard Time"),</v>
      </c>
      <c r="Q786" s="13" t="str">
        <f t="shared" si="74"/>
        <v>https://www.google.com/maps/search/41.26667, +41.16667</v>
      </c>
      <c r="R786" s="5" t="str">
        <f t="shared" si="75"/>
        <v>{"Location": "Fındıklı, Rize , Türkiye", "long_deg": "41", "ew": "1", "long_min": "10", "lat_deg": "41", "ns": "1", "lat_min": "16", "GMT": "2", "TimeZoneTag": "Europe/Istanbul"},</v>
      </c>
    </row>
    <row r="787" spans="1:18" ht="15" customHeight="1" x14ac:dyDescent="0.25">
      <c r="A787" s="10" t="s">
        <v>695</v>
      </c>
      <c r="B787" s="14" t="s">
        <v>1380</v>
      </c>
      <c r="C787" s="10" t="s">
        <v>1341</v>
      </c>
      <c r="D787" s="10" t="str">
        <f t="shared" si="77"/>
        <v>Güneysu, Rize , Türkiye</v>
      </c>
      <c r="E787" s="10">
        <v>40</v>
      </c>
      <c r="F787" s="10">
        <v>1</v>
      </c>
      <c r="G787" s="10">
        <v>37</v>
      </c>
      <c r="H787" s="10">
        <v>40</v>
      </c>
      <c r="I787" s="10">
        <v>1</v>
      </c>
      <c r="J787" s="10">
        <v>59</v>
      </c>
      <c r="K787" s="10">
        <f t="shared" si="72"/>
        <v>40.616669999999999</v>
      </c>
      <c r="L787" s="10">
        <f t="shared" si="73"/>
        <v>40.983330000000002</v>
      </c>
      <c r="M787" s="10">
        <v>2</v>
      </c>
      <c r="N787" s="10" t="s">
        <v>5</v>
      </c>
      <c r="O787" s="12" t="s">
        <v>388</v>
      </c>
      <c r="P787" s="10" t="str">
        <f t="shared" si="76"/>
        <v>new YerelData ("Güneysu, Rize , Türkiye",40.61667,40.98333,2,"Turkey Standard Time"),</v>
      </c>
      <c r="Q787" s="13" t="str">
        <f t="shared" si="74"/>
        <v>https://www.google.com/maps/search/40.98333, +40.61667</v>
      </c>
      <c r="R787" s="5" t="str">
        <f t="shared" si="75"/>
        <v>{"Location": "Güneysu, Rize , Türkiye", "long_deg": "40", "ew": "1", "long_min": "37", "lat_deg": "40", "ns": "1", "lat_min": "59", "GMT": "2", "TimeZoneTag": "Europe/Istanbul"},</v>
      </c>
    </row>
    <row r="788" spans="1:18" ht="15" customHeight="1" x14ac:dyDescent="0.25">
      <c r="A788" s="10" t="s">
        <v>743</v>
      </c>
      <c r="B788" s="14" t="s">
        <v>1380</v>
      </c>
      <c r="C788" s="10" t="s">
        <v>1341</v>
      </c>
      <c r="D788" s="10" t="str">
        <f t="shared" si="77"/>
        <v>İkizdere, Rize , Türkiye</v>
      </c>
      <c r="E788" s="10">
        <v>40</v>
      </c>
      <c r="F788" s="10">
        <v>1</v>
      </c>
      <c r="G788" s="10">
        <v>30</v>
      </c>
      <c r="H788" s="10">
        <v>40</v>
      </c>
      <c r="I788" s="10">
        <v>1</v>
      </c>
      <c r="J788" s="10">
        <v>48</v>
      </c>
      <c r="K788" s="10">
        <f t="shared" si="72"/>
        <v>40.5</v>
      </c>
      <c r="L788" s="10">
        <f t="shared" si="73"/>
        <v>40.799999999999997</v>
      </c>
      <c r="M788" s="10">
        <v>2</v>
      </c>
      <c r="N788" s="10" t="s">
        <v>5</v>
      </c>
      <c r="O788" s="12" t="s">
        <v>388</v>
      </c>
      <c r="P788" s="10" t="str">
        <f t="shared" si="76"/>
        <v>new YerelData ("İkizdere, Rize , Türkiye",40.5,40.8,2,"Turkey Standard Time"),</v>
      </c>
      <c r="Q788" s="13" t="str">
        <f t="shared" si="74"/>
        <v>https://www.google.com/maps/search/40.8, +40.5</v>
      </c>
      <c r="R788" s="5" t="str">
        <f t="shared" si="75"/>
        <v>{"Location": "İkizdere, Rize , Türkiye", "long_deg": "40", "ew": "1", "long_min": "30", "lat_deg": "40", "ns": "1", "lat_min": "48", "GMT": "2", "TimeZoneTag": "Europe/Istanbul"},</v>
      </c>
    </row>
    <row r="789" spans="1:18" ht="15" customHeight="1" x14ac:dyDescent="0.25">
      <c r="A789" s="10" t="s">
        <v>760</v>
      </c>
      <c r="B789" s="14" t="s">
        <v>1380</v>
      </c>
      <c r="C789" s="10" t="s">
        <v>1341</v>
      </c>
      <c r="D789" s="10" t="str">
        <f t="shared" si="77"/>
        <v>İyidere, Rize , Türkiye</v>
      </c>
      <c r="E789" s="10">
        <v>40</v>
      </c>
      <c r="F789" s="10">
        <v>1</v>
      </c>
      <c r="G789" s="10">
        <v>23</v>
      </c>
      <c r="H789" s="10">
        <v>40</v>
      </c>
      <c r="I789" s="10">
        <v>1</v>
      </c>
      <c r="J789" s="10">
        <v>59</v>
      </c>
      <c r="K789" s="10">
        <f t="shared" si="72"/>
        <v>40.383330000000001</v>
      </c>
      <c r="L789" s="10">
        <f t="shared" si="73"/>
        <v>40.983330000000002</v>
      </c>
      <c r="M789" s="10">
        <v>2</v>
      </c>
      <c r="N789" s="10" t="s">
        <v>5</v>
      </c>
      <c r="O789" s="12" t="s">
        <v>388</v>
      </c>
      <c r="P789" s="10" t="str">
        <f t="shared" si="76"/>
        <v>new YerelData ("İyidere, Rize , Türkiye",40.38333,40.98333,2,"Turkey Standard Time"),</v>
      </c>
      <c r="Q789" s="13" t="str">
        <f t="shared" si="74"/>
        <v>https://www.google.com/maps/search/40.98333, +40.38333</v>
      </c>
      <c r="R789" s="5" t="str">
        <f t="shared" si="75"/>
        <v>{"Location": "İyidere, Rize , Türkiye", "long_deg": "40", "ew": "1", "long_min": "23", "lat_deg": "40", "ns": "1", "lat_min": "59", "GMT": "2", "TimeZoneTag": "Europe/Istanbul"},</v>
      </c>
    </row>
    <row r="790" spans="1:18" ht="15" customHeight="1" x14ac:dyDescent="0.25">
      <c r="A790" s="10" t="s">
        <v>771</v>
      </c>
      <c r="B790" s="14" t="s">
        <v>1380</v>
      </c>
      <c r="C790" s="10" t="s">
        <v>1341</v>
      </c>
      <c r="D790" s="10" t="str">
        <f t="shared" si="77"/>
        <v>Kalkandere, Rize , Türkiye</v>
      </c>
      <c r="E790" s="10">
        <v>40</v>
      </c>
      <c r="F790" s="10">
        <v>1</v>
      </c>
      <c r="G790" s="10">
        <v>30</v>
      </c>
      <c r="H790" s="10">
        <v>40</v>
      </c>
      <c r="I790" s="10">
        <v>1</v>
      </c>
      <c r="J790" s="10">
        <v>55</v>
      </c>
      <c r="K790" s="10">
        <f t="shared" si="72"/>
        <v>40.5</v>
      </c>
      <c r="L790" s="10">
        <f t="shared" si="73"/>
        <v>40.916670000000003</v>
      </c>
      <c r="M790" s="10">
        <v>2</v>
      </c>
      <c r="N790" s="10" t="s">
        <v>5</v>
      </c>
      <c r="O790" s="12" t="s">
        <v>388</v>
      </c>
      <c r="P790" s="10" t="str">
        <f t="shared" si="76"/>
        <v>new YerelData ("Kalkandere, Rize , Türkiye",40.5,40.91667,2,"Turkey Standard Time"),</v>
      </c>
      <c r="Q790" s="13" t="str">
        <f t="shared" si="74"/>
        <v>https://www.google.com/maps/search/40.91667, +40.5</v>
      </c>
      <c r="R790" s="5" t="str">
        <f t="shared" si="75"/>
        <v>{"Location": "Kalkandere, Rize , Türkiye", "long_deg": "40", "ew": "1", "long_min": "30", "lat_deg": "40", "ns": "1", "lat_min": "55", "GMT": "2", "TimeZoneTag": "Europe/Istanbul"},</v>
      </c>
    </row>
    <row r="791" spans="1:18" ht="15" customHeight="1" x14ac:dyDescent="0.25">
      <c r="A791" s="10" t="s">
        <v>394</v>
      </c>
      <c r="B791" s="10" t="s">
        <v>940</v>
      </c>
      <c r="C791" s="10" t="s">
        <v>1341</v>
      </c>
      <c r="D791" s="10" t="str">
        <f t="shared" si="77"/>
        <v>Adapazarı, Sakarya, Türkiye</v>
      </c>
      <c r="E791" s="10">
        <v>30</v>
      </c>
      <c r="F791" s="10">
        <v>1</v>
      </c>
      <c r="G791" s="10">
        <v>23</v>
      </c>
      <c r="H791" s="10">
        <v>40</v>
      </c>
      <c r="I791" s="10">
        <v>1</v>
      </c>
      <c r="J791" s="10">
        <v>46</v>
      </c>
      <c r="K791" s="10">
        <f t="shared" si="72"/>
        <v>30.383330000000001</v>
      </c>
      <c r="L791" s="10">
        <f t="shared" si="73"/>
        <v>40.766669999999998</v>
      </c>
      <c r="M791" s="10">
        <v>2</v>
      </c>
      <c r="N791" s="10" t="s">
        <v>5</v>
      </c>
      <c r="O791" s="12" t="s">
        <v>388</v>
      </c>
      <c r="P791" s="10" t="str">
        <f t="shared" si="76"/>
        <v>new YerelData ("Adapazarı, Sakarya, Türkiye",30.38333,40.76667,2,"Turkey Standard Time"),</v>
      </c>
      <c r="Q791" s="13" t="str">
        <f t="shared" si="74"/>
        <v>https://www.google.com/maps/search/40.76667, +30.38333</v>
      </c>
      <c r="R791" s="5" t="str">
        <f t="shared" si="75"/>
        <v>{"Location": "Adapazarı, Sakarya, Türkiye", "long_deg": "30", "ew": "1", "long_min": "23", "lat_deg": "40", "ns": "1", "lat_min": "46", "GMT": "2", "TimeZoneTag": "Europe/Istanbul"},</v>
      </c>
    </row>
    <row r="792" spans="1:18" ht="15" customHeight="1" x14ac:dyDescent="0.25">
      <c r="A792" s="10" t="s">
        <v>1433</v>
      </c>
      <c r="B792" s="10" t="s">
        <v>940</v>
      </c>
      <c r="C792" s="10" t="s">
        <v>1341</v>
      </c>
      <c r="D792" s="10" t="str">
        <f t="shared" si="77"/>
        <v>Ortaköy, Sakarya, Türkiye</v>
      </c>
      <c r="E792" s="10">
        <v>30</v>
      </c>
      <c r="F792" s="10">
        <v>1</v>
      </c>
      <c r="G792" s="10">
        <v>56</v>
      </c>
      <c r="H792" s="10">
        <v>40</v>
      </c>
      <c r="I792" s="10">
        <v>1</v>
      </c>
      <c r="J792" s="10">
        <v>59</v>
      </c>
      <c r="K792" s="10">
        <f t="shared" si="72"/>
        <v>30.933330000000002</v>
      </c>
      <c r="L792" s="10">
        <f t="shared" si="73"/>
        <v>40.983330000000002</v>
      </c>
      <c r="M792" s="10">
        <v>2</v>
      </c>
      <c r="N792" s="10" t="s">
        <v>5</v>
      </c>
      <c r="O792" s="12" t="s">
        <v>388</v>
      </c>
      <c r="P792" s="10" t="str">
        <f t="shared" si="76"/>
        <v>new YerelData ("Ortaköy, Sakarya, Türkiye",30.93333,40.98333,2,"Turkey Standard Time"),</v>
      </c>
      <c r="Q792" s="13" t="str">
        <f t="shared" si="74"/>
        <v>https://www.google.com/maps/search/40.98333, +30.93333</v>
      </c>
      <c r="R792" s="5" t="str">
        <f t="shared" si="75"/>
        <v>{"Location": "Ortaköy, Sakarya, Türkiye", "long_deg": "30", "ew": "1", "long_min": "56", "lat_deg": "40", "ns": "1", "lat_min": "59", "GMT": "2", "TimeZoneTag": "Europe/Istanbul"},</v>
      </c>
    </row>
    <row r="793" spans="1:18" ht="15" customHeight="1" x14ac:dyDescent="0.25">
      <c r="A793" s="10" t="s">
        <v>920</v>
      </c>
      <c r="B793" s="10" t="s">
        <v>940</v>
      </c>
      <c r="C793" s="10" t="s">
        <v>1341</v>
      </c>
      <c r="D793" s="10" t="str">
        <f t="shared" si="77"/>
        <v>Pamukova, Sakarya, Türkiye</v>
      </c>
      <c r="E793" s="10">
        <v>30</v>
      </c>
      <c r="F793" s="10">
        <v>1</v>
      </c>
      <c r="G793" s="10">
        <v>8</v>
      </c>
      <c r="H793" s="10">
        <v>40</v>
      </c>
      <c r="I793" s="10">
        <v>1</v>
      </c>
      <c r="J793" s="10">
        <v>30</v>
      </c>
      <c r="K793" s="10">
        <f t="shared" si="72"/>
        <v>30.133330000000001</v>
      </c>
      <c r="L793" s="10">
        <f t="shared" si="73"/>
        <v>40.5</v>
      </c>
      <c r="M793" s="10">
        <v>2</v>
      </c>
      <c r="N793" s="10" t="s">
        <v>5</v>
      </c>
      <c r="O793" s="12" t="s">
        <v>388</v>
      </c>
      <c r="P793" s="10" t="str">
        <f t="shared" si="76"/>
        <v>new YerelData ("Pamukova, Sakarya, Türkiye",30.13333,40.5,2,"Turkey Standard Time"),</v>
      </c>
      <c r="Q793" s="13" t="str">
        <f t="shared" si="74"/>
        <v>https://www.google.com/maps/search/40.5, +30.13333</v>
      </c>
      <c r="R793" s="5" t="str">
        <f t="shared" si="75"/>
        <v>{"Location": "Pamukova, Sakarya, Türkiye", "long_deg": "30", "ew": "1", "long_min": "8", "lat_deg": "40", "ns": "1", "lat_min": "30", "GMT": "2", "TimeZoneTag": "Europe/Istanbul"},</v>
      </c>
    </row>
    <row r="794" spans="1:18" ht="15" customHeight="1" x14ac:dyDescent="0.25">
      <c r="A794" s="10" t="s">
        <v>945</v>
      </c>
      <c r="B794" s="10" t="s">
        <v>940</v>
      </c>
      <c r="C794" s="10" t="s">
        <v>1341</v>
      </c>
      <c r="D794" s="10" t="str">
        <f t="shared" si="77"/>
        <v>Sapanca, Sakarya, Türkiye</v>
      </c>
      <c r="E794" s="10">
        <v>30</v>
      </c>
      <c r="F794" s="10">
        <v>1</v>
      </c>
      <c r="G794" s="10">
        <v>18</v>
      </c>
      <c r="H794" s="10">
        <v>40</v>
      </c>
      <c r="I794" s="10">
        <v>1</v>
      </c>
      <c r="J794" s="10">
        <v>42</v>
      </c>
      <c r="K794" s="10">
        <f t="shared" si="72"/>
        <v>30.3</v>
      </c>
      <c r="L794" s="10">
        <f t="shared" si="73"/>
        <v>40.700000000000003</v>
      </c>
      <c r="M794" s="10">
        <v>2</v>
      </c>
      <c r="N794" s="10" t="s">
        <v>5</v>
      </c>
      <c r="O794" s="12" t="s">
        <v>388</v>
      </c>
      <c r="P794" s="10" t="str">
        <f t="shared" si="76"/>
        <v>new YerelData ("Sapanca, Sakarya, Türkiye",30.3,40.7,2,"Turkey Standard Time"),</v>
      </c>
      <c r="Q794" s="13" t="str">
        <f t="shared" si="74"/>
        <v>https://www.google.com/maps/search/40.7, +30.3</v>
      </c>
      <c r="R794" s="5" t="str">
        <f t="shared" si="75"/>
        <v>{"Location": "Sapanca, Sakarya, Türkiye", "long_deg": "30", "ew": "1", "long_min": "18", "lat_deg": "40", "ns": "1", "lat_min": "42", "GMT": "2", "TimeZoneTag": "Europe/Istanbul"},</v>
      </c>
    </row>
    <row r="795" spans="1:18" ht="15" customHeight="1" x14ac:dyDescent="0.25">
      <c r="A795" s="10" t="s">
        <v>987</v>
      </c>
      <c r="B795" s="10" t="s">
        <v>940</v>
      </c>
      <c r="C795" s="10" t="s">
        <v>1341</v>
      </c>
      <c r="D795" s="10" t="str">
        <f t="shared" si="77"/>
        <v>Söğüt, Sakarya, Türkiye</v>
      </c>
      <c r="E795" s="10">
        <v>30</v>
      </c>
      <c r="F795" s="10">
        <v>1</v>
      </c>
      <c r="G795" s="10">
        <v>11</v>
      </c>
      <c r="H795" s="10">
        <v>40</v>
      </c>
      <c r="I795" s="10">
        <v>1</v>
      </c>
      <c r="J795" s="10">
        <v>0</v>
      </c>
      <c r="K795" s="10">
        <f t="shared" si="72"/>
        <v>30.183330000000002</v>
      </c>
      <c r="L795" s="10">
        <f t="shared" si="73"/>
        <v>40</v>
      </c>
      <c r="M795" s="10">
        <v>2</v>
      </c>
      <c r="N795" s="10" t="s">
        <v>5</v>
      </c>
      <c r="O795" s="12" t="s">
        <v>388</v>
      </c>
      <c r="P795" s="10" t="str">
        <f t="shared" si="76"/>
        <v>new YerelData ("Söğüt, Sakarya, Türkiye",30.18333,40,2,"Turkey Standard Time"),</v>
      </c>
      <c r="Q795" s="13" t="str">
        <f t="shared" si="74"/>
        <v>https://www.google.com/maps/search/40, +30.18333</v>
      </c>
      <c r="R795" s="5" t="str">
        <f t="shared" si="75"/>
        <v>{"Location": "Söğüt, Sakarya, Türkiye", "long_deg": "30", "ew": "1", "long_min": "11", "lat_deg": "40", "ns": "1", "lat_min": "0", "GMT": "2", "TimeZoneTag": "Europe/Istanbul"},</v>
      </c>
    </row>
    <row r="796" spans="1:18" ht="15" customHeight="1" x14ac:dyDescent="0.25">
      <c r="A796" s="10" t="s">
        <v>1564</v>
      </c>
      <c r="B796" s="10" t="s">
        <v>940</v>
      </c>
      <c r="C796" s="10" t="s">
        <v>1341</v>
      </c>
      <c r="D796" s="10" t="str">
        <f t="shared" si="77"/>
        <v>Söğütlü, Sakarya, Türkiye</v>
      </c>
      <c r="E796" s="10">
        <v>30</v>
      </c>
      <c r="F796" s="10">
        <v>1</v>
      </c>
      <c r="G796" s="10">
        <v>29</v>
      </c>
      <c r="H796" s="10">
        <v>40</v>
      </c>
      <c r="I796" s="10">
        <v>1</v>
      </c>
      <c r="J796" s="10">
        <v>54</v>
      </c>
      <c r="K796" s="10">
        <f t="shared" si="72"/>
        <v>30.483329999999999</v>
      </c>
      <c r="L796" s="10">
        <f t="shared" si="73"/>
        <v>40.9</v>
      </c>
      <c r="M796" s="10">
        <v>2</v>
      </c>
      <c r="N796" s="10" t="s">
        <v>5</v>
      </c>
      <c r="O796" s="12" t="s">
        <v>388</v>
      </c>
      <c r="P796" s="10" t="str">
        <f t="shared" si="76"/>
        <v>new YerelData ("Söğütlü, Sakarya, Türkiye",30.48333,40.9,2,"Turkey Standard Time"),</v>
      </c>
      <c r="Q796" s="13" t="str">
        <f t="shared" si="74"/>
        <v>https://www.google.com/maps/search/40.9, +30.48333</v>
      </c>
      <c r="R796" s="5" t="str">
        <f t="shared" si="75"/>
        <v>{"Location": "Söğütlü, Sakarya, Türkiye", "long_deg": "30", "ew": "1", "long_min": "29", "lat_deg": "40", "ns": "1", "lat_min": "54", "GMT": "2", "TimeZoneTag": "Europe/Istanbul"},</v>
      </c>
    </row>
    <row r="797" spans="1:18" ht="15" customHeight="1" x14ac:dyDescent="0.25">
      <c r="A797" s="10" t="s">
        <v>1019</v>
      </c>
      <c r="B797" s="10" t="s">
        <v>940</v>
      </c>
      <c r="C797" s="10" t="s">
        <v>1341</v>
      </c>
      <c r="D797" s="10" t="str">
        <f t="shared" si="77"/>
        <v>Taraklı, Sakarya, Türkiye</v>
      </c>
      <c r="E797" s="10">
        <v>30</v>
      </c>
      <c r="F797" s="10">
        <v>1</v>
      </c>
      <c r="G797" s="10">
        <v>30</v>
      </c>
      <c r="H797" s="10">
        <v>40</v>
      </c>
      <c r="I797" s="10">
        <v>1</v>
      </c>
      <c r="J797" s="10">
        <v>24</v>
      </c>
      <c r="K797" s="10">
        <f t="shared" si="72"/>
        <v>30.5</v>
      </c>
      <c r="L797" s="10">
        <f t="shared" si="73"/>
        <v>40.4</v>
      </c>
      <c r="M797" s="10">
        <v>2</v>
      </c>
      <c r="N797" s="10" t="s">
        <v>5</v>
      </c>
      <c r="O797" s="12" t="s">
        <v>388</v>
      </c>
      <c r="P797" s="10" t="str">
        <f t="shared" si="76"/>
        <v>new YerelData ("Taraklı, Sakarya, Türkiye",30.5,40.4,2,"Turkey Standard Time"),</v>
      </c>
      <c r="Q797" s="13" t="str">
        <f t="shared" si="74"/>
        <v>https://www.google.com/maps/search/40.4, +30.5</v>
      </c>
      <c r="R797" s="5" t="str">
        <f t="shared" si="75"/>
        <v>{"Location": "Taraklı, Sakarya, Türkiye", "long_deg": "30", "ew": "1", "long_min": "30", "lat_deg": "40", "ns": "1", "lat_min": "24", "GMT": "2", "TimeZoneTag": "Europe/Istanbul"},</v>
      </c>
    </row>
    <row r="798" spans="1:18" ht="15" customHeight="1" x14ac:dyDescent="0.25">
      <c r="A798" s="10" t="s">
        <v>420</v>
      </c>
      <c r="B798" s="10" t="s">
        <v>940</v>
      </c>
      <c r="C798" s="10" t="s">
        <v>1341</v>
      </c>
      <c r="D798" s="10" t="str">
        <f t="shared" si="77"/>
        <v>Akyazı, Sakarya, Türkiye</v>
      </c>
      <c r="E798" s="10">
        <v>30</v>
      </c>
      <c r="F798" s="10">
        <v>1</v>
      </c>
      <c r="G798" s="10">
        <v>37</v>
      </c>
      <c r="H798" s="10">
        <v>40</v>
      </c>
      <c r="I798" s="10">
        <v>1</v>
      </c>
      <c r="J798" s="10">
        <v>41</v>
      </c>
      <c r="K798" s="10">
        <f t="shared" si="72"/>
        <v>30.616669999999999</v>
      </c>
      <c r="L798" s="10">
        <f t="shared" si="73"/>
        <v>40.683329999999998</v>
      </c>
      <c r="M798" s="10">
        <v>2</v>
      </c>
      <c r="N798" s="10" t="s">
        <v>5</v>
      </c>
      <c r="O798" s="12" t="s">
        <v>388</v>
      </c>
      <c r="P798" s="10" t="str">
        <f t="shared" si="76"/>
        <v>new YerelData ("Akyazı, Sakarya, Türkiye",30.61667,40.68333,2,"Turkey Standard Time"),</v>
      </c>
      <c r="Q798" s="13" t="str">
        <f t="shared" si="74"/>
        <v>https://www.google.com/maps/search/40.68333, +30.61667</v>
      </c>
      <c r="R798" s="5" t="str">
        <f t="shared" si="75"/>
        <v>{"Location": "Akyazı, Sakarya, Türkiye", "long_deg": "30", "ew": "1", "long_min": "37", "lat_deg": "40", "ns": "1", "lat_min": "41", "GMT": "2", "TimeZoneTag": "Europe/Istanbul"},</v>
      </c>
    </row>
    <row r="799" spans="1:18" ht="15" customHeight="1" x14ac:dyDescent="0.25">
      <c r="A799" s="10" t="s">
        <v>674</v>
      </c>
      <c r="B799" s="14" t="s">
        <v>1363</v>
      </c>
      <c r="C799" s="10" t="s">
        <v>1341</v>
      </c>
      <c r="D799" s="10" t="str">
        <f t="shared" si="77"/>
        <v>Geyve, Sakarya , Türkiye</v>
      </c>
      <c r="E799" s="10">
        <v>30</v>
      </c>
      <c r="F799" s="10">
        <v>1</v>
      </c>
      <c r="G799" s="10">
        <v>17</v>
      </c>
      <c r="H799" s="10">
        <v>40</v>
      </c>
      <c r="I799" s="10">
        <v>1</v>
      </c>
      <c r="J799" s="10">
        <v>31</v>
      </c>
      <c r="K799" s="10">
        <f t="shared" si="72"/>
        <v>30.283329999999999</v>
      </c>
      <c r="L799" s="10">
        <f t="shared" si="73"/>
        <v>40.516669999999998</v>
      </c>
      <c r="M799" s="10">
        <v>2</v>
      </c>
      <c r="N799" s="10" t="s">
        <v>5</v>
      </c>
      <c r="O799" s="12" t="s">
        <v>388</v>
      </c>
      <c r="P799" s="10" t="str">
        <f t="shared" si="76"/>
        <v>new YerelData ("Geyve, Sakarya , Türkiye",30.28333,40.51667,2,"Turkey Standard Time"),</v>
      </c>
      <c r="Q799" s="13" t="str">
        <f t="shared" si="74"/>
        <v>https://www.google.com/maps/search/40.51667, +30.28333</v>
      </c>
      <c r="R799" s="5" t="str">
        <f t="shared" si="75"/>
        <v>{"Location": "Geyve, Sakarya , Türkiye", "long_deg": "30", "ew": "1", "long_min": "17", "lat_deg": "40", "ns": "1", "lat_min": "31", "GMT": "2", "TimeZoneTag": "Europe/Istanbul"},</v>
      </c>
    </row>
    <row r="800" spans="1:18" ht="15" customHeight="1" x14ac:dyDescent="0.25">
      <c r="A800" s="10" t="s">
        <v>723</v>
      </c>
      <c r="B800" s="14" t="s">
        <v>1363</v>
      </c>
      <c r="C800" s="10" t="s">
        <v>1341</v>
      </c>
      <c r="D800" s="10" t="str">
        <f t="shared" si="77"/>
        <v>Hendek, Sakarya , Türkiye</v>
      </c>
      <c r="E800" s="10">
        <v>30</v>
      </c>
      <c r="F800" s="10">
        <v>1</v>
      </c>
      <c r="G800" s="10">
        <v>47</v>
      </c>
      <c r="H800" s="10">
        <v>40</v>
      </c>
      <c r="I800" s="10">
        <v>1</v>
      </c>
      <c r="J800" s="10">
        <v>48</v>
      </c>
      <c r="K800" s="10">
        <f t="shared" si="72"/>
        <v>30.783329999999999</v>
      </c>
      <c r="L800" s="10">
        <f t="shared" si="73"/>
        <v>40.799999999999997</v>
      </c>
      <c r="M800" s="10">
        <v>2</v>
      </c>
      <c r="N800" s="10" t="s">
        <v>5</v>
      </c>
      <c r="O800" s="12" t="s">
        <v>388</v>
      </c>
      <c r="P800" s="10" t="str">
        <f t="shared" si="76"/>
        <v>new YerelData ("Hendek, Sakarya , Türkiye",30.78333,40.8,2,"Turkey Standard Time"),</v>
      </c>
      <c r="Q800" s="13" t="str">
        <f t="shared" si="74"/>
        <v>https://www.google.com/maps/search/40.8, +30.78333</v>
      </c>
      <c r="R800" s="5" t="str">
        <f t="shared" si="75"/>
        <v>{"Location": "Hendek, Sakarya , Türkiye", "long_deg": "30", "ew": "1", "long_min": "47", "lat_deg": "40", "ns": "1", "lat_min": "48", "GMT": "2", "TimeZoneTag": "Europe/Istanbul"},</v>
      </c>
    </row>
    <row r="801" spans="1:18" ht="15" customHeight="1" x14ac:dyDescent="0.25">
      <c r="A801" s="10" t="s">
        <v>786</v>
      </c>
      <c r="B801" s="14" t="s">
        <v>1363</v>
      </c>
      <c r="C801" s="10" t="s">
        <v>1341</v>
      </c>
      <c r="D801" s="10" t="str">
        <f t="shared" si="77"/>
        <v>Karapürçek, Sakarya , Türkiye</v>
      </c>
      <c r="E801" s="10">
        <v>30</v>
      </c>
      <c r="F801" s="10">
        <v>1</v>
      </c>
      <c r="G801" s="10">
        <v>33</v>
      </c>
      <c r="H801" s="10">
        <v>40</v>
      </c>
      <c r="I801" s="10">
        <v>1</v>
      </c>
      <c r="J801" s="10">
        <v>38</v>
      </c>
      <c r="K801" s="10">
        <f t="shared" si="72"/>
        <v>30.55</v>
      </c>
      <c r="L801" s="10">
        <f t="shared" si="73"/>
        <v>40.633330000000001</v>
      </c>
      <c r="M801" s="10">
        <v>2</v>
      </c>
      <c r="N801" s="10" t="s">
        <v>5</v>
      </c>
      <c r="O801" s="12" t="s">
        <v>388</v>
      </c>
      <c r="P801" s="10" t="str">
        <f t="shared" si="76"/>
        <v>new YerelData ("Karapürçek, Sakarya , Türkiye",30.55,40.63333,2,"Turkey Standard Time"),</v>
      </c>
      <c r="Q801" s="13" t="str">
        <f t="shared" si="74"/>
        <v>https://www.google.com/maps/search/40.63333, +30.55</v>
      </c>
      <c r="R801" s="5" t="str">
        <f t="shared" si="75"/>
        <v>{"Location": "Karapürçek, Sakarya , Türkiye", "long_deg": "30", "ew": "1", "long_min": "33", "lat_deg": "40", "ns": "1", "lat_min": "38", "GMT": "2", "TimeZoneTag": "Europe/Istanbul"},</v>
      </c>
    </row>
    <row r="802" spans="1:18" ht="15" customHeight="1" x14ac:dyDescent="0.25">
      <c r="A802" s="10" t="s">
        <v>788</v>
      </c>
      <c r="B802" s="14" t="s">
        <v>1363</v>
      </c>
      <c r="C802" s="10" t="s">
        <v>1341</v>
      </c>
      <c r="D802" s="10" t="str">
        <f t="shared" si="77"/>
        <v>Karasu, Sakarya , Türkiye</v>
      </c>
      <c r="E802" s="10">
        <v>30</v>
      </c>
      <c r="F802" s="10">
        <v>1</v>
      </c>
      <c r="G802" s="10">
        <v>40</v>
      </c>
      <c r="H802" s="10">
        <v>41</v>
      </c>
      <c r="I802" s="10">
        <v>1</v>
      </c>
      <c r="J802" s="10">
        <v>6</v>
      </c>
      <c r="K802" s="10">
        <f t="shared" si="72"/>
        <v>30.66667</v>
      </c>
      <c r="L802" s="10">
        <f t="shared" si="73"/>
        <v>41.1</v>
      </c>
      <c r="M802" s="10">
        <v>2</v>
      </c>
      <c r="N802" s="10" t="s">
        <v>5</v>
      </c>
      <c r="O802" s="12" t="s">
        <v>388</v>
      </c>
      <c r="P802" s="10" t="str">
        <f t="shared" si="76"/>
        <v>new YerelData ("Karasu, Sakarya , Türkiye",30.66667,41.1,2,"Turkey Standard Time"),</v>
      </c>
      <c r="Q802" s="13" t="str">
        <f t="shared" si="74"/>
        <v>https://www.google.com/maps/search/41.1, +30.66667</v>
      </c>
      <c r="R802" s="5" t="str">
        <f t="shared" si="75"/>
        <v>{"Location": "Karasu, Sakarya , Türkiye", "long_deg": "30", "ew": "1", "long_min": "40", "lat_deg": "41", "ns": "1", "lat_min": "6", "GMT": "2", "TimeZoneTag": "Europe/Istanbul"},</v>
      </c>
    </row>
    <row r="803" spans="1:18" ht="15" customHeight="1" x14ac:dyDescent="0.25">
      <c r="A803" s="10" t="s">
        <v>799</v>
      </c>
      <c r="B803" s="14" t="s">
        <v>1363</v>
      </c>
      <c r="C803" s="10" t="s">
        <v>1341</v>
      </c>
      <c r="D803" s="10" t="str">
        <f t="shared" si="77"/>
        <v>Kaynarca, Sakarya , Türkiye</v>
      </c>
      <c r="E803" s="10">
        <v>30</v>
      </c>
      <c r="F803" s="10">
        <v>1</v>
      </c>
      <c r="G803" s="10">
        <v>18</v>
      </c>
      <c r="H803" s="10">
        <v>41</v>
      </c>
      <c r="I803" s="10">
        <v>1</v>
      </c>
      <c r="J803" s="10">
        <v>2</v>
      </c>
      <c r="K803" s="10">
        <f t="shared" si="72"/>
        <v>30.3</v>
      </c>
      <c r="L803" s="10">
        <f t="shared" si="73"/>
        <v>41.033329999999999</v>
      </c>
      <c r="M803" s="10">
        <v>2</v>
      </c>
      <c r="N803" s="10" t="s">
        <v>5</v>
      </c>
      <c r="O803" s="12" t="s">
        <v>388</v>
      </c>
      <c r="P803" s="10" t="str">
        <f t="shared" si="76"/>
        <v>new YerelData ("Kaynarca, Sakarya , Türkiye",30.3,41.03333,2,"Turkey Standard Time"),</v>
      </c>
      <c r="Q803" s="13" t="str">
        <f t="shared" si="74"/>
        <v>https://www.google.com/maps/search/41.03333, +30.3</v>
      </c>
      <c r="R803" s="5" t="str">
        <f t="shared" si="75"/>
        <v>{"Location": "Kaynarca, Sakarya , Türkiye", "long_deg": "30", "ew": "1", "long_min": "18", "lat_deg": "41", "ns": "1", "lat_min": "2", "GMT": "2", "TimeZoneTag": "Europe/Istanbul"},</v>
      </c>
    </row>
    <row r="804" spans="1:18" ht="15" customHeight="1" x14ac:dyDescent="0.25">
      <c r="A804" s="10" t="s">
        <v>826</v>
      </c>
      <c r="B804" s="10" t="s">
        <v>1363</v>
      </c>
      <c r="C804" s="10" t="s">
        <v>1341</v>
      </c>
      <c r="D804" s="10" t="str">
        <f t="shared" si="77"/>
        <v>Kocaali, Sakarya , Türkiye</v>
      </c>
      <c r="E804" s="10">
        <v>30</v>
      </c>
      <c r="F804" s="10">
        <v>1</v>
      </c>
      <c r="G804" s="10">
        <v>52</v>
      </c>
      <c r="H804" s="10">
        <v>41</v>
      </c>
      <c r="I804" s="10">
        <v>1</v>
      </c>
      <c r="J804" s="10">
        <v>13</v>
      </c>
      <c r="K804" s="10">
        <f t="shared" si="72"/>
        <v>30.866669999999999</v>
      </c>
      <c r="L804" s="10">
        <f t="shared" si="73"/>
        <v>41.216670000000001</v>
      </c>
      <c r="M804" s="10">
        <v>2</v>
      </c>
      <c r="N804" s="10" t="s">
        <v>5</v>
      </c>
      <c r="O804" s="12" t="s">
        <v>388</v>
      </c>
      <c r="P804" s="10" t="str">
        <f t="shared" si="76"/>
        <v>new YerelData ("Kocaali, Sakarya , Türkiye",30.86667,41.21667,2,"Turkey Standard Time"),</v>
      </c>
      <c r="Q804" s="13" t="str">
        <f t="shared" si="74"/>
        <v>https://www.google.com/maps/search/41.21667, +30.86667</v>
      </c>
      <c r="R804" s="5" t="str">
        <f t="shared" si="75"/>
        <v>{"Location": "Kocaali, Sakarya , Türkiye", "long_deg": "30", "ew": "1", "long_min": "52", "lat_deg": "41", "ns": "1", "lat_min": "13", "GMT": "2", "TimeZoneTag": "Europe/Istanbul"},</v>
      </c>
    </row>
    <row r="805" spans="1:18" ht="15" customHeight="1" x14ac:dyDescent="0.25">
      <c r="A805" s="10" t="s">
        <v>1478</v>
      </c>
      <c r="B805" s="10" t="s">
        <v>943</v>
      </c>
      <c r="C805" s="10" t="s">
        <v>1341</v>
      </c>
      <c r="D805" s="10" t="str">
        <f t="shared" si="77"/>
        <v>Ayvacık, Samsun, Türkiye</v>
      </c>
      <c r="E805" s="10">
        <v>36</v>
      </c>
      <c r="F805" s="10">
        <v>1</v>
      </c>
      <c r="G805" s="10">
        <v>38</v>
      </c>
      <c r="H805" s="10">
        <v>41</v>
      </c>
      <c r="I805" s="10">
        <v>1</v>
      </c>
      <c r="J805" s="10">
        <v>0</v>
      </c>
      <c r="K805" s="10">
        <f t="shared" si="72"/>
        <v>36.633330000000001</v>
      </c>
      <c r="L805" s="10">
        <f t="shared" si="73"/>
        <v>41</v>
      </c>
      <c r="M805" s="10">
        <v>2</v>
      </c>
      <c r="N805" s="10" t="s">
        <v>5</v>
      </c>
      <c r="O805" s="12" t="s">
        <v>388</v>
      </c>
      <c r="P805" s="10" t="str">
        <f t="shared" si="76"/>
        <v>new YerelData ("Ayvacık, Samsun, Türkiye",36.63333,41,2,"Turkey Standard Time"),</v>
      </c>
      <c r="Q805" s="13" t="str">
        <f t="shared" si="74"/>
        <v>https://www.google.com/maps/search/41, +36.63333</v>
      </c>
      <c r="R805" s="5" t="str">
        <f t="shared" si="75"/>
        <v>{"Location": "Ayvacık, Samsun, Türkiye", "long_deg": "36", "ew": "1", "long_min": "38", "lat_deg": "41", "ns": "1", "lat_min": "0", "GMT": "2", "TimeZoneTag": "Europe/Istanbul"},</v>
      </c>
    </row>
    <row r="806" spans="1:18" ht="15" customHeight="1" x14ac:dyDescent="0.25">
      <c r="A806" s="10" t="s">
        <v>1484</v>
      </c>
      <c r="B806" s="10" t="s">
        <v>943</v>
      </c>
      <c r="C806" s="10" t="s">
        <v>1341</v>
      </c>
      <c r="D806" s="10" t="str">
        <f t="shared" si="77"/>
        <v>Beşpınar, Samsun, Türkiye</v>
      </c>
      <c r="E806" s="10">
        <v>35</v>
      </c>
      <c r="F806" s="10">
        <v>1</v>
      </c>
      <c r="G806" s="10">
        <v>13</v>
      </c>
      <c r="H806" s="10">
        <v>41</v>
      </c>
      <c r="I806" s="10">
        <v>1</v>
      </c>
      <c r="J806" s="10">
        <v>6</v>
      </c>
      <c r="K806" s="10">
        <f t="shared" si="72"/>
        <v>35.216670000000001</v>
      </c>
      <c r="L806" s="10">
        <f t="shared" si="73"/>
        <v>41.1</v>
      </c>
      <c r="M806" s="10">
        <v>2</v>
      </c>
      <c r="N806" s="10" t="s">
        <v>5</v>
      </c>
      <c r="O806" s="12" t="s">
        <v>388</v>
      </c>
      <c r="P806" s="10" t="str">
        <f t="shared" si="76"/>
        <v>new YerelData ("Beşpınar, Samsun, Türkiye",35.21667,41.1,2,"Turkey Standard Time"),</v>
      </c>
      <c r="Q806" s="13" t="str">
        <f t="shared" si="74"/>
        <v>https://www.google.com/maps/search/41.1, +35.21667</v>
      </c>
      <c r="R806" s="5" t="str">
        <f t="shared" si="75"/>
        <v>{"Location": "Beşpınar, Samsun, Türkiye", "long_deg": "35", "ew": "1", "long_min": "13", "lat_deg": "41", "ns": "1", "lat_min": "6", "GMT": "2", "TimeZoneTag": "Europe/Istanbul"},</v>
      </c>
    </row>
    <row r="807" spans="1:18" ht="15" customHeight="1" x14ac:dyDescent="0.25">
      <c r="A807" s="10" t="s">
        <v>1532</v>
      </c>
      <c r="B807" s="10" t="s">
        <v>943</v>
      </c>
      <c r="C807" s="10" t="s">
        <v>1341</v>
      </c>
      <c r="D807" s="10" t="str">
        <f t="shared" si="77"/>
        <v>Kavak, Samsun, Türkiye</v>
      </c>
      <c r="E807" s="10">
        <v>36</v>
      </c>
      <c r="F807" s="10">
        <v>1</v>
      </c>
      <c r="G807" s="10">
        <v>3</v>
      </c>
      <c r="H807" s="10">
        <v>41</v>
      </c>
      <c r="I807" s="10">
        <v>1</v>
      </c>
      <c r="J807" s="10">
        <v>4</v>
      </c>
      <c r="K807" s="10">
        <f t="shared" si="72"/>
        <v>36.049999999999997</v>
      </c>
      <c r="L807" s="10">
        <f t="shared" si="73"/>
        <v>41.066670000000002</v>
      </c>
      <c r="M807" s="10">
        <v>2</v>
      </c>
      <c r="N807" s="10" t="s">
        <v>5</v>
      </c>
      <c r="O807" s="12" t="s">
        <v>388</v>
      </c>
      <c r="P807" s="10" t="str">
        <f t="shared" si="76"/>
        <v>new YerelData ("Kavak, Samsun, Türkiye",36.05,41.06667,2,"Turkey Standard Time"),</v>
      </c>
      <c r="Q807" s="13" t="str">
        <f t="shared" si="74"/>
        <v>https://www.google.com/maps/search/41.06667, +36.05</v>
      </c>
      <c r="R807" s="5" t="str">
        <f t="shared" si="75"/>
        <v>{"Location": "Kavak, Samsun, Türkiye", "long_deg": "36", "ew": "1", "long_min": "3", "lat_deg": "41", "ns": "1", "lat_min": "4", "GMT": "2", "TimeZoneTag": "Europe/Istanbul"},</v>
      </c>
    </row>
    <row r="808" spans="1:18" ht="15" customHeight="1" x14ac:dyDescent="0.25">
      <c r="A808" s="10" t="s">
        <v>1539</v>
      </c>
      <c r="B808" s="10" t="s">
        <v>943</v>
      </c>
      <c r="C808" s="10" t="s">
        <v>1341</v>
      </c>
      <c r="D808" s="10" t="str">
        <f t="shared" si="77"/>
        <v>Köprübaşı, Samsun, Türkiye</v>
      </c>
      <c r="E808" s="10">
        <v>35</v>
      </c>
      <c r="F808" s="10">
        <v>1</v>
      </c>
      <c r="G808" s="10">
        <v>30</v>
      </c>
      <c r="H808" s="10">
        <v>41</v>
      </c>
      <c r="I808" s="10">
        <v>1</v>
      </c>
      <c r="J808" s="10">
        <v>3</v>
      </c>
      <c r="K808" s="10">
        <f t="shared" si="72"/>
        <v>35.5</v>
      </c>
      <c r="L808" s="10">
        <f t="shared" si="73"/>
        <v>41.05</v>
      </c>
      <c r="M808" s="10">
        <v>2</v>
      </c>
      <c r="N808" s="10" t="s">
        <v>5</v>
      </c>
      <c r="O808" s="12" t="s">
        <v>388</v>
      </c>
      <c r="P808" s="10" t="str">
        <f t="shared" si="76"/>
        <v>new YerelData ("Köprübaşı, Samsun, Türkiye",35.5,41.05,2,"Turkey Standard Time"),</v>
      </c>
      <c r="Q808" s="13" t="str">
        <f t="shared" si="74"/>
        <v>https://www.google.com/maps/search/41.05, +35.5</v>
      </c>
      <c r="R808" s="5" t="str">
        <f t="shared" si="75"/>
        <v>{"Location": "Köprübaşı, Samsun, Türkiye", "long_deg": "35", "ew": "1", "long_min": "30", "lat_deg": "41", "ns": "1", "lat_min": "3", "GMT": "2", "TimeZoneTag": "Europe/Istanbul"},</v>
      </c>
    </row>
    <row r="809" spans="1:18" ht="15" customHeight="1" x14ac:dyDescent="0.25">
      <c r="A809" s="10" t="s">
        <v>1033</v>
      </c>
      <c r="B809" s="10" t="s">
        <v>943</v>
      </c>
      <c r="C809" s="10" t="s">
        <v>1341</v>
      </c>
      <c r="D809" s="10" t="str">
        <f t="shared" si="77"/>
        <v>Terme, Samsun, Türkiye</v>
      </c>
      <c r="E809" s="10">
        <v>36</v>
      </c>
      <c r="F809" s="10">
        <v>1</v>
      </c>
      <c r="G809" s="10">
        <v>58</v>
      </c>
      <c r="H809" s="10">
        <v>41</v>
      </c>
      <c r="I809" s="10">
        <v>1</v>
      </c>
      <c r="J809" s="10">
        <v>12</v>
      </c>
      <c r="K809" s="10">
        <f t="shared" si="72"/>
        <v>36.966670000000001</v>
      </c>
      <c r="L809" s="10">
        <f t="shared" si="73"/>
        <v>41.2</v>
      </c>
      <c r="M809" s="10">
        <v>2</v>
      </c>
      <c r="N809" s="10" t="s">
        <v>5</v>
      </c>
      <c r="O809" s="12" t="s">
        <v>388</v>
      </c>
      <c r="P809" s="10" t="str">
        <f t="shared" si="76"/>
        <v>new YerelData ("Terme, Samsun, Türkiye",36.96667,41.2,2,"Turkey Standard Time"),</v>
      </c>
      <c r="Q809" s="13" t="str">
        <f t="shared" si="74"/>
        <v>https://www.google.com/maps/search/41.2, +36.96667</v>
      </c>
      <c r="R809" s="5" t="str">
        <f t="shared" si="75"/>
        <v>{"Location": "Terme, Samsun, Türkiye", "long_deg": "36", "ew": "1", "long_min": "58", "lat_deg": "41", "ns": "1", "lat_min": "12", "GMT": "2", "TimeZoneTag": "Europe/Istanbul"},</v>
      </c>
    </row>
    <row r="810" spans="1:18" ht="15" customHeight="1" x14ac:dyDescent="0.25">
      <c r="A810" s="10" t="s">
        <v>423</v>
      </c>
      <c r="B810" s="10" t="s">
        <v>943</v>
      </c>
      <c r="C810" s="10" t="s">
        <v>1341</v>
      </c>
      <c r="D810" s="10" t="str">
        <f t="shared" si="77"/>
        <v>Alaçam, Samsun, Türkiye</v>
      </c>
      <c r="E810" s="10">
        <v>35</v>
      </c>
      <c r="F810" s="10">
        <v>1</v>
      </c>
      <c r="G810" s="10">
        <v>36</v>
      </c>
      <c r="H810" s="10">
        <v>41</v>
      </c>
      <c r="I810" s="10">
        <v>1</v>
      </c>
      <c r="J810" s="10">
        <v>36</v>
      </c>
      <c r="K810" s="10">
        <f t="shared" si="72"/>
        <v>35.6</v>
      </c>
      <c r="L810" s="10">
        <f t="shared" si="73"/>
        <v>41.6</v>
      </c>
      <c r="M810" s="10">
        <v>2</v>
      </c>
      <c r="N810" s="10" t="s">
        <v>5</v>
      </c>
      <c r="O810" s="12" t="s">
        <v>388</v>
      </c>
      <c r="P810" s="10" t="str">
        <f t="shared" si="76"/>
        <v>new YerelData ("Alaçam, Samsun, Türkiye",35.6,41.6,2,"Turkey Standard Time"),</v>
      </c>
      <c r="Q810" s="13" t="str">
        <f t="shared" si="74"/>
        <v>https://www.google.com/maps/search/41.6, +35.6</v>
      </c>
      <c r="R810" s="5" t="str">
        <f t="shared" si="75"/>
        <v>{"Location": "Alaçam, Samsun, Türkiye", "long_deg": "35", "ew": "1", "long_min": "36", "lat_deg": "41", "ns": "1", "lat_min": "36", "GMT": "2", "TimeZoneTag": "Europe/Istanbul"},</v>
      </c>
    </row>
    <row r="811" spans="1:18" ht="15" customHeight="1" x14ac:dyDescent="0.25">
      <c r="A811" s="10" t="s">
        <v>455</v>
      </c>
      <c r="B811" s="14" t="s">
        <v>1387</v>
      </c>
      <c r="C811" s="10" t="s">
        <v>1341</v>
      </c>
      <c r="D811" s="10" t="str">
        <f t="shared" si="77"/>
        <v>Asarcık, Samsun , Türkiye</v>
      </c>
      <c r="E811" s="10">
        <v>36</v>
      </c>
      <c r="F811" s="10">
        <v>1</v>
      </c>
      <c r="G811" s="10">
        <v>13</v>
      </c>
      <c r="H811" s="10">
        <v>41</v>
      </c>
      <c r="I811" s="10">
        <v>1</v>
      </c>
      <c r="J811" s="10">
        <v>2</v>
      </c>
      <c r="K811" s="10">
        <f t="shared" si="72"/>
        <v>36.216670000000001</v>
      </c>
      <c r="L811" s="10">
        <f t="shared" si="73"/>
        <v>41.033329999999999</v>
      </c>
      <c r="M811" s="10">
        <v>2</v>
      </c>
      <c r="N811" s="10" t="s">
        <v>5</v>
      </c>
      <c r="O811" s="12" t="s">
        <v>388</v>
      </c>
      <c r="P811" s="10" t="str">
        <f t="shared" si="76"/>
        <v>new YerelData ("Asarcık, Samsun , Türkiye",36.21667,41.03333,2,"Turkey Standard Time"),</v>
      </c>
      <c r="Q811" s="13" t="str">
        <f t="shared" si="74"/>
        <v>https://www.google.com/maps/search/41.03333, +36.21667</v>
      </c>
      <c r="R811" s="5" t="str">
        <f t="shared" si="75"/>
        <v>{"Location": "Asarcık, Samsun , Türkiye", "long_deg": "36", "ew": "1", "long_min": "13", "lat_deg": "41", "ns": "1", "lat_min": "2", "GMT": "2", "TimeZoneTag": "Europe/Istanbul"},</v>
      </c>
    </row>
    <row r="812" spans="1:18" ht="15" customHeight="1" x14ac:dyDescent="0.25">
      <c r="A812" s="10" t="s">
        <v>471</v>
      </c>
      <c r="B812" s="14" t="s">
        <v>1387</v>
      </c>
      <c r="C812" s="10" t="s">
        <v>1341</v>
      </c>
      <c r="D812" s="10" t="str">
        <f t="shared" si="77"/>
        <v>Bafra, Samsun , Türkiye</v>
      </c>
      <c r="E812" s="10">
        <v>35</v>
      </c>
      <c r="F812" s="10">
        <v>1</v>
      </c>
      <c r="G812" s="10">
        <v>54</v>
      </c>
      <c r="H812" s="10">
        <v>41</v>
      </c>
      <c r="I812" s="10">
        <v>1</v>
      </c>
      <c r="J812" s="10">
        <v>33</v>
      </c>
      <c r="K812" s="10">
        <f t="shared" si="72"/>
        <v>35.9</v>
      </c>
      <c r="L812" s="10">
        <f t="shared" si="73"/>
        <v>41.55</v>
      </c>
      <c r="M812" s="10">
        <v>2</v>
      </c>
      <c r="N812" s="10" t="s">
        <v>5</v>
      </c>
      <c r="O812" s="12" t="s">
        <v>388</v>
      </c>
      <c r="P812" s="10" t="str">
        <f t="shared" si="76"/>
        <v>new YerelData ("Bafra, Samsun , Türkiye",35.9,41.55,2,"Turkey Standard Time"),</v>
      </c>
      <c r="Q812" s="13" t="str">
        <f t="shared" si="74"/>
        <v>https://www.google.com/maps/search/41.55, +35.9</v>
      </c>
      <c r="R812" s="5" t="str">
        <f t="shared" si="75"/>
        <v>{"Location": "Bafra, Samsun , Türkiye", "long_deg": "35", "ew": "1", "long_min": "54", "lat_deg": "41", "ns": "1", "lat_min": "33", "GMT": "2", "TimeZoneTag": "Europe/Istanbul"},</v>
      </c>
    </row>
    <row r="813" spans="1:18" ht="15" customHeight="1" x14ac:dyDescent="0.25">
      <c r="A813" s="10" t="s">
        <v>546</v>
      </c>
      <c r="B813" s="14" t="s">
        <v>1387</v>
      </c>
      <c r="C813" s="10" t="s">
        <v>1341</v>
      </c>
      <c r="D813" s="10" t="str">
        <f t="shared" si="77"/>
        <v>Çarşamba, Samsun , Türkiye</v>
      </c>
      <c r="E813" s="10">
        <v>36</v>
      </c>
      <c r="F813" s="10">
        <v>1</v>
      </c>
      <c r="G813" s="10">
        <v>44</v>
      </c>
      <c r="H813" s="10">
        <v>41</v>
      </c>
      <c r="I813" s="10">
        <v>1</v>
      </c>
      <c r="J813" s="10">
        <v>12</v>
      </c>
      <c r="K813" s="10">
        <f t="shared" si="72"/>
        <v>36.733330000000002</v>
      </c>
      <c r="L813" s="10">
        <f t="shared" si="73"/>
        <v>41.2</v>
      </c>
      <c r="M813" s="10">
        <v>2</v>
      </c>
      <c r="N813" s="10" t="s">
        <v>5</v>
      </c>
      <c r="O813" s="12" t="s">
        <v>388</v>
      </c>
      <c r="P813" s="10" t="str">
        <f t="shared" si="76"/>
        <v>new YerelData ("Çarşamba, Samsun , Türkiye",36.73333,41.2,2,"Turkey Standard Time"),</v>
      </c>
      <c r="Q813" s="13" t="str">
        <f t="shared" si="74"/>
        <v>https://www.google.com/maps/search/41.2, +36.73333</v>
      </c>
      <c r="R813" s="5" t="str">
        <f t="shared" si="75"/>
        <v>{"Location": "Çarşamba, Samsun , Türkiye", "long_deg": "36", "ew": "1", "long_min": "44", "lat_deg": "41", "ns": "1", "lat_min": "12", "GMT": "2", "TimeZoneTag": "Europe/Istanbul"},</v>
      </c>
    </row>
    <row r="814" spans="1:18" ht="15" customHeight="1" x14ac:dyDescent="0.25">
      <c r="A814" s="10" t="s">
        <v>717</v>
      </c>
      <c r="B814" s="14" t="s">
        <v>1387</v>
      </c>
      <c r="C814" s="10" t="s">
        <v>1341</v>
      </c>
      <c r="D814" s="10" t="str">
        <f t="shared" si="77"/>
        <v>Havza, Samsun , Türkiye</v>
      </c>
      <c r="E814" s="10">
        <v>35</v>
      </c>
      <c r="F814" s="10">
        <v>1</v>
      </c>
      <c r="G814" s="10">
        <v>40</v>
      </c>
      <c r="H814" s="10">
        <v>40</v>
      </c>
      <c r="I814" s="10">
        <v>1</v>
      </c>
      <c r="J814" s="10">
        <v>58</v>
      </c>
      <c r="K814" s="10">
        <f t="shared" si="72"/>
        <v>35.666670000000003</v>
      </c>
      <c r="L814" s="10">
        <f t="shared" si="73"/>
        <v>40.966670000000001</v>
      </c>
      <c r="M814" s="10">
        <v>2</v>
      </c>
      <c r="N814" s="10" t="s">
        <v>5</v>
      </c>
      <c r="O814" s="12" t="s">
        <v>388</v>
      </c>
      <c r="P814" s="10" t="str">
        <f t="shared" si="76"/>
        <v>new YerelData ("Havza, Samsun , Türkiye",35.66667,40.96667,2,"Turkey Standard Time"),</v>
      </c>
      <c r="Q814" s="13" t="str">
        <f t="shared" si="74"/>
        <v>https://www.google.com/maps/search/40.96667, +35.66667</v>
      </c>
      <c r="R814" s="5" t="str">
        <f t="shared" si="75"/>
        <v>{"Location": "Havza, Samsun , Türkiye", "long_deg": "35", "ew": "1", "long_min": "40", "lat_deg": "40", "ns": "1", "lat_min": "58", "GMT": "2", "TimeZoneTag": "Europe/Istanbul"},</v>
      </c>
    </row>
    <row r="815" spans="1:18" ht="15" customHeight="1" x14ac:dyDescent="0.25">
      <c r="A815" s="10" t="s">
        <v>856</v>
      </c>
      <c r="B815" s="14" t="s">
        <v>1387</v>
      </c>
      <c r="C815" s="10" t="s">
        <v>1341</v>
      </c>
      <c r="D815" s="10" t="str">
        <f t="shared" si="77"/>
        <v>Ladik, Samsun , Türkiye</v>
      </c>
      <c r="E815" s="10">
        <v>35</v>
      </c>
      <c r="F815" s="10">
        <v>1</v>
      </c>
      <c r="G815" s="10">
        <v>55</v>
      </c>
      <c r="H815" s="10">
        <v>40</v>
      </c>
      <c r="I815" s="10">
        <v>1</v>
      </c>
      <c r="J815" s="10">
        <v>54</v>
      </c>
      <c r="K815" s="10">
        <f t="shared" si="72"/>
        <v>35.916670000000003</v>
      </c>
      <c r="L815" s="10">
        <f t="shared" si="73"/>
        <v>40.9</v>
      </c>
      <c r="M815" s="10">
        <v>2</v>
      </c>
      <c r="N815" s="10" t="s">
        <v>5</v>
      </c>
      <c r="O815" s="12" t="s">
        <v>388</v>
      </c>
      <c r="P815" s="10" t="str">
        <f t="shared" si="76"/>
        <v>new YerelData ("Ladik, Samsun , Türkiye",35.91667,40.9,2,"Turkey Standard Time"),</v>
      </c>
      <c r="Q815" s="13" t="str">
        <f t="shared" si="74"/>
        <v>https://www.google.com/maps/search/40.9, +35.91667</v>
      </c>
      <c r="R815" s="5" t="str">
        <f t="shared" si="75"/>
        <v>{"Location": "Ladik, Samsun , Türkiye", "long_deg": "35", "ew": "1", "long_min": "55", "lat_deg": "40", "ns": "1", "lat_min": "54", "GMT": "2", "TimeZoneTag": "Europe/Istanbul"},</v>
      </c>
    </row>
    <row r="816" spans="1:18" ht="15" customHeight="1" x14ac:dyDescent="0.25">
      <c r="A816" s="10" t="s">
        <v>1072</v>
      </c>
      <c r="B816" s="14" t="s">
        <v>1387</v>
      </c>
      <c r="C816" s="10" t="s">
        <v>1341</v>
      </c>
      <c r="D816" s="10" t="str">
        <f t="shared" si="77"/>
        <v>Vezirköprü, Samsun , Türkiye</v>
      </c>
      <c r="E816" s="10">
        <v>35</v>
      </c>
      <c r="F816" s="10">
        <v>1</v>
      </c>
      <c r="G816" s="10">
        <v>28</v>
      </c>
      <c r="H816" s="10">
        <v>41</v>
      </c>
      <c r="I816" s="10">
        <v>1</v>
      </c>
      <c r="J816" s="10">
        <v>8</v>
      </c>
      <c r="K816" s="10">
        <f t="shared" si="72"/>
        <v>35.466670000000001</v>
      </c>
      <c r="L816" s="10">
        <f t="shared" si="73"/>
        <v>41.133330000000001</v>
      </c>
      <c r="M816" s="10">
        <v>2</v>
      </c>
      <c r="N816" s="10" t="s">
        <v>5</v>
      </c>
      <c r="O816" s="12" t="s">
        <v>388</v>
      </c>
      <c r="P816" s="10" t="str">
        <f t="shared" si="76"/>
        <v>new YerelData ("Vezirköprü, Samsun , Türkiye",35.46667,41.13333,2,"Turkey Standard Time"),</v>
      </c>
      <c r="Q816" s="13" t="str">
        <f t="shared" si="74"/>
        <v>https://www.google.com/maps/search/41.13333, +35.46667</v>
      </c>
      <c r="R816" s="5" t="str">
        <f t="shared" si="75"/>
        <v>{"Location": "Vezirköprü, Samsun , Türkiye", "long_deg": "35", "ew": "1", "long_min": "28", "lat_deg": "41", "ns": "1", "lat_min": "8", "GMT": "2", "TimeZoneTag": "Europe/Istanbul"},</v>
      </c>
    </row>
    <row r="817" spans="1:18" ht="15" customHeight="1" x14ac:dyDescent="0.25">
      <c r="A817" s="10" t="s">
        <v>1441</v>
      </c>
      <c r="B817" s="10" t="s">
        <v>970</v>
      </c>
      <c r="C817" s="10" t="s">
        <v>1341</v>
      </c>
      <c r="D817" s="10" t="str">
        <f t="shared" si="77"/>
        <v>Aydınlar, Siirt, Türkiye</v>
      </c>
      <c r="E817" s="10">
        <v>42</v>
      </c>
      <c r="F817" s="10">
        <v>1</v>
      </c>
      <c r="G817" s="10">
        <v>3</v>
      </c>
      <c r="H817" s="10">
        <v>37</v>
      </c>
      <c r="I817" s="10">
        <v>1</v>
      </c>
      <c r="J817" s="10">
        <v>57</v>
      </c>
      <c r="K817" s="10">
        <f t="shared" si="72"/>
        <v>42.05</v>
      </c>
      <c r="L817" s="10">
        <f t="shared" si="73"/>
        <v>37.950000000000003</v>
      </c>
      <c r="M817" s="10">
        <v>2</v>
      </c>
      <c r="N817" s="10" t="s">
        <v>5</v>
      </c>
      <c r="O817" s="12" t="s">
        <v>388</v>
      </c>
      <c r="P817" s="10" t="str">
        <f t="shared" si="76"/>
        <v>new YerelData ("Aydınlar, Siirt, Türkiye",42.05,37.95,2,"Turkey Standard Time"),</v>
      </c>
      <c r="Q817" s="13" t="str">
        <f t="shared" si="74"/>
        <v>https://www.google.com/maps/search/37.95, +42.05</v>
      </c>
      <c r="R817" s="5" t="str">
        <f t="shared" si="75"/>
        <v>{"Location": "Aydınlar, Siirt, Türkiye", "long_deg": "42", "ew": "1", "long_min": "3", "lat_deg": "37", "ns": "1", "lat_min": "57", "GMT": "2", "TimeZoneTag": "Europe/Istanbul"},</v>
      </c>
    </row>
    <row r="818" spans="1:18" ht="15" customHeight="1" x14ac:dyDescent="0.25">
      <c r="A818" s="10" t="s">
        <v>1484</v>
      </c>
      <c r="B818" s="10" t="s">
        <v>970</v>
      </c>
      <c r="C818" s="10" t="s">
        <v>1341</v>
      </c>
      <c r="D818" s="10" t="str">
        <f t="shared" si="77"/>
        <v>Beşpınar, Siirt, Türkiye</v>
      </c>
      <c r="E818" s="10">
        <v>41</v>
      </c>
      <c r="F818" s="10">
        <v>1</v>
      </c>
      <c r="G818" s="10">
        <v>40</v>
      </c>
      <c r="H818" s="10">
        <v>37</v>
      </c>
      <c r="I818" s="10">
        <v>1</v>
      </c>
      <c r="J818" s="10">
        <v>51</v>
      </c>
      <c r="K818" s="10">
        <f t="shared" si="72"/>
        <v>41.666670000000003</v>
      </c>
      <c r="L818" s="10">
        <f t="shared" si="73"/>
        <v>37.85</v>
      </c>
      <c r="M818" s="10">
        <v>2</v>
      </c>
      <c r="N818" s="10" t="s">
        <v>5</v>
      </c>
      <c r="O818" s="12" t="s">
        <v>388</v>
      </c>
      <c r="P818" s="10" t="str">
        <f t="shared" si="76"/>
        <v>new YerelData ("Beşpınar, Siirt, Türkiye",41.66667,37.85,2,"Turkey Standard Time"),</v>
      </c>
      <c r="Q818" s="13" t="str">
        <f t="shared" si="74"/>
        <v>https://www.google.com/maps/search/37.85, +41.66667</v>
      </c>
      <c r="R818" s="5" t="str">
        <f t="shared" si="75"/>
        <v>{"Location": "Beşpınar, Siirt, Türkiye", "long_deg": "41", "ew": "1", "long_min": "40", "lat_deg": "37", "ns": "1", "lat_min": "51", "GMT": "2", "TimeZoneTag": "Europe/Istanbul"},</v>
      </c>
    </row>
    <row r="819" spans="1:18" ht="15" customHeight="1" x14ac:dyDescent="0.25">
      <c r="A819" s="10" t="s">
        <v>1485</v>
      </c>
      <c r="B819" s="10" t="s">
        <v>970</v>
      </c>
      <c r="C819" s="10" t="s">
        <v>1341</v>
      </c>
      <c r="D819" s="10" t="str">
        <f t="shared" si="77"/>
        <v>Beyçayırı, Siirt, Türkiye</v>
      </c>
      <c r="E819" s="10">
        <v>41</v>
      </c>
      <c r="F819" s="10">
        <v>1</v>
      </c>
      <c r="G819" s="10">
        <v>20</v>
      </c>
      <c r="H819" s="10">
        <v>38</v>
      </c>
      <c r="I819" s="10">
        <v>1</v>
      </c>
      <c r="J819" s="10">
        <v>0</v>
      </c>
      <c r="K819" s="10">
        <f t="shared" si="72"/>
        <v>41.333329999999997</v>
      </c>
      <c r="L819" s="10">
        <f t="shared" si="73"/>
        <v>38</v>
      </c>
      <c r="M819" s="10">
        <v>2</v>
      </c>
      <c r="N819" s="10" t="s">
        <v>5</v>
      </c>
      <c r="O819" s="12" t="s">
        <v>388</v>
      </c>
      <c r="P819" s="10" t="str">
        <f t="shared" si="76"/>
        <v>new YerelData ("Beyçayırı, Siirt, Türkiye",41.33333,38,2,"Turkey Standard Time"),</v>
      </c>
      <c r="Q819" s="13" t="str">
        <f t="shared" si="74"/>
        <v>https://www.google.com/maps/search/38, +41.33333</v>
      </c>
      <c r="R819" s="5" t="str">
        <f t="shared" si="75"/>
        <v>{"Location": "Beyçayırı, Siirt, Türkiye", "long_deg": "41", "ew": "1", "long_min": "20", "lat_deg": "38", "ns": "1", "lat_min": "0", "GMT": "2", "TimeZoneTag": "Europe/Istanbul"},</v>
      </c>
    </row>
    <row r="820" spans="1:18" ht="15" customHeight="1" x14ac:dyDescent="0.25">
      <c r="A820" s="10" t="s">
        <v>849</v>
      </c>
      <c r="B820" s="10" t="s">
        <v>970</v>
      </c>
      <c r="C820" s="10" t="s">
        <v>1341</v>
      </c>
      <c r="D820" s="10" t="str">
        <f t="shared" si="77"/>
        <v>Kurtalan, Siirt, Türkiye</v>
      </c>
      <c r="E820" s="10">
        <v>41</v>
      </c>
      <c r="F820" s="10">
        <v>1</v>
      </c>
      <c r="G820" s="10">
        <v>42</v>
      </c>
      <c r="H820" s="10">
        <v>37</v>
      </c>
      <c r="I820" s="10">
        <v>1</v>
      </c>
      <c r="J820" s="10">
        <v>57</v>
      </c>
      <c r="K820" s="10">
        <f t="shared" si="72"/>
        <v>41.7</v>
      </c>
      <c r="L820" s="10">
        <f t="shared" si="73"/>
        <v>37.950000000000003</v>
      </c>
      <c r="M820" s="10">
        <v>2</v>
      </c>
      <c r="N820" s="10" t="s">
        <v>5</v>
      </c>
      <c r="O820" s="12" t="s">
        <v>388</v>
      </c>
      <c r="P820" s="10" t="str">
        <f t="shared" si="76"/>
        <v>new YerelData ("Kurtalan, Siirt, Türkiye",41.7,37.95,2,"Turkey Standard Time"),</v>
      </c>
      <c r="Q820" s="13" t="str">
        <f t="shared" si="74"/>
        <v>https://www.google.com/maps/search/37.95, +41.7</v>
      </c>
      <c r="R820" s="5" t="str">
        <f t="shared" si="75"/>
        <v>{"Location": "Kurtalan, Siirt, Türkiye", "long_deg": "41", "ew": "1", "long_min": "42", "lat_deg": "37", "ns": "1", "lat_min": "57", "GMT": "2", "TimeZoneTag": "Europe/Istanbul"},</v>
      </c>
    </row>
    <row r="821" spans="1:18" ht="15" customHeight="1" x14ac:dyDescent="0.25">
      <c r="A821" s="10" t="s">
        <v>1548</v>
      </c>
      <c r="B821" s="10" t="s">
        <v>970</v>
      </c>
      <c r="C821" s="10" t="s">
        <v>1341</v>
      </c>
      <c r="D821" s="10" t="str">
        <f t="shared" si="77"/>
        <v>Oğuz, Siirt, Türkiye</v>
      </c>
      <c r="E821" s="10">
        <v>41</v>
      </c>
      <c r="F821" s="10">
        <v>1</v>
      </c>
      <c r="G821" s="10">
        <v>26</v>
      </c>
      <c r="H821" s="10">
        <v>37</v>
      </c>
      <c r="I821" s="10">
        <v>1</v>
      </c>
      <c r="J821" s="10">
        <v>50</v>
      </c>
      <c r="K821" s="10">
        <f t="shared" si="72"/>
        <v>41.433329999999998</v>
      </c>
      <c r="L821" s="10">
        <f t="shared" si="73"/>
        <v>37.833329999999997</v>
      </c>
      <c r="M821" s="10">
        <v>2</v>
      </c>
      <c r="N821" s="10" t="s">
        <v>5</v>
      </c>
      <c r="O821" s="12" t="s">
        <v>388</v>
      </c>
      <c r="P821" s="10" t="str">
        <f t="shared" si="76"/>
        <v>new YerelData ("Oğuz, Siirt, Türkiye",41.43333,37.83333,2,"Turkey Standard Time"),</v>
      </c>
      <c r="Q821" s="13" t="str">
        <f t="shared" si="74"/>
        <v>https://www.google.com/maps/search/37.83333, +41.43333</v>
      </c>
      <c r="R821" s="5" t="str">
        <f t="shared" si="75"/>
        <v>{"Location": "Oğuz, Siirt, Türkiye", "long_deg": "41", "ew": "1", "long_min": "26", "lat_deg": "37", "ns": "1", "lat_min": "50", "GMT": "2", "TimeZoneTag": "Europe/Istanbul"},</v>
      </c>
    </row>
    <row r="822" spans="1:18" ht="15" customHeight="1" x14ac:dyDescent="0.25">
      <c r="A822" s="10" t="s">
        <v>928</v>
      </c>
      <c r="B822" s="10" t="s">
        <v>970</v>
      </c>
      <c r="C822" s="10" t="s">
        <v>1341</v>
      </c>
      <c r="D822" s="10" t="str">
        <f t="shared" si="77"/>
        <v>Pervari, Siirt, Türkiye</v>
      </c>
      <c r="E822" s="10">
        <v>42</v>
      </c>
      <c r="F822" s="10">
        <v>1</v>
      </c>
      <c r="G822" s="10">
        <v>36</v>
      </c>
      <c r="H822" s="10">
        <v>37</v>
      </c>
      <c r="I822" s="10">
        <v>1</v>
      </c>
      <c r="J822" s="10">
        <v>55</v>
      </c>
      <c r="K822" s="10">
        <f t="shared" si="72"/>
        <v>42.6</v>
      </c>
      <c r="L822" s="10">
        <f t="shared" si="73"/>
        <v>37.916670000000003</v>
      </c>
      <c r="M822" s="10">
        <v>2</v>
      </c>
      <c r="N822" s="10" t="s">
        <v>5</v>
      </c>
      <c r="O822" s="12" t="s">
        <v>388</v>
      </c>
      <c r="P822" s="10" t="str">
        <f t="shared" si="76"/>
        <v>new YerelData ("Pervari, Siirt, Türkiye",42.6,37.91667,2,"Turkey Standard Time"),</v>
      </c>
      <c r="Q822" s="13" t="str">
        <f t="shared" si="74"/>
        <v>https://www.google.com/maps/search/37.91667, +42.6</v>
      </c>
      <c r="R822" s="5" t="str">
        <f t="shared" si="75"/>
        <v>{"Location": "Pervari, Siirt, Türkiye", "long_deg": "42", "ew": "1", "long_min": "36", "lat_deg": "37", "ns": "1", "lat_min": "55", "GMT": "2", "TimeZoneTag": "Europe/Istanbul"},</v>
      </c>
    </row>
    <row r="823" spans="1:18" ht="15" customHeight="1" x14ac:dyDescent="0.25">
      <c r="A823" s="10" t="s">
        <v>1015</v>
      </c>
      <c r="B823" s="10" t="s">
        <v>970</v>
      </c>
      <c r="C823" s="10" t="s">
        <v>1341</v>
      </c>
      <c r="D823" s="10" t="str">
        <f t="shared" si="77"/>
        <v>Şirvan, Siirt, Türkiye</v>
      </c>
      <c r="E823" s="10">
        <v>42</v>
      </c>
      <c r="F823" s="10">
        <v>1</v>
      </c>
      <c r="G823" s="10">
        <v>2</v>
      </c>
      <c r="H823" s="10">
        <v>38</v>
      </c>
      <c r="I823" s="10">
        <v>1</v>
      </c>
      <c r="J823" s="10">
        <v>2</v>
      </c>
      <c r="K823" s="10">
        <f t="shared" si="72"/>
        <v>42.033329999999999</v>
      </c>
      <c r="L823" s="10">
        <f t="shared" si="73"/>
        <v>38.033329999999999</v>
      </c>
      <c r="M823" s="10">
        <v>2</v>
      </c>
      <c r="N823" s="10" t="s">
        <v>5</v>
      </c>
      <c r="O823" s="12" t="s">
        <v>388</v>
      </c>
      <c r="P823" s="10" t="str">
        <f t="shared" si="76"/>
        <v>new YerelData ("Şirvan, Siirt, Türkiye",42.03333,38.03333,2,"Turkey Standard Time"),</v>
      </c>
      <c r="Q823" s="13" t="str">
        <f t="shared" si="74"/>
        <v>https://www.google.com/maps/search/38.03333, +42.03333</v>
      </c>
      <c r="R823" s="5" t="str">
        <f t="shared" si="75"/>
        <v>{"Location": "Şirvan, Siirt, Türkiye", "long_deg": "42", "ew": "1", "long_min": "2", "lat_deg": "38", "ns": "1", "lat_min": "2", "GMT": "2", "TimeZoneTag": "Europe/Istanbul"},</v>
      </c>
    </row>
    <row r="824" spans="1:18" ht="15" customHeight="1" x14ac:dyDescent="0.25">
      <c r="A824" s="10" t="s">
        <v>487</v>
      </c>
      <c r="B824" s="14" t="s">
        <v>1405</v>
      </c>
      <c r="C824" s="10" t="s">
        <v>1341</v>
      </c>
      <c r="D824" s="10" t="str">
        <f t="shared" si="77"/>
        <v>Baykan, Siirt , Türkiye</v>
      </c>
      <c r="E824" s="10">
        <v>41</v>
      </c>
      <c r="F824" s="10">
        <v>1</v>
      </c>
      <c r="G824" s="10">
        <v>50</v>
      </c>
      <c r="H824" s="10">
        <v>38</v>
      </c>
      <c r="I824" s="10">
        <v>1</v>
      </c>
      <c r="J824" s="10">
        <v>9</v>
      </c>
      <c r="K824" s="10">
        <f t="shared" si="72"/>
        <v>41.833329999999997</v>
      </c>
      <c r="L824" s="10">
        <f t="shared" si="73"/>
        <v>38.15</v>
      </c>
      <c r="M824" s="10">
        <v>2</v>
      </c>
      <c r="N824" s="10" t="s">
        <v>5</v>
      </c>
      <c r="O824" s="12" t="s">
        <v>388</v>
      </c>
      <c r="P824" s="10" t="str">
        <f t="shared" si="76"/>
        <v>new YerelData ("Baykan, Siirt , Türkiye",41.83333,38.15,2,"Turkey Standard Time"),</v>
      </c>
      <c r="Q824" s="13" t="str">
        <f t="shared" si="74"/>
        <v>https://www.google.com/maps/search/38.15, +41.83333</v>
      </c>
      <c r="R824" s="5" t="str">
        <f t="shared" si="75"/>
        <v>{"Location": "Baykan, Siirt , Türkiye", "long_deg": "41", "ew": "1", "long_min": "50", "lat_deg": "38", "ns": "1", "lat_min": "9", "GMT": "2", "TimeZoneTag": "Europe/Istanbul"},</v>
      </c>
    </row>
    <row r="825" spans="1:18" ht="15" customHeight="1" x14ac:dyDescent="0.25">
      <c r="A825" s="10" t="s">
        <v>643</v>
      </c>
      <c r="B825" s="14" t="s">
        <v>1405</v>
      </c>
      <c r="C825" s="10" t="s">
        <v>1341</v>
      </c>
      <c r="D825" s="10" t="str">
        <f t="shared" si="77"/>
        <v>Eruh, Siirt , Türkiye</v>
      </c>
      <c r="E825" s="10">
        <v>42</v>
      </c>
      <c r="F825" s="10">
        <v>1</v>
      </c>
      <c r="G825" s="10">
        <v>12</v>
      </c>
      <c r="H825" s="10">
        <v>37</v>
      </c>
      <c r="I825" s="10">
        <v>1</v>
      </c>
      <c r="J825" s="10">
        <v>47</v>
      </c>
      <c r="K825" s="10">
        <f t="shared" si="72"/>
        <v>42.2</v>
      </c>
      <c r="L825" s="10">
        <f t="shared" si="73"/>
        <v>37.783329999999999</v>
      </c>
      <c r="M825" s="10">
        <v>2</v>
      </c>
      <c r="N825" s="10" t="s">
        <v>5</v>
      </c>
      <c r="O825" s="12" t="s">
        <v>388</v>
      </c>
      <c r="P825" s="10" t="str">
        <f t="shared" si="76"/>
        <v>new YerelData ("Eruh, Siirt , Türkiye",42.2,37.78333,2,"Turkey Standard Time"),</v>
      </c>
      <c r="Q825" s="13" t="str">
        <f t="shared" si="74"/>
        <v>https://www.google.com/maps/search/37.78333, +42.2</v>
      </c>
      <c r="R825" s="5" t="str">
        <f t="shared" si="75"/>
        <v>{"Location": "Eruh, Siirt , Türkiye", "long_deg": "42", "ew": "1", "long_min": "12", "lat_deg": "37", "ns": "1", "lat_min": "47", "GMT": "2", "TimeZoneTag": "Europe/Istanbul"},</v>
      </c>
    </row>
    <row r="826" spans="1:18" ht="15" customHeight="1" x14ac:dyDescent="0.25">
      <c r="A826" s="10" t="s">
        <v>461</v>
      </c>
      <c r="B826" s="14" t="s">
        <v>1392</v>
      </c>
      <c r="C826" s="10" t="s">
        <v>1341</v>
      </c>
      <c r="D826" s="10" t="str">
        <f t="shared" si="77"/>
        <v>Ayancık, Sinop , Türkiye</v>
      </c>
      <c r="E826" s="10">
        <v>34</v>
      </c>
      <c r="F826" s="10">
        <v>1</v>
      </c>
      <c r="G826" s="10">
        <v>35</v>
      </c>
      <c r="H826" s="10">
        <v>41</v>
      </c>
      <c r="I826" s="10">
        <v>1</v>
      </c>
      <c r="J826" s="10">
        <v>56</v>
      </c>
      <c r="K826" s="10">
        <f t="shared" si="72"/>
        <v>34.583329999999997</v>
      </c>
      <c r="L826" s="10">
        <f t="shared" si="73"/>
        <v>41.933329999999998</v>
      </c>
      <c r="M826" s="10">
        <v>2</v>
      </c>
      <c r="N826" s="10" t="s">
        <v>5</v>
      </c>
      <c r="O826" s="12" t="s">
        <v>388</v>
      </c>
      <c r="P826" s="10" t="str">
        <f t="shared" si="76"/>
        <v>new YerelData ("Ayancık, Sinop , Türkiye",34.58333,41.93333,2,"Turkey Standard Time"),</v>
      </c>
      <c r="Q826" s="13" t="str">
        <f t="shared" si="74"/>
        <v>https://www.google.com/maps/search/41.93333, +34.58333</v>
      </c>
      <c r="R826" s="5" t="str">
        <f t="shared" si="75"/>
        <v>{"Location": "Ayancık, Sinop , Türkiye", "long_deg": "34", "ew": "1", "long_min": "35", "lat_deg": "41", "ns": "1", "lat_min": "56", "GMT": "2", "TimeZoneTag": "Europe/Istanbul"},</v>
      </c>
    </row>
    <row r="827" spans="1:18" ht="15" customHeight="1" x14ac:dyDescent="0.25">
      <c r="A827" s="10" t="s">
        <v>514</v>
      </c>
      <c r="B827" s="14" t="s">
        <v>1392</v>
      </c>
      <c r="C827" s="10" t="s">
        <v>1341</v>
      </c>
      <c r="D827" s="10" t="str">
        <f t="shared" si="77"/>
        <v>Boyabat, Sinop , Türkiye</v>
      </c>
      <c r="E827" s="10">
        <v>34</v>
      </c>
      <c r="F827" s="10">
        <v>1</v>
      </c>
      <c r="G827" s="10">
        <v>47</v>
      </c>
      <c r="H827" s="10">
        <v>41</v>
      </c>
      <c r="I827" s="10">
        <v>1</v>
      </c>
      <c r="J827" s="10">
        <v>28</v>
      </c>
      <c r="K827" s="10">
        <f t="shared" si="72"/>
        <v>34.783329999999999</v>
      </c>
      <c r="L827" s="10">
        <f t="shared" si="73"/>
        <v>41.466670000000001</v>
      </c>
      <c r="M827" s="10">
        <v>2</v>
      </c>
      <c r="N827" s="10" t="s">
        <v>5</v>
      </c>
      <c r="O827" s="12" t="s">
        <v>388</v>
      </c>
      <c r="P827" s="10" t="str">
        <f t="shared" si="76"/>
        <v>new YerelData ("Boyabat, Sinop , Türkiye",34.78333,41.46667,2,"Turkey Standard Time"),</v>
      </c>
      <c r="Q827" s="13" t="str">
        <f t="shared" si="74"/>
        <v>https://www.google.com/maps/search/41.46667, +34.78333</v>
      </c>
      <c r="R827" s="5" t="str">
        <f t="shared" si="75"/>
        <v>{"Location": "Boyabat, Sinop , Türkiye", "long_deg": "34", "ew": "1", "long_min": "47", "lat_deg": "41", "ns": "1", "lat_min": "28", "GMT": "2", "TimeZoneTag": "Europe/Istanbul"},</v>
      </c>
    </row>
    <row r="828" spans="1:18" ht="15" customHeight="1" x14ac:dyDescent="0.25">
      <c r="A828" s="10" t="s">
        <v>602</v>
      </c>
      <c r="B828" s="14" t="s">
        <v>1392</v>
      </c>
      <c r="C828" s="10" t="s">
        <v>1341</v>
      </c>
      <c r="D828" s="10" t="str">
        <f t="shared" si="77"/>
        <v>Dikmen, Sinop , Türkiye</v>
      </c>
      <c r="E828" s="10">
        <v>35</v>
      </c>
      <c r="F828" s="10">
        <v>1</v>
      </c>
      <c r="G828" s="10">
        <v>16</v>
      </c>
      <c r="H828" s="10">
        <v>41</v>
      </c>
      <c r="I828" s="10">
        <v>1</v>
      </c>
      <c r="J828" s="10">
        <v>39</v>
      </c>
      <c r="K828" s="10">
        <f t="shared" si="72"/>
        <v>35.266669999999998</v>
      </c>
      <c r="L828" s="10">
        <f t="shared" si="73"/>
        <v>41.65</v>
      </c>
      <c r="M828" s="10">
        <v>2</v>
      </c>
      <c r="N828" s="10" t="s">
        <v>5</v>
      </c>
      <c r="O828" s="12" t="s">
        <v>388</v>
      </c>
      <c r="P828" s="10" t="str">
        <f t="shared" si="76"/>
        <v>new YerelData ("Dikmen, Sinop , Türkiye",35.26667,41.65,2,"Turkey Standard Time"),</v>
      </c>
      <c r="Q828" s="13" t="str">
        <f t="shared" si="74"/>
        <v>https://www.google.com/maps/search/41.65, +35.26667</v>
      </c>
      <c r="R828" s="5" t="str">
        <f t="shared" si="75"/>
        <v>{"Location": "Dikmen, Sinop , Türkiye", "long_deg": "35", "ew": "1", "long_min": "16", "lat_deg": "41", "ns": "1", "lat_min": "39", "GMT": "2", "TimeZoneTag": "Europe/Istanbul"},</v>
      </c>
    </row>
    <row r="829" spans="1:18" ht="15" customHeight="1" x14ac:dyDescent="0.25">
      <c r="A829" s="10" t="s">
        <v>617</v>
      </c>
      <c r="B829" s="14" t="s">
        <v>1392</v>
      </c>
      <c r="C829" s="10" t="s">
        <v>1341</v>
      </c>
      <c r="D829" s="10" t="str">
        <f t="shared" si="77"/>
        <v>Durağan, Sinop , Türkiye</v>
      </c>
      <c r="E829" s="10">
        <v>35</v>
      </c>
      <c r="F829" s="10">
        <v>1</v>
      </c>
      <c r="G829" s="10">
        <v>4</v>
      </c>
      <c r="H829" s="10">
        <v>41</v>
      </c>
      <c r="I829" s="10">
        <v>1</v>
      </c>
      <c r="J829" s="10">
        <v>25</v>
      </c>
      <c r="K829" s="10">
        <f t="shared" si="72"/>
        <v>35.066670000000002</v>
      </c>
      <c r="L829" s="10">
        <f t="shared" si="73"/>
        <v>41.416670000000003</v>
      </c>
      <c r="M829" s="10">
        <v>2</v>
      </c>
      <c r="N829" s="10" t="s">
        <v>5</v>
      </c>
      <c r="O829" s="12" t="s">
        <v>388</v>
      </c>
      <c r="P829" s="10" t="str">
        <f t="shared" si="76"/>
        <v>new YerelData ("Durağan, Sinop , Türkiye",35.06667,41.41667,2,"Turkey Standard Time"),</v>
      </c>
      <c r="Q829" s="13" t="str">
        <f t="shared" si="74"/>
        <v>https://www.google.com/maps/search/41.41667, +35.06667</v>
      </c>
      <c r="R829" s="5" t="str">
        <f t="shared" si="75"/>
        <v>{"Location": "Durağan, Sinop , Türkiye", "long_deg": "35", "ew": "1", "long_min": "4", "lat_deg": "41", "ns": "1", "lat_min": "25", "GMT": "2", "TimeZoneTag": "Europe/Istanbul"},</v>
      </c>
    </row>
    <row r="830" spans="1:18" ht="15" customHeight="1" x14ac:dyDescent="0.25">
      <c r="A830" s="10" t="s">
        <v>640</v>
      </c>
      <c r="B830" s="14" t="s">
        <v>1392</v>
      </c>
      <c r="C830" s="10" t="s">
        <v>1341</v>
      </c>
      <c r="D830" s="10" t="str">
        <f t="shared" si="77"/>
        <v>Erfelek, Sinop , Türkiye</v>
      </c>
      <c r="E830" s="10">
        <v>34</v>
      </c>
      <c r="F830" s="10">
        <v>1</v>
      </c>
      <c r="G830" s="10">
        <v>55</v>
      </c>
      <c r="H830" s="10">
        <v>41</v>
      </c>
      <c r="I830" s="10">
        <v>1</v>
      </c>
      <c r="J830" s="10">
        <v>54</v>
      </c>
      <c r="K830" s="10">
        <f t="shared" si="72"/>
        <v>34.916670000000003</v>
      </c>
      <c r="L830" s="10">
        <f t="shared" si="73"/>
        <v>41.9</v>
      </c>
      <c r="M830" s="10">
        <v>2</v>
      </c>
      <c r="N830" s="10" t="s">
        <v>5</v>
      </c>
      <c r="O830" s="12" t="s">
        <v>388</v>
      </c>
      <c r="P830" s="10" t="str">
        <f t="shared" si="76"/>
        <v>new YerelData ("Erfelek, Sinop , Türkiye",34.91667,41.9,2,"Turkey Standard Time"),</v>
      </c>
      <c r="Q830" s="13" t="str">
        <f t="shared" si="74"/>
        <v>https://www.google.com/maps/search/41.9, +34.91667</v>
      </c>
      <c r="R830" s="5" t="str">
        <f t="shared" si="75"/>
        <v>{"Location": "Erfelek, Sinop , Türkiye", "long_deg": "34", "ew": "1", "long_min": "55", "lat_deg": "41", "ns": "1", "lat_min": "54", "GMT": "2", "TimeZoneTag": "Europe/Istanbul"},</v>
      </c>
    </row>
    <row r="831" spans="1:18" ht="15" customHeight="1" x14ac:dyDescent="0.25">
      <c r="A831" s="10" t="s">
        <v>672</v>
      </c>
      <c r="B831" s="14" t="s">
        <v>1392</v>
      </c>
      <c r="C831" s="10" t="s">
        <v>1341</v>
      </c>
      <c r="D831" s="10" t="str">
        <f t="shared" si="77"/>
        <v>Gerze, Sinop , Türkiye</v>
      </c>
      <c r="E831" s="10">
        <v>35</v>
      </c>
      <c r="F831" s="10">
        <v>1</v>
      </c>
      <c r="G831" s="10">
        <v>11</v>
      </c>
      <c r="H831" s="10">
        <v>41</v>
      </c>
      <c r="I831" s="10">
        <v>1</v>
      </c>
      <c r="J831" s="10">
        <v>48</v>
      </c>
      <c r="K831" s="10">
        <f t="shared" si="72"/>
        <v>35.183329999999998</v>
      </c>
      <c r="L831" s="10">
        <f t="shared" si="73"/>
        <v>41.8</v>
      </c>
      <c r="M831" s="10">
        <v>2</v>
      </c>
      <c r="N831" s="10" t="s">
        <v>5</v>
      </c>
      <c r="O831" s="12" t="s">
        <v>388</v>
      </c>
      <c r="P831" s="10" t="str">
        <f t="shared" si="76"/>
        <v>new YerelData ("Gerze, Sinop , Türkiye",35.18333,41.8,2,"Turkey Standard Time"),</v>
      </c>
      <c r="Q831" s="13" t="str">
        <f t="shared" si="74"/>
        <v>https://www.google.com/maps/search/41.8, +35.18333</v>
      </c>
      <c r="R831" s="5" t="str">
        <f t="shared" si="75"/>
        <v>{"Location": "Gerze, Sinop , Türkiye", "long_deg": "35", "ew": "1", "long_min": "11", "lat_deg": "41", "ns": "1", "lat_min": "48", "GMT": "2", "TimeZoneTag": "Europe/Istanbul"},</v>
      </c>
    </row>
    <row r="832" spans="1:18" ht="15" customHeight="1" x14ac:dyDescent="0.25">
      <c r="A832" s="10" t="s">
        <v>946</v>
      </c>
      <c r="B832" s="14" t="s">
        <v>1392</v>
      </c>
      <c r="C832" s="10" t="s">
        <v>1341</v>
      </c>
      <c r="D832" s="10" t="str">
        <f t="shared" si="77"/>
        <v>Saraydüzü, Sinop , Türkiye</v>
      </c>
      <c r="E832" s="10">
        <v>34</v>
      </c>
      <c r="F832" s="10">
        <v>1</v>
      </c>
      <c r="G832" s="10">
        <v>21</v>
      </c>
      <c r="H832" s="10">
        <v>41</v>
      </c>
      <c r="I832" s="10">
        <v>1</v>
      </c>
      <c r="J832" s="10">
        <v>20</v>
      </c>
      <c r="K832" s="10">
        <f t="shared" si="72"/>
        <v>34.35</v>
      </c>
      <c r="L832" s="10">
        <f t="shared" si="73"/>
        <v>41.333329999999997</v>
      </c>
      <c r="M832" s="10">
        <v>2</v>
      </c>
      <c r="N832" s="10" t="s">
        <v>5</v>
      </c>
      <c r="O832" s="12" t="s">
        <v>388</v>
      </c>
      <c r="P832" s="10" t="str">
        <f t="shared" si="76"/>
        <v>new YerelData ("Saraydüzü, Sinop , Türkiye",34.35,41.33333,2,"Turkey Standard Time"),</v>
      </c>
      <c r="Q832" s="13" t="str">
        <f t="shared" si="74"/>
        <v>https://www.google.com/maps/search/41.33333, +34.35</v>
      </c>
      <c r="R832" s="5" t="str">
        <f t="shared" si="75"/>
        <v>{"Location": "Saraydüzü, Sinop , Türkiye", "long_deg": "34", "ew": "1", "long_min": "21", "lat_deg": "41", "ns": "1", "lat_min": "20", "GMT": "2", "TimeZoneTag": "Europe/Istanbul"},</v>
      </c>
    </row>
    <row r="833" spans="1:18" ht="15" customHeight="1" x14ac:dyDescent="0.25">
      <c r="A833" s="10" t="s">
        <v>1052</v>
      </c>
      <c r="B833" s="14" t="s">
        <v>1392</v>
      </c>
      <c r="C833" s="10" t="s">
        <v>1341</v>
      </c>
      <c r="D833" s="10" t="str">
        <f t="shared" si="77"/>
        <v>Türkeli, Sinop , Türkiye</v>
      </c>
      <c r="E833" s="10">
        <v>34</v>
      </c>
      <c r="F833" s="10">
        <v>1</v>
      </c>
      <c r="G833" s="10">
        <v>20</v>
      </c>
      <c r="H833" s="10">
        <v>41</v>
      </c>
      <c r="I833" s="10">
        <v>1</v>
      </c>
      <c r="J833" s="10">
        <v>57</v>
      </c>
      <c r="K833" s="10">
        <f t="shared" si="72"/>
        <v>34.333329999999997</v>
      </c>
      <c r="L833" s="10">
        <f t="shared" si="73"/>
        <v>41.95</v>
      </c>
      <c r="M833" s="10">
        <v>2</v>
      </c>
      <c r="N833" s="10" t="s">
        <v>5</v>
      </c>
      <c r="O833" s="12" t="s">
        <v>388</v>
      </c>
      <c r="P833" s="10" t="str">
        <f t="shared" si="76"/>
        <v>new YerelData ("Türkeli, Sinop , Türkiye",34.33333,41.95,2,"Turkey Standard Time"),</v>
      </c>
      <c r="Q833" s="13" t="str">
        <f t="shared" si="74"/>
        <v>https://www.google.com/maps/search/41.95, +34.33333</v>
      </c>
      <c r="R833" s="5" t="str">
        <f t="shared" si="75"/>
        <v>{"Location": "Türkeli, Sinop , Türkiye", "long_deg": "34", "ew": "1", "long_min": "20", "lat_deg": "41", "ns": "1", "lat_min": "57", "GMT": "2", "TimeZoneTag": "Europe/Istanbul"},</v>
      </c>
    </row>
    <row r="834" spans="1:18" ht="15" customHeight="1" x14ac:dyDescent="0.25">
      <c r="A834" s="10" t="s">
        <v>412</v>
      </c>
      <c r="B834" s="10" t="s">
        <v>979</v>
      </c>
      <c r="C834" s="10" t="s">
        <v>1341</v>
      </c>
      <c r="D834" s="10" t="str">
        <f t="shared" si="77"/>
        <v>Akıncılar, Sivas, Türkiye</v>
      </c>
      <c r="E834" s="10">
        <v>38</v>
      </c>
      <c r="F834" s="10">
        <v>1</v>
      </c>
      <c r="G834" s="10">
        <v>21</v>
      </c>
      <c r="H834" s="10">
        <v>40</v>
      </c>
      <c r="I834" s="10">
        <v>1</v>
      </c>
      <c r="J834" s="10">
        <v>5</v>
      </c>
      <c r="K834" s="10">
        <f t="shared" ref="K834:K897" si="78">ROUND(F834*E834+(G834/60),5)</f>
        <v>38.35</v>
      </c>
      <c r="L834" s="10">
        <f t="shared" ref="L834:L897" si="79">ROUND(I834*H834+(J834/60),5)</f>
        <v>40.083329999999997</v>
      </c>
      <c r="M834" s="10">
        <v>2</v>
      </c>
      <c r="N834" s="10" t="s">
        <v>5</v>
      </c>
      <c r="O834" s="12" t="s">
        <v>388</v>
      </c>
      <c r="P834" s="10" t="str">
        <f t="shared" si="76"/>
        <v>new YerelData ("Akıncılar, Sivas, Türkiye",38.35,40.08333,2,"Turkey Standard Time"),</v>
      </c>
      <c r="Q834" s="13" t="str">
        <f t="shared" ref="Q834:Q897" si="80">HYPERLINK("https://www.google.com/maps/search/"&amp;ROUND(H834+J834/60,5)&amp;", +"&amp;ROUND(E834+G834/60,5))</f>
        <v>https://www.google.com/maps/search/40.08333, +38.35</v>
      </c>
      <c r="R834" s="5" t="str">
        <f t="shared" ref="R834:R897" si="81">"{""Location"": """&amp;D834&amp;""", ""long_deg"": """&amp;E834&amp;""", ""ew"": """&amp;F834&amp;""", ""long_min"": """&amp;G834&amp;""", ""lat_deg"": """&amp;H834&amp;""", ""ns"": """&amp;I834&amp;""", ""lat_min"": """&amp;J834&amp;""", ""GMT"": """&amp;M834&amp;""", ""TimeZoneTag"": """&amp;N834&amp;"""},"</f>
        <v>{"Location": "Akıncılar, Sivas, Türkiye", "long_deg": "38", "ew": "1", "long_min": "21", "lat_deg": "40", "ns": "1", "lat_min": "5", "GMT": "2", "TimeZoneTag": "Europe/Istanbul"},</v>
      </c>
    </row>
    <row r="835" spans="1:18" ht="15" customHeight="1" x14ac:dyDescent="0.25">
      <c r="A835" s="10" t="s">
        <v>1353</v>
      </c>
      <c r="B835" s="10" t="s">
        <v>979</v>
      </c>
      <c r="C835" s="10" t="s">
        <v>1341</v>
      </c>
      <c r="D835" s="10" t="str">
        <f t="shared" si="77"/>
        <v>Akpınar, Sivas, Türkiye</v>
      </c>
      <c r="E835" s="10">
        <v>36</v>
      </c>
      <c r="F835" s="10">
        <v>1</v>
      </c>
      <c r="G835" s="10">
        <v>59</v>
      </c>
      <c r="H835" s="10">
        <v>39</v>
      </c>
      <c r="I835" s="10">
        <v>1</v>
      </c>
      <c r="J835" s="10">
        <v>5</v>
      </c>
      <c r="K835" s="10">
        <f t="shared" si="78"/>
        <v>36.983330000000002</v>
      </c>
      <c r="L835" s="10">
        <f t="shared" si="79"/>
        <v>39.083329999999997</v>
      </c>
      <c r="M835" s="10">
        <v>2</v>
      </c>
      <c r="N835" s="10" t="s">
        <v>5</v>
      </c>
      <c r="O835" s="12" t="s">
        <v>388</v>
      </c>
      <c r="P835" s="10" t="str">
        <f t="shared" ref="P835:P898" si="82">"new YerelData ("""&amp;D835&amp;""","&amp;K835&amp;","&amp;L835&amp;","&amp;M835&amp;","""&amp;O835&amp;"""),"</f>
        <v>new YerelData ("Akpınar, Sivas, Türkiye",36.98333,39.08333,2,"Turkey Standard Time"),</v>
      </c>
      <c r="Q835" s="13" t="str">
        <f t="shared" si="80"/>
        <v>https://www.google.com/maps/search/39.08333, +36.98333</v>
      </c>
      <c r="R835" s="5" t="str">
        <f t="shared" si="81"/>
        <v>{"Location": "Akpınar, Sivas, Türkiye", "long_deg": "36", "ew": "1", "long_min": "59", "lat_deg": "39", "ns": "1", "lat_min": "5", "GMT": "2", "TimeZoneTag": "Europe/Istanbul"},</v>
      </c>
    </row>
    <row r="836" spans="1:18" ht="15" customHeight="1" x14ac:dyDescent="0.25">
      <c r="A836" s="10" t="s">
        <v>1501</v>
      </c>
      <c r="B836" s="10" t="s">
        <v>979</v>
      </c>
      <c r="C836" s="10" t="s">
        <v>1341</v>
      </c>
      <c r="D836" s="10" t="str">
        <f t="shared" ref="D836:D899" si="83">IF(A836&lt;&gt;"",A836&amp;", ","")&amp;B836&amp;", "&amp;C836</f>
        <v>Danişment, Sivas, Türkiye</v>
      </c>
      <c r="E836" s="10">
        <v>38</v>
      </c>
      <c r="F836" s="10">
        <v>1</v>
      </c>
      <c r="G836" s="10">
        <v>11</v>
      </c>
      <c r="H836" s="10">
        <v>39</v>
      </c>
      <c r="I836" s="10">
        <v>1</v>
      </c>
      <c r="J836" s="10">
        <v>14</v>
      </c>
      <c r="K836" s="10">
        <f t="shared" si="78"/>
        <v>38.183329999999998</v>
      </c>
      <c r="L836" s="10">
        <f t="shared" si="79"/>
        <v>39.233330000000002</v>
      </c>
      <c r="M836" s="10">
        <v>2</v>
      </c>
      <c r="N836" s="10" t="s">
        <v>5</v>
      </c>
      <c r="O836" s="12" t="s">
        <v>388</v>
      </c>
      <c r="P836" s="10" t="str">
        <f t="shared" si="82"/>
        <v>new YerelData ("Danişment, Sivas, Türkiye",38.18333,39.23333,2,"Turkey Standard Time"),</v>
      </c>
      <c r="Q836" s="13" t="str">
        <f t="shared" si="80"/>
        <v>https://www.google.com/maps/search/39.23333, +38.18333</v>
      </c>
      <c r="R836" s="5" t="str">
        <f t="shared" si="81"/>
        <v>{"Location": "Danişment, Sivas, Türkiye", "long_deg": "38", "ew": "1", "long_min": "11", "lat_deg": "39", "ns": "1", "lat_min": "14", "GMT": "2", "TimeZoneTag": "Europe/Istanbul"},</v>
      </c>
    </row>
    <row r="837" spans="1:18" ht="15" customHeight="1" x14ac:dyDescent="0.25">
      <c r="A837" s="10" t="s">
        <v>1519</v>
      </c>
      <c r="B837" s="10" t="s">
        <v>979</v>
      </c>
      <c r="C837" s="10" t="s">
        <v>1341</v>
      </c>
      <c r="D837" s="10" t="str">
        <f t="shared" si="83"/>
        <v>Gölova, Sivas, Türkiye</v>
      </c>
      <c r="E837" s="10">
        <v>38</v>
      </c>
      <c r="F837" s="10">
        <v>1</v>
      </c>
      <c r="G837" s="10">
        <v>37</v>
      </c>
      <c r="H837" s="10">
        <v>40</v>
      </c>
      <c r="I837" s="10">
        <v>1</v>
      </c>
      <c r="J837" s="10">
        <v>4</v>
      </c>
      <c r="K837" s="10">
        <f t="shared" si="78"/>
        <v>38.616669999999999</v>
      </c>
      <c r="L837" s="10">
        <f t="shared" si="79"/>
        <v>40.066670000000002</v>
      </c>
      <c r="M837" s="10">
        <v>2</v>
      </c>
      <c r="N837" s="10" t="s">
        <v>5</v>
      </c>
      <c r="O837" s="12" t="s">
        <v>388</v>
      </c>
      <c r="P837" s="10" t="str">
        <f t="shared" si="82"/>
        <v>new YerelData ("Gölova, Sivas, Türkiye",38.61667,40.06667,2,"Turkey Standard Time"),</v>
      </c>
      <c r="Q837" s="13" t="str">
        <f t="shared" si="80"/>
        <v>https://www.google.com/maps/search/40.06667, +38.61667</v>
      </c>
      <c r="R837" s="5" t="str">
        <f t="shared" si="81"/>
        <v>{"Location": "Gölova, Sivas, Türkiye", "long_deg": "38", "ew": "1", "long_min": "37", "lat_deg": "40", "ns": "1", "lat_min": "4", "GMT": "2", "TimeZoneTag": "Europe/Istanbul"},</v>
      </c>
    </row>
    <row r="838" spans="1:18" ht="15" customHeight="1" x14ac:dyDescent="0.25">
      <c r="A838" s="10" t="s">
        <v>1532</v>
      </c>
      <c r="B838" s="10" t="s">
        <v>979</v>
      </c>
      <c r="C838" s="10" t="s">
        <v>1341</v>
      </c>
      <c r="D838" s="10" t="str">
        <f t="shared" si="83"/>
        <v>Kavak, Sivas, Türkiye</v>
      </c>
      <c r="E838" s="10">
        <v>37</v>
      </c>
      <c r="F838" s="10">
        <v>1</v>
      </c>
      <c r="G838" s="10">
        <v>31</v>
      </c>
      <c r="H838" s="10">
        <v>39</v>
      </c>
      <c r="I838" s="10">
        <v>1</v>
      </c>
      <c r="J838" s="10">
        <v>17</v>
      </c>
      <c r="K838" s="10">
        <f t="shared" si="78"/>
        <v>37.516669999999998</v>
      </c>
      <c r="L838" s="10">
        <f t="shared" si="79"/>
        <v>39.283329999999999</v>
      </c>
      <c r="M838" s="10">
        <v>2</v>
      </c>
      <c r="N838" s="10" t="s">
        <v>5</v>
      </c>
      <c r="O838" s="12" t="s">
        <v>388</v>
      </c>
      <c r="P838" s="10" t="str">
        <f t="shared" si="82"/>
        <v>new YerelData ("Kavak, Sivas, Türkiye",37.51667,39.28333,2,"Turkey Standard Time"),</v>
      </c>
      <c r="Q838" s="13" t="str">
        <f t="shared" si="80"/>
        <v>https://www.google.com/maps/search/39.28333, +37.51667</v>
      </c>
      <c r="R838" s="5" t="str">
        <f t="shared" si="81"/>
        <v>{"Location": "Kavak, Sivas, Türkiye", "long_deg": "37", "ew": "1", "long_min": "31", "lat_deg": "39", "ns": "1", "lat_min": "17", "GMT": "2", "TimeZoneTag": "Europe/Istanbul"},</v>
      </c>
    </row>
    <row r="839" spans="1:18" ht="15" customHeight="1" x14ac:dyDescent="0.25">
      <c r="A839" s="10" t="s">
        <v>1537</v>
      </c>
      <c r="B839" s="10" t="s">
        <v>979</v>
      </c>
      <c r="C839" s="10" t="s">
        <v>1341</v>
      </c>
      <c r="D839" s="10" t="str">
        <f t="shared" si="83"/>
        <v>Konakpınar, Sivas, Türkiye</v>
      </c>
      <c r="E839" s="10">
        <v>37</v>
      </c>
      <c r="F839" s="10">
        <v>1</v>
      </c>
      <c r="G839" s="10">
        <v>18</v>
      </c>
      <c r="H839" s="10">
        <v>38</v>
      </c>
      <c r="I839" s="10">
        <v>1</v>
      </c>
      <c r="J839" s="10">
        <v>56</v>
      </c>
      <c r="K839" s="10">
        <f t="shared" si="78"/>
        <v>37.299999999999997</v>
      </c>
      <c r="L839" s="10">
        <f t="shared" si="79"/>
        <v>38.933329999999998</v>
      </c>
      <c r="M839" s="10">
        <v>2</v>
      </c>
      <c r="N839" s="10" t="s">
        <v>5</v>
      </c>
      <c r="O839" s="12" t="s">
        <v>388</v>
      </c>
      <c r="P839" s="10" t="str">
        <f t="shared" si="82"/>
        <v>new YerelData ("Konakpınar, Sivas, Türkiye",37.3,38.93333,2,"Turkey Standard Time"),</v>
      </c>
      <c r="Q839" s="13" t="str">
        <f t="shared" si="80"/>
        <v>https://www.google.com/maps/search/38.93333, +37.3</v>
      </c>
      <c r="R839" s="5" t="str">
        <f t="shared" si="81"/>
        <v>{"Location": "Konakpınar, Sivas, Türkiye", "long_deg": "37", "ew": "1", "long_min": "18", "lat_deg": "38", "ns": "1", "lat_min": "56", "GMT": "2", "TimeZoneTag": "Europe/Istanbul"},</v>
      </c>
    </row>
    <row r="840" spans="1:18" ht="15" customHeight="1" x14ac:dyDescent="0.25">
      <c r="A840" s="10" t="s">
        <v>1549</v>
      </c>
      <c r="B840" s="10" t="s">
        <v>979</v>
      </c>
      <c r="C840" s="10" t="s">
        <v>1341</v>
      </c>
      <c r="D840" s="10" t="str">
        <f t="shared" si="83"/>
        <v>Ortakent, Sivas, Türkiye</v>
      </c>
      <c r="E840" s="10">
        <v>38</v>
      </c>
      <c r="F840" s="10">
        <v>1</v>
      </c>
      <c r="G840" s="10">
        <v>2</v>
      </c>
      <c r="H840" s="10">
        <v>40</v>
      </c>
      <c r="I840" s="10">
        <v>1</v>
      </c>
      <c r="J840" s="10">
        <v>26</v>
      </c>
      <c r="K840" s="10">
        <f t="shared" si="78"/>
        <v>38.033329999999999</v>
      </c>
      <c r="L840" s="10">
        <f t="shared" si="79"/>
        <v>40.433329999999998</v>
      </c>
      <c r="M840" s="10">
        <v>2</v>
      </c>
      <c r="N840" s="10" t="s">
        <v>5</v>
      </c>
      <c r="O840" s="12" t="s">
        <v>388</v>
      </c>
      <c r="P840" s="10" t="str">
        <f t="shared" si="82"/>
        <v>new YerelData ("Ortakent, Sivas, Türkiye",38.03333,40.43333,2,"Turkey Standard Time"),</v>
      </c>
      <c r="Q840" s="13" t="str">
        <f t="shared" si="80"/>
        <v>https://www.google.com/maps/search/40.43333, +38.03333</v>
      </c>
      <c r="R840" s="5" t="str">
        <f t="shared" si="81"/>
        <v>{"Location": "Ortakent, Sivas, Türkiye", "long_deg": "38", "ew": "1", "long_min": "2", "lat_deg": "40", "ns": "1", "lat_min": "26", "GMT": "2", "TimeZoneTag": "Europe/Istanbul"},</v>
      </c>
    </row>
    <row r="841" spans="1:18" ht="15" customHeight="1" x14ac:dyDescent="0.25">
      <c r="A841" s="10" t="s">
        <v>1433</v>
      </c>
      <c r="B841" s="10" t="s">
        <v>979</v>
      </c>
      <c r="C841" s="10" t="s">
        <v>1341</v>
      </c>
      <c r="D841" s="10" t="str">
        <f t="shared" si="83"/>
        <v>Ortaköy, Sivas, Türkiye</v>
      </c>
      <c r="E841" s="10">
        <v>36</v>
      </c>
      <c r="F841" s="10">
        <v>1</v>
      </c>
      <c r="G841" s="10">
        <v>13</v>
      </c>
      <c r="H841" s="10">
        <v>39</v>
      </c>
      <c r="I841" s="10">
        <v>1</v>
      </c>
      <c r="J841" s="10">
        <v>26</v>
      </c>
      <c r="K841" s="10">
        <f t="shared" si="78"/>
        <v>36.216670000000001</v>
      </c>
      <c r="L841" s="10">
        <f t="shared" si="79"/>
        <v>39.433329999999998</v>
      </c>
      <c r="M841" s="10">
        <v>2</v>
      </c>
      <c r="N841" s="10" t="s">
        <v>5</v>
      </c>
      <c r="O841" s="12" t="s">
        <v>388</v>
      </c>
      <c r="P841" s="10" t="str">
        <f t="shared" si="82"/>
        <v>new YerelData ("Ortaköy, Sivas, Türkiye",36.21667,39.43333,2,"Turkey Standard Time"),</v>
      </c>
      <c r="Q841" s="13" t="str">
        <f t="shared" si="80"/>
        <v>https://www.google.com/maps/search/39.43333, +36.21667</v>
      </c>
      <c r="R841" s="5" t="str">
        <f t="shared" si="81"/>
        <v>{"Location": "Ortaköy, Sivas, Türkiye", "long_deg": "36", "ew": "1", "long_min": "13", "lat_deg": "39", "ns": "1", "lat_min": "26", "GMT": "2", "TimeZoneTag": "Europe/Istanbul"},</v>
      </c>
    </row>
    <row r="842" spans="1:18" ht="15" customHeight="1" x14ac:dyDescent="0.25">
      <c r="A842" s="10" t="s">
        <v>1562</v>
      </c>
      <c r="B842" s="10" t="s">
        <v>979</v>
      </c>
      <c r="C842" s="10" t="s">
        <v>1341</v>
      </c>
      <c r="D842" s="10" t="str">
        <f t="shared" si="83"/>
        <v>Sincan, Sivas, Türkiye</v>
      </c>
      <c r="E842" s="10">
        <v>37</v>
      </c>
      <c r="F842" s="10">
        <v>1</v>
      </c>
      <c r="G842" s="10">
        <v>53</v>
      </c>
      <c r="H842" s="10">
        <v>39</v>
      </c>
      <c r="I842" s="10">
        <v>1</v>
      </c>
      <c r="J842" s="10">
        <v>28</v>
      </c>
      <c r="K842" s="10">
        <f t="shared" si="78"/>
        <v>37.883330000000001</v>
      </c>
      <c r="L842" s="10">
        <f t="shared" si="79"/>
        <v>39.466670000000001</v>
      </c>
      <c r="M842" s="10">
        <v>2</v>
      </c>
      <c r="N842" s="10" t="s">
        <v>5</v>
      </c>
      <c r="O842" s="12" t="s">
        <v>388</v>
      </c>
      <c r="P842" s="10" t="str">
        <f t="shared" si="82"/>
        <v>new YerelData ("Sincan, Sivas, Türkiye",37.88333,39.46667,2,"Turkey Standard Time"),</v>
      </c>
      <c r="Q842" s="13" t="str">
        <f t="shared" si="80"/>
        <v>https://www.google.com/maps/search/39.46667, +37.88333</v>
      </c>
      <c r="R842" s="5" t="str">
        <f t="shared" si="81"/>
        <v>{"Location": "Sincan, Sivas, Türkiye", "long_deg": "37", "ew": "1", "long_min": "53", "lat_deg": "39", "ns": "1", "lat_min": "28", "GMT": "2", "TimeZoneTag": "Europe/Istanbul"},</v>
      </c>
    </row>
    <row r="843" spans="1:18" ht="15" customHeight="1" x14ac:dyDescent="0.25">
      <c r="A843" s="10" t="s">
        <v>1056</v>
      </c>
      <c r="B843" s="10" t="s">
        <v>979</v>
      </c>
      <c r="C843" s="10" t="s">
        <v>1341</v>
      </c>
      <c r="D843" s="10" t="str">
        <f t="shared" si="83"/>
        <v>Ulaş, Sivas, Türkiye</v>
      </c>
      <c r="E843" s="10">
        <v>37</v>
      </c>
      <c r="F843" s="10">
        <v>1</v>
      </c>
      <c r="G843" s="10">
        <v>3</v>
      </c>
      <c r="H843" s="10">
        <v>39</v>
      </c>
      <c r="I843" s="10">
        <v>1</v>
      </c>
      <c r="J843" s="10">
        <v>27</v>
      </c>
      <c r="K843" s="10">
        <f t="shared" si="78"/>
        <v>37.049999999999997</v>
      </c>
      <c r="L843" s="10">
        <f t="shared" si="79"/>
        <v>39.450000000000003</v>
      </c>
      <c r="M843" s="10">
        <v>2</v>
      </c>
      <c r="N843" s="10" t="s">
        <v>5</v>
      </c>
      <c r="O843" s="12" t="s">
        <v>388</v>
      </c>
      <c r="P843" s="10" t="str">
        <f t="shared" si="82"/>
        <v>new YerelData ("Ulaş, Sivas, Türkiye",37.05,39.45,2,"Turkey Standard Time"),</v>
      </c>
      <c r="Q843" s="13" t="str">
        <f t="shared" si="80"/>
        <v>https://www.google.com/maps/search/39.45, +37.05</v>
      </c>
      <c r="R843" s="5" t="str">
        <f t="shared" si="81"/>
        <v>{"Location": "Ulaş, Sivas, Türkiye", "long_deg": "37", "ew": "1", "long_min": "3", "lat_deg": "39", "ns": "1", "lat_min": "27", "GMT": "2", "TimeZoneTag": "Europe/Istanbul"},</v>
      </c>
    </row>
    <row r="844" spans="1:18" ht="15" customHeight="1" x14ac:dyDescent="0.25">
      <c r="A844" s="10" t="s">
        <v>1101</v>
      </c>
      <c r="B844" s="10" t="s">
        <v>979</v>
      </c>
      <c r="C844" s="10" t="s">
        <v>1341</v>
      </c>
      <c r="D844" s="10" t="str">
        <f t="shared" si="83"/>
        <v>Zara, Sivas, Türkiye</v>
      </c>
      <c r="E844" s="10">
        <v>37</v>
      </c>
      <c r="F844" s="10">
        <v>1</v>
      </c>
      <c r="G844" s="10">
        <v>45</v>
      </c>
      <c r="H844" s="10">
        <v>39</v>
      </c>
      <c r="I844" s="10">
        <v>1</v>
      </c>
      <c r="J844" s="10">
        <v>55</v>
      </c>
      <c r="K844" s="10">
        <f t="shared" si="78"/>
        <v>37.75</v>
      </c>
      <c r="L844" s="10">
        <f t="shared" si="79"/>
        <v>39.916670000000003</v>
      </c>
      <c r="M844" s="10">
        <v>2</v>
      </c>
      <c r="N844" s="10" t="s">
        <v>5</v>
      </c>
      <c r="O844" s="12" t="s">
        <v>388</v>
      </c>
      <c r="P844" s="10" t="str">
        <f t="shared" si="82"/>
        <v>new YerelData ("Zara, Sivas, Türkiye",37.75,39.91667,2,"Turkey Standard Time"),</v>
      </c>
      <c r="Q844" s="13" t="str">
        <f t="shared" si="80"/>
        <v>https://www.google.com/maps/search/39.91667, +37.75</v>
      </c>
      <c r="R844" s="5" t="str">
        <f t="shared" si="81"/>
        <v>{"Location": "Zara, Sivas, Türkiye", "long_deg": "37", "ew": "1", "long_min": "45", "lat_deg": "39", "ns": "1", "lat_min": "55", "GMT": "2", "TimeZoneTag": "Europe/Istanbul"},</v>
      </c>
    </row>
    <row r="845" spans="1:18" ht="15" customHeight="1" x14ac:dyDescent="0.25">
      <c r="A845" s="10" t="s">
        <v>604</v>
      </c>
      <c r="B845" s="14" t="s">
        <v>1437</v>
      </c>
      <c r="C845" s="10" t="s">
        <v>1341</v>
      </c>
      <c r="D845" s="10" t="str">
        <f t="shared" si="83"/>
        <v>Divriği, Sivas , Türkiye</v>
      </c>
      <c r="E845" s="10">
        <v>38</v>
      </c>
      <c r="F845" s="10">
        <v>1</v>
      </c>
      <c r="G845" s="10">
        <v>7</v>
      </c>
      <c r="H845" s="10">
        <v>39</v>
      </c>
      <c r="I845" s="10">
        <v>1</v>
      </c>
      <c r="J845" s="10">
        <v>24</v>
      </c>
      <c r="K845" s="10">
        <f t="shared" si="78"/>
        <v>38.116669999999999</v>
      </c>
      <c r="L845" s="10">
        <f t="shared" si="79"/>
        <v>39.4</v>
      </c>
      <c r="M845" s="10">
        <v>2</v>
      </c>
      <c r="N845" s="10" t="s">
        <v>5</v>
      </c>
      <c r="O845" s="12" t="s">
        <v>388</v>
      </c>
      <c r="P845" s="10" t="str">
        <f t="shared" si="82"/>
        <v>new YerelData ("Divriği, Sivas , Türkiye",38.11667,39.4,2,"Turkey Standard Time"),</v>
      </c>
      <c r="Q845" s="13" t="str">
        <f t="shared" si="80"/>
        <v>https://www.google.com/maps/search/39.4, +38.11667</v>
      </c>
      <c r="R845" s="5" t="str">
        <f t="shared" si="81"/>
        <v>{"Location": "Divriği, Sivas , Türkiye", "long_deg": "38", "ew": "1", "long_min": "7", "lat_deg": "39", "ns": "1", "lat_min": "24", "GMT": "2", "TimeZoneTag": "Europe/Istanbul"},</v>
      </c>
    </row>
    <row r="846" spans="1:18" ht="15" customHeight="1" x14ac:dyDescent="0.25">
      <c r="A846" s="10" t="s">
        <v>609</v>
      </c>
      <c r="B846" s="14" t="s">
        <v>1437</v>
      </c>
      <c r="C846" s="10" t="s">
        <v>1341</v>
      </c>
      <c r="D846" s="10" t="str">
        <f t="shared" si="83"/>
        <v>Doğanşar, Sivas , Türkiye</v>
      </c>
      <c r="E846" s="10">
        <v>37</v>
      </c>
      <c r="F846" s="10">
        <v>1</v>
      </c>
      <c r="G846" s="10">
        <v>33</v>
      </c>
      <c r="H846" s="10">
        <v>40</v>
      </c>
      <c r="I846" s="10">
        <v>1</v>
      </c>
      <c r="J846" s="10">
        <v>13</v>
      </c>
      <c r="K846" s="10">
        <f t="shared" si="78"/>
        <v>37.549999999999997</v>
      </c>
      <c r="L846" s="10">
        <f t="shared" si="79"/>
        <v>40.216670000000001</v>
      </c>
      <c r="M846" s="10">
        <v>2</v>
      </c>
      <c r="N846" s="10" t="s">
        <v>5</v>
      </c>
      <c r="O846" s="12" t="s">
        <v>388</v>
      </c>
      <c r="P846" s="10" t="str">
        <f t="shared" si="82"/>
        <v>new YerelData ("Doğanşar, Sivas , Türkiye",37.55,40.21667,2,"Turkey Standard Time"),</v>
      </c>
      <c r="Q846" s="13" t="str">
        <f t="shared" si="80"/>
        <v>https://www.google.com/maps/search/40.21667, +37.55</v>
      </c>
      <c r="R846" s="5" t="str">
        <f t="shared" si="81"/>
        <v>{"Location": "Doğanşar, Sivas , Türkiye", "long_deg": "37", "ew": "1", "long_min": "33", "lat_deg": "40", "ns": "1", "lat_min": "13", "GMT": "2", "TimeZoneTag": "Europe/Istanbul"},</v>
      </c>
    </row>
    <row r="847" spans="1:18" ht="15" customHeight="1" x14ac:dyDescent="0.25">
      <c r="A847" s="10" t="s">
        <v>665</v>
      </c>
      <c r="B847" s="14" t="s">
        <v>1437</v>
      </c>
      <c r="C847" s="10" t="s">
        <v>1341</v>
      </c>
      <c r="D847" s="10" t="str">
        <f t="shared" si="83"/>
        <v>Gemerek, Sivas , Türkiye</v>
      </c>
      <c r="E847" s="10">
        <v>36</v>
      </c>
      <c r="F847" s="10">
        <v>1</v>
      </c>
      <c r="G847" s="10">
        <v>6</v>
      </c>
      <c r="H847" s="10">
        <v>39</v>
      </c>
      <c r="I847" s="10">
        <v>1</v>
      </c>
      <c r="J847" s="10">
        <v>11</v>
      </c>
      <c r="K847" s="10">
        <f t="shared" si="78"/>
        <v>36.1</v>
      </c>
      <c r="L847" s="10">
        <f t="shared" si="79"/>
        <v>39.183329999999998</v>
      </c>
      <c r="M847" s="10">
        <v>2</v>
      </c>
      <c r="N847" s="10" t="s">
        <v>5</v>
      </c>
      <c r="O847" s="12" t="s">
        <v>388</v>
      </c>
      <c r="P847" s="10" t="str">
        <f t="shared" si="82"/>
        <v>new YerelData ("Gemerek, Sivas , Türkiye",36.1,39.18333,2,"Turkey Standard Time"),</v>
      </c>
      <c r="Q847" s="13" t="str">
        <f t="shared" si="80"/>
        <v>https://www.google.com/maps/search/39.18333, +36.1</v>
      </c>
      <c r="R847" s="5" t="str">
        <f t="shared" si="81"/>
        <v>{"Location": "Gemerek, Sivas , Türkiye", "long_deg": "36", "ew": "1", "long_min": "6", "lat_deg": "39", "ns": "1", "lat_min": "11", "GMT": "2", "TimeZoneTag": "Europe/Istanbul"},</v>
      </c>
    </row>
    <row r="848" spans="1:18" ht="15" customHeight="1" x14ac:dyDescent="0.25">
      <c r="A848" s="10" t="s">
        <v>699</v>
      </c>
      <c r="B848" s="14" t="s">
        <v>1437</v>
      </c>
      <c r="C848" s="10" t="s">
        <v>1341</v>
      </c>
      <c r="D848" s="10" t="str">
        <f t="shared" si="83"/>
        <v>Gürün, Sivas , Türkiye</v>
      </c>
      <c r="E848" s="10">
        <v>37</v>
      </c>
      <c r="F848" s="10">
        <v>1</v>
      </c>
      <c r="G848" s="10">
        <v>17</v>
      </c>
      <c r="H848" s="10">
        <v>38</v>
      </c>
      <c r="I848" s="10">
        <v>1</v>
      </c>
      <c r="J848" s="10">
        <v>43</v>
      </c>
      <c r="K848" s="10">
        <f t="shared" si="78"/>
        <v>37.283329999999999</v>
      </c>
      <c r="L848" s="10">
        <f t="shared" si="79"/>
        <v>38.716670000000001</v>
      </c>
      <c r="M848" s="10">
        <v>2</v>
      </c>
      <c r="N848" s="10" t="s">
        <v>5</v>
      </c>
      <c r="O848" s="12" t="s">
        <v>388</v>
      </c>
      <c r="P848" s="10" t="str">
        <f t="shared" si="82"/>
        <v>new YerelData ("Gürün, Sivas , Türkiye",37.28333,38.71667,2,"Turkey Standard Time"),</v>
      </c>
      <c r="Q848" s="13" t="str">
        <f t="shared" si="80"/>
        <v>https://www.google.com/maps/search/38.71667, +37.28333</v>
      </c>
      <c r="R848" s="5" t="str">
        <f t="shared" si="81"/>
        <v>{"Location": "Gürün, Sivas , Türkiye", "long_deg": "37", "ew": "1", "long_min": "17", "lat_deg": "38", "ns": "1", "lat_min": "43", "GMT": "2", "TimeZoneTag": "Europe/Istanbul"},</v>
      </c>
    </row>
    <row r="849" spans="1:18" ht="15" customHeight="1" x14ac:dyDescent="0.25">
      <c r="A849" s="10" t="s">
        <v>704</v>
      </c>
      <c r="B849" s="14" t="s">
        <v>1437</v>
      </c>
      <c r="C849" s="10" t="s">
        <v>1341</v>
      </c>
      <c r="D849" s="10" t="str">
        <f t="shared" si="83"/>
        <v>Hafik, Sivas , Türkiye</v>
      </c>
      <c r="E849" s="10">
        <v>37</v>
      </c>
      <c r="F849" s="10">
        <v>1</v>
      </c>
      <c r="G849" s="10">
        <v>23</v>
      </c>
      <c r="H849" s="10">
        <v>39</v>
      </c>
      <c r="I849" s="10">
        <v>1</v>
      </c>
      <c r="J849" s="10">
        <v>52</v>
      </c>
      <c r="K849" s="10">
        <f t="shared" si="78"/>
        <v>37.383330000000001</v>
      </c>
      <c r="L849" s="10">
        <f t="shared" si="79"/>
        <v>39.866669999999999</v>
      </c>
      <c r="M849" s="10">
        <v>2</v>
      </c>
      <c r="N849" s="10" t="s">
        <v>5</v>
      </c>
      <c r="O849" s="12" t="s">
        <v>388</v>
      </c>
      <c r="P849" s="10" t="str">
        <f t="shared" si="82"/>
        <v>new YerelData ("Hafik, Sivas , Türkiye",37.38333,39.86667,2,"Turkey Standard Time"),</v>
      </c>
      <c r="Q849" s="13" t="str">
        <f t="shared" si="80"/>
        <v>https://www.google.com/maps/search/39.86667, +37.38333</v>
      </c>
      <c r="R849" s="5" t="str">
        <f t="shared" si="81"/>
        <v>{"Location": "Hafik, Sivas , Türkiye", "long_deg": "37", "ew": "1", "long_min": "23", "lat_deg": "39", "ns": "1", "lat_min": "52", "GMT": "2", "TimeZoneTag": "Europe/Istanbul"},</v>
      </c>
    </row>
    <row r="850" spans="1:18" ht="15" customHeight="1" x14ac:dyDescent="0.25">
      <c r="A850" s="10" t="s">
        <v>774</v>
      </c>
      <c r="B850" s="14" t="s">
        <v>1437</v>
      </c>
      <c r="C850" s="10" t="s">
        <v>1341</v>
      </c>
      <c r="D850" s="10" t="str">
        <f t="shared" si="83"/>
        <v>Kangal, Sivas , Türkiye</v>
      </c>
      <c r="E850" s="10">
        <v>37</v>
      </c>
      <c r="F850" s="10">
        <v>1</v>
      </c>
      <c r="G850" s="10">
        <v>24</v>
      </c>
      <c r="H850" s="10">
        <v>39</v>
      </c>
      <c r="I850" s="10">
        <v>1</v>
      </c>
      <c r="J850" s="10">
        <v>14</v>
      </c>
      <c r="K850" s="10">
        <f t="shared" si="78"/>
        <v>37.4</v>
      </c>
      <c r="L850" s="10">
        <f t="shared" si="79"/>
        <v>39.233330000000002</v>
      </c>
      <c r="M850" s="10">
        <v>2</v>
      </c>
      <c r="N850" s="10" t="s">
        <v>5</v>
      </c>
      <c r="O850" s="12" t="s">
        <v>388</v>
      </c>
      <c r="P850" s="10" t="str">
        <f t="shared" si="82"/>
        <v>new YerelData ("Kangal, Sivas , Türkiye",37.4,39.23333,2,"Turkey Standard Time"),</v>
      </c>
      <c r="Q850" s="13" t="str">
        <f t="shared" si="80"/>
        <v>https://www.google.com/maps/search/39.23333, +37.4</v>
      </c>
      <c r="R850" s="5" t="str">
        <f t="shared" si="81"/>
        <v>{"Location": "Kangal, Sivas , Türkiye", "long_deg": "37", "ew": "1", "long_min": "24", "lat_deg": "39", "ns": "1", "lat_min": "14", "GMT": "2", "TimeZoneTag": "Europe/Istanbul"},</v>
      </c>
    </row>
    <row r="851" spans="1:18" ht="15" customHeight="1" x14ac:dyDescent="0.25">
      <c r="A851" s="10" t="s">
        <v>835</v>
      </c>
      <c r="B851" s="14" t="s">
        <v>1437</v>
      </c>
      <c r="C851" s="10" t="s">
        <v>1341</v>
      </c>
      <c r="D851" s="10" t="str">
        <f t="shared" si="83"/>
        <v>Koyulhisar, Sivas , Türkiye</v>
      </c>
      <c r="E851" s="10">
        <v>37</v>
      </c>
      <c r="F851" s="10">
        <v>1</v>
      </c>
      <c r="G851" s="10">
        <v>51</v>
      </c>
      <c r="H851" s="10">
        <v>40</v>
      </c>
      <c r="I851" s="10">
        <v>1</v>
      </c>
      <c r="J851" s="10">
        <v>17</v>
      </c>
      <c r="K851" s="10">
        <f t="shared" si="78"/>
        <v>37.85</v>
      </c>
      <c r="L851" s="10">
        <f t="shared" si="79"/>
        <v>40.283329999999999</v>
      </c>
      <c r="M851" s="10">
        <v>2</v>
      </c>
      <c r="N851" s="10" t="s">
        <v>5</v>
      </c>
      <c r="O851" s="12" t="s">
        <v>388</v>
      </c>
      <c r="P851" s="10" t="str">
        <f t="shared" si="82"/>
        <v>new YerelData ("Koyulhisar, Sivas , Türkiye",37.85,40.28333,2,"Turkey Standard Time"),</v>
      </c>
      <c r="Q851" s="13" t="str">
        <f t="shared" si="80"/>
        <v>https://www.google.com/maps/search/40.28333, +37.85</v>
      </c>
      <c r="R851" s="5" t="str">
        <f t="shared" si="81"/>
        <v>{"Location": "Koyulhisar, Sivas , Türkiye", "long_deg": "37", "ew": "1", "long_min": "51", "lat_deg": "40", "ns": "1", "lat_min": "17", "GMT": "2", "TimeZoneTag": "Europe/Istanbul"},</v>
      </c>
    </row>
    <row r="852" spans="1:18" ht="15" customHeight="1" x14ac:dyDescent="0.25">
      <c r="A852" s="10" t="s">
        <v>996</v>
      </c>
      <c r="B852" s="14" t="s">
        <v>1437</v>
      </c>
      <c r="C852" s="10" t="s">
        <v>1341</v>
      </c>
      <c r="D852" s="10" t="str">
        <f t="shared" si="83"/>
        <v>Suşehri, Sivas , Türkiye</v>
      </c>
      <c r="E852" s="10">
        <v>38</v>
      </c>
      <c r="F852" s="10">
        <v>1</v>
      </c>
      <c r="G852" s="10">
        <v>6</v>
      </c>
      <c r="H852" s="10">
        <v>40</v>
      </c>
      <c r="I852" s="10">
        <v>1</v>
      </c>
      <c r="J852" s="10">
        <v>10</v>
      </c>
      <c r="K852" s="10">
        <f t="shared" si="78"/>
        <v>38.1</v>
      </c>
      <c r="L852" s="10">
        <f t="shared" si="79"/>
        <v>40.166670000000003</v>
      </c>
      <c r="M852" s="10">
        <v>2</v>
      </c>
      <c r="N852" s="10" t="s">
        <v>5</v>
      </c>
      <c r="O852" s="12" t="s">
        <v>388</v>
      </c>
      <c r="P852" s="10" t="str">
        <f t="shared" si="82"/>
        <v>new YerelData ("Suşehri, Sivas , Türkiye",38.1,40.16667,2,"Turkey Standard Time"),</v>
      </c>
      <c r="Q852" s="13" t="str">
        <f t="shared" si="80"/>
        <v>https://www.google.com/maps/search/40.16667, +38.1</v>
      </c>
      <c r="R852" s="5" t="str">
        <f t="shared" si="81"/>
        <v>{"Location": "Suşehri, Sivas , Türkiye", "long_deg": "38", "ew": "1", "long_min": "6", "lat_deg": "40", "ns": "1", "lat_min": "10", "GMT": "2", "TimeZoneTag": "Europe/Istanbul"},</v>
      </c>
    </row>
    <row r="853" spans="1:18" ht="15" customHeight="1" x14ac:dyDescent="0.25">
      <c r="A853" s="10" t="s">
        <v>1006</v>
      </c>
      <c r="B853" s="14" t="s">
        <v>1437</v>
      </c>
      <c r="C853" s="10" t="s">
        <v>1341</v>
      </c>
      <c r="D853" s="10" t="str">
        <f t="shared" si="83"/>
        <v>Şarkışla, Sivas , Türkiye</v>
      </c>
      <c r="E853" s="10">
        <v>36</v>
      </c>
      <c r="F853" s="10">
        <v>1</v>
      </c>
      <c r="G853" s="10">
        <v>23</v>
      </c>
      <c r="H853" s="10">
        <v>39</v>
      </c>
      <c r="I853" s="10">
        <v>1</v>
      </c>
      <c r="J853" s="10">
        <v>22</v>
      </c>
      <c r="K853" s="10">
        <f t="shared" si="78"/>
        <v>36.383330000000001</v>
      </c>
      <c r="L853" s="10">
        <f t="shared" si="79"/>
        <v>39.366669999999999</v>
      </c>
      <c r="M853" s="10">
        <v>2</v>
      </c>
      <c r="N853" s="10" t="s">
        <v>5</v>
      </c>
      <c r="O853" s="12" t="s">
        <v>388</v>
      </c>
      <c r="P853" s="10" t="str">
        <f t="shared" si="82"/>
        <v>new YerelData ("Şarkışla, Sivas , Türkiye",36.38333,39.36667,2,"Turkey Standard Time"),</v>
      </c>
      <c r="Q853" s="13" t="str">
        <f t="shared" si="80"/>
        <v>https://www.google.com/maps/search/39.36667, +36.38333</v>
      </c>
      <c r="R853" s="5" t="str">
        <f t="shared" si="81"/>
        <v>{"Location": "Şarkışla, Sivas , Türkiye", "long_deg": "36", "ew": "1", "long_min": "23", "lat_deg": "39", "ns": "1", "lat_min": "22", "GMT": "2", "TimeZoneTag": "Europe/Istanbul"},</v>
      </c>
    </row>
    <row r="854" spans="1:18" ht="15" customHeight="1" x14ac:dyDescent="0.25">
      <c r="A854" s="10" t="s">
        <v>1094</v>
      </c>
      <c r="B854" s="14" t="s">
        <v>1437</v>
      </c>
      <c r="C854" s="10" t="s">
        <v>1341</v>
      </c>
      <c r="D854" s="10" t="str">
        <f t="shared" si="83"/>
        <v>Yıldızeli, Sivas , Türkiye</v>
      </c>
      <c r="E854" s="10">
        <v>36</v>
      </c>
      <c r="F854" s="10">
        <v>1</v>
      </c>
      <c r="G854" s="10">
        <v>37</v>
      </c>
      <c r="H854" s="10">
        <v>39</v>
      </c>
      <c r="I854" s="10">
        <v>1</v>
      </c>
      <c r="J854" s="10">
        <v>53</v>
      </c>
      <c r="K854" s="10">
        <f t="shared" si="78"/>
        <v>36.616669999999999</v>
      </c>
      <c r="L854" s="10">
        <f t="shared" si="79"/>
        <v>39.883330000000001</v>
      </c>
      <c r="M854" s="10">
        <v>2</v>
      </c>
      <c r="N854" s="10" t="s">
        <v>5</v>
      </c>
      <c r="O854" s="12" t="s">
        <v>388</v>
      </c>
      <c r="P854" s="10" t="str">
        <f t="shared" si="82"/>
        <v>new YerelData ("Yıldızeli, Sivas , Türkiye",36.61667,39.88333,2,"Turkey Standard Time"),</v>
      </c>
      <c r="Q854" s="13" t="str">
        <f t="shared" si="80"/>
        <v>https://www.google.com/maps/search/39.88333, +36.61667</v>
      </c>
      <c r="R854" s="5" t="str">
        <f t="shared" si="81"/>
        <v>{"Location": "Yıldızeli, Sivas , Türkiye", "long_deg": "36", "ew": "1", "long_min": "37", "lat_deg": "39", "ns": "1", "lat_min": "53", "GMT": "2", "TimeZoneTag": "Europe/Istanbul"},</v>
      </c>
    </row>
    <row r="855" spans="1:18" ht="15" customHeight="1" x14ac:dyDescent="0.25">
      <c r="A855" s="10" t="s">
        <v>1488</v>
      </c>
      <c r="B855" s="10" t="s">
        <v>1002</v>
      </c>
      <c r="C855" s="10" t="s">
        <v>1341</v>
      </c>
      <c r="D855" s="10" t="str">
        <f t="shared" si="83"/>
        <v>Bozova, Şanlıurfa, Türkiye</v>
      </c>
      <c r="E855" s="10">
        <v>38</v>
      </c>
      <c r="F855" s="10">
        <v>1</v>
      </c>
      <c r="G855" s="10">
        <v>32</v>
      </c>
      <c r="H855" s="10">
        <v>37</v>
      </c>
      <c r="I855" s="10">
        <v>1</v>
      </c>
      <c r="J855" s="10">
        <v>21</v>
      </c>
      <c r="K855" s="10">
        <f t="shared" si="78"/>
        <v>38.533329999999999</v>
      </c>
      <c r="L855" s="10">
        <f t="shared" si="79"/>
        <v>37.35</v>
      </c>
      <c r="M855" s="10">
        <v>2</v>
      </c>
      <c r="N855" s="10" t="s">
        <v>5</v>
      </c>
      <c r="O855" s="12" t="s">
        <v>388</v>
      </c>
      <c r="P855" s="10" t="str">
        <f t="shared" si="82"/>
        <v>new YerelData ("Bozova, Şanlıurfa, Türkiye",38.53333,37.35,2,"Turkey Standard Time"),</v>
      </c>
      <c r="Q855" s="13" t="str">
        <f t="shared" si="80"/>
        <v>https://www.google.com/maps/search/37.35, +38.53333</v>
      </c>
      <c r="R855" s="5" t="str">
        <f t="shared" si="81"/>
        <v>{"Location": "Bozova, Şanlıurfa, Türkiye", "long_deg": "38", "ew": "1", "long_min": "32", "lat_deg": "37", "ns": "1", "lat_min": "21", "GMT": "2", "TimeZoneTag": "Europe/Istanbul"},</v>
      </c>
    </row>
    <row r="856" spans="1:18" ht="15" customHeight="1" x14ac:dyDescent="0.25">
      <c r="A856" s="10" t="s">
        <v>1489</v>
      </c>
      <c r="B856" s="10" t="s">
        <v>1002</v>
      </c>
      <c r="C856" s="10" t="s">
        <v>1341</v>
      </c>
      <c r="D856" s="10" t="str">
        <f t="shared" si="83"/>
        <v>Bucak, Şanlıurfa, Türkiye</v>
      </c>
      <c r="E856" s="10">
        <v>39</v>
      </c>
      <c r="F856" s="10">
        <v>1</v>
      </c>
      <c r="G856" s="10">
        <v>6</v>
      </c>
      <c r="H856" s="10">
        <v>37</v>
      </c>
      <c r="I856" s="10">
        <v>1</v>
      </c>
      <c r="J856" s="10">
        <v>52</v>
      </c>
      <c r="K856" s="10">
        <f t="shared" si="78"/>
        <v>39.1</v>
      </c>
      <c r="L856" s="10">
        <f t="shared" si="79"/>
        <v>37.866669999999999</v>
      </c>
      <c r="M856" s="10">
        <v>2</v>
      </c>
      <c r="N856" s="10" t="s">
        <v>5</v>
      </c>
      <c r="O856" s="12" t="s">
        <v>388</v>
      </c>
      <c r="P856" s="10" t="str">
        <f t="shared" si="82"/>
        <v>new YerelData ("Bucak, Şanlıurfa, Türkiye",39.1,37.86667,2,"Turkey Standard Time"),</v>
      </c>
      <c r="Q856" s="13" t="str">
        <f t="shared" si="80"/>
        <v>https://www.google.com/maps/search/37.86667, +39.1</v>
      </c>
      <c r="R856" s="5" t="str">
        <f t="shared" si="81"/>
        <v>{"Location": "Bucak, Şanlıurfa, Türkiye", "long_deg": "39", "ew": "1", "long_min": "6", "lat_deg": "37", "ns": "1", "lat_min": "52", "GMT": "2", "TimeZoneTag": "Europe/Istanbul"},</v>
      </c>
    </row>
    <row r="857" spans="1:18" ht="15" customHeight="1" x14ac:dyDescent="0.25">
      <c r="A857" s="10" t="s">
        <v>1493</v>
      </c>
      <c r="B857" s="10" t="s">
        <v>1002</v>
      </c>
      <c r="C857" s="10" t="s">
        <v>1341</v>
      </c>
      <c r="D857" s="10" t="str">
        <f t="shared" si="83"/>
        <v>Çamlıdere, Şanlıurfa, Türkiye</v>
      </c>
      <c r="E857" s="10">
        <v>39</v>
      </c>
      <c r="F857" s="10">
        <v>1</v>
      </c>
      <c r="G857" s="10">
        <v>5</v>
      </c>
      <c r="H857" s="10">
        <v>37</v>
      </c>
      <c r="I857" s="10">
        <v>1</v>
      </c>
      <c r="J857" s="10">
        <v>8</v>
      </c>
      <c r="K857" s="10">
        <f t="shared" si="78"/>
        <v>39.083329999999997</v>
      </c>
      <c r="L857" s="10">
        <f t="shared" si="79"/>
        <v>37.133330000000001</v>
      </c>
      <c r="M857" s="10">
        <v>2</v>
      </c>
      <c r="N857" s="10" t="s">
        <v>5</v>
      </c>
      <c r="O857" s="12" t="s">
        <v>388</v>
      </c>
      <c r="P857" s="10" t="str">
        <f t="shared" si="82"/>
        <v>new YerelData ("Çamlıdere, Şanlıurfa, Türkiye",39.08333,37.13333,2,"Turkey Standard Time"),</v>
      </c>
      <c r="Q857" s="13" t="str">
        <f t="shared" si="80"/>
        <v>https://www.google.com/maps/search/37.13333, +39.08333</v>
      </c>
      <c r="R857" s="5" t="str">
        <f t="shared" si="81"/>
        <v>{"Location": "Çamlıdere, Şanlıurfa, Türkiye", "long_deg": "39", "ew": "1", "long_min": "5", "lat_deg": "37", "ns": "1", "lat_min": "8", "GMT": "2", "TimeZoneTag": "Europe/Istanbul"},</v>
      </c>
    </row>
    <row r="858" spans="1:18" ht="15" customHeight="1" x14ac:dyDescent="0.25">
      <c r="A858" s="10" t="s">
        <v>1500</v>
      </c>
      <c r="B858" s="10" t="s">
        <v>1002</v>
      </c>
      <c r="C858" s="10" t="s">
        <v>1341</v>
      </c>
      <c r="D858" s="10" t="str">
        <f t="shared" si="83"/>
        <v>Dağbaşı, Şanlıurfa, Türkiye</v>
      </c>
      <c r="E858" s="10">
        <v>39</v>
      </c>
      <c r="F858" s="10">
        <v>1</v>
      </c>
      <c r="G858" s="10">
        <v>23</v>
      </c>
      <c r="H858" s="10">
        <v>37</v>
      </c>
      <c r="I858" s="10">
        <v>1</v>
      </c>
      <c r="J858" s="10">
        <v>54</v>
      </c>
      <c r="K858" s="10">
        <f t="shared" si="78"/>
        <v>39.383330000000001</v>
      </c>
      <c r="L858" s="10">
        <f t="shared" si="79"/>
        <v>37.9</v>
      </c>
      <c r="M858" s="10">
        <v>2</v>
      </c>
      <c r="N858" s="10" t="s">
        <v>5</v>
      </c>
      <c r="O858" s="12" t="s">
        <v>388</v>
      </c>
      <c r="P858" s="10" t="str">
        <f t="shared" si="82"/>
        <v>new YerelData ("Dağbaşı, Şanlıurfa, Türkiye",39.38333,37.9,2,"Turkey Standard Time"),</v>
      </c>
      <c r="Q858" s="13" t="str">
        <f t="shared" si="80"/>
        <v>https://www.google.com/maps/search/37.9, +39.38333</v>
      </c>
      <c r="R858" s="5" t="str">
        <f t="shared" si="81"/>
        <v>{"Location": "Dağbaşı, Şanlıurfa, Türkiye", "long_deg": "39", "ew": "1", "long_min": "23", "lat_deg": "37", "ns": "1", "lat_min": "54", "GMT": "2", "TimeZoneTag": "Europe/Istanbul"},</v>
      </c>
    </row>
    <row r="859" spans="1:18" ht="15" customHeight="1" x14ac:dyDescent="0.25">
      <c r="A859" s="10" t="s">
        <v>1504</v>
      </c>
      <c r="B859" s="10" t="s">
        <v>1002</v>
      </c>
      <c r="C859" s="10" t="s">
        <v>1341</v>
      </c>
      <c r="D859" s="10" t="str">
        <f t="shared" si="83"/>
        <v>Demirci, Şanlıurfa, Türkiye</v>
      </c>
      <c r="E859" s="10">
        <v>39</v>
      </c>
      <c r="F859" s="10">
        <v>1</v>
      </c>
      <c r="G859" s="10">
        <v>53</v>
      </c>
      <c r="H859" s="10">
        <v>37</v>
      </c>
      <c r="I859" s="10">
        <v>1</v>
      </c>
      <c r="J859" s="10">
        <v>24</v>
      </c>
      <c r="K859" s="10">
        <f t="shared" si="78"/>
        <v>39.883330000000001</v>
      </c>
      <c r="L859" s="10">
        <f t="shared" si="79"/>
        <v>37.4</v>
      </c>
      <c r="M859" s="10">
        <v>2</v>
      </c>
      <c r="N859" s="10" t="s">
        <v>5</v>
      </c>
      <c r="O859" s="12" t="s">
        <v>388</v>
      </c>
      <c r="P859" s="10" t="str">
        <f t="shared" si="82"/>
        <v>new YerelData ("Demirci, Şanlıurfa, Türkiye",39.88333,37.4,2,"Turkey Standard Time"),</v>
      </c>
      <c r="Q859" s="13" t="str">
        <f t="shared" si="80"/>
        <v>https://www.google.com/maps/search/37.4, +39.88333</v>
      </c>
      <c r="R859" s="5" t="str">
        <f t="shared" si="81"/>
        <v>{"Location": "Demirci, Şanlıurfa, Türkiye", "long_deg": "39", "ew": "1", "long_min": "53", "lat_deg": "37", "ns": "1", "lat_min": "24", "GMT": "2", "TimeZoneTag": "Europe/Istanbul"},</v>
      </c>
    </row>
    <row r="860" spans="1:18" ht="15" customHeight="1" x14ac:dyDescent="0.25">
      <c r="A860" s="10" t="s">
        <v>1518</v>
      </c>
      <c r="B860" s="10" t="s">
        <v>1002</v>
      </c>
      <c r="C860" s="10" t="s">
        <v>1341</v>
      </c>
      <c r="D860" s="10" t="str">
        <f t="shared" si="83"/>
        <v>Gölcük, Şanlıurfa, Türkiye</v>
      </c>
      <c r="E860" s="10">
        <v>39</v>
      </c>
      <c r="F860" s="10">
        <v>1</v>
      </c>
      <c r="G860" s="10">
        <v>4</v>
      </c>
      <c r="H860" s="10">
        <v>37</v>
      </c>
      <c r="I860" s="10">
        <v>1</v>
      </c>
      <c r="J860" s="10">
        <v>28</v>
      </c>
      <c r="K860" s="10">
        <f t="shared" si="78"/>
        <v>39.066670000000002</v>
      </c>
      <c r="L860" s="10">
        <f t="shared" si="79"/>
        <v>37.466670000000001</v>
      </c>
      <c r="M860" s="10">
        <v>2</v>
      </c>
      <c r="N860" s="10" t="s">
        <v>5</v>
      </c>
      <c r="O860" s="12" t="s">
        <v>388</v>
      </c>
      <c r="P860" s="10" t="str">
        <f t="shared" si="82"/>
        <v>new YerelData ("Gölcük, Şanlıurfa, Türkiye",39.06667,37.46667,2,"Turkey Standard Time"),</v>
      </c>
      <c r="Q860" s="13" t="str">
        <f t="shared" si="80"/>
        <v>https://www.google.com/maps/search/37.46667, +39.06667</v>
      </c>
      <c r="R860" s="5" t="str">
        <f t="shared" si="81"/>
        <v>{"Location": "Gölcük, Şanlıurfa, Türkiye", "long_deg": "39", "ew": "1", "long_min": "4", "lat_deg": "37", "ns": "1", "lat_min": "28", "GMT": "2", "TimeZoneTag": "Europe/Istanbul"},</v>
      </c>
    </row>
    <row r="861" spans="1:18" ht="15" customHeight="1" x14ac:dyDescent="0.25">
      <c r="A861" s="10" t="s">
        <v>1463</v>
      </c>
      <c r="B861" s="10" t="s">
        <v>1002</v>
      </c>
      <c r="C861" s="10" t="s">
        <v>1341</v>
      </c>
      <c r="D861" s="10" t="str">
        <f t="shared" si="83"/>
        <v>Ovacık, Şanlıurfa, Türkiye</v>
      </c>
      <c r="E861" s="10">
        <v>38</v>
      </c>
      <c r="F861" s="10">
        <v>1</v>
      </c>
      <c r="G861" s="10">
        <v>49</v>
      </c>
      <c r="H861" s="10">
        <v>37</v>
      </c>
      <c r="I861" s="10">
        <v>1</v>
      </c>
      <c r="J861" s="10">
        <v>30</v>
      </c>
      <c r="K861" s="10">
        <f t="shared" si="78"/>
        <v>38.816670000000002</v>
      </c>
      <c r="L861" s="10">
        <f t="shared" si="79"/>
        <v>37.5</v>
      </c>
      <c r="M861" s="10">
        <v>2</v>
      </c>
      <c r="N861" s="10" t="s">
        <v>5</v>
      </c>
      <c r="O861" s="12" t="s">
        <v>388</v>
      </c>
      <c r="P861" s="10" t="str">
        <f t="shared" si="82"/>
        <v>new YerelData ("Ovacık, Şanlıurfa, Türkiye",38.81667,37.5,2,"Turkey Standard Time"),</v>
      </c>
      <c r="Q861" s="13" t="str">
        <f t="shared" si="80"/>
        <v>https://www.google.com/maps/search/37.5, +38.81667</v>
      </c>
      <c r="R861" s="5" t="str">
        <f t="shared" si="81"/>
        <v>{"Location": "Ovacık, Şanlıurfa, Türkiye", "long_deg": "38", "ew": "1", "long_min": "49", "lat_deg": "37", "ns": "1", "lat_min": "30", "GMT": "2", "TimeZoneTag": "Europe/Istanbul"},</v>
      </c>
    </row>
    <row r="862" spans="1:18" ht="15" customHeight="1" x14ac:dyDescent="0.25">
      <c r="A862" s="10" t="s">
        <v>981</v>
      </c>
      <c r="B862" s="10" t="s">
        <v>1002</v>
      </c>
      <c r="C862" s="10" t="s">
        <v>1341</v>
      </c>
      <c r="D862" s="10" t="str">
        <f t="shared" si="83"/>
        <v>Siverek, Şanlıurfa, Türkiye</v>
      </c>
      <c r="E862" s="10">
        <v>39</v>
      </c>
      <c r="F862" s="10">
        <v>1</v>
      </c>
      <c r="G862" s="10">
        <v>19</v>
      </c>
      <c r="H862" s="10">
        <v>37</v>
      </c>
      <c r="I862" s="10">
        <v>1</v>
      </c>
      <c r="J862" s="10">
        <v>45</v>
      </c>
      <c r="K862" s="10">
        <f t="shared" si="78"/>
        <v>39.316670000000002</v>
      </c>
      <c r="L862" s="10">
        <f t="shared" si="79"/>
        <v>37.75</v>
      </c>
      <c r="M862" s="10">
        <v>2</v>
      </c>
      <c r="N862" s="10" t="s">
        <v>5</v>
      </c>
      <c r="O862" s="12" t="s">
        <v>388</v>
      </c>
      <c r="P862" s="10" t="str">
        <f t="shared" si="82"/>
        <v>new YerelData ("Siverek, Şanlıurfa, Türkiye",39.31667,37.75,2,"Turkey Standard Time"),</v>
      </c>
      <c r="Q862" s="13" t="str">
        <f t="shared" si="80"/>
        <v>https://www.google.com/maps/search/37.75, +39.31667</v>
      </c>
      <c r="R862" s="5" t="str">
        <f t="shared" si="81"/>
        <v>{"Location": "Siverek, Şanlıurfa, Türkiye", "long_deg": "39", "ew": "1", "long_min": "19", "lat_deg": "37", "ns": "1", "lat_min": "45", "GMT": "2", "TimeZoneTag": "Europe/Istanbul"},</v>
      </c>
    </row>
    <row r="863" spans="1:18" ht="15" customHeight="1" x14ac:dyDescent="0.25">
      <c r="A863" s="10" t="s">
        <v>1073</v>
      </c>
      <c r="B863" s="10" t="s">
        <v>1002</v>
      </c>
      <c r="C863" s="10" t="s">
        <v>1341</v>
      </c>
      <c r="D863" s="10" t="str">
        <f t="shared" si="83"/>
        <v>Viranşehir, Şanlıurfa, Türkiye</v>
      </c>
      <c r="E863" s="10">
        <v>39</v>
      </c>
      <c r="F863" s="10">
        <v>1</v>
      </c>
      <c r="G863" s="10">
        <v>45</v>
      </c>
      <c r="H863" s="10">
        <v>37</v>
      </c>
      <c r="I863" s="10">
        <v>1</v>
      </c>
      <c r="J863" s="10">
        <v>13</v>
      </c>
      <c r="K863" s="10">
        <f t="shared" si="78"/>
        <v>39.75</v>
      </c>
      <c r="L863" s="10">
        <f t="shared" si="79"/>
        <v>37.216670000000001</v>
      </c>
      <c r="M863" s="10">
        <v>2</v>
      </c>
      <c r="N863" s="10" t="s">
        <v>5</v>
      </c>
      <c r="O863" s="12" t="s">
        <v>388</v>
      </c>
      <c r="P863" s="10" t="str">
        <f t="shared" si="82"/>
        <v>new YerelData ("Viranşehir, Şanlıurfa, Türkiye",39.75,37.21667,2,"Turkey Standard Time"),</v>
      </c>
      <c r="Q863" s="13" t="str">
        <f t="shared" si="80"/>
        <v>https://www.google.com/maps/search/37.21667, +39.75</v>
      </c>
      <c r="R863" s="5" t="str">
        <f t="shared" si="81"/>
        <v>{"Location": "Viranşehir, Şanlıurfa, Türkiye", "long_deg": "39", "ew": "1", "long_min": "45", "lat_deg": "37", "ns": "1", "lat_min": "13", "GMT": "2", "TimeZoneTag": "Europe/Istanbul"},</v>
      </c>
    </row>
    <row r="864" spans="1:18" ht="15" customHeight="1" x14ac:dyDescent="0.25">
      <c r="A864" s="10" t="s">
        <v>408</v>
      </c>
      <c r="B864" s="10" t="s">
        <v>1002</v>
      </c>
      <c r="C864" s="10" t="s">
        <v>1341</v>
      </c>
      <c r="D864" s="10" t="str">
        <f t="shared" si="83"/>
        <v>Akçakale, Şanlıurfa, Türkiye</v>
      </c>
      <c r="E864" s="10">
        <v>38</v>
      </c>
      <c r="F864" s="10">
        <v>1</v>
      </c>
      <c r="G864" s="10">
        <v>56</v>
      </c>
      <c r="H864" s="10">
        <v>36</v>
      </c>
      <c r="I864" s="10">
        <v>1</v>
      </c>
      <c r="J864" s="10">
        <v>41</v>
      </c>
      <c r="K864" s="10">
        <f t="shared" si="78"/>
        <v>38.933329999999998</v>
      </c>
      <c r="L864" s="10">
        <f t="shared" si="79"/>
        <v>36.683329999999998</v>
      </c>
      <c r="M864" s="10">
        <v>2</v>
      </c>
      <c r="N864" s="10" t="s">
        <v>5</v>
      </c>
      <c r="O864" s="12" t="s">
        <v>388</v>
      </c>
      <c r="P864" s="10" t="str">
        <f t="shared" si="82"/>
        <v>new YerelData ("Akçakale, Şanlıurfa, Türkiye",38.93333,36.68333,2,"Turkey Standard Time"),</v>
      </c>
      <c r="Q864" s="13" t="str">
        <f t="shared" si="80"/>
        <v>https://www.google.com/maps/search/36.68333, +38.93333</v>
      </c>
      <c r="R864" s="5" t="str">
        <f t="shared" si="81"/>
        <v>{"Location": "Akçakale, Şanlıurfa, Türkiye", "long_deg": "38", "ew": "1", "long_min": "56", "lat_deg": "36", "ns": "1", "lat_min": "41", "GMT": "2", "TimeZoneTag": "Europe/Istanbul"},</v>
      </c>
    </row>
    <row r="865" spans="1:18" ht="15" customHeight="1" x14ac:dyDescent="0.25">
      <c r="A865" s="10" t="s">
        <v>503</v>
      </c>
      <c r="B865" s="14" t="s">
        <v>1412</v>
      </c>
      <c r="C865" s="10" t="s">
        <v>1341</v>
      </c>
      <c r="D865" s="10" t="str">
        <f t="shared" si="83"/>
        <v>Birecik, Şanlıurfa , Türkiye</v>
      </c>
      <c r="E865" s="10">
        <v>37</v>
      </c>
      <c r="F865" s="10">
        <v>1</v>
      </c>
      <c r="G865" s="10">
        <v>58</v>
      </c>
      <c r="H865" s="10">
        <v>37</v>
      </c>
      <c r="I865" s="10">
        <v>1</v>
      </c>
      <c r="J865" s="10">
        <v>2</v>
      </c>
      <c r="K865" s="10">
        <f t="shared" si="78"/>
        <v>37.966670000000001</v>
      </c>
      <c r="L865" s="10">
        <f t="shared" si="79"/>
        <v>37.033329999999999</v>
      </c>
      <c r="M865" s="10">
        <v>2</v>
      </c>
      <c r="N865" s="10" t="s">
        <v>5</v>
      </c>
      <c r="O865" s="12" t="s">
        <v>388</v>
      </c>
      <c r="P865" s="10" t="str">
        <f t="shared" si="82"/>
        <v>new YerelData ("Birecik, Şanlıurfa , Türkiye",37.96667,37.03333,2,"Turkey Standard Time"),</v>
      </c>
      <c r="Q865" s="13" t="str">
        <f t="shared" si="80"/>
        <v>https://www.google.com/maps/search/37.03333, +37.96667</v>
      </c>
      <c r="R865" s="5" t="str">
        <f t="shared" si="81"/>
        <v>{"Location": "Birecik, Şanlıurfa , Türkiye", "long_deg": "37", "ew": "1", "long_min": "58", "lat_deg": "37", "ns": "1", "lat_min": "2", "GMT": "2", "TimeZoneTag": "Europe/Istanbul"},</v>
      </c>
    </row>
    <row r="866" spans="1:18" ht="15" customHeight="1" x14ac:dyDescent="0.25">
      <c r="A866" s="10" t="s">
        <v>529</v>
      </c>
      <c r="B866" s="14" t="s">
        <v>1412</v>
      </c>
      <c r="C866" s="10" t="s">
        <v>1341</v>
      </c>
      <c r="D866" s="10" t="str">
        <f t="shared" si="83"/>
        <v>Ceylanpınar, Şanlıurfa , Türkiye</v>
      </c>
      <c r="E866" s="10">
        <v>40</v>
      </c>
      <c r="F866" s="10">
        <v>1</v>
      </c>
      <c r="G866" s="10">
        <v>2</v>
      </c>
      <c r="H866" s="10">
        <v>36</v>
      </c>
      <c r="I866" s="10">
        <v>1</v>
      </c>
      <c r="J866" s="10">
        <v>51</v>
      </c>
      <c r="K866" s="10">
        <f t="shared" si="78"/>
        <v>40.033329999999999</v>
      </c>
      <c r="L866" s="10">
        <f t="shared" si="79"/>
        <v>36.85</v>
      </c>
      <c r="M866" s="10">
        <v>2</v>
      </c>
      <c r="N866" s="10" t="s">
        <v>5</v>
      </c>
      <c r="O866" s="12" t="s">
        <v>388</v>
      </c>
      <c r="P866" s="10" t="str">
        <f t="shared" si="82"/>
        <v>new YerelData ("Ceylanpınar, Şanlıurfa , Türkiye",40.03333,36.85,2,"Turkey Standard Time"),</v>
      </c>
      <c r="Q866" s="13" t="str">
        <f t="shared" si="80"/>
        <v>https://www.google.com/maps/search/36.85, +40.03333</v>
      </c>
      <c r="R866" s="5" t="str">
        <f t="shared" si="81"/>
        <v>{"Location": "Ceylanpınar, Şanlıurfa , Türkiye", "long_deg": "40", "ew": "1", "long_min": "2", "lat_deg": "36", "ns": "1", "lat_min": "51", "GMT": "2", "TimeZoneTag": "Europe/Istanbul"},</v>
      </c>
    </row>
    <row r="867" spans="1:18" ht="15" customHeight="1" x14ac:dyDescent="0.25">
      <c r="A867" s="10" t="s">
        <v>706</v>
      </c>
      <c r="B867" s="14" t="s">
        <v>1412</v>
      </c>
      <c r="C867" s="10" t="s">
        <v>1341</v>
      </c>
      <c r="D867" s="10" t="str">
        <f t="shared" si="83"/>
        <v>Halfeti, Şanlıurfa , Türkiye</v>
      </c>
      <c r="E867" s="10">
        <v>37</v>
      </c>
      <c r="F867" s="10">
        <v>1</v>
      </c>
      <c r="G867" s="10">
        <v>52</v>
      </c>
      <c r="H867" s="10">
        <v>37</v>
      </c>
      <c r="I867" s="10">
        <v>1</v>
      </c>
      <c r="J867" s="10">
        <v>15</v>
      </c>
      <c r="K867" s="10">
        <f t="shared" si="78"/>
        <v>37.866669999999999</v>
      </c>
      <c r="L867" s="10">
        <f t="shared" si="79"/>
        <v>37.25</v>
      </c>
      <c r="M867" s="10">
        <v>2</v>
      </c>
      <c r="N867" s="10" t="s">
        <v>5</v>
      </c>
      <c r="O867" s="12" t="s">
        <v>388</v>
      </c>
      <c r="P867" s="10" t="str">
        <f t="shared" si="82"/>
        <v>new YerelData ("Halfeti, Şanlıurfa , Türkiye",37.86667,37.25,2,"Turkey Standard Time"),</v>
      </c>
      <c r="Q867" s="13" t="str">
        <f t="shared" si="80"/>
        <v>https://www.google.com/maps/search/37.25, +37.86667</v>
      </c>
      <c r="R867" s="5" t="str">
        <f t="shared" si="81"/>
        <v>{"Location": "Halfeti, Şanlıurfa , Türkiye", "long_deg": "37", "ew": "1", "long_min": "52", "lat_deg": "37", "ns": "1", "lat_min": "15", "GMT": "2", "TimeZoneTag": "Europe/Istanbul"},</v>
      </c>
    </row>
    <row r="868" spans="1:18" ht="15" customHeight="1" x14ac:dyDescent="0.25">
      <c r="A868" s="10" t="s">
        <v>724</v>
      </c>
      <c r="B868" s="14" t="s">
        <v>1412</v>
      </c>
      <c r="C868" s="10" t="s">
        <v>1341</v>
      </c>
      <c r="D868" s="10" t="str">
        <f t="shared" si="83"/>
        <v>Hilvan, Şanlıurfa , Türkiye</v>
      </c>
      <c r="E868" s="10">
        <v>38</v>
      </c>
      <c r="F868" s="10">
        <v>1</v>
      </c>
      <c r="G868" s="10">
        <v>59</v>
      </c>
      <c r="H868" s="10">
        <v>37</v>
      </c>
      <c r="I868" s="10">
        <v>1</v>
      </c>
      <c r="J868" s="10">
        <v>35</v>
      </c>
      <c r="K868" s="10">
        <f t="shared" si="78"/>
        <v>38.983330000000002</v>
      </c>
      <c r="L868" s="10">
        <f t="shared" si="79"/>
        <v>37.583329999999997</v>
      </c>
      <c r="M868" s="10">
        <v>2</v>
      </c>
      <c r="N868" s="10" t="s">
        <v>5</v>
      </c>
      <c r="O868" s="12" t="s">
        <v>388</v>
      </c>
      <c r="P868" s="10" t="str">
        <f t="shared" si="82"/>
        <v>new YerelData ("Hilvan, Şanlıurfa , Türkiye",38.98333,37.58333,2,"Turkey Standard Time"),</v>
      </c>
      <c r="Q868" s="13" t="str">
        <f t="shared" si="80"/>
        <v>https://www.google.com/maps/search/37.58333, +38.98333</v>
      </c>
      <c r="R868" s="5" t="str">
        <f t="shared" si="81"/>
        <v>{"Location": "Hilvan, Şanlıurfa , Türkiye", "long_deg": "38", "ew": "1", "long_min": "59", "lat_deg": "37", "ns": "1", "lat_min": "35", "GMT": "2", "TimeZoneTag": "Europe/Istanbul"},</v>
      </c>
    </row>
    <row r="869" spans="1:18" ht="15" customHeight="1" x14ac:dyDescent="0.25">
      <c r="A869" s="10" t="s">
        <v>973</v>
      </c>
      <c r="B869" s="10" t="s">
        <v>1017</v>
      </c>
      <c r="C869" s="10" t="s">
        <v>1341</v>
      </c>
      <c r="D869" s="10" t="str">
        <f t="shared" si="83"/>
        <v>Silopi, Şırnak, Türkiye</v>
      </c>
      <c r="E869" s="10">
        <v>42</v>
      </c>
      <c r="F869" s="10">
        <v>1</v>
      </c>
      <c r="G869" s="10">
        <v>29</v>
      </c>
      <c r="H869" s="10">
        <v>37</v>
      </c>
      <c r="I869" s="10">
        <v>1</v>
      </c>
      <c r="J869" s="10">
        <v>16</v>
      </c>
      <c r="K869" s="10">
        <f t="shared" si="78"/>
        <v>42.483330000000002</v>
      </c>
      <c r="L869" s="10">
        <f t="shared" si="79"/>
        <v>37.266669999999998</v>
      </c>
      <c r="M869" s="10">
        <v>2</v>
      </c>
      <c r="N869" s="10" t="s">
        <v>5</v>
      </c>
      <c r="O869" s="12" t="s">
        <v>388</v>
      </c>
      <c r="P869" s="10" t="str">
        <f t="shared" si="82"/>
        <v>new YerelData ("Silopi, Şırnak, Türkiye",42.48333,37.26667,2,"Turkey Standard Time"),</v>
      </c>
      <c r="Q869" s="13" t="str">
        <f t="shared" si="80"/>
        <v>https://www.google.com/maps/search/37.26667, +42.48333</v>
      </c>
      <c r="R869" s="5" t="str">
        <f t="shared" si="81"/>
        <v>{"Location": "Silopi, Şırnak, Türkiye", "long_deg": "42", "ew": "1", "long_min": "29", "lat_deg": "37", "ns": "1", "lat_min": "16", "GMT": "2", "TimeZoneTag": "Europe/Istanbul"},</v>
      </c>
    </row>
    <row r="870" spans="1:18" ht="15" customHeight="1" x14ac:dyDescent="0.25">
      <c r="A870" s="10" t="s">
        <v>1058</v>
      </c>
      <c r="B870" s="10" t="s">
        <v>1017</v>
      </c>
      <c r="C870" s="10" t="s">
        <v>1341</v>
      </c>
      <c r="D870" s="10" t="str">
        <f t="shared" si="83"/>
        <v>Uludere, Şırnak, Türkiye</v>
      </c>
      <c r="E870" s="10">
        <v>42</v>
      </c>
      <c r="F870" s="10">
        <v>1</v>
      </c>
      <c r="G870" s="10">
        <v>52</v>
      </c>
      <c r="H870" s="10">
        <v>37</v>
      </c>
      <c r="I870" s="10">
        <v>1</v>
      </c>
      <c r="J870" s="10">
        <v>27</v>
      </c>
      <c r="K870" s="10">
        <f t="shared" si="78"/>
        <v>42.866669999999999</v>
      </c>
      <c r="L870" s="10">
        <f t="shared" si="79"/>
        <v>37.450000000000003</v>
      </c>
      <c r="M870" s="10">
        <v>2</v>
      </c>
      <c r="N870" s="10" t="s">
        <v>5</v>
      </c>
      <c r="O870" s="12" t="s">
        <v>388</v>
      </c>
      <c r="P870" s="10" t="str">
        <f t="shared" si="82"/>
        <v>new YerelData ("Uludere, Şırnak, Türkiye",42.86667,37.45,2,"Turkey Standard Time"),</v>
      </c>
      <c r="Q870" s="13" t="str">
        <f t="shared" si="80"/>
        <v>https://www.google.com/maps/search/37.45, +42.86667</v>
      </c>
      <c r="R870" s="5" t="str">
        <f t="shared" si="81"/>
        <v>{"Location": "Uludere, Şırnak, Türkiye", "long_deg": "42", "ew": "1", "long_min": "52", "lat_deg": "37", "ns": "1", "lat_min": "27", "GMT": "2", "TimeZoneTag": "Europe/Istanbul"},</v>
      </c>
    </row>
    <row r="871" spans="1:18" ht="15" customHeight="1" x14ac:dyDescent="0.25">
      <c r="A871" s="14" t="s">
        <v>1410</v>
      </c>
      <c r="B871" s="14" t="s">
        <v>1411</v>
      </c>
      <c r="C871" s="10" t="s">
        <v>1341</v>
      </c>
      <c r="D871" s="10" t="str">
        <f t="shared" si="83"/>
        <v>Beytüşşebap, Şırnak , Türkiye</v>
      </c>
      <c r="E871" s="10">
        <v>43</v>
      </c>
      <c r="F871" s="10">
        <v>1</v>
      </c>
      <c r="G871" s="10">
        <v>10</v>
      </c>
      <c r="H871" s="10">
        <v>37</v>
      </c>
      <c r="I871" s="10">
        <v>1</v>
      </c>
      <c r="J871" s="10">
        <v>36</v>
      </c>
      <c r="K871" s="10">
        <f t="shared" si="78"/>
        <v>43.166670000000003</v>
      </c>
      <c r="L871" s="10">
        <f t="shared" si="79"/>
        <v>37.6</v>
      </c>
      <c r="M871" s="10">
        <v>2</v>
      </c>
      <c r="N871" s="10" t="s">
        <v>5</v>
      </c>
      <c r="O871" s="12" t="s">
        <v>388</v>
      </c>
      <c r="P871" s="10" t="str">
        <f t="shared" si="82"/>
        <v>new YerelData ("Beytüşşebap, Şırnak , Türkiye",43.16667,37.6,2,"Turkey Standard Time"),</v>
      </c>
      <c r="Q871" s="13" t="str">
        <f t="shared" si="80"/>
        <v>https://www.google.com/maps/search/37.6, +43.16667</v>
      </c>
      <c r="R871" s="5" t="str">
        <f t="shared" si="81"/>
        <v>{"Location": "Beytüşşebap, Şırnak , Türkiye", "long_deg": "43", "ew": "1", "long_min": "10", "lat_deg": "37", "ns": "1", "lat_min": "36", "GMT": "2", "TimeZoneTag": "Europe/Istanbul"},</v>
      </c>
    </row>
    <row r="872" spans="1:18" ht="15" customHeight="1" x14ac:dyDescent="0.25">
      <c r="A872" s="10" t="s">
        <v>532</v>
      </c>
      <c r="B872" s="14" t="s">
        <v>1411</v>
      </c>
      <c r="C872" s="10" t="s">
        <v>1341</v>
      </c>
      <c r="D872" s="10" t="str">
        <f t="shared" si="83"/>
        <v>Cizre, Şırnak , Türkiye</v>
      </c>
      <c r="E872" s="10">
        <v>42</v>
      </c>
      <c r="F872" s="10">
        <v>1</v>
      </c>
      <c r="G872" s="10">
        <v>12</v>
      </c>
      <c r="H872" s="10">
        <v>37</v>
      </c>
      <c r="I872" s="10">
        <v>1</v>
      </c>
      <c r="J872" s="10">
        <v>20</v>
      </c>
      <c r="K872" s="10">
        <f t="shared" si="78"/>
        <v>42.2</v>
      </c>
      <c r="L872" s="10">
        <f t="shared" si="79"/>
        <v>37.333329999999997</v>
      </c>
      <c r="M872" s="10">
        <v>2</v>
      </c>
      <c r="N872" s="10" t="s">
        <v>5</v>
      </c>
      <c r="O872" s="12" t="s">
        <v>388</v>
      </c>
      <c r="P872" s="10" t="str">
        <f t="shared" si="82"/>
        <v>new YerelData ("Cizre, Şırnak , Türkiye",42.2,37.33333,2,"Turkey Standard Time"),</v>
      </c>
      <c r="Q872" s="13" t="str">
        <f t="shared" si="80"/>
        <v>https://www.google.com/maps/search/37.33333, +42.2</v>
      </c>
      <c r="R872" s="5" t="str">
        <f t="shared" si="81"/>
        <v>{"Location": "Cizre, Şırnak , Türkiye", "long_deg": "42", "ew": "1", "long_min": "12", "lat_deg": "37", "ns": "1", "lat_min": "20", "GMT": "2", "TimeZoneTag": "Europe/Istanbul"},</v>
      </c>
    </row>
    <row r="873" spans="1:18" ht="15" customHeight="1" x14ac:dyDescent="0.25">
      <c r="A873" s="10" t="s">
        <v>738</v>
      </c>
      <c r="B873" s="14" t="s">
        <v>1411</v>
      </c>
      <c r="C873" s="10" t="s">
        <v>1341</v>
      </c>
      <c r="D873" s="10" t="str">
        <f t="shared" si="83"/>
        <v>İdil, Şırnak , Türkiye</v>
      </c>
      <c r="E873" s="10">
        <v>41</v>
      </c>
      <c r="F873" s="10">
        <v>1</v>
      </c>
      <c r="G873" s="10">
        <v>36</v>
      </c>
      <c r="H873" s="10">
        <v>37</v>
      </c>
      <c r="I873" s="10">
        <v>1</v>
      </c>
      <c r="J873" s="10">
        <v>21</v>
      </c>
      <c r="K873" s="10">
        <f t="shared" si="78"/>
        <v>41.6</v>
      </c>
      <c r="L873" s="10">
        <f t="shared" si="79"/>
        <v>37.35</v>
      </c>
      <c r="M873" s="10">
        <v>2</v>
      </c>
      <c r="N873" s="10" t="s">
        <v>5</v>
      </c>
      <c r="O873" s="12" t="s">
        <v>388</v>
      </c>
      <c r="P873" s="10" t="str">
        <f t="shared" si="82"/>
        <v>new YerelData ("İdil, Şırnak , Türkiye",41.6,37.35,2,"Turkey Standard Time"),</v>
      </c>
      <c r="Q873" s="13" t="str">
        <f t="shared" si="80"/>
        <v>https://www.google.com/maps/search/37.35, +41.6</v>
      </c>
      <c r="R873" s="5" t="str">
        <f t="shared" si="81"/>
        <v>{"Location": "İdil, Şırnak , Türkiye", "long_deg": "41", "ew": "1", "long_min": "36", "lat_deg": "37", "ns": "1", "lat_min": "21", "GMT": "2", "TimeZoneTag": "Europe/Istanbul"},</v>
      </c>
    </row>
    <row r="874" spans="1:18" ht="15" customHeight="1" x14ac:dyDescent="0.25">
      <c r="A874" s="10" t="s">
        <v>1481</v>
      </c>
      <c r="B874" s="10" t="s">
        <v>1029</v>
      </c>
      <c r="C874" s="10" t="s">
        <v>1341</v>
      </c>
      <c r="D874" s="10" t="str">
        <f t="shared" si="83"/>
        <v>Barbaros, Tekirdağ, Türkiye</v>
      </c>
      <c r="E874" s="10">
        <v>27</v>
      </c>
      <c r="F874" s="10">
        <v>1</v>
      </c>
      <c r="G874" s="10">
        <v>27</v>
      </c>
      <c r="H874" s="10">
        <v>40</v>
      </c>
      <c r="I874" s="10">
        <v>1</v>
      </c>
      <c r="J874" s="10">
        <v>54</v>
      </c>
      <c r="K874" s="10">
        <f t="shared" si="78"/>
        <v>27.45</v>
      </c>
      <c r="L874" s="10">
        <f t="shared" si="79"/>
        <v>40.9</v>
      </c>
      <c r="M874" s="10">
        <v>2</v>
      </c>
      <c r="N874" s="10" t="s">
        <v>5</v>
      </c>
      <c r="O874" s="12" t="s">
        <v>388</v>
      </c>
      <c r="P874" s="10" t="str">
        <f t="shared" si="82"/>
        <v>new YerelData ("Barbaros, Tekirdağ, Türkiye",27.45,40.9,2,"Turkey Standard Time"),</v>
      </c>
      <c r="Q874" s="13" t="str">
        <f t="shared" si="80"/>
        <v>https://www.google.com/maps/search/40.9, +27.45</v>
      </c>
      <c r="R874" s="5" t="str">
        <f t="shared" si="81"/>
        <v>{"Location": "Barbaros, Tekirdağ, Türkiye", "long_deg": "27", "ew": "1", "long_min": "27", "lat_deg": "40", "ns": "1", "lat_min": "54", "GMT": "2", "TimeZoneTag": "Europe/Istanbul"},</v>
      </c>
    </row>
    <row r="875" spans="1:18" ht="15" customHeight="1" x14ac:dyDescent="0.25">
      <c r="A875" s="10" t="s">
        <v>1547</v>
      </c>
      <c r="B875" s="10" t="s">
        <v>1029</v>
      </c>
      <c r="C875" s="10" t="s">
        <v>1341</v>
      </c>
      <c r="D875" s="10" t="str">
        <f t="shared" si="83"/>
        <v>Muratlı, Tekirdağ, Türkiye</v>
      </c>
      <c r="E875" s="10">
        <v>27</v>
      </c>
      <c r="F875" s="10">
        <v>1</v>
      </c>
      <c r="G875" s="10">
        <v>30</v>
      </c>
      <c r="H875" s="10">
        <v>41</v>
      </c>
      <c r="I875" s="10">
        <v>1</v>
      </c>
      <c r="J875" s="10">
        <v>9</v>
      </c>
      <c r="K875" s="10">
        <f t="shared" si="78"/>
        <v>27.5</v>
      </c>
      <c r="L875" s="10">
        <f t="shared" si="79"/>
        <v>41.15</v>
      </c>
      <c r="M875" s="10">
        <v>2</v>
      </c>
      <c r="N875" s="10" t="s">
        <v>5</v>
      </c>
      <c r="O875" s="12" t="s">
        <v>388</v>
      </c>
      <c r="P875" s="10" t="str">
        <f t="shared" si="82"/>
        <v>new YerelData ("Muratlı, Tekirdağ, Türkiye",27.5,41.15,2,"Turkey Standard Time"),</v>
      </c>
      <c r="Q875" s="13" t="str">
        <f t="shared" si="80"/>
        <v>https://www.google.com/maps/search/41.15, +27.5</v>
      </c>
      <c r="R875" s="5" t="str">
        <f t="shared" si="81"/>
        <v>{"Location": "Muratlı, Tekirdağ, Türkiye", "long_deg": "27", "ew": "1", "long_min": "30", "lat_deg": "41", "ns": "1", "lat_min": "9", "GMT": "2", "TimeZoneTag": "Europe/Istanbul"},</v>
      </c>
    </row>
    <row r="876" spans="1:18" ht="15" customHeight="1" x14ac:dyDescent="0.25">
      <c r="A876" s="10" t="s">
        <v>1559</v>
      </c>
      <c r="B876" s="10" t="s">
        <v>1029</v>
      </c>
      <c r="C876" s="10" t="s">
        <v>1341</v>
      </c>
      <c r="D876" s="10" t="str">
        <f t="shared" si="83"/>
        <v>Saray, Tekirdağ, Türkiye</v>
      </c>
      <c r="E876" s="10">
        <v>27</v>
      </c>
      <c r="F876" s="10">
        <v>1</v>
      </c>
      <c r="G876" s="10">
        <v>55</v>
      </c>
      <c r="H876" s="10">
        <v>41</v>
      </c>
      <c r="I876" s="10">
        <v>1</v>
      </c>
      <c r="J876" s="10">
        <v>26</v>
      </c>
      <c r="K876" s="10">
        <f t="shared" si="78"/>
        <v>27.91667</v>
      </c>
      <c r="L876" s="10">
        <f t="shared" si="79"/>
        <v>41.433329999999998</v>
      </c>
      <c r="M876" s="10">
        <v>2</v>
      </c>
      <c r="N876" s="10" t="s">
        <v>5</v>
      </c>
      <c r="O876" s="12" t="s">
        <v>388</v>
      </c>
      <c r="P876" s="10" t="str">
        <f t="shared" si="82"/>
        <v>new YerelData ("Saray, Tekirdağ, Türkiye",27.91667,41.43333,2,"Turkey Standard Time"),</v>
      </c>
      <c r="Q876" s="13" t="str">
        <f t="shared" si="80"/>
        <v>https://www.google.com/maps/search/41.43333, +27.91667</v>
      </c>
      <c r="R876" s="5" t="str">
        <f t="shared" si="81"/>
        <v>{"Location": "Saray, Tekirdağ, Türkiye", "long_deg": "27", "ew": "1", "long_min": "55", "lat_deg": "41", "ns": "1", "lat_min": "26", "GMT": "2", "TimeZoneTag": "Europe/Istanbul"},</v>
      </c>
    </row>
    <row r="877" spans="1:18" ht="15" customHeight="1" x14ac:dyDescent="0.25">
      <c r="A877" s="10" t="s">
        <v>1424</v>
      </c>
      <c r="B877" s="10" t="s">
        <v>1029</v>
      </c>
      <c r="C877" s="10" t="s">
        <v>1341</v>
      </c>
      <c r="D877" s="10" t="str">
        <f t="shared" si="83"/>
        <v>MarmaraEreğlisi, Tekirdağ, Türkiye</v>
      </c>
      <c r="E877" s="10">
        <v>27</v>
      </c>
      <c r="F877" s="10">
        <v>1</v>
      </c>
      <c r="G877" s="10">
        <v>57</v>
      </c>
      <c r="H877" s="10">
        <v>40</v>
      </c>
      <c r="I877" s="10">
        <v>1</v>
      </c>
      <c r="J877" s="10">
        <v>59</v>
      </c>
      <c r="K877" s="10">
        <f t="shared" si="78"/>
        <v>27.95</v>
      </c>
      <c r="L877" s="10">
        <f t="shared" si="79"/>
        <v>40.983330000000002</v>
      </c>
      <c r="M877" s="10">
        <v>2</v>
      </c>
      <c r="N877" s="10" t="s">
        <v>5</v>
      </c>
      <c r="O877" s="12" t="s">
        <v>388</v>
      </c>
      <c r="P877" s="10" t="str">
        <f t="shared" si="82"/>
        <v>new YerelData ("MarmaraEreğlisi, Tekirdağ, Türkiye",27.95,40.98333,2,"Turkey Standard Time"),</v>
      </c>
      <c r="Q877" s="13" t="str">
        <f t="shared" si="80"/>
        <v>https://www.google.com/maps/search/40.98333, +27.95</v>
      </c>
      <c r="R877" s="5" t="str">
        <f t="shared" si="81"/>
        <v>{"Location": "MarmaraEreğlisi, Tekirdağ, Türkiye", "long_deg": "27", "ew": "1", "long_min": "57", "lat_deg": "40", "ns": "1", "lat_min": "59", "GMT": "2", "TimeZoneTag": "Europe/Istanbul"},</v>
      </c>
    </row>
    <row r="878" spans="1:18" ht="15" customHeight="1" x14ac:dyDescent="0.25">
      <c r="A878" s="10" t="s">
        <v>576</v>
      </c>
      <c r="B878" s="14" t="s">
        <v>1432</v>
      </c>
      <c r="C878" s="10" t="s">
        <v>1341</v>
      </c>
      <c r="D878" s="10" t="str">
        <f t="shared" si="83"/>
        <v>Çorlu, Tekirdağ , Türkiye</v>
      </c>
      <c r="E878" s="10">
        <v>27</v>
      </c>
      <c r="F878" s="10">
        <v>1</v>
      </c>
      <c r="G878" s="10">
        <v>47</v>
      </c>
      <c r="H878" s="10">
        <v>41</v>
      </c>
      <c r="I878" s="10">
        <v>1</v>
      </c>
      <c r="J878" s="10">
        <v>10</v>
      </c>
      <c r="K878" s="10">
        <f t="shared" si="78"/>
        <v>27.783329999999999</v>
      </c>
      <c r="L878" s="10">
        <f t="shared" si="79"/>
        <v>41.166670000000003</v>
      </c>
      <c r="M878" s="10">
        <v>2</v>
      </c>
      <c r="N878" s="10" t="s">
        <v>5</v>
      </c>
      <c r="O878" s="12" t="s">
        <v>388</v>
      </c>
      <c r="P878" s="10" t="str">
        <f t="shared" si="82"/>
        <v>new YerelData ("Çorlu, Tekirdağ , Türkiye",27.78333,41.16667,2,"Turkey Standard Time"),</v>
      </c>
      <c r="Q878" s="13" t="str">
        <f t="shared" si="80"/>
        <v>https://www.google.com/maps/search/41.16667, +27.78333</v>
      </c>
      <c r="R878" s="5" t="str">
        <f t="shared" si="81"/>
        <v>{"Location": "Çorlu, Tekirdağ , Türkiye", "long_deg": "27", "ew": "1", "long_min": "47", "lat_deg": "41", "ns": "1", "lat_min": "10", "GMT": "2", "TimeZoneTag": "Europe/Istanbul"},</v>
      </c>
    </row>
    <row r="879" spans="1:18" ht="15" customHeight="1" x14ac:dyDescent="0.25">
      <c r="A879" s="10" t="s">
        <v>719</v>
      </c>
      <c r="B879" s="14" t="s">
        <v>1432</v>
      </c>
      <c r="C879" s="10" t="s">
        <v>1341</v>
      </c>
      <c r="D879" s="10" t="str">
        <f t="shared" si="83"/>
        <v>Hayrabolu, Tekirdağ , Türkiye</v>
      </c>
      <c r="E879" s="10">
        <v>27</v>
      </c>
      <c r="F879" s="10">
        <v>1</v>
      </c>
      <c r="G879" s="10">
        <v>5</v>
      </c>
      <c r="H879" s="10">
        <v>41</v>
      </c>
      <c r="I879" s="10">
        <v>1</v>
      </c>
      <c r="J879" s="10">
        <v>12</v>
      </c>
      <c r="K879" s="10">
        <f t="shared" si="78"/>
        <v>27.08333</v>
      </c>
      <c r="L879" s="10">
        <f t="shared" si="79"/>
        <v>41.2</v>
      </c>
      <c r="M879" s="10">
        <v>2</v>
      </c>
      <c r="N879" s="10" t="s">
        <v>5</v>
      </c>
      <c r="O879" s="12" t="s">
        <v>388</v>
      </c>
      <c r="P879" s="10" t="str">
        <f t="shared" si="82"/>
        <v>new YerelData ("Hayrabolu, Tekirdağ , Türkiye",27.08333,41.2,2,"Turkey Standard Time"),</v>
      </c>
      <c r="Q879" s="13" t="str">
        <f t="shared" si="80"/>
        <v>https://www.google.com/maps/search/41.2, +27.08333</v>
      </c>
      <c r="R879" s="5" t="str">
        <f t="shared" si="81"/>
        <v>{"Location": "Hayrabolu, Tekirdağ , Türkiye", "long_deg": "27", "ew": "1", "long_min": "5", "lat_deg": "41", "ns": "1", "lat_min": "12", "GMT": "2", "TimeZoneTag": "Europe/Istanbul"},</v>
      </c>
    </row>
    <row r="880" spans="1:18" ht="15" customHeight="1" x14ac:dyDescent="0.25">
      <c r="A880" s="10" t="s">
        <v>865</v>
      </c>
      <c r="B880" s="14" t="s">
        <v>1432</v>
      </c>
      <c r="C880" s="10" t="s">
        <v>1341</v>
      </c>
      <c r="D880" s="10" t="str">
        <f t="shared" si="83"/>
        <v>Malkara, Tekirdağ , Türkiye</v>
      </c>
      <c r="E880" s="10">
        <v>26</v>
      </c>
      <c r="F880" s="10">
        <v>1</v>
      </c>
      <c r="G880" s="10">
        <v>53</v>
      </c>
      <c r="H880" s="10">
        <v>40</v>
      </c>
      <c r="I880" s="10">
        <v>1</v>
      </c>
      <c r="J880" s="10">
        <v>53</v>
      </c>
      <c r="K880" s="10">
        <f t="shared" si="78"/>
        <v>26.883330000000001</v>
      </c>
      <c r="L880" s="10">
        <f t="shared" si="79"/>
        <v>40.883330000000001</v>
      </c>
      <c r="M880" s="10">
        <v>2</v>
      </c>
      <c r="N880" s="10" t="s">
        <v>5</v>
      </c>
      <c r="O880" s="12" t="s">
        <v>388</v>
      </c>
      <c r="P880" s="10" t="str">
        <f t="shared" si="82"/>
        <v>new YerelData ("Malkara, Tekirdağ , Türkiye",26.88333,40.88333,2,"Turkey Standard Time"),</v>
      </c>
      <c r="Q880" s="13" t="str">
        <f t="shared" si="80"/>
        <v>https://www.google.com/maps/search/40.88333, +26.88333</v>
      </c>
      <c r="R880" s="5" t="str">
        <f t="shared" si="81"/>
        <v>{"Location": "Malkara, Tekirdağ , Türkiye", "long_deg": "26", "ew": "1", "long_min": "53", "lat_deg": "40", "ns": "1", "lat_min": "53", "GMT": "2", "TimeZoneTag": "Europe/Istanbul"},</v>
      </c>
    </row>
    <row r="881" spans="1:18" ht="15" customHeight="1" x14ac:dyDescent="0.25">
      <c r="A881" s="10" t="s">
        <v>1005</v>
      </c>
      <c r="B881" s="14" t="s">
        <v>1432</v>
      </c>
      <c r="C881" s="10" t="s">
        <v>1341</v>
      </c>
      <c r="D881" s="10" t="str">
        <f t="shared" si="83"/>
        <v>Şarköy, Tekirdağ , Türkiye</v>
      </c>
      <c r="E881" s="10">
        <v>27</v>
      </c>
      <c r="F881" s="10">
        <v>1</v>
      </c>
      <c r="G881" s="10">
        <v>5</v>
      </c>
      <c r="H881" s="10">
        <v>40</v>
      </c>
      <c r="I881" s="10">
        <v>1</v>
      </c>
      <c r="J881" s="10">
        <v>37</v>
      </c>
      <c r="K881" s="10">
        <f t="shared" si="78"/>
        <v>27.08333</v>
      </c>
      <c r="L881" s="10">
        <f t="shared" si="79"/>
        <v>40.616669999999999</v>
      </c>
      <c r="M881" s="10">
        <v>2</v>
      </c>
      <c r="N881" s="10" t="s">
        <v>5</v>
      </c>
      <c r="O881" s="12" t="s">
        <v>388</v>
      </c>
      <c r="P881" s="10" t="str">
        <f t="shared" si="82"/>
        <v>new YerelData ("Şarköy, Tekirdağ , Türkiye",27.08333,40.61667,2,"Turkey Standard Time"),</v>
      </c>
      <c r="Q881" s="13" t="str">
        <f t="shared" si="80"/>
        <v>https://www.google.com/maps/search/40.61667, +27.08333</v>
      </c>
      <c r="R881" s="5" t="str">
        <f t="shared" si="81"/>
        <v>{"Location": "Şarköy, Tekirdağ , Türkiye", "long_deg": "27", "ew": "1", "long_min": "5", "lat_deg": "40", "ns": "1", "lat_min": "37", "GMT": "2", "TimeZoneTag": "Europe/Istanbul"},</v>
      </c>
    </row>
    <row r="882" spans="1:18" ht="15" customHeight="1" x14ac:dyDescent="0.25">
      <c r="A882" s="10" t="s">
        <v>1508</v>
      </c>
      <c r="B882" s="10" t="s">
        <v>1036</v>
      </c>
      <c r="C882" s="10" t="s">
        <v>1341</v>
      </c>
      <c r="D882" s="10" t="str">
        <f t="shared" si="83"/>
        <v>Doğanyurt, Tokat, Türkiye</v>
      </c>
      <c r="E882" s="10">
        <v>36</v>
      </c>
      <c r="F882" s="10">
        <v>1</v>
      </c>
      <c r="G882" s="10">
        <v>42</v>
      </c>
      <c r="H882" s="10">
        <v>40</v>
      </c>
      <c r="I882" s="10">
        <v>1</v>
      </c>
      <c r="J882" s="10">
        <v>41</v>
      </c>
      <c r="K882" s="10">
        <f t="shared" si="78"/>
        <v>36.700000000000003</v>
      </c>
      <c r="L882" s="10">
        <f t="shared" si="79"/>
        <v>40.683329999999998</v>
      </c>
      <c r="M882" s="10">
        <v>2</v>
      </c>
      <c r="N882" s="10" t="s">
        <v>5</v>
      </c>
      <c r="O882" s="12" t="s">
        <v>388</v>
      </c>
      <c r="P882" s="10" t="str">
        <f t="shared" si="82"/>
        <v>new YerelData ("Doğanyurt, Tokat, Türkiye",36.7,40.68333,2,"Turkey Standard Time"),</v>
      </c>
      <c r="Q882" s="13" t="str">
        <f t="shared" si="80"/>
        <v>https://www.google.com/maps/search/40.68333, +36.7</v>
      </c>
      <c r="R882" s="5" t="str">
        <f t="shared" si="81"/>
        <v>{"Location": "Doğanyurt, Tokat, Türkiye", "long_deg": "36", "ew": "1", "long_min": "42", "lat_deg": "40", "ns": "1", "lat_min": "41", "GMT": "2", "TimeZoneTag": "Europe/Istanbul"},</v>
      </c>
    </row>
    <row r="883" spans="1:18" ht="15" customHeight="1" x14ac:dyDescent="0.25">
      <c r="A883" s="10" t="s">
        <v>1442</v>
      </c>
      <c r="B883" s="10" t="s">
        <v>1036</v>
      </c>
      <c r="C883" s="10" t="s">
        <v>1341</v>
      </c>
      <c r="D883" s="10" t="str">
        <f t="shared" si="83"/>
        <v>Gökdere, Tokat, Türkiye</v>
      </c>
      <c r="E883" s="10">
        <v>36</v>
      </c>
      <c r="F883" s="10">
        <v>1</v>
      </c>
      <c r="G883" s="10">
        <v>45</v>
      </c>
      <c r="H883" s="10">
        <v>40</v>
      </c>
      <c r="I883" s="10">
        <v>1</v>
      </c>
      <c r="J883" s="10">
        <v>28</v>
      </c>
      <c r="K883" s="10">
        <f t="shared" si="78"/>
        <v>36.75</v>
      </c>
      <c r="L883" s="10">
        <f t="shared" si="79"/>
        <v>40.466670000000001</v>
      </c>
      <c r="M883" s="10">
        <v>2</v>
      </c>
      <c r="N883" s="10" t="s">
        <v>5</v>
      </c>
      <c r="O883" s="12" t="s">
        <v>388</v>
      </c>
      <c r="P883" s="10" t="str">
        <f t="shared" si="82"/>
        <v>new YerelData ("Gökdere, Tokat, Türkiye",36.75,40.46667,2,"Turkey Standard Time"),</v>
      </c>
      <c r="Q883" s="13" t="str">
        <f t="shared" si="80"/>
        <v>https://www.google.com/maps/search/40.46667, +36.75</v>
      </c>
      <c r="R883" s="5" t="str">
        <f t="shared" si="81"/>
        <v>{"Location": "Gökdere, Tokat, Türkiye", "long_deg": "36", "ew": "1", "long_min": "45", "lat_deg": "40", "ns": "1", "lat_min": "28", "GMT": "2", "TimeZoneTag": "Europe/Istanbul"},</v>
      </c>
    </row>
    <row r="884" spans="1:18" ht="15" customHeight="1" x14ac:dyDescent="0.25">
      <c r="A884" s="10" t="s">
        <v>732</v>
      </c>
      <c r="B884" s="10" t="s">
        <v>1036</v>
      </c>
      <c r="C884" s="10" t="s">
        <v>1341</v>
      </c>
      <c r="D884" s="10" t="str">
        <f t="shared" si="83"/>
        <v>Iğdır, Tokat, Türkiye</v>
      </c>
      <c r="E884" s="10">
        <v>35</v>
      </c>
      <c r="F884" s="10">
        <v>1</v>
      </c>
      <c r="G884" s="10">
        <v>38</v>
      </c>
      <c r="H884" s="10">
        <v>40</v>
      </c>
      <c r="I884" s="10">
        <v>1</v>
      </c>
      <c r="J884" s="10">
        <v>15</v>
      </c>
      <c r="K884" s="10">
        <f t="shared" si="78"/>
        <v>35.633330000000001</v>
      </c>
      <c r="L884" s="10">
        <f t="shared" si="79"/>
        <v>40.25</v>
      </c>
      <c r="M884" s="10">
        <v>2</v>
      </c>
      <c r="N884" s="10" t="s">
        <v>5</v>
      </c>
      <c r="O884" s="12" t="s">
        <v>388</v>
      </c>
      <c r="P884" s="10" t="str">
        <f t="shared" si="82"/>
        <v>new YerelData ("Iğdır, Tokat, Türkiye",35.63333,40.25,2,"Turkey Standard Time"),</v>
      </c>
      <c r="Q884" s="13" t="str">
        <f t="shared" si="80"/>
        <v>https://www.google.com/maps/search/40.25, +35.63333</v>
      </c>
      <c r="R884" s="5" t="str">
        <f t="shared" si="81"/>
        <v>{"Location": "Iğdır, Tokat, Türkiye", "long_deg": "35", "ew": "1", "long_min": "38", "lat_deg": "40", "ns": "1", "lat_min": "15", "GMT": "2", "TimeZoneTag": "Europe/Istanbul"},</v>
      </c>
    </row>
    <row r="885" spans="1:18" ht="15" customHeight="1" x14ac:dyDescent="0.25">
      <c r="A885" s="10" t="s">
        <v>733</v>
      </c>
      <c r="B885" s="10" t="s">
        <v>1036</v>
      </c>
      <c r="C885" s="10" t="s">
        <v>1341</v>
      </c>
      <c r="D885" s="10" t="str">
        <f t="shared" si="83"/>
        <v>iğdır, Tokat, Türkiye</v>
      </c>
      <c r="E885" s="10">
        <v>35</v>
      </c>
      <c r="F885" s="10">
        <v>1</v>
      </c>
      <c r="G885" s="10">
        <v>38</v>
      </c>
      <c r="H885" s="10">
        <v>40</v>
      </c>
      <c r="I885" s="10">
        <v>1</v>
      </c>
      <c r="J885" s="10">
        <v>15</v>
      </c>
      <c r="K885" s="10">
        <f t="shared" si="78"/>
        <v>35.633330000000001</v>
      </c>
      <c r="L885" s="10">
        <f t="shared" si="79"/>
        <v>40.25</v>
      </c>
      <c r="M885" s="10">
        <v>2</v>
      </c>
      <c r="N885" s="10" t="s">
        <v>5</v>
      </c>
      <c r="O885" s="12" t="s">
        <v>388</v>
      </c>
      <c r="P885" s="10" t="str">
        <f t="shared" si="82"/>
        <v>new YerelData ("iğdır, Tokat, Türkiye",35.63333,40.25,2,"Turkey Standard Time"),</v>
      </c>
      <c r="Q885" s="13" t="str">
        <f t="shared" si="80"/>
        <v>https://www.google.com/maps/search/40.25, +35.63333</v>
      </c>
      <c r="R885" s="5" t="str">
        <f t="shared" si="81"/>
        <v>{"Location": "iğdır, Tokat, Türkiye", "long_deg": "35", "ew": "1", "long_min": "38", "lat_deg": "40", "ns": "1", "lat_min": "15", "GMT": "2", "TimeZoneTag": "Europe/Istanbul"},</v>
      </c>
    </row>
    <row r="886" spans="1:18" ht="15" customHeight="1" x14ac:dyDescent="0.25">
      <c r="A886" s="10" t="s">
        <v>1538</v>
      </c>
      <c r="B886" s="10" t="s">
        <v>1036</v>
      </c>
      <c r="C886" s="10" t="s">
        <v>1341</v>
      </c>
      <c r="D886" s="10" t="str">
        <f t="shared" si="83"/>
        <v>Kozlu, Tokat, Türkiye</v>
      </c>
      <c r="E886" s="10">
        <v>36</v>
      </c>
      <c r="F886" s="10">
        <v>1</v>
      </c>
      <c r="G886" s="10">
        <v>29</v>
      </c>
      <c r="H886" s="10">
        <v>40</v>
      </c>
      <c r="I886" s="10">
        <v>1</v>
      </c>
      <c r="J886" s="10">
        <v>35</v>
      </c>
      <c r="K886" s="10">
        <f t="shared" si="78"/>
        <v>36.483330000000002</v>
      </c>
      <c r="L886" s="10">
        <f t="shared" si="79"/>
        <v>40.583329999999997</v>
      </c>
      <c r="M886" s="10">
        <v>2</v>
      </c>
      <c r="N886" s="10" t="s">
        <v>5</v>
      </c>
      <c r="O886" s="12" t="s">
        <v>388</v>
      </c>
      <c r="P886" s="10" t="str">
        <f t="shared" si="82"/>
        <v>new YerelData ("Kozlu, Tokat, Türkiye",36.48333,40.58333,2,"Turkey Standard Time"),</v>
      </c>
      <c r="Q886" s="13" t="str">
        <f t="shared" si="80"/>
        <v>https://www.google.com/maps/search/40.58333, +36.48333</v>
      </c>
      <c r="R886" s="5" t="str">
        <f t="shared" si="81"/>
        <v>{"Location": "Kozlu, Tokat, Türkiye", "long_deg": "36", "ew": "1", "long_min": "29", "lat_deg": "40", "ns": "1", "lat_min": "35", "GMT": "2", "TimeZoneTag": "Europe/Istanbul"},</v>
      </c>
    </row>
    <row r="887" spans="1:18" ht="15" customHeight="1" x14ac:dyDescent="0.25">
      <c r="A887" s="10" t="s">
        <v>1550</v>
      </c>
      <c r="B887" s="10" t="s">
        <v>1036</v>
      </c>
      <c r="C887" s="10" t="s">
        <v>1341</v>
      </c>
      <c r="D887" s="10" t="str">
        <f t="shared" si="83"/>
        <v>Pazar, Tokat, Türkiye</v>
      </c>
      <c r="E887" s="10">
        <v>36</v>
      </c>
      <c r="F887" s="10">
        <v>1</v>
      </c>
      <c r="G887" s="10">
        <v>18</v>
      </c>
      <c r="H887" s="10">
        <v>40</v>
      </c>
      <c r="I887" s="10">
        <v>1</v>
      </c>
      <c r="J887" s="10">
        <v>17</v>
      </c>
      <c r="K887" s="10">
        <f t="shared" si="78"/>
        <v>36.299999999999997</v>
      </c>
      <c r="L887" s="10">
        <f t="shared" si="79"/>
        <v>40.283329999999999</v>
      </c>
      <c r="M887" s="10">
        <v>2</v>
      </c>
      <c r="N887" s="10" t="s">
        <v>5</v>
      </c>
      <c r="O887" s="12" t="s">
        <v>388</v>
      </c>
      <c r="P887" s="10" t="str">
        <f t="shared" si="82"/>
        <v>new YerelData ("Pazar, Tokat, Türkiye",36.3,40.28333,2,"Turkey Standard Time"),</v>
      </c>
      <c r="Q887" s="13" t="str">
        <f t="shared" si="80"/>
        <v>https://www.google.com/maps/search/40.28333, +36.3</v>
      </c>
      <c r="R887" s="5" t="str">
        <f t="shared" si="81"/>
        <v>{"Location": "Pazar, Tokat, Türkiye", "long_deg": "36", "ew": "1", "long_min": "18", "lat_deg": "40", "ns": "1", "lat_min": "17", "GMT": "2", "TimeZoneTag": "Europe/Istanbul"},</v>
      </c>
    </row>
    <row r="888" spans="1:18" ht="15" customHeight="1" x14ac:dyDescent="0.25">
      <c r="A888" s="10" t="s">
        <v>992</v>
      </c>
      <c r="B888" s="10" t="s">
        <v>1036</v>
      </c>
      <c r="C888" s="10" t="s">
        <v>1341</v>
      </c>
      <c r="D888" s="10" t="str">
        <f t="shared" si="83"/>
        <v>Sulusaray, Tokat, Türkiye</v>
      </c>
      <c r="E888" s="10">
        <v>36</v>
      </c>
      <c r="F888" s="10">
        <v>1</v>
      </c>
      <c r="G888" s="10">
        <v>3</v>
      </c>
      <c r="H888" s="10">
        <v>40</v>
      </c>
      <c r="I888" s="10">
        <v>1</v>
      </c>
      <c r="J888" s="10">
        <v>0</v>
      </c>
      <c r="K888" s="10">
        <f t="shared" si="78"/>
        <v>36.049999999999997</v>
      </c>
      <c r="L888" s="10">
        <f t="shared" si="79"/>
        <v>40</v>
      </c>
      <c r="M888" s="10">
        <v>2</v>
      </c>
      <c r="N888" s="10" t="s">
        <v>5</v>
      </c>
      <c r="O888" s="12" t="s">
        <v>388</v>
      </c>
      <c r="P888" s="10" t="str">
        <f t="shared" si="82"/>
        <v>new YerelData ("Sulusaray, Tokat, Türkiye",36.05,40,2,"Turkey Standard Time"),</v>
      </c>
      <c r="Q888" s="13" t="str">
        <f t="shared" si="80"/>
        <v>https://www.google.com/maps/search/40, +36.05</v>
      </c>
      <c r="R888" s="5" t="str">
        <f t="shared" si="81"/>
        <v>{"Location": "Sulusaray, Tokat, Türkiye", "long_deg": "36", "ew": "1", "long_min": "3", "lat_deg": "40", "ns": "1", "lat_min": "0", "GMT": "2", "TimeZoneTag": "Europe/Istanbul"},</v>
      </c>
    </row>
    <row r="889" spans="1:18" ht="15" customHeight="1" x14ac:dyDescent="0.25">
      <c r="A889" s="10" t="s">
        <v>1048</v>
      </c>
      <c r="B889" s="10" t="s">
        <v>1036</v>
      </c>
      <c r="C889" s="10" t="s">
        <v>1341</v>
      </c>
      <c r="D889" s="10" t="str">
        <f t="shared" si="83"/>
        <v>Turhal, Tokat, Türkiye</v>
      </c>
      <c r="E889" s="10">
        <v>36</v>
      </c>
      <c r="F889" s="10">
        <v>1</v>
      </c>
      <c r="G889" s="10">
        <v>5</v>
      </c>
      <c r="H889" s="10">
        <v>40</v>
      </c>
      <c r="I889" s="10">
        <v>1</v>
      </c>
      <c r="J889" s="10">
        <v>4</v>
      </c>
      <c r="K889" s="10">
        <f t="shared" si="78"/>
        <v>36.083329999999997</v>
      </c>
      <c r="L889" s="10">
        <f t="shared" si="79"/>
        <v>40.066670000000002</v>
      </c>
      <c r="M889" s="10">
        <v>2</v>
      </c>
      <c r="N889" s="10" t="s">
        <v>5</v>
      </c>
      <c r="O889" s="12" t="s">
        <v>388</v>
      </c>
      <c r="P889" s="10" t="str">
        <f t="shared" si="82"/>
        <v>new YerelData ("Turhal, Tokat, Türkiye",36.08333,40.06667,2,"Turkey Standard Time"),</v>
      </c>
      <c r="Q889" s="13" t="str">
        <f t="shared" si="80"/>
        <v>https://www.google.com/maps/search/40.06667, +36.08333</v>
      </c>
      <c r="R889" s="5" t="str">
        <f t="shared" si="81"/>
        <v>{"Location": "Turhal, Tokat, Türkiye", "long_deg": "36", "ew": "1", "long_min": "5", "lat_deg": "40", "ns": "1", "lat_min": "4", "GMT": "2", "TimeZoneTag": "Europe/Istanbul"},</v>
      </c>
    </row>
    <row r="890" spans="1:18" ht="15" customHeight="1" x14ac:dyDescent="0.25">
      <c r="A890" s="10" t="s">
        <v>429</v>
      </c>
      <c r="B890" s="10" t="s">
        <v>1036</v>
      </c>
      <c r="C890" s="10" t="s">
        <v>1341</v>
      </c>
      <c r="D890" s="10" t="str">
        <f t="shared" si="83"/>
        <v>Almus, Tokat, Türkiye</v>
      </c>
      <c r="E890" s="10">
        <v>36</v>
      </c>
      <c r="F890" s="10">
        <v>1</v>
      </c>
      <c r="G890" s="10">
        <v>54</v>
      </c>
      <c r="H890" s="10">
        <v>40</v>
      </c>
      <c r="I890" s="10">
        <v>1</v>
      </c>
      <c r="J890" s="10">
        <v>23</v>
      </c>
      <c r="K890" s="10">
        <f t="shared" si="78"/>
        <v>36.9</v>
      </c>
      <c r="L890" s="10">
        <f t="shared" si="79"/>
        <v>40.383330000000001</v>
      </c>
      <c r="M890" s="10">
        <v>2</v>
      </c>
      <c r="N890" s="10" t="s">
        <v>5</v>
      </c>
      <c r="O890" s="12" t="s">
        <v>388</v>
      </c>
      <c r="P890" s="10" t="str">
        <f t="shared" si="82"/>
        <v>new YerelData ("Almus, Tokat, Türkiye",36.9,40.38333,2,"Turkey Standard Time"),</v>
      </c>
      <c r="Q890" s="13" t="str">
        <f t="shared" si="80"/>
        <v>https://www.google.com/maps/search/40.38333, +36.9</v>
      </c>
      <c r="R890" s="5" t="str">
        <f t="shared" si="81"/>
        <v>{"Location": "Almus, Tokat, Türkiye", "long_deg": "36", "ew": "1", "long_min": "54", "lat_deg": "40", "ns": "1", "lat_min": "23", "GMT": "2", "TimeZoneTag": "Europe/Istanbul"},</v>
      </c>
    </row>
    <row r="891" spans="1:18" ht="15" customHeight="1" x14ac:dyDescent="0.25">
      <c r="A891" s="10" t="s">
        <v>453</v>
      </c>
      <c r="B891" s="14" t="s">
        <v>1386</v>
      </c>
      <c r="C891" s="10" t="s">
        <v>1341</v>
      </c>
      <c r="D891" s="10" t="str">
        <f t="shared" si="83"/>
        <v>Artova, Tokat , Türkiye</v>
      </c>
      <c r="E891" s="10">
        <v>36</v>
      </c>
      <c r="F891" s="10">
        <v>1</v>
      </c>
      <c r="G891" s="10">
        <v>18</v>
      </c>
      <c r="H891" s="10">
        <v>40</v>
      </c>
      <c r="I891" s="10">
        <v>1</v>
      </c>
      <c r="J891" s="10">
        <v>8</v>
      </c>
      <c r="K891" s="10">
        <f t="shared" si="78"/>
        <v>36.299999999999997</v>
      </c>
      <c r="L891" s="10">
        <f t="shared" si="79"/>
        <v>40.133330000000001</v>
      </c>
      <c r="M891" s="10">
        <v>2</v>
      </c>
      <c r="N891" s="10" t="s">
        <v>5</v>
      </c>
      <c r="O891" s="12" t="s">
        <v>388</v>
      </c>
      <c r="P891" s="10" t="str">
        <f t="shared" si="82"/>
        <v>new YerelData ("Artova, Tokat , Türkiye",36.3,40.13333,2,"Turkey Standard Time"),</v>
      </c>
      <c r="Q891" s="13" t="str">
        <f t="shared" si="80"/>
        <v>https://www.google.com/maps/search/40.13333, +36.3</v>
      </c>
      <c r="R891" s="5" t="str">
        <f t="shared" si="81"/>
        <v>{"Location": "Artova, Tokat , Türkiye", "long_deg": "36", "ew": "1", "long_min": "18", "lat_deg": "40", "ns": "1", "lat_min": "8", "GMT": "2", "TimeZoneTag": "Europe/Istanbul"},</v>
      </c>
    </row>
    <row r="892" spans="1:18" ht="15" customHeight="1" x14ac:dyDescent="0.25">
      <c r="A892" s="10" t="s">
        <v>636</v>
      </c>
      <c r="B892" s="14" t="s">
        <v>1386</v>
      </c>
      <c r="C892" s="10" t="s">
        <v>1341</v>
      </c>
      <c r="D892" s="10" t="str">
        <f t="shared" si="83"/>
        <v>Erbaa, Tokat , Türkiye</v>
      </c>
      <c r="E892" s="10">
        <v>36</v>
      </c>
      <c r="F892" s="10">
        <v>1</v>
      </c>
      <c r="G892" s="10">
        <v>36</v>
      </c>
      <c r="H892" s="10">
        <v>40</v>
      </c>
      <c r="I892" s="10">
        <v>1</v>
      </c>
      <c r="J892" s="10">
        <v>41</v>
      </c>
      <c r="K892" s="10">
        <f t="shared" si="78"/>
        <v>36.6</v>
      </c>
      <c r="L892" s="10">
        <f t="shared" si="79"/>
        <v>40.683329999999998</v>
      </c>
      <c r="M892" s="10">
        <v>2</v>
      </c>
      <c r="N892" s="10" t="s">
        <v>5</v>
      </c>
      <c r="O892" s="12" t="s">
        <v>388</v>
      </c>
      <c r="P892" s="10" t="str">
        <f t="shared" si="82"/>
        <v>new YerelData ("Erbaa, Tokat , Türkiye",36.6,40.68333,2,"Turkey Standard Time"),</v>
      </c>
      <c r="Q892" s="13" t="str">
        <f t="shared" si="80"/>
        <v>https://www.google.com/maps/search/40.68333, +36.6</v>
      </c>
      <c r="R892" s="5" t="str">
        <f t="shared" si="81"/>
        <v>{"Location": "Erbaa, Tokat , Türkiye", "long_deg": "36", "ew": "1", "long_min": "36", "lat_deg": "40", "ns": "1", "lat_min": "41", "GMT": "2", "TimeZoneTag": "Europe/Istanbul"},</v>
      </c>
    </row>
    <row r="893" spans="1:18" ht="15" customHeight="1" x14ac:dyDescent="0.25">
      <c r="A893" s="10" t="s">
        <v>899</v>
      </c>
      <c r="B893" s="14" t="s">
        <v>1386</v>
      </c>
      <c r="C893" s="10" t="s">
        <v>1341</v>
      </c>
      <c r="D893" s="10" t="str">
        <f t="shared" si="83"/>
        <v>Niksar, Tokat , Türkiye</v>
      </c>
      <c r="E893" s="10">
        <v>36</v>
      </c>
      <c r="F893" s="10">
        <v>1</v>
      </c>
      <c r="G893" s="10">
        <v>57</v>
      </c>
      <c r="H893" s="10">
        <v>40</v>
      </c>
      <c r="I893" s="10">
        <v>1</v>
      </c>
      <c r="J893" s="10">
        <v>35</v>
      </c>
      <c r="K893" s="10">
        <f t="shared" si="78"/>
        <v>36.950000000000003</v>
      </c>
      <c r="L893" s="10">
        <f t="shared" si="79"/>
        <v>40.583329999999997</v>
      </c>
      <c r="M893" s="10">
        <v>2</v>
      </c>
      <c r="N893" s="10" t="s">
        <v>5</v>
      </c>
      <c r="O893" s="12" t="s">
        <v>388</v>
      </c>
      <c r="P893" s="10" t="str">
        <f t="shared" si="82"/>
        <v>new YerelData ("Niksar, Tokat , Türkiye",36.95,40.58333,2,"Turkey Standard Time"),</v>
      </c>
      <c r="Q893" s="13" t="str">
        <f t="shared" si="80"/>
        <v>https://www.google.com/maps/search/40.58333, +36.95</v>
      </c>
      <c r="R893" s="5" t="str">
        <f t="shared" si="81"/>
        <v>{"Location": "Niksar, Tokat , Türkiye", "long_deg": "36", "ew": "1", "long_min": "57", "lat_deg": "40", "ns": "1", "lat_min": "35", "GMT": "2", "TimeZoneTag": "Europe/Istanbul"},</v>
      </c>
    </row>
    <row r="894" spans="1:18" ht="15" customHeight="1" x14ac:dyDescent="0.25">
      <c r="A894" s="10" t="s">
        <v>1102</v>
      </c>
      <c r="B894" s="14" t="s">
        <v>1386</v>
      </c>
      <c r="C894" s="10" t="s">
        <v>1341</v>
      </c>
      <c r="D894" s="10" t="str">
        <f t="shared" si="83"/>
        <v>Zile, Tokat , Türkiye</v>
      </c>
      <c r="E894" s="10">
        <v>35</v>
      </c>
      <c r="F894" s="10">
        <v>1</v>
      </c>
      <c r="G894" s="10">
        <v>56</v>
      </c>
      <c r="H894" s="10">
        <v>40</v>
      </c>
      <c r="I894" s="10">
        <v>1</v>
      </c>
      <c r="J894" s="10">
        <v>19</v>
      </c>
      <c r="K894" s="10">
        <f t="shared" si="78"/>
        <v>35.933329999999998</v>
      </c>
      <c r="L894" s="10">
        <f t="shared" si="79"/>
        <v>40.316670000000002</v>
      </c>
      <c r="M894" s="10">
        <v>2</v>
      </c>
      <c r="N894" s="10" t="s">
        <v>5</v>
      </c>
      <c r="O894" s="12" t="s">
        <v>388</v>
      </c>
      <c r="P894" s="10" t="str">
        <f t="shared" si="82"/>
        <v>new YerelData ("Zile, Tokat , Türkiye",35.93333,40.31667,2,"Turkey Standard Time"),</v>
      </c>
      <c r="Q894" s="13" t="str">
        <f t="shared" si="80"/>
        <v>https://www.google.com/maps/search/40.31667, +35.93333</v>
      </c>
      <c r="R894" s="5" t="str">
        <f t="shared" si="81"/>
        <v>{"Location": "Zile, Tokat , Türkiye", "long_deg": "35", "ew": "1", "long_min": "56", "lat_deg": "40", "ns": "1", "lat_min": "19", "GMT": "2", "TimeZoneTag": "Europe/Istanbul"},</v>
      </c>
    </row>
    <row r="895" spans="1:18" ht="15" customHeight="1" x14ac:dyDescent="0.25">
      <c r="A895" s="10" t="s">
        <v>1492</v>
      </c>
      <c r="B895" s="10" t="s">
        <v>1044</v>
      </c>
      <c r="C895" s="10" t="s">
        <v>1341</v>
      </c>
      <c r="D895" s="10" t="str">
        <f t="shared" si="83"/>
        <v>Çağlayan, Trabzon, Türkiye</v>
      </c>
      <c r="E895" s="10">
        <v>39</v>
      </c>
      <c r="F895" s="10">
        <v>1</v>
      </c>
      <c r="G895" s="10">
        <v>44</v>
      </c>
      <c r="H895" s="10">
        <v>40</v>
      </c>
      <c r="I895" s="10">
        <v>1</v>
      </c>
      <c r="J895" s="10">
        <v>58</v>
      </c>
      <c r="K895" s="10">
        <f t="shared" si="78"/>
        <v>39.733330000000002</v>
      </c>
      <c r="L895" s="10">
        <f t="shared" si="79"/>
        <v>40.966670000000001</v>
      </c>
      <c r="M895" s="10">
        <v>2</v>
      </c>
      <c r="N895" s="10" t="s">
        <v>5</v>
      </c>
      <c r="O895" s="12" t="s">
        <v>388</v>
      </c>
      <c r="P895" s="10" t="str">
        <f t="shared" si="82"/>
        <v>new YerelData ("Çağlayan, Trabzon, Türkiye",39.73333,40.96667,2,"Turkey Standard Time"),</v>
      </c>
      <c r="Q895" s="13" t="str">
        <f t="shared" si="80"/>
        <v>https://www.google.com/maps/search/40.96667, +39.73333</v>
      </c>
      <c r="R895" s="5" t="str">
        <f t="shared" si="81"/>
        <v>{"Location": "Çağlayan, Trabzon, Türkiye", "long_deg": "39", "ew": "1", "long_min": "44", "lat_deg": "40", "ns": "1", "lat_min": "58", "GMT": "2", "TimeZoneTag": "Europe/Istanbul"},</v>
      </c>
    </row>
    <row r="896" spans="1:18" ht="15" customHeight="1" x14ac:dyDescent="0.25">
      <c r="A896" s="10" t="s">
        <v>1500</v>
      </c>
      <c r="B896" s="10" t="s">
        <v>1044</v>
      </c>
      <c r="C896" s="10" t="s">
        <v>1341</v>
      </c>
      <c r="D896" s="10" t="str">
        <f t="shared" si="83"/>
        <v>Dağbaşı, Trabzon, Türkiye</v>
      </c>
      <c r="E896" s="10">
        <v>39</v>
      </c>
      <c r="F896" s="10">
        <v>1</v>
      </c>
      <c r="G896" s="10">
        <v>55</v>
      </c>
      <c r="H896" s="10">
        <v>40</v>
      </c>
      <c r="I896" s="10">
        <v>1</v>
      </c>
      <c r="J896" s="10">
        <v>44</v>
      </c>
      <c r="K896" s="10">
        <f t="shared" si="78"/>
        <v>39.916670000000003</v>
      </c>
      <c r="L896" s="10">
        <f t="shared" si="79"/>
        <v>40.733330000000002</v>
      </c>
      <c r="M896" s="10">
        <v>2</v>
      </c>
      <c r="N896" s="10" t="s">
        <v>5</v>
      </c>
      <c r="O896" s="12" t="s">
        <v>388</v>
      </c>
      <c r="P896" s="10" t="str">
        <f t="shared" si="82"/>
        <v>new YerelData ("Dağbaşı, Trabzon, Türkiye",39.91667,40.73333,2,"Turkey Standard Time"),</v>
      </c>
      <c r="Q896" s="13" t="str">
        <f t="shared" si="80"/>
        <v>https://www.google.com/maps/search/40.73333, +39.91667</v>
      </c>
      <c r="R896" s="5" t="str">
        <f t="shared" si="81"/>
        <v>{"Location": "Dağbaşı, Trabzon, Türkiye", "long_deg": "39", "ew": "1", "long_min": "55", "lat_deg": "40", "ns": "1", "lat_min": "44", "GMT": "2", "TimeZoneTag": "Europe/Istanbul"},</v>
      </c>
    </row>
    <row r="897" spans="1:18" ht="15" customHeight="1" x14ac:dyDescent="0.25">
      <c r="A897" s="10" t="s">
        <v>1539</v>
      </c>
      <c r="B897" s="10" t="s">
        <v>1044</v>
      </c>
      <c r="C897" s="10" t="s">
        <v>1341</v>
      </c>
      <c r="D897" s="10" t="str">
        <f t="shared" si="83"/>
        <v>Köprübaşı, Trabzon, Türkiye</v>
      </c>
      <c r="E897" s="10">
        <v>40</v>
      </c>
      <c r="F897" s="10">
        <v>1</v>
      </c>
      <c r="G897" s="10">
        <v>7</v>
      </c>
      <c r="H897" s="10">
        <v>40</v>
      </c>
      <c r="I897" s="10">
        <v>1</v>
      </c>
      <c r="J897" s="10">
        <v>49</v>
      </c>
      <c r="K897" s="10">
        <f t="shared" si="78"/>
        <v>40.116669999999999</v>
      </c>
      <c r="L897" s="10">
        <f t="shared" si="79"/>
        <v>40.816670000000002</v>
      </c>
      <c r="M897" s="10">
        <v>2</v>
      </c>
      <c r="N897" s="10" t="s">
        <v>5</v>
      </c>
      <c r="O897" s="12" t="s">
        <v>388</v>
      </c>
      <c r="P897" s="10" t="str">
        <f t="shared" si="82"/>
        <v>new YerelData ("Köprübaşı, Trabzon, Türkiye",40.11667,40.81667,2,"Turkey Standard Time"),</v>
      </c>
      <c r="Q897" s="13" t="str">
        <f t="shared" si="80"/>
        <v>https://www.google.com/maps/search/40.81667, +40.11667</v>
      </c>
      <c r="R897" s="5" t="str">
        <f t="shared" si="81"/>
        <v>{"Location": "Köprübaşı, Trabzon, Türkiye", "long_deg": "40", "ew": "1", "long_min": "7", "lat_deg": "40", "ns": "1", "lat_min": "49", "GMT": "2", "TimeZoneTag": "Europe/Istanbul"},</v>
      </c>
    </row>
    <row r="898" spans="1:18" ht="15" customHeight="1" x14ac:dyDescent="0.25">
      <c r="A898" s="10" t="s">
        <v>407</v>
      </c>
      <c r="B898" s="10" t="s">
        <v>1044</v>
      </c>
      <c r="C898" s="10" t="s">
        <v>1341</v>
      </c>
      <c r="D898" s="10" t="str">
        <f t="shared" si="83"/>
        <v>Akçaabat, Trabzon, Türkiye</v>
      </c>
      <c r="E898" s="10">
        <v>39</v>
      </c>
      <c r="F898" s="10">
        <v>1</v>
      </c>
      <c r="G898" s="10">
        <v>35</v>
      </c>
      <c r="H898" s="10">
        <v>41</v>
      </c>
      <c r="I898" s="10">
        <v>1</v>
      </c>
      <c r="J898" s="10">
        <v>0</v>
      </c>
      <c r="K898" s="10">
        <f t="shared" ref="K898:K961" si="84">ROUND(F898*E898+(G898/60),5)</f>
        <v>39.583329999999997</v>
      </c>
      <c r="L898" s="10">
        <f t="shared" ref="L898:L961" si="85">ROUND(I898*H898+(J898/60),5)</f>
        <v>41</v>
      </c>
      <c r="M898" s="10">
        <v>2</v>
      </c>
      <c r="N898" s="10" t="s">
        <v>5</v>
      </c>
      <c r="O898" s="12" t="s">
        <v>388</v>
      </c>
      <c r="P898" s="10" t="str">
        <f t="shared" si="82"/>
        <v>new YerelData ("Akçaabat, Trabzon, Türkiye",39.58333,41,2,"Turkey Standard Time"),</v>
      </c>
      <c r="Q898" s="13" t="str">
        <f t="shared" ref="Q898:Q961" si="86">HYPERLINK("https://www.google.com/maps/search/"&amp;ROUND(H898+J898/60,5)&amp;", +"&amp;ROUND(E898+G898/60,5))</f>
        <v>https://www.google.com/maps/search/41, +39.58333</v>
      </c>
      <c r="R898" s="5" t="str">
        <f t="shared" ref="R898:R961" si="87">"{""Location"": """&amp;D898&amp;""", ""long_deg"": """&amp;E898&amp;""", ""ew"": """&amp;F898&amp;""", ""long_min"": """&amp;G898&amp;""", ""lat_deg"": """&amp;H898&amp;""", ""ns"": """&amp;I898&amp;""", ""lat_min"": """&amp;J898&amp;""", ""GMT"": """&amp;M898&amp;""", ""TimeZoneTag"": """&amp;N898&amp;"""},"</f>
        <v>{"Location": "Akçaabat, Trabzon, Türkiye", "long_deg": "39", "ew": "1", "long_min": "35", "lat_deg": "41", "ns": "1", "lat_min": "0", "GMT": "2", "TimeZoneTag": "Europe/Istanbul"},</v>
      </c>
    </row>
    <row r="899" spans="1:18" ht="15" customHeight="1" x14ac:dyDescent="0.25">
      <c r="A899" s="10" t="s">
        <v>443</v>
      </c>
      <c r="B899" s="10" t="s">
        <v>1044</v>
      </c>
      <c r="C899" s="10" t="s">
        <v>1341</v>
      </c>
      <c r="D899" s="10" t="str">
        <f t="shared" si="83"/>
        <v>Araklı, Trabzon, Türkiye</v>
      </c>
      <c r="E899" s="10">
        <v>40</v>
      </c>
      <c r="F899" s="10">
        <v>1</v>
      </c>
      <c r="G899" s="10">
        <v>3</v>
      </c>
      <c r="H899" s="10">
        <v>40</v>
      </c>
      <c r="I899" s="10">
        <v>1</v>
      </c>
      <c r="J899" s="10">
        <v>57</v>
      </c>
      <c r="K899" s="10">
        <f t="shared" si="84"/>
        <v>40.049999999999997</v>
      </c>
      <c r="L899" s="10">
        <f t="shared" si="85"/>
        <v>40.950000000000003</v>
      </c>
      <c r="M899" s="10">
        <v>2</v>
      </c>
      <c r="N899" s="10" t="s">
        <v>5</v>
      </c>
      <c r="O899" s="12" t="s">
        <v>388</v>
      </c>
      <c r="P899" s="10" t="str">
        <f t="shared" ref="P899:P962" si="88">"new YerelData ("""&amp;D899&amp;""","&amp;K899&amp;","&amp;L899&amp;","&amp;M899&amp;","""&amp;O899&amp;"""),"</f>
        <v>new YerelData ("Araklı, Trabzon, Türkiye",40.05,40.95,2,"Turkey Standard Time"),</v>
      </c>
      <c r="Q899" s="13" t="str">
        <f t="shared" si="86"/>
        <v>https://www.google.com/maps/search/40.95, +40.05</v>
      </c>
      <c r="R899" s="5" t="str">
        <f t="shared" si="87"/>
        <v>{"Location": "Araklı, Trabzon, Türkiye", "long_deg": "40", "ew": "1", "long_min": "3", "lat_deg": "40", "ns": "1", "lat_min": "57", "GMT": "2", "TimeZoneTag": "Europe/Istanbul"},</v>
      </c>
    </row>
    <row r="900" spans="1:18" ht="15" customHeight="1" x14ac:dyDescent="0.25">
      <c r="A900" s="10" t="s">
        <v>452</v>
      </c>
      <c r="B900" s="14" t="s">
        <v>1385</v>
      </c>
      <c r="C900" s="10" t="s">
        <v>1341</v>
      </c>
      <c r="D900" s="10" t="str">
        <f t="shared" ref="D900:D963" si="89">IF(A900&lt;&gt;"",A900&amp;", ","")&amp;B900&amp;", "&amp;C900</f>
        <v>Arsin, Trabzon , Türkiye</v>
      </c>
      <c r="E900" s="10">
        <v>39</v>
      </c>
      <c r="F900" s="10">
        <v>1</v>
      </c>
      <c r="G900" s="10">
        <v>56</v>
      </c>
      <c r="H900" s="10">
        <v>40</v>
      </c>
      <c r="I900" s="10">
        <v>1</v>
      </c>
      <c r="J900" s="10">
        <v>57</v>
      </c>
      <c r="K900" s="10">
        <f t="shared" si="84"/>
        <v>39.933329999999998</v>
      </c>
      <c r="L900" s="10">
        <f t="shared" si="85"/>
        <v>40.950000000000003</v>
      </c>
      <c r="M900" s="10">
        <v>2</v>
      </c>
      <c r="N900" s="10" t="s">
        <v>5</v>
      </c>
      <c r="O900" s="12" t="s">
        <v>388</v>
      </c>
      <c r="P900" s="10" t="str">
        <f t="shared" si="88"/>
        <v>new YerelData ("Arsin, Trabzon , Türkiye",39.93333,40.95,2,"Turkey Standard Time"),</v>
      </c>
      <c r="Q900" s="13" t="str">
        <f t="shared" si="86"/>
        <v>https://www.google.com/maps/search/40.95, +39.93333</v>
      </c>
      <c r="R900" s="5" t="str">
        <f t="shared" si="87"/>
        <v>{"Location": "Arsin, Trabzon , Türkiye", "long_deg": "39", "ew": "1", "long_min": "56", "lat_deg": "40", "ns": "1", "lat_min": "57", "GMT": "2", "TimeZoneTag": "Europe/Istanbul"},</v>
      </c>
    </row>
    <row r="901" spans="1:18" ht="15" customHeight="1" x14ac:dyDescent="0.25">
      <c r="A901" s="10" t="s">
        <v>494</v>
      </c>
      <c r="B901" s="14" t="s">
        <v>1385</v>
      </c>
      <c r="C901" s="10" t="s">
        <v>1341</v>
      </c>
      <c r="D901" s="10" t="str">
        <f t="shared" si="89"/>
        <v>Beşikdüzü, Trabzon , Türkiye</v>
      </c>
      <c r="E901" s="10">
        <v>39</v>
      </c>
      <c r="F901" s="10">
        <v>1</v>
      </c>
      <c r="G901" s="10">
        <v>14</v>
      </c>
      <c r="H901" s="10">
        <v>41</v>
      </c>
      <c r="I901" s="10">
        <v>1</v>
      </c>
      <c r="J901" s="10">
        <v>2</v>
      </c>
      <c r="K901" s="10">
        <f t="shared" si="84"/>
        <v>39.233330000000002</v>
      </c>
      <c r="L901" s="10">
        <f t="shared" si="85"/>
        <v>41.033329999999999</v>
      </c>
      <c r="M901" s="10">
        <v>2</v>
      </c>
      <c r="N901" s="10" t="s">
        <v>5</v>
      </c>
      <c r="O901" s="12" t="s">
        <v>388</v>
      </c>
      <c r="P901" s="10" t="str">
        <f t="shared" si="88"/>
        <v>new YerelData ("Beşikdüzü, Trabzon , Türkiye",39.23333,41.03333,2,"Turkey Standard Time"),</v>
      </c>
      <c r="Q901" s="13" t="str">
        <f t="shared" si="86"/>
        <v>https://www.google.com/maps/search/41.03333, +39.23333</v>
      </c>
      <c r="R901" s="5" t="str">
        <f t="shared" si="87"/>
        <v>{"Location": "Beşikdüzü, Trabzon , Türkiye", "long_deg": "39", "ew": "1", "long_min": "14", "lat_deg": "41", "ns": "1", "lat_min": "2", "GMT": "2", "TimeZoneTag": "Europe/Istanbul"},</v>
      </c>
    </row>
    <row r="902" spans="1:18" ht="15" customHeight="1" x14ac:dyDescent="0.25">
      <c r="A902" s="10" t="s">
        <v>547</v>
      </c>
      <c r="B902" s="14" t="s">
        <v>1385</v>
      </c>
      <c r="C902" s="10" t="s">
        <v>1341</v>
      </c>
      <c r="D902" s="10" t="str">
        <f t="shared" si="89"/>
        <v>Çarşıbaşı, Trabzon , Türkiye</v>
      </c>
      <c r="E902" s="10">
        <v>39</v>
      </c>
      <c r="F902" s="10">
        <v>1</v>
      </c>
      <c r="G902" s="10">
        <v>25</v>
      </c>
      <c r="H902" s="10">
        <v>41</v>
      </c>
      <c r="I902" s="10">
        <v>1</v>
      </c>
      <c r="J902" s="10">
        <v>5</v>
      </c>
      <c r="K902" s="10">
        <f t="shared" si="84"/>
        <v>39.416670000000003</v>
      </c>
      <c r="L902" s="10">
        <f t="shared" si="85"/>
        <v>41.083329999999997</v>
      </c>
      <c r="M902" s="10">
        <v>2</v>
      </c>
      <c r="N902" s="10" t="s">
        <v>5</v>
      </c>
      <c r="O902" s="12" t="s">
        <v>388</v>
      </c>
      <c r="P902" s="10" t="str">
        <f t="shared" si="88"/>
        <v>new YerelData ("Çarşıbaşı, Trabzon , Türkiye",39.41667,41.08333,2,"Turkey Standard Time"),</v>
      </c>
      <c r="Q902" s="13" t="str">
        <f t="shared" si="86"/>
        <v>https://www.google.com/maps/search/41.08333, +39.41667</v>
      </c>
      <c r="R902" s="5" t="str">
        <f t="shared" si="87"/>
        <v>{"Location": "Çarşıbaşı, Trabzon , Türkiye", "long_deg": "39", "ew": "1", "long_min": "25", "lat_deg": "41", "ns": "1", "lat_min": "5", "GMT": "2", "TimeZoneTag": "Europe/Istanbul"},</v>
      </c>
    </row>
    <row r="903" spans="1:18" ht="15" customHeight="1" x14ac:dyDescent="0.25">
      <c r="A903" s="10" t="s">
        <v>557</v>
      </c>
      <c r="B903" s="14" t="s">
        <v>1385</v>
      </c>
      <c r="C903" s="10" t="s">
        <v>1341</v>
      </c>
      <c r="D903" s="10" t="str">
        <f t="shared" si="89"/>
        <v>Çaykara, Trabzon , Türkiye</v>
      </c>
      <c r="E903" s="10">
        <v>40</v>
      </c>
      <c r="F903" s="10">
        <v>1</v>
      </c>
      <c r="G903" s="10">
        <v>19</v>
      </c>
      <c r="H903" s="10">
        <v>40</v>
      </c>
      <c r="I903" s="10">
        <v>1</v>
      </c>
      <c r="J903" s="10">
        <v>45</v>
      </c>
      <c r="K903" s="10">
        <f t="shared" si="84"/>
        <v>40.316670000000002</v>
      </c>
      <c r="L903" s="10">
        <f t="shared" si="85"/>
        <v>40.75</v>
      </c>
      <c r="M903" s="10">
        <v>2</v>
      </c>
      <c r="N903" s="10" t="s">
        <v>5</v>
      </c>
      <c r="O903" s="12" t="s">
        <v>388</v>
      </c>
      <c r="P903" s="10" t="str">
        <f t="shared" si="88"/>
        <v>new YerelData ("Çaykara, Trabzon , Türkiye",40.31667,40.75,2,"Turkey Standard Time"),</v>
      </c>
      <c r="Q903" s="13" t="str">
        <f t="shared" si="86"/>
        <v>https://www.google.com/maps/search/40.75, +40.31667</v>
      </c>
      <c r="R903" s="5" t="str">
        <f t="shared" si="87"/>
        <v>{"Location": "Çaykara, Trabzon , Türkiye", "long_deg": "40", "ew": "1", "long_min": "19", "lat_deg": "40", "ns": "1", "lat_min": "45", "GMT": "2", "TimeZoneTag": "Europe/Istanbul"},</v>
      </c>
    </row>
    <row r="904" spans="1:18" ht="15" customHeight="1" x14ac:dyDescent="0.25">
      <c r="A904" s="10" t="s">
        <v>596</v>
      </c>
      <c r="B904" s="14" t="s">
        <v>1385</v>
      </c>
      <c r="C904" s="10" t="s">
        <v>1341</v>
      </c>
      <c r="D904" s="10" t="str">
        <f t="shared" si="89"/>
        <v>Dernekpazarı, Trabzon , Türkiye</v>
      </c>
      <c r="E904" s="10">
        <v>40</v>
      </c>
      <c r="F904" s="10">
        <v>1</v>
      </c>
      <c r="G904" s="10">
        <v>19</v>
      </c>
      <c r="H904" s="10">
        <v>40</v>
      </c>
      <c r="I904" s="10">
        <v>1</v>
      </c>
      <c r="J904" s="10">
        <v>50</v>
      </c>
      <c r="K904" s="10">
        <f t="shared" si="84"/>
        <v>40.316670000000002</v>
      </c>
      <c r="L904" s="10">
        <f t="shared" si="85"/>
        <v>40.833329999999997</v>
      </c>
      <c r="M904" s="10">
        <v>2</v>
      </c>
      <c r="N904" s="10" t="s">
        <v>5</v>
      </c>
      <c r="O904" s="12" t="s">
        <v>388</v>
      </c>
      <c r="P904" s="10" t="str">
        <f t="shared" si="88"/>
        <v>new YerelData ("Dernekpazarı, Trabzon , Türkiye",40.31667,40.83333,2,"Turkey Standard Time"),</v>
      </c>
      <c r="Q904" s="13" t="str">
        <f t="shared" si="86"/>
        <v>https://www.google.com/maps/search/40.83333, +40.31667</v>
      </c>
      <c r="R904" s="5" t="str">
        <f t="shared" si="87"/>
        <v>{"Location": "Dernekpazarı, Trabzon , Türkiye", "long_deg": "40", "ew": "1", "long_min": "19", "lat_deg": "40", "ns": "1", "lat_min": "50", "GMT": "2", "TimeZoneTag": "Europe/Istanbul"},</v>
      </c>
    </row>
    <row r="905" spans="1:18" ht="15" customHeight="1" x14ac:dyDescent="0.25">
      <c r="A905" s="10" t="s">
        <v>620</v>
      </c>
      <c r="B905" s="14" t="s">
        <v>1385</v>
      </c>
      <c r="C905" s="10" t="s">
        <v>1341</v>
      </c>
      <c r="D905" s="10" t="str">
        <f t="shared" si="89"/>
        <v>Düzköy, Trabzon , Türkiye</v>
      </c>
      <c r="E905" s="10">
        <v>39</v>
      </c>
      <c r="F905" s="10">
        <v>1</v>
      </c>
      <c r="G905" s="10">
        <v>27</v>
      </c>
      <c r="H905" s="10">
        <v>40</v>
      </c>
      <c r="I905" s="10">
        <v>1</v>
      </c>
      <c r="J905" s="10">
        <v>53</v>
      </c>
      <c r="K905" s="10">
        <f t="shared" si="84"/>
        <v>39.450000000000003</v>
      </c>
      <c r="L905" s="10">
        <f t="shared" si="85"/>
        <v>40.883330000000001</v>
      </c>
      <c r="M905" s="10">
        <v>2</v>
      </c>
      <c r="N905" s="10" t="s">
        <v>5</v>
      </c>
      <c r="O905" s="12" t="s">
        <v>388</v>
      </c>
      <c r="P905" s="10" t="str">
        <f t="shared" si="88"/>
        <v>new YerelData ("Düzköy, Trabzon , Türkiye",39.45,40.88333,2,"Turkey Standard Time"),</v>
      </c>
      <c r="Q905" s="13" t="str">
        <f t="shared" si="86"/>
        <v>https://www.google.com/maps/search/40.88333, +39.45</v>
      </c>
      <c r="R905" s="5" t="str">
        <f t="shared" si="87"/>
        <v>{"Location": "Düzköy, Trabzon , Türkiye", "long_deg": "39", "ew": "1", "long_min": "27", "lat_deg": "40", "ns": "1", "lat_min": "53", "GMT": "2", "TimeZoneTag": "Europe/Istanbul"},</v>
      </c>
    </row>
    <row r="906" spans="1:18" ht="15" customHeight="1" x14ac:dyDescent="0.25">
      <c r="A906" s="10" t="s">
        <v>720</v>
      </c>
      <c r="B906" s="14" t="s">
        <v>1385</v>
      </c>
      <c r="C906" s="10" t="s">
        <v>1341</v>
      </c>
      <c r="D906" s="10" t="str">
        <f t="shared" si="89"/>
        <v>Hayrat, Trabzon , Türkiye</v>
      </c>
      <c r="E906" s="10">
        <v>40</v>
      </c>
      <c r="F906" s="10">
        <v>1</v>
      </c>
      <c r="G906" s="10">
        <v>23</v>
      </c>
      <c r="H906" s="10">
        <v>40</v>
      </c>
      <c r="I906" s="10">
        <v>1</v>
      </c>
      <c r="J906" s="10">
        <v>54</v>
      </c>
      <c r="K906" s="10">
        <f t="shared" si="84"/>
        <v>40.383330000000001</v>
      </c>
      <c r="L906" s="10">
        <f t="shared" si="85"/>
        <v>40.9</v>
      </c>
      <c r="M906" s="10">
        <v>2</v>
      </c>
      <c r="N906" s="10" t="s">
        <v>5</v>
      </c>
      <c r="O906" s="12" t="s">
        <v>388</v>
      </c>
      <c r="P906" s="10" t="str">
        <f t="shared" si="88"/>
        <v>new YerelData ("Hayrat, Trabzon , Türkiye",40.38333,40.9,2,"Turkey Standard Time"),</v>
      </c>
      <c r="Q906" s="13" t="str">
        <f t="shared" si="86"/>
        <v>https://www.google.com/maps/search/40.9, +40.38333</v>
      </c>
      <c r="R906" s="5" t="str">
        <f t="shared" si="87"/>
        <v>{"Location": "Hayrat, Trabzon , Türkiye", "long_deg": "40", "ew": "1", "long_min": "23", "lat_deg": "40", "ns": "1", "lat_min": "54", "GMT": "2", "TimeZoneTag": "Europe/Istanbul"},</v>
      </c>
    </row>
    <row r="907" spans="1:18" ht="15" customHeight="1" x14ac:dyDescent="0.25">
      <c r="A907" s="10" t="s">
        <v>861</v>
      </c>
      <c r="B907" s="14" t="s">
        <v>1385</v>
      </c>
      <c r="C907" s="10" t="s">
        <v>1341</v>
      </c>
      <c r="D907" s="10" t="str">
        <f t="shared" si="89"/>
        <v>Maçka, Trabzon , Türkiye</v>
      </c>
      <c r="E907" s="10">
        <v>39</v>
      </c>
      <c r="F907" s="10">
        <v>1</v>
      </c>
      <c r="G907" s="10">
        <v>39</v>
      </c>
      <c r="H907" s="10">
        <v>40</v>
      </c>
      <c r="I907" s="10">
        <v>1</v>
      </c>
      <c r="J907" s="10">
        <v>50</v>
      </c>
      <c r="K907" s="10">
        <f t="shared" si="84"/>
        <v>39.65</v>
      </c>
      <c r="L907" s="10">
        <f t="shared" si="85"/>
        <v>40.833329999999997</v>
      </c>
      <c r="M907" s="10">
        <v>2</v>
      </c>
      <c r="N907" s="10" t="s">
        <v>5</v>
      </c>
      <c r="O907" s="12" t="s">
        <v>388</v>
      </c>
      <c r="P907" s="10" t="str">
        <f t="shared" si="88"/>
        <v>new YerelData ("Maçka, Trabzon , Türkiye",39.65,40.83333,2,"Turkey Standard Time"),</v>
      </c>
      <c r="Q907" s="13" t="str">
        <f t="shared" si="86"/>
        <v>https://www.google.com/maps/search/40.83333, +39.65</v>
      </c>
      <c r="R907" s="5" t="str">
        <f t="shared" si="87"/>
        <v>{"Location": "Maçka, Trabzon , Türkiye", "long_deg": "39", "ew": "1", "long_min": "39", "lat_deg": "40", "ns": "1", "lat_min": "50", "GMT": "2", "TimeZoneTag": "Europe/Istanbul"},</v>
      </c>
    </row>
    <row r="908" spans="1:18" ht="15" customHeight="1" x14ac:dyDescent="0.25">
      <c r="A908" s="10" t="s">
        <v>903</v>
      </c>
      <c r="B908" s="14" t="s">
        <v>1385</v>
      </c>
      <c r="C908" s="10" t="s">
        <v>1341</v>
      </c>
      <c r="D908" s="10" t="str">
        <f t="shared" si="89"/>
        <v>Of, Trabzon , Türkiye</v>
      </c>
      <c r="E908" s="10">
        <v>40</v>
      </c>
      <c r="F908" s="10">
        <v>1</v>
      </c>
      <c r="G908" s="10">
        <v>26</v>
      </c>
      <c r="H908" s="10">
        <v>40</v>
      </c>
      <c r="I908" s="10">
        <v>1</v>
      </c>
      <c r="J908" s="10">
        <v>56</v>
      </c>
      <c r="K908" s="10">
        <f t="shared" si="84"/>
        <v>40.433329999999998</v>
      </c>
      <c r="L908" s="10">
        <f t="shared" si="85"/>
        <v>40.933329999999998</v>
      </c>
      <c r="M908" s="10">
        <v>2</v>
      </c>
      <c r="N908" s="10" t="s">
        <v>5</v>
      </c>
      <c r="O908" s="12" t="s">
        <v>388</v>
      </c>
      <c r="P908" s="10" t="str">
        <f t="shared" si="88"/>
        <v>new YerelData ("Of, Trabzon , Türkiye",40.43333,40.93333,2,"Turkey Standard Time"),</v>
      </c>
      <c r="Q908" s="13" t="str">
        <f t="shared" si="86"/>
        <v>https://www.google.com/maps/search/40.93333, +40.43333</v>
      </c>
      <c r="R908" s="5" t="str">
        <f t="shared" si="87"/>
        <v>{"Location": "Of, Trabzon , Türkiye", "long_deg": "40", "ew": "1", "long_min": "26", "lat_deg": "40", "ns": "1", "lat_min": "56", "GMT": "2", "TimeZoneTag": "Europe/Istanbul"},</v>
      </c>
    </row>
    <row r="909" spans="1:18" ht="15" customHeight="1" x14ac:dyDescent="0.25">
      <c r="A909" s="10" t="s">
        <v>997</v>
      </c>
      <c r="B909" s="14" t="s">
        <v>1385</v>
      </c>
      <c r="C909" s="10" t="s">
        <v>1341</v>
      </c>
      <c r="D909" s="10" t="str">
        <f t="shared" si="89"/>
        <v>Sürmene, Trabzon , Türkiye</v>
      </c>
      <c r="E909" s="10">
        <v>40</v>
      </c>
      <c r="F909" s="10">
        <v>1</v>
      </c>
      <c r="G909" s="10">
        <v>7</v>
      </c>
      <c r="H909" s="10">
        <v>40</v>
      </c>
      <c r="I909" s="10">
        <v>1</v>
      </c>
      <c r="J909" s="10">
        <v>55</v>
      </c>
      <c r="K909" s="10">
        <f t="shared" si="84"/>
        <v>40.116669999999999</v>
      </c>
      <c r="L909" s="10">
        <f t="shared" si="85"/>
        <v>40.916670000000003</v>
      </c>
      <c r="M909" s="10">
        <v>2</v>
      </c>
      <c r="N909" s="10" t="s">
        <v>5</v>
      </c>
      <c r="O909" s="12" t="s">
        <v>388</v>
      </c>
      <c r="P909" s="10" t="str">
        <f t="shared" si="88"/>
        <v>new YerelData ("Sürmene, Trabzon , Türkiye",40.11667,40.91667,2,"Turkey Standard Time"),</v>
      </c>
      <c r="Q909" s="13" t="str">
        <f t="shared" si="86"/>
        <v>https://www.google.com/maps/search/40.91667, +40.11667</v>
      </c>
      <c r="R909" s="5" t="str">
        <f t="shared" si="87"/>
        <v>{"Location": "Sürmene, Trabzon , Türkiye", "long_deg": "40", "ew": "1", "long_min": "7", "lat_deg": "40", "ns": "1", "lat_min": "55", "GMT": "2", "TimeZoneTag": "Europe/Istanbul"},</v>
      </c>
    </row>
    <row r="910" spans="1:18" ht="15" customHeight="1" x14ac:dyDescent="0.25">
      <c r="A910" s="10" t="s">
        <v>1001</v>
      </c>
      <c r="B910" s="14" t="s">
        <v>1385</v>
      </c>
      <c r="C910" s="10" t="s">
        <v>1341</v>
      </c>
      <c r="D910" s="10" t="str">
        <f t="shared" si="89"/>
        <v>Şalpazarı, Trabzon , Türkiye</v>
      </c>
      <c r="E910" s="10">
        <v>39</v>
      </c>
      <c r="F910" s="10">
        <v>1</v>
      </c>
      <c r="G910" s="10">
        <v>11</v>
      </c>
      <c r="H910" s="10">
        <v>40</v>
      </c>
      <c r="I910" s="10">
        <v>1</v>
      </c>
      <c r="J910" s="10">
        <v>59</v>
      </c>
      <c r="K910" s="10">
        <f t="shared" si="84"/>
        <v>39.183329999999998</v>
      </c>
      <c r="L910" s="10">
        <f t="shared" si="85"/>
        <v>40.983330000000002</v>
      </c>
      <c r="M910" s="10">
        <v>2</v>
      </c>
      <c r="N910" s="10" t="s">
        <v>5</v>
      </c>
      <c r="O910" s="12" t="s">
        <v>388</v>
      </c>
      <c r="P910" s="10" t="str">
        <f t="shared" si="88"/>
        <v>new YerelData ("Şalpazarı, Trabzon , Türkiye",39.18333,40.98333,2,"Turkey Standard Time"),</v>
      </c>
      <c r="Q910" s="13" t="str">
        <f t="shared" si="86"/>
        <v>https://www.google.com/maps/search/40.98333, +39.18333</v>
      </c>
      <c r="R910" s="5" t="str">
        <f t="shared" si="87"/>
        <v>{"Location": "Şalpazarı, Trabzon , Türkiye", "long_deg": "39", "ew": "1", "long_min": "11", "lat_deg": "40", "ns": "1", "lat_min": "59", "GMT": "2", "TimeZoneTag": "Europe/Istanbul"},</v>
      </c>
    </row>
    <row r="911" spans="1:18" ht="15" customHeight="1" x14ac:dyDescent="0.25">
      <c r="A911" s="10" t="s">
        <v>1038</v>
      </c>
      <c r="B911" s="14" t="s">
        <v>1385</v>
      </c>
      <c r="C911" s="10" t="s">
        <v>1341</v>
      </c>
      <c r="D911" s="10" t="str">
        <f t="shared" si="89"/>
        <v>Tonya, Trabzon , Türkiye</v>
      </c>
      <c r="E911" s="10">
        <v>39</v>
      </c>
      <c r="F911" s="10">
        <v>1</v>
      </c>
      <c r="G911" s="10">
        <v>18</v>
      </c>
      <c r="H911" s="10">
        <v>40</v>
      </c>
      <c r="I911" s="10">
        <v>1</v>
      </c>
      <c r="J911" s="10">
        <v>52</v>
      </c>
      <c r="K911" s="10">
        <f t="shared" si="84"/>
        <v>39.299999999999997</v>
      </c>
      <c r="L911" s="10">
        <f t="shared" si="85"/>
        <v>40.866669999999999</v>
      </c>
      <c r="M911" s="10">
        <v>2</v>
      </c>
      <c r="N911" s="10" t="s">
        <v>5</v>
      </c>
      <c r="O911" s="12" t="s">
        <v>388</v>
      </c>
      <c r="P911" s="10" t="str">
        <f t="shared" si="88"/>
        <v>new YerelData ("Tonya, Trabzon , Türkiye",39.3,40.86667,2,"Turkey Standard Time"),</v>
      </c>
      <c r="Q911" s="13" t="str">
        <f t="shared" si="86"/>
        <v>https://www.google.com/maps/search/40.86667, +39.3</v>
      </c>
      <c r="R911" s="5" t="str">
        <f t="shared" si="87"/>
        <v>{"Location": "Tonya, Trabzon , Türkiye", "long_deg": "39", "ew": "1", "long_min": "18", "lat_deg": "40", "ns": "1", "lat_min": "52", "GMT": "2", "TimeZoneTag": "Europe/Istanbul"},</v>
      </c>
    </row>
    <row r="912" spans="1:18" ht="15" customHeight="1" x14ac:dyDescent="0.25">
      <c r="A912" s="10" t="s">
        <v>1069</v>
      </c>
      <c r="B912" s="14" t="s">
        <v>1385</v>
      </c>
      <c r="C912" s="10" t="s">
        <v>1341</v>
      </c>
      <c r="D912" s="10" t="str">
        <f t="shared" si="89"/>
        <v>Vakfıkebir, Trabzon , Türkiye</v>
      </c>
      <c r="E912" s="10">
        <v>39</v>
      </c>
      <c r="F912" s="10">
        <v>1</v>
      </c>
      <c r="G912" s="10">
        <v>20</v>
      </c>
      <c r="H912" s="10">
        <v>41</v>
      </c>
      <c r="I912" s="10">
        <v>1</v>
      </c>
      <c r="J912" s="10">
        <v>1</v>
      </c>
      <c r="K912" s="10">
        <f t="shared" si="84"/>
        <v>39.333329999999997</v>
      </c>
      <c r="L912" s="10">
        <f t="shared" si="85"/>
        <v>41.016669999999998</v>
      </c>
      <c r="M912" s="10">
        <v>2</v>
      </c>
      <c r="N912" s="10" t="s">
        <v>5</v>
      </c>
      <c r="O912" s="12" t="s">
        <v>388</v>
      </c>
      <c r="P912" s="10" t="str">
        <f t="shared" si="88"/>
        <v>new YerelData ("Vakfıkebir, Trabzon , Türkiye",39.33333,41.01667,2,"Turkey Standard Time"),</v>
      </c>
      <c r="Q912" s="13" t="str">
        <f t="shared" si="86"/>
        <v>https://www.google.com/maps/search/41.01667, +39.33333</v>
      </c>
      <c r="R912" s="5" t="str">
        <f t="shared" si="87"/>
        <v>{"Location": "Vakfıkebir, Trabzon , Türkiye", "long_deg": "39", "ew": "1", "long_min": "20", "lat_deg": "41", "ns": "1", "lat_min": "1", "GMT": "2", "TimeZoneTag": "Europe/Istanbul"},</v>
      </c>
    </row>
    <row r="913" spans="1:18" ht="15" customHeight="1" x14ac:dyDescent="0.25">
      <c r="A913" s="10" t="s">
        <v>1095</v>
      </c>
      <c r="B913" s="14" t="s">
        <v>1385</v>
      </c>
      <c r="C913" s="10" t="s">
        <v>1341</v>
      </c>
      <c r="D913" s="10" t="str">
        <f t="shared" si="89"/>
        <v>Yomra, Trabzon , Türkiye</v>
      </c>
      <c r="E913" s="10">
        <v>39</v>
      </c>
      <c r="F913" s="10">
        <v>1</v>
      </c>
      <c r="G913" s="10">
        <v>52</v>
      </c>
      <c r="H913" s="10">
        <v>40</v>
      </c>
      <c r="I913" s="10">
        <v>1</v>
      </c>
      <c r="J913" s="10">
        <v>56</v>
      </c>
      <c r="K913" s="10">
        <f t="shared" si="84"/>
        <v>39.866669999999999</v>
      </c>
      <c r="L913" s="10">
        <f t="shared" si="85"/>
        <v>40.933329999999998</v>
      </c>
      <c r="M913" s="10">
        <v>2</v>
      </c>
      <c r="N913" s="10" t="s">
        <v>5</v>
      </c>
      <c r="O913" s="12" t="s">
        <v>388</v>
      </c>
      <c r="P913" s="10" t="str">
        <f t="shared" si="88"/>
        <v>new YerelData ("Yomra, Trabzon , Türkiye",39.86667,40.93333,2,"Turkey Standard Time"),</v>
      </c>
      <c r="Q913" s="13" t="str">
        <f t="shared" si="86"/>
        <v>https://www.google.com/maps/search/40.93333, +39.86667</v>
      </c>
      <c r="R913" s="5" t="str">
        <f t="shared" si="87"/>
        <v>{"Location": "Yomra, Trabzon , Türkiye", "long_deg": "39", "ew": "1", "long_min": "52", "lat_deg": "40", "ns": "1", "lat_min": "56", "GMT": "2", "TimeZoneTag": "Europe/Istanbul"},</v>
      </c>
    </row>
    <row r="914" spans="1:18" ht="15" customHeight="1" x14ac:dyDescent="0.25">
      <c r="A914" s="10" t="s">
        <v>1463</v>
      </c>
      <c r="B914" s="10" t="s">
        <v>1046</v>
      </c>
      <c r="C914" s="10" t="s">
        <v>1341</v>
      </c>
      <c r="D914" s="10" t="str">
        <f t="shared" si="89"/>
        <v>Ovacık, Tunceli, Türkiye</v>
      </c>
      <c r="E914" s="10">
        <v>39</v>
      </c>
      <c r="F914" s="10">
        <v>1</v>
      </c>
      <c r="G914" s="10">
        <v>13</v>
      </c>
      <c r="H914" s="10">
        <v>39</v>
      </c>
      <c r="I914" s="10">
        <v>1</v>
      </c>
      <c r="J914" s="10">
        <v>22</v>
      </c>
      <c r="K914" s="10">
        <f t="shared" si="84"/>
        <v>39.216670000000001</v>
      </c>
      <c r="L914" s="10">
        <f t="shared" si="85"/>
        <v>39.366669999999999</v>
      </c>
      <c r="M914" s="10">
        <v>2</v>
      </c>
      <c r="N914" s="10" t="s">
        <v>5</v>
      </c>
      <c r="O914" s="12" t="s">
        <v>388</v>
      </c>
      <c r="P914" s="10" t="str">
        <f t="shared" si="88"/>
        <v>new YerelData ("Ovacık, Tunceli, Türkiye",39.21667,39.36667,2,"Turkey Standard Time"),</v>
      </c>
      <c r="Q914" s="13" t="str">
        <f t="shared" si="86"/>
        <v>https://www.google.com/maps/search/39.36667, +39.21667</v>
      </c>
      <c r="R914" s="5" t="str">
        <f t="shared" si="87"/>
        <v>{"Location": "Ovacık, Tunceli, Türkiye", "long_deg": "39", "ew": "1", "long_min": "13", "lat_deg": "39", "ns": "1", "lat_min": "22", "GMT": "2", "TimeZoneTag": "Europe/Istanbul"},</v>
      </c>
    </row>
    <row r="915" spans="1:18" ht="15" customHeight="1" x14ac:dyDescent="0.25">
      <c r="A915" s="10" t="s">
        <v>935</v>
      </c>
      <c r="B915" s="10" t="s">
        <v>1046</v>
      </c>
      <c r="C915" s="10" t="s">
        <v>1341</v>
      </c>
      <c r="D915" s="10" t="str">
        <f t="shared" si="89"/>
        <v>Pülümür, Tunceli, Türkiye</v>
      </c>
      <c r="E915" s="10">
        <v>39</v>
      </c>
      <c r="F915" s="10">
        <v>1</v>
      </c>
      <c r="G915" s="10">
        <v>55</v>
      </c>
      <c r="H915" s="10">
        <v>39</v>
      </c>
      <c r="I915" s="10">
        <v>1</v>
      </c>
      <c r="J915" s="10">
        <v>30</v>
      </c>
      <c r="K915" s="10">
        <f t="shared" si="84"/>
        <v>39.916670000000003</v>
      </c>
      <c r="L915" s="10">
        <f t="shared" si="85"/>
        <v>39.5</v>
      </c>
      <c r="M915" s="10">
        <v>2</v>
      </c>
      <c r="N915" s="10" t="s">
        <v>5</v>
      </c>
      <c r="O915" s="12" t="s">
        <v>388</v>
      </c>
      <c r="P915" s="10" t="str">
        <f t="shared" si="88"/>
        <v>new YerelData ("Pülümür, Tunceli, Türkiye",39.91667,39.5,2,"Turkey Standard Time"),</v>
      </c>
      <c r="Q915" s="13" t="str">
        <f t="shared" si="86"/>
        <v>https://www.google.com/maps/search/39.5, +39.91667</v>
      </c>
      <c r="R915" s="5" t="str">
        <f t="shared" si="87"/>
        <v>{"Location": "Pülümür, Tunceli, Türkiye", "long_deg": "39", "ew": "1", "long_min": "55", "lat_deg": "39", "ns": "1", "lat_min": "30", "GMT": "2", "TimeZoneTag": "Europe/Istanbul"},</v>
      </c>
    </row>
    <row r="916" spans="1:18" ht="15" customHeight="1" x14ac:dyDescent="0.25">
      <c r="A916" s="10" t="s">
        <v>730</v>
      </c>
      <c r="B916" s="14" t="s">
        <v>1459</v>
      </c>
      <c r="C916" s="10" t="s">
        <v>1341</v>
      </c>
      <c r="D916" s="10" t="str">
        <f t="shared" si="89"/>
        <v>Hozat, Tunceli , Türkiye</v>
      </c>
      <c r="E916" s="10">
        <v>39</v>
      </c>
      <c r="F916" s="10">
        <v>1</v>
      </c>
      <c r="G916" s="10">
        <v>14</v>
      </c>
      <c r="H916" s="10">
        <v>39</v>
      </c>
      <c r="I916" s="10">
        <v>1</v>
      </c>
      <c r="J916" s="10">
        <v>7</v>
      </c>
      <c r="K916" s="10">
        <f t="shared" si="84"/>
        <v>39.233330000000002</v>
      </c>
      <c r="L916" s="10">
        <f t="shared" si="85"/>
        <v>39.116669999999999</v>
      </c>
      <c r="M916" s="10">
        <v>2</v>
      </c>
      <c r="N916" s="10" t="s">
        <v>5</v>
      </c>
      <c r="O916" s="12" t="s">
        <v>388</v>
      </c>
      <c r="P916" s="10" t="str">
        <f t="shared" si="88"/>
        <v>new YerelData ("Hozat, Tunceli , Türkiye",39.23333,39.11667,2,"Turkey Standard Time"),</v>
      </c>
      <c r="Q916" s="13" t="str">
        <f t="shared" si="86"/>
        <v>https://www.google.com/maps/search/39.11667, +39.23333</v>
      </c>
      <c r="R916" s="5" t="str">
        <f t="shared" si="87"/>
        <v>{"Location": "Hozat, Tunceli , Türkiye", "long_deg": "39", "ew": "1", "long_min": "14", "lat_deg": "39", "ns": "1", "lat_min": "7", "GMT": "2", "TimeZoneTag": "Europe/Istanbul"},</v>
      </c>
    </row>
    <row r="917" spans="1:18" ht="15" customHeight="1" x14ac:dyDescent="0.25">
      <c r="A917" s="10" t="s">
        <v>872</v>
      </c>
      <c r="B917" s="14" t="s">
        <v>1459</v>
      </c>
      <c r="C917" s="10" t="s">
        <v>1341</v>
      </c>
      <c r="D917" s="10" t="str">
        <f t="shared" si="89"/>
        <v>Mazgirt, Tunceli , Türkiye</v>
      </c>
      <c r="E917" s="10">
        <v>39</v>
      </c>
      <c r="F917" s="10">
        <v>1</v>
      </c>
      <c r="G917" s="10">
        <v>38</v>
      </c>
      <c r="H917" s="10">
        <v>39</v>
      </c>
      <c r="I917" s="10">
        <v>1</v>
      </c>
      <c r="J917" s="10">
        <v>2</v>
      </c>
      <c r="K917" s="10">
        <f t="shared" si="84"/>
        <v>39.633330000000001</v>
      </c>
      <c r="L917" s="10">
        <f t="shared" si="85"/>
        <v>39.033329999999999</v>
      </c>
      <c r="M917" s="10">
        <v>2</v>
      </c>
      <c r="N917" s="10" t="s">
        <v>5</v>
      </c>
      <c r="O917" s="12" t="s">
        <v>388</v>
      </c>
      <c r="P917" s="10" t="str">
        <f t="shared" si="88"/>
        <v>new YerelData ("Mazgirt, Tunceli , Türkiye",39.63333,39.03333,2,"Turkey Standard Time"),</v>
      </c>
      <c r="Q917" s="13" t="str">
        <f t="shared" si="86"/>
        <v>https://www.google.com/maps/search/39.03333, +39.63333</v>
      </c>
      <c r="R917" s="5" t="str">
        <f t="shared" si="87"/>
        <v>{"Location": "Mazgirt, Tunceli , Türkiye", "long_deg": "39", "ew": "1", "long_min": "38", "lat_deg": "39", "ns": "1", "lat_min": "2", "GMT": "2", "TimeZoneTag": "Europe/Istanbul"},</v>
      </c>
    </row>
    <row r="918" spans="1:18" ht="15" customHeight="1" x14ac:dyDescent="0.25">
      <c r="A918" s="10" t="s">
        <v>896</v>
      </c>
      <c r="B918" s="14" t="s">
        <v>1459</v>
      </c>
      <c r="C918" s="10" t="s">
        <v>1341</v>
      </c>
      <c r="D918" s="10" t="str">
        <f t="shared" si="89"/>
        <v>Nazımiye, Tunceli , Türkiye</v>
      </c>
      <c r="E918" s="10">
        <v>39</v>
      </c>
      <c r="F918" s="10">
        <v>1</v>
      </c>
      <c r="G918" s="10">
        <v>50</v>
      </c>
      <c r="H918" s="10">
        <v>39</v>
      </c>
      <c r="I918" s="10">
        <v>1</v>
      </c>
      <c r="J918" s="10">
        <v>11</v>
      </c>
      <c r="K918" s="10">
        <f t="shared" si="84"/>
        <v>39.833329999999997</v>
      </c>
      <c r="L918" s="10">
        <f t="shared" si="85"/>
        <v>39.183329999999998</v>
      </c>
      <c r="M918" s="10">
        <v>2</v>
      </c>
      <c r="N918" s="10" t="s">
        <v>5</v>
      </c>
      <c r="O918" s="12" t="s">
        <v>388</v>
      </c>
      <c r="P918" s="10" t="str">
        <f t="shared" si="88"/>
        <v>new YerelData ("Nazımiye, Tunceli , Türkiye",39.83333,39.18333,2,"Turkey Standard Time"),</v>
      </c>
      <c r="Q918" s="13" t="str">
        <f t="shared" si="86"/>
        <v>https://www.google.com/maps/search/39.18333, +39.83333</v>
      </c>
      <c r="R918" s="5" t="str">
        <f t="shared" si="87"/>
        <v>{"Location": "Nazımiye, Tunceli , Türkiye", "long_deg": "39", "ew": "1", "long_min": "50", "lat_deg": "39", "ns": "1", "lat_min": "11", "GMT": "2", "TimeZoneTag": "Europe/Istanbul"},</v>
      </c>
    </row>
    <row r="919" spans="1:18" ht="15" customHeight="1" x14ac:dyDescent="0.25">
      <c r="A919" s="10" t="s">
        <v>927</v>
      </c>
      <c r="B919" s="14" t="s">
        <v>1459</v>
      </c>
      <c r="C919" s="10" t="s">
        <v>1341</v>
      </c>
      <c r="D919" s="10" t="str">
        <f t="shared" si="89"/>
        <v>Pertek, Tunceli , Türkiye</v>
      </c>
      <c r="E919" s="10">
        <v>39</v>
      </c>
      <c r="F919" s="10">
        <v>1</v>
      </c>
      <c r="G919" s="10">
        <v>22</v>
      </c>
      <c r="H919" s="10">
        <v>38</v>
      </c>
      <c r="I919" s="10">
        <v>1</v>
      </c>
      <c r="J919" s="10">
        <v>50</v>
      </c>
      <c r="K919" s="10">
        <f t="shared" si="84"/>
        <v>39.366669999999999</v>
      </c>
      <c r="L919" s="10">
        <f t="shared" si="85"/>
        <v>38.833329999999997</v>
      </c>
      <c r="M919" s="10">
        <v>2</v>
      </c>
      <c r="N919" s="10" t="s">
        <v>5</v>
      </c>
      <c r="O919" s="12" t="s">
        <v>388</v>
      </c>
      <c r="P919" s="10" t="str">
        <f t="shared" si="88"/>
        <v>new YerelData ("Pertek, Tunceli , Türkiye",39.36667,38.83333,2,"Turkey Standard Time"),</v>
      </c>
      <c r="Q919" s="13" t="str">
        <f t="shared" si="86"/>
        <v>https://www.google.com/maps/search/38.83333, +39.36667</v>
      </c>
      <c r="R919" s="5" t="str">
        <f t="shared" si="87"/>
        <v>{"Location": "Pertek, Tunceli , Türkiye", "long_deg": "39", "ew": "1", "long_min": "22", "lat_deg": "38", "ns": "1", "lat_min": "50", "GMT": "2", "TimeZoneTag": "Europe/Istanbul"},</v>
      </c>
    </row>
    <row r="920" spans="1:18" ht="15" customHeight="1" x14ac:dyDescent="0.25">
      <c r="A920" s="10" t="s">
        <v>1570</v>
      </c>
      <c r="B920" s="10" t="s">
        <v>1062</v>
      </c>
      <c r="C920" s="10" t="s">
        <v>1341</v>
      </c>
      <c r="D920" s="10" t="str">
        <f t="shared" si="89"/>
        <v>Ulubey, Uşak, Türkiye</v>
      </c>
      <c r="E920" s="10">
        <v>29</v>
      </c>
      <c r="F920" s="10">
        <v>1</v>
      </c>
      <c r="G920" s="10">
        <v>18</v>
      </c>
      <c r="H920" s="10">
        <v>38</v>
      </c>
      <c r="I920" s="10">
        <v>1</v>
      </c>
      <c r="J920" s="10">
        <v>26</v>
      </c>
      <c r="K920" s="10">
        <f t="shared" si="84"/>
        <v>29.3</v>
      </c>
      <c r="L920" s="10">
        <f t="shared" si="85"/>
        <v>38.433329999999998</v>
      </c>
      <c r="M920" s="10">
        <v>2</v>
      </c>
      <c r="N920" s="10" t="s">
        <v>5</v>
      </c>
      <c r="O920" s="12" t="s">
        <v>388</v>
      </c>
      <c r="P920" s="10" t="str">
        <f t="shared" si="88"/>
        <v>new YerelData ("Ulubey, Uşak, Türkiye",29.3,38.43333,2,"Turkey Standard Time"),</v>
      </c>
      <c r="Q920" s="13" t="str">
        <f t="shared" si="86"/>
        <v>https://www.google.com/maps/search/38.43333, +29.3</v>
      </c>
      <c r="R920" s="5" t="str">
        <f t="shared" si="87"/>
        <v>{"Location": "Ulubey, Uşak, Türkiye", "long_deg": "29", "ew": "1", "long_min": "18", "lat_deg": "38", "ns": "1", "lat_min": "26", "GMT": "2", "TimeZoneTag": "Europe/Istanbul"},</v>
      </c>
    </row>
    <row r="921" spans="1:18" ht="15" customHeight="1" x14ac:dyDescent="0.25">
      <c r="A921" s="10" t="s">
        <v>478</v>
      </c>
      <c r="B921" s="14" t="s">
        <v>1403</v>
      </c>
      <c r="C921" s="10" t="s">
        <v>1341</v>
      </c>
      <c r="D921" s="10" t="str">
        <f t="shared" si="89"/>
        <v>Banaz, Uşak , Türkiye</v>
      </c>
      <c r="E921" s="10">
        <v>29</v>
      </c>
      <c r="F921" s="10">
        <v>1</v>
      </c>
      <c r="G921" s="10">
        <v>45</v>
      </c>
      <c r="H921" s="10">
        <v>38</v>
      </c>
      <c r="I921" s="10">
        <v>1</v>
      </c>
      <c r="J921" s="10">
        <v>44</v>
      </c>
      <c r="K921" s="10">
        <f t="shared" si="84"/>
        <v>29.75</v>
      </c>
      <c r="L921" s="10">
        <f t="shared" si="85"/>
        <v>38.733330000000002</v>
      </c>
      <c r="M921" s="10">
        <v>2</v>
      </c>
      <c r="N921" s="10" t="s">
        <v>5</v>
      </c>
      <c r="O921" s="12" t="s">
        <v>388</v>
      </c>
      <c r="P921" s="10" t="str">
        <f t="shared" si="88"/>
        <v>new YerelData ("Banaz, Uşak , Türkiye",29.75,38.73333,2,"Turkey Standard Time"),</v>
      </c>
      <c r="Q921" s="13" t="str">
        <f t="shared" si="86"/>
        <v>https://www.google.com/maps/search/38.73333, +29.75</v>
      </c>
      <c r="R921" s="5" t="str">
        <f t="shared" si="87"/>
        <v>{"Location": "Banaz, Uşak , Türkiye", "long_deg": "29", "ew": "1", "long_min": "45", "lat_deg": "38", "ns": "1", "lat_min": "44", "GMT": "2", "TimeZoneTag": "Europe/Istanbul"},</v>
      </c>
    </row>
    <row r="922" spans="1:18" ht="15" customHeight="1" x14ac:dyDescent="0.25">
      <c r="A922" s="10" t="s">
        <v>649</v>
      </c>
      <c r="B922" s="14" t="s">
        <v>1403</v>
      </c>
      <c r="C922" s="10" t="s">
        <v>1341</v>
      </c>
      <c r="D922" s="10" t="str">
        <f t="shared" si="89"/>
        <v>Eşme, Uşak , Türkiye</v>
      </c>
      <c r="E922" s="10">
        <v>28</v>
      </c>
      <c r="F922" s="10">
        <v>1</v>
      </c>
      <c r="G922" s="10">
        <v>58</v>
      </c>
      <c r="H922" s="10">
        <v>38</v>
      </c>
      <c r="I922" s="10">
        <v>1</v>
      </c>
      <c r="J922" s="10">
        <v>24</v>
      </c>
      <c r="K922" s="10">
        <f t="shared" si="84"/>
        <v>28.966670000000001</v>
      </c>
      <c r="L922" s="10">
        <f t="shared" si="85"/>
        <v>38.4</v>
      </c>
      <c r="M922" s="10">
        <v>2</v>
      </c>
      <c r="N922" s="10" t="s">
        <v>5</v>
      </c>
      <c r="O922" s="12" t="s">
        <v>388</v>
      </c>
      <c r="P922" s="10" t="str">
        <f t="shared" si="88"/>
        <v>new YerelData ("Eşme, Uşak , Türkiye",28.96667,38.4,2,"Turkey Standard Time"),</v>
      </c>
      <c r="Q922" s="13" t="str">
        <f t="shared" si="86"/>
        <v>https://www.google.com/maps/search/38.4, +28.96667</v>
      </c>
      <c r="R922" s="5" t="str">
        <f t="shared" si="87"/>
        <v>{"Location": "Eşme, Uşak , Türkiye", "long_deg": "28", "ew": "1", "long_min": "58", "lat_deg": "38", "ns": "1", "lat_min": "24", "GMT": "2", "TimeZoneTag": "Europe/Istanbul"},</v>
      </c>
    </row>
    <row r="923" spans="1:18" ht="15" customHeight="1" x14ac:dyDescent="0.25">
      <c r="A923" s="10" t="s">
        <v>779</v>
      </c>
      <c r="B923" s="14" t="s">
        <v>1403</v>
      </c>
      <c r="C923" s="10" t="s">
        <v>1341</v>
      </c>
      <c r="D923" s="10" t="str">
        <f t="shared" si="89"/>
        <v>Karahallı, Uşak , Türkiye</v>
      </c>
      <c r="E923" s="10">
        <v>29</v>
      </c>
      <c r="F923" s="10">
        <v>1</v>
      </c>
      <c r="G923" s="10">
        <v>31</v>
      </c>
      <c r="H923" s="10">
        <v>38</v>
      </c>
      <c r="I923" s="10">
        <v>1</v>
      </c>
      <c r="J923" s="10">
        <v>19</v>
      </c>
      <c r="K923" s="10">
        <f t="shared" si="84"/>
        <v>29.516670000000001</v>
      </c>
      <c r="L923" s="10">
        <f t="shared" si="85"/>
        <v>38.316670000000002</v>
      </c>
      <c r="M923" s="10">
        <v>2</v>
      </c>
      <c r="N923" s="10" t="s">
        <v>5</v>
      </c>
      <c r="O923" s="12" t="s">
        <v>388</v>
      </c>
      <c r="P923" s="10" t="str">
        <f t="shared" si="88"/>
        <v>new YerelData ("Karahallı, Uşak , Türkiye",29.51667,38.31667,2,"Turkey Standard Time"),</v>
      </c>
      <c r="Q923" s="13" t="str">
        <f t="shared" si="86"/>
        <v>https://www.google.com/maps/search/38.31667, +29.51667</v>
      </c>
      <c r="R923" s="5" t="str">
        <f t="shared" si="87"/>
        <v>{"Location": "Karahallı, Uşak , Türkiye", "long_deg": "29", "ew": "1", "long_min": "31", "lat_deg": "38", "ns": "1", "lat_min": "19", "GMT": "2", "TimeZoneTag": "Europe/Istanbul"},</v>
      </c>
    </row>
    <row r="924" spans="1:18" ht="15" customHeight="1" x14ac:dyDescent="0.25">
      <c r="A924" s="10" t="s">
        <v>980</v>
      </c>
      <c r="B924" s="14" t="s">
        <v>1403</v>
      </c>
      <c r="C924" s="10" t="s">
        <v>1341</v>
      </c>
      <c r="D924" s="10" t="str">
        <f t="shared" si="89"/>
        <v>Sivaslı, Uşak , Türkiye</v>
      </c>
      <c r="E924" s="10">
        <v>29</v>
      </c>
      <c r="F924" s="10">
        <v>1</v>
      </c>
      <c r="G924" s="10">
        <v>40</v>
      </c>
      <c r="H924" s="10">
        <v>38</v>
      </c>
      <c r="I924" s="10">
        <v>1</v>
      </c>
      <c r="J924" s="10">
        <v>31</v>
      </c>
      <c r="K924" s="10">
        <f t="shared" si="84"/>
        <v>29.66667</v>
      </c>
      <c r="L924" s="10">
        <f t="shared" si="85"/>
        <v>38.516669999999998</v>
      </c>
      <c r="M924" s="10">
        <v>2</v>
      </c>
      <c r="N924" s="10" t="s">
        <v>5</v>
      </c>
      <c r="O924" s="12" t="s">
        <v>388</v>
      </c>
      <c r="P924" s="10" t="str">
        <f t="shared" si="88"/>
        <v>new YerelData ("Sivaslı, Uşak , Türkiye",29.66667,38.51667,2,"Turkey Standard Time"),</v>
      </c>
      <c r="Q924" s="13" t="str">
        <f t="shared" si="86"/>
        <v>https://www.google.com/maps/search/38.51667, +29.66667</v>
      </c>
      <c r="R924" s="5" t="str">
        <f t="shared" si="87"/>
        <v>{"Location": "Sivaslı, Uşak , Türkiye", "long_deg": "29", "ew": "1", "long_min": "40", "lat_deg": "38", "ns": "1", "lat_min": "31", "GMT": "2", "TimeZoneTag": "Europe/Istanbul"},</v>
      </c>
    </row>
    <row r="925" spans="1:18" ht="15" customHeight="1" x14ac:dyDescent="0.25">
      <c r="A925" s="10" t="s">
        <v>1523</v>
      </c>
      <c r="B925" s="10" t="s">
        <v>1070</v>
      </c>
      <c r="C925" s="10" t="s">
        <v>1341</v>
      </c>
      <c r="D925" s="10" t="str">
        <f t="shared" si="89"/>
        <v>Güzelsu, Van, Türkiye</v>
      </c>
      <c r="E925" s="10">
        <v>43</v>
      </c>
      <c r="F925" s="10">
        <v>1</v>
      </c>
      <c r="G925" s="10">
        <v>47</v>
      </c>
      <c r="H925" s="10">
        <v>38</v>
      </c>
      <c r="I925" s="10">
        <v>1</v>
      </c>
      <c r="J925" s="10">
        <v>20</v>
      </c>
      <c r="K925" s="10">
        <f t="shared" si="84"/>
        <v>43.783329999999999</v>
      </c>
      <c r="L925" s="10">
        <f t="shared" si="85"/>
        <v>38.333329999999997</v>
      </c>
      <c r="M925" s="10">
        <v>2</v>
      </c>
      <c r="N925" s="10" t="s">
        <v>5</v>
      </c>
      <c r="O925" s="12" t="s">
        <v>388</v>
      </c>
      <c r="P925" s="10" t="str">
        <f t="shared" si="88"/>
        <v>new YerelData ("Güzelsu, Van, Türkiye",43.78333,38.33333,2,"Turkey Standard Time"),</v>
      </c>
      <c r="Q925" s="13" t="str">
        <f t="shared" si="86"/>
        <v>https://www.google.com/maps/search/38.33333, +43.78333</v>
      </c>
      <c r="R925" s="5" t="str">
        <f t="shared" si="87"/>
        <v>{"Location": "Güzelsu, Van, Türkiye", "long_deg": "43", "ew": "1", "long_min": "47", "lat_deg": "38", "ns": "1", "lat_min": "20", "GMT": "2", "TimeZoneTag": "Europe/Istanbul"},</v>
      </c>
    </row>
    <row r="926" spans="1:18" ht="15" customHeight="1" x14ac:dyDescent="0.25">
      <c r="A926" s="10" t="s">
        <v>1461</v>
      </c>
      <c r="B926" s="10" t="s">
        <v>1070</v>
      </c>
      <c r="C926" s="10" t="s">
        <v>1341</v>
      </c>
      <c r="D926" s="10" t="str">
        <f t="shared" si="89"/>
        <v>Kocapınar, Van, Türkiye</v>
      </c>
      <c r="E926" s="10">
        <v>43</v>
      </c>
      <c r="F926" s="10">
        <v>1</v>
      </c>
      <c r="G926" s="10">
        <v>11</v>
      </c>
      <c r="H926" s="10">
        <v>39</v>
      </c>
      <c r="I926" s="10">
        <v>1</v>
      </c>
      <c r="J926" s="10">
        <v>7</v>
      </c>
      <c r="K926" s="10">
        <f t="shared" si="84"/>
        <v>43.183329999999998</v>
      </c>
      <c r="L926" s="10">
        <f t="shared" si="85"/>
        <v>39.116669999999999</v>
      </c>
      <c r="M926" s="10">
        <v>2</v>
      </c>
      <c r="N926" s="10" t="s">
        <v>5</v>
      </c>
      <c r="O926" s="12" t="s">
        <v>388</v>
      </c>
      <c r="P926" s="10" t="str">
        <f t="shared" si="88"/>
        <v>new YerelData ("Kocapınar, Van, Türkiye",43.18333,39.11667,2,"Turkey Standard Time"),</v>
      </c>
      <c r="Q926" s="13" t="str">
        <f t="shared" si="86"/>
        <v>https://www.google.com/maps/search/39.11667, +43.18333</v>
      </c>
      <c r="R926" s="5" t="str">
        <f t="shared" si="87"/>
        <v>{"Location": "Kocapınar, Van, Türkiye", "long_deg": "43", "ew": "1", "long_min": "11", "lat_deg": "39", "ns": "1", "lat_min": "7", "GMT": "2", "TimeZoneTag": "Europe/Istanbul"},</v>
      </c>
    </row>
    <row r="927" spans="1:18" ht="15" customHeight="1" x14ac:dyDescent="0.25">
      <c r="A927" s="10" t="s">
        <v>1546</v>
      </c>
      <c r="B927" s="10" t="s">
        <v>1070</v>
      </c>
      <c r="C927" s="10" t="s">
        <v>1341</v>
      </c>
      <c r="D927" s="10" t="str">
        <f t="shared" si="89"/>
        <v>Muradiye, Van, Türkiye</v>
      </c>
      <c r="E927" s="10">
        <v>43</v>
      </c>
      <c r="F927" s="10">
        <v>1</v>
      </c>
      <c r="G927" s="10">
        <v>45</v>
      </c>
      <c r="H927" s="10">
        <v>39</v>
      </c>
      <c r="I927" s="10">
        <v>1</v>
      </c>
      <c r="J927" s="10">
        <v>0</v>
      </c>
      <c r="K927" s="10">
        <f t="shared" si="84"/>
        <v>43.75</v>
      </c>
      <c r="L927" s="10">
        <f t="shared" si="85"/>
        <v>39</v>
      </c>
      <c r="M927" s="10">
        <v>2</v>
      </c>
      <c r="N927" s="10" t="s">
        <v>5</v>
      </c>
      <c r="O927" s="12" t="s">
        <v>388</v>
      </c>
      <c r="P927" s="10" t="str">
        <f t="shared" si="88"/>
        <v>new YerelData ("Muradiye, Van, Türkiye",43.75,39,2,"Turkey Standard Time"),</v>
      </c>
      <c r="Q927" s="13" t="str">
        <f t="shared" si="86"/>
        <v>https://www.google.com/maps/search/39, +43.75</v>
      </c>
      <c r="R927" s="5" t="str">
        <f t="shared" si="87"/>
        <v>{"Location": "Muradiye, Van, Türkiye", "long_deg": "43", "ew": "1", "long_min": "45", "lat_deg": "39", "ns": "1", "lat_min": "0", "GMT": "2", "TimeZoneTag": "Europe/Istanbul"},</v>
      </c>
    </row>
    <row r="928" spans="1:18" ht="15" customHeight="1" x14ac:dyDescent="0.25">
      <c r="A928" s="10" t="s">
        <v>1466</v>
      </c>
      <c r="B928" s="10" t="s">
        <v>1070</v>
      </c>
      <c r="C928" s="10" t="s">
        <v>1341</v>
      </c>
      <c r="D928" s="10" t="str">
        <f t="shared" si="89"/>
        <v>Narlı, Van, Türkiye</v>
      </c>
      <c r="E928" s="10">
        <v>43</v>
      </c>
      <c r="F928" s="10">
        <v>1</v>
      </c>
      <c r="G928" s="10">
        <v>4</v>
      </c>
      <c r="H928" s="10">
        <v>37</v>
      </c>
      <c r="I928" s="10">
        <v>1</v>
      </c>
      <c r="J928" s="10">
        <v>54</v>
      </c>
      <c r="K928" s="10">
        <f t="shared" si="84"/>
        <v>43.066670000000002</v>
      </c>
      <c r="L928" s="10">
        <f t="shared" si="85"/>
        <v>37.9</v>
      </c>
      <c r="M928" s="10">
        <v>2</v>
      </c>
      <c r="N928" s="10" t="s">
        <v>5</v>
      </c>
      <c r="O928" s="12" t="s">
        <v>388</v>
      </c>
      <c r="P928" s="10" t="str">
        <f t="shared" si="88"/>
        <v>new YerelData ("Narlı, Van, Türkiye",43.06667,37.9,2,"Turkey Standard Time"),</v>
      </c>
      <c r="Q928" s="13" t="str">
        <f t="shared" si="86"/>
        <v>https://www.google.com/maps/search/37.9, +43.06667</v>
      </c>
      <c r="R928" s="5" t="str">
        <f t="shared" si="87"/>
        <v>{"Location": "Narlı, Van, Türkiye", "long_deg": "43", "ew": "1", "long_min": "4", "lat_deg": "37", "ns": "1", "lat_min": "54", "GMT": "2", "TimeZoneTag": "Europe/Istanbul"},</v>
      </c>
    </row>
    <row r="929" spans="1:18" ht="15" customHeight="1" x14ac:dyDescent="0.25">
      <c r="A929" s="10" t="s">
        <v>918</v>
      </c>
      <c r="B929" s="10" t="s">
        <v>1070</v>
      </c>
      <c r="C929" s="10" t="s">
        <v>1341</v>
      </c>
      <c r="D929" s="10" t="str">
        <f t="shared" si="89"/>
        <v>Özalp, Van, Türkiye</v>
      </c>
      <c r="E929" s="10">
        <v>44</v>
      </c>
      <c r="F929" s="10">
        <v>1</v>
      </c>
      <c r="G929" s="10">
        <v>0</v>
      </c>
      <c r="H929" s="10">
        <v>38</v>
      </c>
      <c r="I929" s="10">
        <v>1</v>
      </c>
      <c r="J929" s="10">
        <v>40</v>
      </c>
      <c r="K929" s="10">
        <f t="shared" si="84"/>
        <v>44</v>
      </c>
      <c r="L929" s="10">
        <f t="shared" si="85"/>
        <v>38.666670000000003</v>
      </c>
      <c r="M929" s="10">
        <v>2</v>
      </c>
      <c r="N929" s="10" t="s">
        <v>5</v>
      </c>
      <c r="O929" s="12" t="s">
        <v>388</v>
      </c>
      <c r="P929" s="10" t="str">
        <f t="shared" si="88"/>
        <v>new YerelData ("Özalp, Van, Türkiye",44,38.66667,2,"Turkey Standard Time"),</v>
      </c>
      <c r="Q929" s="13" t="str">
        <f t="shared" si="86"/>
        <v>https://www.google.com/maps/search/38.66667, +44</v>
      </c>
      <c r="R929" s="5" t="str">
        <f t="shared" si="87"/>
        <v>{"Location": "Özalp, Van, Türkiye", "long_deg": "44", "ew": "1", "long_min": "0", "lat_deg": "38", "ns": "1", "lat_min": "40", "GMT": "2", "TimeZoneTag": "Europe/Istanbul"},</v>
      </c>
    </row>
    <row r="930" spans="1:18" ht="15" customHeight="1" x14ac:dyDescent="0.25">
      <c r="A930" s="10" t="s">
        <v>1559</v>
      </c>
      <c r="B930" s="10" t="s">
        <v>1070</v>
      </c>
      <c r="C930" s="10" t="s">
        <v>1341</v>
      </c>
      <c r="D930" s="10" t="str">
        <f t="shared" si="89"/>
        <v>Saray, Van, Türkiye</v>
      </c>
      <c r="E930" s="10">
        <v>44</v>
      </c>
      <c r="F930" s="10">
        <v>1</v>
      </c>
      <c r="G930" s="10">
        <v>11</v>
      </c>
      <c r="H930" s="10">
        <v>38</v>
      </c>
      <c r="I930" s="10">
        <v>1</v>
      </c>
      <c r="J930" s="10">
        <v>39</v>
      </c>
      <c r="K930" s="10">
        <f t="shared" si="84"/>
        <v>44.183329999999998</v>
      </c>
      <c r="L930" s="10">
        <f t="shared" si="85"/>
        <v>38.65</v>
      </c>
      <c r="M930" s="10">
        <v>2</v>
      </c>
      <c r="N930" s="10" t="s">
        <v>5</v>
      </c>
      <c r="O930" s="12" t="s">
        <v>388</v>
      </c>
      <c r="P930" s="10" t="str">
        <f t="shared" si="88"/>
        <v>new YerelData ("Saray, Van, Türkiye",44.18333,38.65,2,"Turkey Standard Time"),</v>
      </c>
      <c r="Q930" s="13" t="str">
        <f t="shared" si="86"/>
        <v>https://www.google.com/maps/search/38.65, +44.18333</v>
      </c>
      <c r="R930" s="5" t="str">
        <f t="shared" si="87"/>
        <v>{"Location": "Saray, Van, Türkiye", "long_deg": "44", "ew": "1", "long_min": "11", "lat_deg": "38", "ns": "1", "lat_min": "39", "GMT": "2", "TimeZoneTag": "Europe/Istanbul"},</v>
      </c>
    </row>
    <row r="931" spans="1:18" ht="15" customHeight="1" x14ac:dyDescent="0.25">
      <c r="A931" s="10" t="s">
        <v>472</v>
      </c>
      <c r="B931" s="14" t="s">
        <v>1400</v>
      </c>
      <c r="C931" s="10" t="s">
        <v>1341</v>
      </c>
      <c r="D931" s="10" t="str">
        <f t="shared" si="89"/>
        <v>Bahçesaray, Van , Türkiye</v>
      </c>
      <c r="E931" s="10">
        <v>42</v>
      </c>
      <c r="F931" s="10">
        <v>1</v>
      </c>
      <c r="G931" s="10">
        <v>52</v>
      </c>
      <c r="H931" s="10">
        <v>38</v>
      </c>
      <c r="I931" s="10">
        <v>1</v>
      </c>
      <c r="J931" s="10">
        <v>6</v>
      </c>
      <c r="K931" s="10">
        <f t="shared" si="84"/>
        <v>42.866669999999999</v>
      </c>
      <c r="L931" s="10">
        <f t="shared" si="85"/>
        <v>38.1</v>
      </c>
      <c r="M931" s="10">
        <v>2</v>
      </c>
      <c r="N931" s="10" t="s">
        <v>5</v>
      </c>
      <c r="O931" s="12" t="s">
        <v>388</v>
      </c>
      <c r="P931" s="10" t="str">
        <f t="shared" si="88"/>
        <v>new YerelData ("Bahçesaray, Van , Türkiye",42.86667,38.1,2,"Turkey Standard Time"),</v>
      </c>
      <c r="Q931" s="13" t="str">
        <f t="shared" si="86"/>
        <v>https://www.google.com/maps/search/38.1, +42.86667</v>
      </c>
      <c r="R931" s="5" t="str">
        <f t="shared" si="87"/>
        <v>{"Location": "Bahçesaray, Van , Türkiye", "long_deg": "42", "ew": "1", "long_min": "52", "lat_deg": "38", "ns": "1", "lat_min": "6", "GMT": "2", "TimeZoneTag": "Europe/Istanbul"},</v>
      </c>
    </row>
    <row r="932" spans="1:18" ht="15" customHeight="1" x14ac:dyDescent="0.25">
      <c r="A932" s="10" t="s">
        <v>482</v>
      </c>
      <c r="B932" s="14" t="s">
        <v>1400</v>
      </c>
      <c r="C932" s="10" t="s">
        <v>1341</v>
      </c>
      <c r="D932" s="10" t="str">
        <f t="shared" si="89"/>
        <v>Başkale, Van , Türkiye</v>
      </c>
      <c r="E932" s="10">
        <v>44</v>
      </c>
      <c r="F932" s="10">
        <v>1</v>
      </c>
      <c r="G932" s="10">
        <v>0</v>
      </c>
      <c r="H932" s="10">
        <v>38</v>
      </c>
      <c r="I932" s="10">
        <v>1</v>
      </c>
      <c r="J932" s="10">
        <v>4</v>
      </c>
      <c r="K932" s="10">
        <f t="shared" si="84"/>
        <v>44</v>
      </c>
      <c r="L932" s="10">
        <f t="shared" si="85"/>
        <v>38.066670000000002</v>
      </c>
      <c r="M932" s="10">
        <v>2</v>
      </c>
      <c r="N932" s="10" t="s">
        <v>5</v>
      </c>
      <c r="O932" s="12" t="s">
        <v>388</v>
      </c>
      <c r="P932" s="10" t="str">
        <f t="shared" si="88"/>
        <v>new YerelData ("Başkale, Van , Türkiye",44,38.06667,2,"Turkey Standard Time"),</v>
      </c>
      <c r="Q932" s="13" t="str">
        <f t="shared" si="86"/>
        <v>https://www.google.com/maps/search/38.06667, +44</v>
      </c>
      <c r="R932" s="5" t="str">
        <f t="shared" si="87"/>
        <v>{"Location": "Başkale, Van , Türkiye", "long_deg": "44", "ew": "1", "long_min": "0", "lat_deg": "38", "ns": "1", "lat_min": "4", "GMT": "2", "TimeZoneTag": "Europe/Istanbul"},</v>
      </c>
    </row>
    <row r="933" spans="1:18" ht="15" customHeight="1" x14ac:dyDescent="0.25">
      <c r="A933" s="10" t="s">
        <v>534</v>
      </c>
      <c r="B933" s="14" t="s">
        <v>1400</v>
      </c>
      <c r="C933" s="10" t="s">
        <v>1341</v>
      </c>
      <c r="D933" s="10" t="str">
        <f t="shared" si="89"/>
        <v>Çaldıran, Van , Türkiye</v>
      </c>
      <c r="E933" s="10">
        <v>43</v>
      </c>
      <c r="F933" s="10">
        <v>1</v>
      </c>
      <c r="G933" s="10">
        <v>55</v>
      </c>
      <c r="H933" s="10">
        <v>39</v>
      </c>
      <c r="I933" s="10">
        <v>1</v>
      </c>
      <c r="J933" s="10">
        <v>9</v>
      </c>
      <c r="K933" s="10">
        <f t="shared" si="84"/>
        <v>43.916670000000003</v>
      </c>
      <c r="L933" s="10">
        <f t="shared" si="85"/>
        <v>39.15</v>
      </c>
      <c r="M933" s="10">
        <v>2</v>
      </c>
      <c r="N933" s="10" t="s">
        <v>5</v>
      </c>
      <c r="O933" s="12" t="s">
        <v>388</v>
      </c>
      <c r="P933" s="10" t="str">
        <f t="shared" si="88"/>
        <v>new YerelData ("Çaldıran, Van , Türkiye",43.91667,39.15,2,"Turkey Standard Time"),</v>
      </c>
      <c r="Q933" s="13" t="str">
        <f t="shared" si="86"/>
        <v>https://www.google.com/maps/search/39.15, +43.91667</v>
      </c>
      <c r="R933" s="5" t="str">
        <f t="shared" si="87"/>
        <v>{"Location": "Çaldıran, Van , Türkiye", "long_deg": "43", "ew": "1", "long_min": "55", "lat_deg": "39", "ns": "1", "lat_min": "9", "GMT": "2", "TimeZoneTag": "Europe/Istanbul"},</v>
      </c>
    </row>
    <row r="934" spans="1:18" ht="15" customHeight="1" x14ac:dyDescent="0.25">
      <c r="A934" s="10" t="s">
        <v>549</v>
      </c>
      <c r="B934" s="14" t="s">
        <v>1400</v>
      </c>
      <c r="C934" s="10" t="s">
        <v>1341</v>
      </c>
      <c r="D934" s="10" t="str">
        <f t="shared" si="89"/>
        <v>Çatak, Van , Türkiye</v>
      </c>
      <c r="E934" s="10">
        <v>43</v>
      </c>
      <c r="F934" s="10">
        <v>1</v>
      </c>
      <c r="G934" s="10">
        <v>8</v>
      </c>
      <c r="H934" s="10">
        <v>38</v>
      </c>
      <c r="I934" s="10">
        <v>1</v>
      </c>
      <c r="J934" s="10">
        <v>0</v>
      </c>
      <c r="K934" s="10">
        <f t="shared" si="84"/>
        <v>43.133330000000001</v>
      </c>
      <c r="L934" s="10">
        <f t="shared" si="85"/>
        <v>38</v>
      </c>
      <c r="M934" s="10">
        <v>2</v>
      </c>
      <c r="N934" s="10" t="s">
        <v>5</v>
      </c>
      <c r="O934" s="12" t="s">
        <v>388</v>
      </c>
      <c r="P934" s="10" t="str">
        <f t="shared" si="88"/>
        <v>new YerelData ("Çatak, Van , Türkiye",43.13333,38,2,"Turkey Standard Time"),</v>
      </c>
      <c r="Q934" s="13" t="str">
        <f t="shared" si="86"/>
        <v>https://www.google.com/maps/search/38, +43.13333</v>
      </c>
      <c r="R934" s="5" t="str">
        <f t="shared" si="87"/>
        <v>{"Location": "Çatak, Van , Türkiye", "long_deg": "43", "ew": "1", "long_min": "8", "lat_deg": "38", "ns": "1", "lat_min": "0", "GMT": "2", "TimeZoneTag": "Europe/Istanbul"},</v>
      </c>
    </row>
    <row r="935" spans="1:18" ht="15" customHeight="1" x14ac:dyDescent="0.25">
      <c r="A935" s="10" t="s">
        <v>637</v>
      </c>
      <c r="B935" s="14" t="s">
        <v>1400</v>
      </c>
      <c r="C935" s="10" t="s">
        <v>1341</v>
      </c>
      <c r="D935" s="10" t="str">
        <f t="shared" si="89"/>
        <v>Erciş, Van , Türkiye</v>
      </c>
      <c r="E935" s="10">
        <v>43</v>
      </c>
      <c r="F935" s="10">
        <v>1</v>
      </c>
      <c r="G935" s="10">
        <v>20</v>
      </c>
      <c r="H935" s="10">
        <v>39</v>
      </c>
      <c r="I935" s="10">
        <v>1</v>
      </c>
      <c r="J935" s="10">
        <v>2</v>
      </c>
      <c r="K935" s="10">
        <f t="shared" si="84"/>
        <v>43.333329999999997</v>
      </c>
      <c r="L935" s="10">
        <f t="shared" si="85"/>
        <v>39.033329999999999</v>
      </c>
      <c r="M935" s="10">
        <v>2</v>
      </c>
      <c r="N935" s="10" t="s">
        <v>5</v>
      </c>
      <c r="O935" s="12" t="s">
        <v>388</v>
      </c>
      <c r="P935" s="10" t="str">
        <f t="shared" si="88"/>
        <v>new YerelData ("Erciş, Van , Türkiye",43.33333,39.03333,2,"Turkey Standard Time"),</v>
      </c>
      <c r="Q935" s="13" t="str">
        <f t="shared" si="86"/>
        <v>https://www.google.com/maps/search/39.03333, +43.33333</v>
      </c>
      <c r="R935" s="5" t="str">
        <f t="shared" si="87"/>
        <v>{"Location": "Erciş, Van , Türkiye", "long_deg": "43", "ew": "1", "long_min": "20", "lat_deg": "39", "ns": "1", "lat_min": "2", "GMT": "2", "TimeZoneTag": "Europe/Istanbul"},</v>
      </c>
    </row>
    <row r="936" spans="1:18" ht="15" customHeight="1" x14ac:dyDescent="0.25">
      <c r="A936" s="10" t="s">
        <v>673</v>
      </c>
      <c r="B936" s="14" t="s">
        <v>1400</v>
      </c>
      <c r="C936" s="10" t="s">
        <v>1341</v>
      </c>
      <c r="D936" s="10" t="str">
        <f t="shared" si="89"/>
        <v>Gevaş, Van , Türkiye</v>
      </c>
      <c r="E936" s="10">
        <v>43</v>
      </c>
      <c r="F936" s="10">
        <v>1</v>
      </c>
      <c r="G936" s="10">
        <v>8</v>
      </c>
      <c r="H936" s="10">
        <v>38</v>
      </c>
      <c r="I936" s="10">
        <v>1</v>
      </c>
      <c r="J936" s="10">
        <v>18</v>
      </c>
      <c r="K936" s="10">
        <f t="shared" si="84"/>
        <v>43.133330000000001</v>
      </c>
      <c r="L936" s="10">
        <f t="shared" si="85"/>
        <v>38.299999999999997</v>
      </c>
      <c r="M936" s="10">
        <v>2</v>
      </c>
      <c r="N936" s="10" t="s">
        <v>5</v>
      </c>
      <c r="O936" s="12" t="s">
        <v>388</v>
      </c>
      <c r="P936" s="10" t="str">
        <f t="shared" si="88"/>
        <v>new YerelData ("Gevaş, Van , Türkiye",43.13333,38.3,2,"Turkey Standard Time"),</v>
      </c>
      <c r="Q936" s="13" t="str">
        <f t="shared" si="86"/>
        <v>https://www.google.com/maps/search/38.3, +43.13333</v>
      </c>
      <c r="R936" s="5" t="str">
        <f t="shared" si="87"/>
        <v>{"Location": "Gevaş, Van , Türkiye", "long_deg": "43", "ew": "1", "long_min": "8", "lat_deg": "38", "ns": "1", "lat_min": "18", "GMT": "2", "TimeZoneTag": "Europe/Istanbul"},</v>
      </c>
    </row>
    <row r="937" spans="1:18" ht="15" customHeight="1" x14ac:dyDescent="0.25">
      <c r="A937" s="10" t="s">
        <v>697</v>
      </c>
      <c r="B937" s="14" t="s">
        <v>1400</v>
      </c>
      <c r="C937" s="10" t="s">
        <v>1341</v>
      </c>
      <c r="D937" s="10" t="str">
        <f t="shared" si="89"/>
        <v>Gürpınar, Van , Türkiye</v>
      </c>
      <c r="E937" s="10">
        <v>43</v>
      </c>
      <c r="F937" s="10">
        <v>1</v>
      </c>
      <c r="G937" s="10">
        <v>26</v>
      </c>
      <c r="H937" s="10">
        <v>38</v>
      </c>
      <c r="I937" s="10">
        <v>1</v>
      </c>
      <c r="J937" s="10">
        <v>19</v>
      </c>
      <c r="K937" s="10">
        <f t="shared" si="84"/>
        <v>43.433329999999998</v>
      </c>
      <c r="L937" s="10">
        <f t="shared" si="85"/>
        <v>38.316670000000002</v>
      </c>
      <c r="M937" s="10">
        <v>2</v>
      </c>
      <c r="N937" s="10" t="s">
        <v>5</v>
      </c>
      <c r="O937" s="12" t="s">
        <v>388</v>
      </c>
      <c r="P937" s="10" t="str">
        <f t="shared" si="88"/>
        <v>new YerelData ("Gürpınar, Van , Türkiye",43.43333,38.31667,2,"Turkey Standard Time"),</v>
      </c>
      <c r="Q937" s="13" t="str">
        <f t="shared" si="86"/>
        <v>https://www.google.com/maps/search/38.31667, +43.43333</v>
      </c>
      <c r="R937" s="5" t="str">
        <f t="shared" si="87"/>
        <v>{"Location": "Gürpınar, Van , Türkiye", "long_deg": "43", "ew": "1", "long_min": "26", "lat_deg": "38", "ns": "1", "lat_min": "19", "GMT": "2", "TimeZoneTag": "Europe/Istanbul"},</v>
      </c>
    </row>
    <row r="938" spans="1:18" ht="15" customHeight="1" x14ac:dyDescent="0.25">
      <c r="A938" s="10" t="s">
        <v>569</v>
      </c>
      <c r="B938" s="14" t="s">
        <v>1373</v>
      </c>
      <c r="C938" s="10" t="s">
        <v>1341</v>
      </c>
      <c r="D938" s="10" t="str">
        <f t="shared" si="89"/>
        <v>Çınarcık, Yalova , Türkiye</v>
      </c>
      <c r="E938" s="10">
        <v>29</v>
      </c>
      <c r="F938" s="10">
        <v>1</v>
      </c>
      <c r="G938" s="10">
        <v>7</v>
      </c>
      <c r="H938" s="10">
        <v>40</v>
      </c>
      <c r="I938" s="10">
        <v>1</v>
      </c>
      <c r="J938" s="10">
        <v>39</v>
      </c>
      <c r="K938" s="10">
        <f t="shared" si="84"/>
        <v>29.116669999999999</v>
      </c>
      <c r="L938" s="10">
        <f t="shared" si="85"/>
        <v>40.65</v>
      </c>
      <c r="M938" s="10">
        <v>2</v>
      </c>
      <c r="N938" s="10" t="s">
        <v>5</v>
      </c>
      <c r="O938" s="12" t="s">
        <v>388</v>
      </c>
      <c r="P938" s="10" t="str">
        <f t="shared" si="88"/>
        <v>new YerelData ("Çınarcık, Yalova , Türkiye",29.11667,40.65,2,"Turkey Standard Time"),</v>
      </c>
      <c r="Q938" s="13" t="str">
        <f t="shared" si="86"/>
        <v>https://www.google.com/maps/search/40.65, +29.11667</v>
      </c>
      <c r="R938" s="5" t="str">
        <f t="shared" si="87"/>
        <v>{"Location": "Çınarcık, Yalova , Türkiye", "long_deg": "29", "ew": "1", "long_min": "7", "lat_deg": "40", "ns": "1", "lat_min": "39", "GMT": "2", "TimeZoneTag": "Europe/Istanbul"},</v>
      </c>
    </row>
    <row r="939" spans="1:18" ht="15" customHeight="1" x14ac:dyDescent="0.25">
      <c r="A939" s="10" t="s">
        <v>1462</v>
      </c>
      <c r="B939" s="10" t="s">
        <v>1096</v>
      </c>
      <c r="C939" s="10" t="s">
        <v>1341</v>
      </c>
      <c r="D939" s="10" t="str">
        <f t="shared" si="89"/>
        <v>Aydıncık, Yozgat, Türkiye</v>
      </c>
      <c r="E939" s="10">
        <v>35</v>
      </c>
      <c r="F939" s="10">
        <v>1</v>
      </c>
      <c r="G939" s="10">
        <v>29</v>
      </c>
      <c r="H939" s="10">
        <v>40</v>
      </c>
      <c r="I939" s="10">
        <v>1</v>
      </c>
      <c r="J939" s="10">
        <v>9</v>
      </c>
      <c r="K939" s="10">
        <f t="shared" si="84"/>
        <v>35.483330000000002</v>
      </c>
      <c r="L939" s="10">
        <f t="shared" si="85"/>
        <v>40.15</v>
      </c>
      <c r="M939" s="10">
        <v>2</v>
      </c>
      <c r="N939" s="10" t="s">
        <v>5</v>
      </c>
      <c r="O939" s="12" t="s">
        <v>388</v>
      </c>
      <c r="P939" s="10" t="str">
        <f t="shared" si="88"/>
        <v>new YerelData ("Aydıncık, Yozgat, Türkiye",35.48333,40.15,2,"Turkey Standard Time"),</v>
      </c>
      <c r="Q939" s="13" t="str">
        <f t="shared" si="86"/>
        <v>https://www.google.com/maps/search/40.15, +35.48333</v>
      </c>
      <c r="R939" s="5" t="str">
        <f t="shared" si="87"/>
        <v>{"Location": "Aydıncık, Yozgat, Türkiye", "long_deg": "35", "ew": "1", "long_min": "29", "lat_deg": "40", "ns": "1", "lat_min": "9", "GMT": "2", "TimeZoneTag": "Europe/Istanbul"},</v>
      </c>
    </row>
    <row r="940" spans="1:18" ht="15" customHeight="1" x14ac:dyDescent="0.25">
      <c r="A940" s="10" t="s">
        <v>1494</v>
      </c>
      <c r="B940" s="10" t="s">
        <v>1096</v>
      </c>
      <c r="C940" s="10" t="s">
        <v>1341</v>
      </c>
      <c r="D940" s="10" t="str">
        <f t="shared" si="89"/>
        <v>Çandır, Yozgat, Türkiye</v>
      </c>
      <c r="E940" s="10">
        <v>35</v>
      </c>
      <c r="F940" s="10">
        <v>1</v>
      </c>
      <c r="G940" s="10">
        <v>31</v>
      </c>
      <c r="H940" s="10">
        <v>39</v>
      </c>
      <c r="I940" s="10">
        <v>1</v>
      </c>
      <c r="J940" s="10">
        <v>14</v>
      </c>
      <c r="K940" s="10">
        <f t="shared" si="84"/>
        <v>35.516669999999998</v>
      </c>
      <c r="L940" s="10">
        <f t="shared" si="85"/>
        <v>39.233330000000002</v>
      </c>
      <c r="M940" s="10">
        <v>2</v>
      </c>
      <c r="N940" s="10" t="s">
        <v>5</v>
      </c>
      <c r="O940" s="12" t="s">
        <v>388</v>
      </c>
      <c r="P940" s="10" t="str">
        <f t="shared" si="88"/>
        <v>new YerelData ("Çandır, Yozgat, Türkiye",35.51667,39.23333,2,"Turkey Standard Time"),</v>
      </c>
      <c r="Q940" s="13" t="str">
        <f t="shared" si="86"/>
        <v>https://www.google.com/maps/search/39.23333, +35.51667</v>
      </c>
      <c r="R940" s="5" t="str">
        <f t="shared" si="87"/>
        <v>{"Location": "Çandır, Yozgat, Türkiye", "long_deg": "35", "ew": "1", "long_min": "31", "lat_deg": "39", "ns": "1", "lat_min": "14", "GMT": "2", "TimeZoneTag": "Europe/Istanbul"},</v>
      </c>
    </row>
    <row r="941" spans="1:18" ht="15" customHeight="1" x14ac:dyDescent="0.25">
      <c r="A941" s="10" t="s">
        <v>1449</v>
      </c>
      <c r="B941" s="10" t="s">
        <v>1096</v>
      </c>
      <c r="C941" s="10" t="s">
        <v>1341</v>
      </c>
      <c r="D941" s="10" t="str">
        <f t="shared" si="89"/>
        <v>Musabeyli, Yozgat, Türkiye</v>
      </c>
      <c r="E941" s="10">
        <v>34</v>
      </c>
      <c r="F941" s="10">
        <v>1</v>
      </c>
      <c r="G941" s="10">
        <v>37</v>
      </c>
      <c r="H941" s="10">
        <v>39</v>
      </c>
      <c r="I941" s="10">
        <v>1</v>
      </c>
      <c r="J941" s="10">
        <v>51</v>
      </c>
      <c r="K941" s="10">
        <f t="shared" si="84"/>
        <v>34.616669999999999</v>
      </c>
      <c r="L941" s="10">
        <f t="shared" si="85"/>
        <v>39.85</v>
      </c>
      <c r="M941" s="10">
        <v>2</v>
      </c>
      <c r="N941" s="10" t="s">
        <v>5</v>
      </c>
      <c r="O941" s="12" t="s">
        <v>388</v>
      </c>
      <c r="P941" s="10" t="str">
        <f t="shared" si="88"/>
        <v>new YerelData ("Musabeyli, Yozgat, Türkiye",34.61667,39.85,2,"Turkey Standard Time"),</v>
      </c>
      <c r="Q941" s="13" t="str">
        <f t="shared" si="86"/>
        <v>https://www.google.com/maps/search/39.85, +34.61667</v>
      </c>
      <c r="R941" s="5" t="str">
        <f t="shared" si="87"/>
        <v>{"Location": "Musabeyli, Yozgat, Türkiye", "long_deg": "34", "ew": "1", "long_min": "37", "lat_deg": "39", "ns": "1", "lat_min": "51", "GMT": "2", "TimeZoneTag": "Europe/Istanbul"},</v>
      </c>
    </row>
    <row r="942" spans="1:18" ht="15" customHeight="1" x14ac:dyDescent="0.25">
      <c r="A942" s="10" t="s">
        <v>1574</v>
      </c>
      <c r="B942" s="10" t="s">
        <v>1096</v>
      </c>
      <c r="C942" s="10" t="s">
        <v>1341</v>
      </c>
      <c r="D942" s="10" t="str">
        <f t="shared" si="89"/>
        <v>Yenipazar, Yozgat, Türkiye</v>
      </c>
      <c r="E942" s="10">
        <v>35</v>
      </c>
      <c r="F942" s="10">
        <v>1</v>
      </c>
      <c r="G942" s="10">
        <v>5</v>
      </c>
      <c r="H942" s="10">
        <v>39</v>
      </c>
      <c r="I942" s="10">
        <v>1</v>
      </c>
      <c r="J942" s="10">
        <v>28</v>
      </c>
      <c r="K942" s="10">
        <f t="shared" si="84"/>
        <v>35.083329999999997</v>
      </c>
      <c r="L942" s="10">
        <f t="shared" si="85"/>
        <v>39.466670000000001</v>
      </c>
      <c r="M942" s="10">
        <v>2</v>
      </c>
      <c r="N942" s="10" t="s">
        <v>5</v>
      </c>
      <c r="O942" s="12" t="s">
        <v>388</v>
      </c>
      <c r="P942" s="10" t="str">
        <f t="shared" si="88"/>
        <v>new YerelData ("Yenipazar, Yozgat, Türkiye",35.08333,39.46667,2,"Turkey Standard Time"),</v>
      </c>
      <c r="Q942" s="13" t="str">
        <f t="shared" si="86"/>
        <v>https://www.google.com/maps/search/39.46667, +35.08333</v>
      </c>
      <c r="R942" s="5" t="str">
        <f t="shared" si="87"/>
        <v>{"Location": "Yenipazar, Yozgat, Türkiye", "long_deg": "35", "ew": "1", "long_min": "5", "lat_deg": "39", "ns": "1", "lat_min": "28", "GMT": "2", "TimeZoneTag": "Europe/Istanbul"},</v>
      </c>
    </row>
    <row r="943" spans="1:18" ht="15" customHeight="1" x14ac:dyDescent="0.25">
      <c r="A943" s="10" t="s">
        <v>508</v>
      </c>
      <c r="B943" s="14" t="s">
        <v>1415</v>
      </c>
      <c r="C943" s="10" t="s">
        <v>1341</v>
      </c>
      <c r="D943" s="10" t="str">
        <f t="shared" si="89"/>
        <v>Boğazlıyan, Yozgat , Türkiye</v>
      </c>
      <c r="E943" s="10">
        <v>35</v>
      </c>
      <c r="F943" s="10">
        <v>1</v>
      </c>
      <c r="G943" s="10">
        <v>15</v>
      </c>
      <c r="H943" s="10">
        <v>39</v>
      </c>
      <c r="I943" s="10">
        <v>1</v>
      </c>
      <c r="J943" s="10">
        <v>12</v>
      </c>
      <c r="K943" s="10">
        <f t="shared" si="84"/>
        <v>35.25</v>
      </c>
      <c r="L943" s="10">
        <f t="shared" si="85"/>
        <v>39.200000000000003</v>
      </c>
      <c r="M943" s="10">
        <v>2</v>
      </c>
      <c r="N943" s="10" t="s">
        <v>5</v>
      </c>
      <c r="O943" s="12" t="s">
        <v>388</v>
      </c>
      <c r="P943" s="10" t="str">
        <f t="shared" si="88"/>
        <v>new YerelData ("Boğazlıyan, Yozgat , Türkiye",35.25,39.2,2,"Turkey Standard Time"),</v>
      </c>
      <c r="Q943" s="13" t="str">
        <f t="shared" si="86"/>
        <v>https://www.google.com/maps/search/39.2, +35.25</v>
      </c>
      <c r="R943" s="5" t="str">
        <f t="shared" si="87"/>
        <v>{"Location": "Boğazlıyan, Yozgat , Türkiye", "long_deg": "35", "ew": "1", "long_min": "15", "lat_deg": "39", "ns": "1", "lat_min": "12", "GMT": "2", "TimeZoneTag": "Europe/Istanbul"},</v>
      </c>
    </row>
    <row r="944" spans="1:18" ht="15" customHeight="1" x14ac:dyDescent="0.25">
      <c r="A944" s="10" t="s">
        <v>558</v>
      </c>
      <c r="B944" s="14" t="s">
        <v>1415</v>
      </c>
      <c r="C944" s="10" t="s">
        <v>1341</v>
      </c>
      <c r="D944" s="10" t="str">
        <f t="shared" si="89"/>
        <v>Çayıralan, Yozgat , Türkiye</v>
      </c>
      <c r="E944" s="10">
        <v>35</v>
      </c>
      <c r="F944" s="10">
        <v>1</v>
      </c>
      <c r="G944" s="10">
        <v>38</v>
      </c>
      <c r="H944" s="10">
        <v>39</v>
      </c>
      <c r="I944" s="10">
        <v>1</v>
      </c>
      <c r="J944" s="10">
        <v>13</v>
      </c>
      <c r="K944" s="10">
        <f t="shared" si="84"/>
        <v>35.633330000000001</v>
      </c>
      <c r="L944" s="10">
        <f t="shared" si="85"/>
        <v>39.216670000000001</v>
      </c>
      <c r="M944" s="10">
        <v>2</v>
      </c>
      <c r="N944" s="10" t="s">
        <v>5</v>
      </c>
      <c r="O944" s="12" t="s">
        <v>388</v>
      </c>
      <c r="P944" s="10" t="str">
        <f t="shared" si="88"/>
        <v>new YerelData ("Çayıralan, Yozgat , Türkiye",35.63333,39.21667,2,"Turkey Standard Time"),</v>
      </c>
      <c r="Q944" s="13" t="str">
        <f t="shared" si="86"/>
        <v>https://www.google.com/maps/search/39.21667, +35.63333</v>
      </c>
      <c r="R944" s="5" t="str">
        <f t="shared" si="87"/>
        <v>{"Location": "Çayıralan, Yozgat , Türkiye", "long_deg": "35", "ew": "1", "long_min": "38", "lat_deg": "39", "ns": "1", "lat_min": "13", "GMT": "2", "TimeZoneTag": "Europe/Istanbul"},</v>
      </c>
    </row>
    <row r="945" spans="1:18" ht="15" customHeight="1" x14ac:dyDescent="0.25">
      <c r="A945" s="10" t="s">
        <v>560</v>
      </c>
      <c r="B945" s="14" t="s">
        <v>1415</v>
      </c>
      <c r="C945" s="10" t="s">
        <v>1341</v>
      </c>
      <c r="D945" s="10" t="str">
        <f t="shared" si="89"/>
        <v>Çekerek, Yozgat , Türkiye</v>
      </c>
      <c r="E945" s="10">
        <v>35</v>
      </c>
      <c r="F945" s="10">
        <v>1</v>
      </c>
      <c r="G945" s="10">
        <v>31</v>
      </c>
      <c r="H945" s="10">
        <v>40</v>
      </c>
      <c r="I945" s="10">
        <v>1</v>
      </c>
      <c r="J945" s="10">
        <v>4</v>
      </c>
      <c r="K945" s="10">
        <f t="shared" si="84"/>
        <v>35.516669999999998</v>
      </c>
      <c r="L945" s="10">
        <f t="shared" si="85"/>
        <v>40.066670000000002</v>
      </c>
      <c r="M945" s="10">
        <v>2</v>
      </c>
      <c r="N945" s="10" t="s">
        <v>5</v>
      </c>
      <c r="O945" s="12" t="s">
        <v>388</v>
      </c>
      <c r="P945" s="10" t="str">
        <f t="shared" si="88"/>
        <v>new YerelData ("Çekerek, Yozgat , Türkiye",35.51667,40.06667,2,"Turkey Standard Time"),</v>
      </c>
      <c r="Q945" s="13" t="str">
        <f t="shared" si="86"/>
        <v>https://www.google.com/maps/search/40.06667, +35.51667</v>
      </c>
      <c r="R945" s="5" t="str">
        <f t="shared" si="87"/>
        <v>{"Location": "Çekerek, Yozgat , Türkiye", "long_deg": "35", "ew": "1", "long_min": "31", "lat_deg": "40", "ns": "1", "lat_min": "4", "GMT": "2", "TimeZoneTag": "Europe/Istanbul"},</v>
      </c>
    </row>
    <row r="946" spans="1:18" ht="15" customHeight="1" x14ac:dyDescent="0.25">
      <c r="A946" s="10" t="s">
        <v>766</v>
      </c>
      <c r="B946" s="14" t="s">
        <v>1415</v>
      </c>
      <c r="C946" s="10" t="s">
        <v>1341</v>
      </c>
      <c r="D946" s="10" t="str">
        <f t="shared" si="89"/>
        <v>Kadışehri, Yozgat , Türkiye</v>
      </c>
      <c r="E946" s="10">
        <v>35</v>
      </c>
      <c r="F946" s="10">
        <v>1</v>
      </c>
      <c r="G946" s="10">
        <v>49</v>
      </c>
      <c r="H946" s="10">
        <v>40</v>
      </c>
      <c r="I946" s="10">
        <v>1</v>
      </c>
      <c r="J946" s="10">
        <v>0</v>
      </c>
      <c r="K946" s="10">
        <f t="shared" si="84"/>
        <v>35.816670000000002</v>
      </c>
      <c r="L946" s="10">
        <f t="shared" si="85"/>
        <v>40</v>
      </c>
      <c r="M946" s="10">
        <v>2</v>
      </c>
      <c r="N946" s="10" t="s">
        <v>5</v>
      </c>
      <c r="O946" s="12" t="s">
        <v>388</v>
      </c>
      <c r="P946" s="10" t="str">
        <f t="shared" si="88"/>
        <v>new YerelData ("Kadışehri, Yozgat , Türkiye",35.81667,40,2,"Turkey Standard Time"),</v>
      </c>
      <c r="Q946" s="13" t="str">
        <f t="shared" si="86"/>
        <v>https://www.google.com/maps/search/40, +35.81667</v>
      </c>
      <c r="R946" s="5" t="str">
        <f t="shared" si="87"/>
        <v>{"Location": "Kadışehri, Yozgat , Türkiye", "long_deg": "35", "ew": "1", "long_min": "49", "lat_deg": "40", "ns": "1", "lat_min": "0", "GMT": "2", "TimeZoneTag": "Europe/Istanbul"},</v>
      </c>
    </row>
    <row r="947" spans="1:18" ht="15" customHeight="1" x14ac:dyDescent="0.25">
      <c r="A947" s="10" t="s">
        <v>952</v>
      </c>
      <c r="B947" s="14" t="s">
        <v>1415</v>
      </c>
      <c r="C947" s="10" t="s">
        <v>1341</v>
      </c>
      <c r="D947" s="10" t="str">
        <f t="shared" si="89"/>
        <v>Sarıkaya, Yozgat , Türkiye</v>
      </c>
      <c r="E947" s="10">
        <v>35</v>
      </c>
      <c r="F947" s="10">
        <v>1</v>
      </c>
      <c r="G947" s="10">
        <v>23</v>
      </c>
      <c r="H947" s="10">
        <v>39</v>
      </c>
      <c r="I947" s="10">
        <v>1</v>
      </c>
      <c r="J947" s="10">
        <v>29</v>
      </c>
      <c r="K947" s="10">
        <f t="shared" si="84"/>
        <v>35.383330000000001</v>
      </c>
      <c r="L947" s="10">
        <f t="shared" si="85"/>
        <v>39.483330000000002</v>
      </c>
      <c r="M947" s="10">
        <v>2</v>
      </c>
      <c r="N947" s="10" t="s">
        <v>5</v>
      </c>
      <c r="O947" s="12" t="s">
        <v>388</v>
      </c>
      <c r="P947" s="10" t="str">
        <f t="shared" si="88"/>
        <v>new YerelData ("Sarıkaya, Yozgat , Türkiye",35.38333,39.48333,2,"Turkey Standard Time"),</v>
      </c>
      <c r="Q947" s="13" t="str">
        <f t="shared" si="86"/>
        <v>https://www.google.com/maps/search/39.48333, +35.38333</v>
      </c>
      <c r="R947" s="5" t="str">
        <f t="shared" si="87"/>
        <v>{"Location": "Sarıkaya, Yozgat , Türkiye", "long_deg": "35", "ew": "1", "long_min": "23", "lat_deg": "39", "ns": "1", "lat_min": "29", "GMT": "2", "TimeZoneTag": "Europe/Istanbul"},</v>
      </c>
    </row>
    <row r="948" spans="1:18" ht="15" customHeight="1" x14ac:dyDescent="0.25">
      <c r="A948" s="10" t="s">
        <v>986</v>
      </c>
      <c r="B948" s="14" t="s">
        <v>1415</v>
      </c>
      <c r="C948" s="10" t="s">
        <v>1341</v>
      </c>
      <c r="D948" s="10" t="str">
        <f t="shared" si="89"/>
        <v>Sorgun, Yozgat , Türkiye</v>
      </c>
      <c r="E948" s="10">
        <v>35</v>
      </c>
      <c r="F948" s="10">
        <v>1</v>
      </c>
      <c r="G948" s="10">
        <v>12</v>
      </c>
      <c r="H948" s="10">
        <v>39</v>
      </c>
      <c r="I948" s="10">
        <v>1</v>
      </c>
      <c r="J948" s="10">
        <v>48</v>
      </c>
      <c r="K948" s="10">
        <f t="shared" si="84"/>
        <v>35.200000000000003</v>
      </c>
      <c r="L948" s="10">
        <f t="shared" si="85"/>
        <v>39.799999999999997</v>
      </c>
      <c r="M948" s="10">
        <v>2</v>
      </c>
      <c r="N948" s="10" t="s">
        <v>5</v>
      </c>
      <c r="O948" s="12" t="s">
        <v>388</v>
      </c>
      <c r="P948" s="10" t="str">
        <f t="shared" si="88"/>
        <v>new YerelData ("Sorgun, Yozgat , Türkiye",35.2,39.8,2,"Turkey Standard Time"),</v>
      </c>
      <c r="Q948" s="13" t="str">
        <f t="shared" si="86"/>
        <v>https://www.google.com/maps/search/39.8, +35.2</v>
      </c>
      <c r="R948" s="5" t="str">
        <f t="shared" si="87"/>
        <v>{"Location": "Sorgun, Yozgat , Türkiye", "long_deg": "35", "ew": "1", "long_min": "12", "lat_deg": "39", "ns": "1", "lat_min": "48", "GMT": "2", "TimeZoneTag": "Europe/Istanbul"},</v>
      </c>
    </row>
    <row r="949" spans="1:18" ht="15" customHeight="1" x14ac:dyDescent="0.25">
      <c r="A949" s="10" t="s">
        <v>1009</v>
      </c>
      <c r="B949" s="14" t="s">
        <v>1415</v>
      </c>
      <c r="C949" s="10" t="s">
        <v>1341</v>
      </c>
      <c r="D949" s="10" t="str">
        <f t="shared" si="89"/>
        <v>Şefaatli, Yozgat , Türkiye</v>
      </c>
      <c r="E949" s="10">
        <v>34</v>
      </c>
      <c r="F949" s="10">
        <v>1</v>
      </c>
      <c r="G949" s="10">
        <v>46</v>
      </c>
      <c r="H949" s="10">
        <v>39</v>
      </c>
      <c r="I949" s="10">
        <v>1</v>
      </c>
      <c r="J949" s="10">
        <v>31</v>
      </c>
      <c r="K949" s="10">
        <f t="shared" si="84"/>
        <v>34.766669999999998</v>
      </c>
      <c r="L949" s="10">
        <f t="shared" si="85"/>
        <v>39.516669999999998</v>
      </c>
      <c r="M949" s="10">
        <v>2</v>
      </c>
      <c r="N949" s="10" t="s">
        <v>5</v>
      </c>
      <c r="O949" s="12" t="s">
        <v>388</v>
      </c>
      <c r="P949" s="10" t="str">
        <f t="shared" si="88"/>
        <v>new YerelData ("Şefaatli, Yozgat , Türkiye",34.76667,39.51667,2,"Turkey Standard Time"),</v>
      </c>
      <c r="Q949" s="13" t="str">
        <f t="shared" si="86"/>
        <v>https://www.google.com/maps/search/39.51667, +34.76667</v>
      </c>
      <c r="R949" s="5" t="str">
        <f t="shared" si="87"/>
        <v>{"Location": "Şefaatli, Yozgat , Türkiye", "long_deg": "34", "ew": "1", "long_min": "46", "lat_deg": "39", "ns": "1", "lat_min": "31", "GMT": "2", "TimeZoneTag": "Europe/Istanbul"},</v>
      </c>
    </row>
    <row r="950" spans="1:18" ht="15" customHeight="1" x14ac:dyDescent="0.25">
      <c r="A950" s="10" t="s">
        <v>1448</v>
      </c>
      <c r="B950" s="14" t="s">
        <v>1415</v>
      </c>
      <c r="C950" s="10" t="s">
        <v>1341</v>
      </c>
      <c r="D950" s="10" t="str">
        <f t="shared" si="89"/>
        <v>YeniFakılı, Yozgat , Türkiye</v>
      </c>
      <c r="E950" s="10">
        <v>35</v>
      </c>
      <c r="F950" s="10">
        <v>1</v>
      </c>
      <c r="G950" s="10">
        <v>0</v>
      </c>
      <c r="H950" s="10">
        <v>39</v>
      </c>
      <c r="I950" s="10">
        <v>1</v>
      </c>
      <c r="J950" s="10">
        <v>13</v>
      </c>
      <c r="K950" s="10">
        <f t="shared" si="84"/>
        <v>35</v>
      </c>
      <c r="L950" s="10">
        <f t="shared" si="85"/>
        <v>39.216670000000001</v>
      </c>
      <c r="M950" s="10">
        <v>2</v>
      </c>
      <c r="N950" s="10" t="s">
        <v>5</v>
      </c>
      <c r="O950" s="12" t="s">
        <v>388</v>
      </c>
      <c r="P950" s="10" t="str">
        <f t="shared" si="88"/>
        <v>new YerelData ("YeniFakılı, Yozgat , Türkiye",35,39.21667,2,"Turkey Standard Time"),</v>
      </c>
      <c r="Q950" s="13" t="str">
        <f t="shared" si="86"/>
        <v>https://www.google.com/maps/search/39.21667, +35</v>
      </c>
      <c r="R950" s="5" t="str">
        <f t="shared" si="87"/>
        <v>{"Location": "YeniFakılı, Yozgat , Türkiye", "long_deg": "35", "ew": "1", "long_min": "0", "lat_deg": "39", "ns": "1", "lat_min": "13", "GMT": "2", "TimeZoneTag": "Europe/Istanbul"},</v>
      </c>
    </row>
    <row r="951" spans="1:18" ht="15" customHeight="1" x14ac:dyDescent="0.25">
      <c r="A951" s="10" t="s">
        <v>1091</v>
      </c>
      <c r="B951" s="14" t="s">
        <v>1415</v>
      </c>
      <c r="C951" s="10" t="s">
        <v>1341</v>
      </c>
      <c r="D951" s="10" t="str">
        <f t="shared" si="89"/>
        <v>Yerköy, Yozgat , Türkiye</v>
      </c>
      <c r="E951" s="10">
        <v>34</v>
      </c>
      <c r="F951" s="10">
        <v>1</v>
      </c>
      <c r="G951" s="10">
        <v>28</v>
      </c>
      <c r="H951" s="10">
        <v>39</v>
      </c>
      <c r="I951" s="10">
        <v>1</v>
      </c>
      <c r="J951" s="10">
        <v>38</v>
      </c>
      <c r="K951" s="10">
        <f t="shared" si="84"/>
        <v>34.466670000000001</v>
      </c>
      <c r="L951" s="10">
        <f t="shared" si="85"/>
        <v>39.633330000000001</v>
      </c>
      <c r="M951" s="10">
        <v>2</v>
      </c>
      <c r="N951" s="10" t="s">
        <v>5</v>
      </c>
      <c r="O951" s="12" t="s">
        <v>388</v>
      </c>
      <c r="P951" s="10" t="str">
        <f t="shared" si="88"/>
        <v>new YerelData ("Yerköy, Yozgat , Türkiye",34.46667,39.63333,2,"Turkey Standard Time"),</v>
      </c>
      <c r="Q951" s="13" t="str">
        <f t="shared" si="86"/>
        <v>https://www.google.com/maps/search/39.63333, +34.46667</v>
      </c>
      <c r="R951" s="5" t="str">
        <f t="shared" si="87"/>
        <v>{"Location": "Yerköy, Yozgat , Türkiye", "long_deg": "34", "ew": "1", "long_min": "28", "lat_deg": "39", "ns": "1", "lat_min": "38", "GMT": "2", "TimeZoneTag": "Europe/Istanbul"},</v>
      </c>
    </row>
    <row r="952" spans="1:18" ht="15" customHeight="1" x14ac:dyDescent="0.25">
      <c r="A952" s="10" t="s">
        <v>1511</v>
      </c>
      <c r="B952" s="10" t="s">
        <v>1103</v>
      </c>
      <c r="C952" s="10" t="s">
        <v>1341</v>
      </c>
      <c r="D952" s="10" t="str">
        <f t="shared" si="89"/>
        <v>Ereğli, Zonguldak, Türkiye</v>
      </c>
      <c r="E952" s="10">
        <v>31</v>
      </c>
      <c r="F952" s="10">
        <v>1</v>
      </c>
      <c r="G952" s="10">
        <v>25</v>
      </c>
      <c r="H952" s="10">
        <v>41</v>
      </c>
      <c r="I952" s="10">
        <v>1</v>
      </c>
      <c r="J952" s="10">
        <v>17</v>
      </c>
      <c r="K952" s="10">
        <f t="shared" si="84"/>
        <v>31.41667</v>
      </c>
      <c r="L952" s="10">
        <f t="shared" si="85"/>
        <v>41.283329999999999</v>
      </c>
      <c r="M952" s="10">
        <v>2</v>
      </c>
      <c r="N952" s="10" t="s">
        <v>5</v>
      </c>
      <c r="O952" s="12" t="s">
        <v>388</v>
      </c>
      <c r="P952" s="10" t="str">
        <f t="shared" si="88"/>
        <v>new YerelData ("Ereğli, Zonguldak, Türkiye",31.41667,41.28333,2,"Turkey Standard Time"),</v>
      </c>
      <c r="Q952" s="13" t="str">
        <f t="shared" si="86"/>
        <v>https://www.google.com/maps/search/41.28333, +31.41667</v>
      </c>
      <c r="R952" s="5" t="str">
        <f t="shared" si="87"/>
        <v>{"Location": "Ereğli, Zonguldak, Türkiye", "long_deg": "31", "ew": "1", "long_min": "25", "lat_deg": "41", "ns": "1", "lat_min": "17", "GMT": "2", "TimeZoneTag": "Europe/Istanbul"},</v>
      </c>
    </row>
    <row r="953" spans="1:18" ht="15" customHeight="1" x14ac:dyDescent="0.25">
      <c r="A953" s="10" t="s">
        <v>1538</v>
      </c>
      <c r="B953" s="10" t="s">
        <v>1103</v>
      </c>
      <c r="C953" s="10" t="s">
        <v>1341</v>
      </c>
      <c r="D953" s="10" t="str">
        <f t="shared" si="89"/>
        <v>Kozlu, Zonguldak, Türkiye</v>
      </c>
      <c r="E953" s="10">
        <v>31</v>
      </c>
      <c r="F953" s="10">
        <v>1</v>
      </c>
      <c r="G953" s="10">
        <v>45</v>
      </c>
      <c r="H953" s="10">
        <v>41</v>
      </c>
      <c r="I953" s="10">
        <v>1</v>
      </c>
      <c r="J953" s="10">
        <v>25</v>
      </c>
      <c r="K953" s="10">
        <f t="shared" si="84"/>
        <v>31.75</v>
      </c>
      <c r="L953" s="10">
        <f t="shared" si="85"/>
        <v>41.416670000000003</v>
      </c>
      <c r="M953" s="10">
        <v>2</v>
      </c>
      <c r="N953" s="10" t="s">
        <v>5</v>
      </c>
      <c r="O953" s="12" t="s">
        <v>388</v>
      </c>
      <c r="P953" s="10" t="str">
        <f t="shared" si="88"/>
        <v>new YerelData ("Kozlu, Zonguldak, Türkiye",31.75,41.41667,2,"Turkey Standard Time"),</v>
      </c>
      <c r="Q953" s="13" t="str">
        <f t="shared" si="86"/>
        <v>https://www.google.com/maps/search/41.41667, +31.75</v>
      </c>
      <c r="R953" s="5" t="str">
        <f t="shared" si="87"/>
        <v>{"Location": "Kozlu, Zonguldak, Türkiye", "long_deg": "31", "ew": "1", "long_min": "45", "lat_deg": "41", "ns": "1", "lat_min": "25", "GMT": "2", "TimeZoneTag": "Europe/Istanbul"},</v>
      </c>
    </row>
    <row r="954" spans="1:18" ht="15" customHeight="1" x14ac:dyDescent="0.25">
      <c r="A954" s="10" t="s">
        <v>1540</v>
      </c>
      <c r="B954" s="10" t="s">
        <v>1103</v>
      </c>
      <c r="C954" s="10" t="s">
        <v>1341</v>
      </c>
      <c r="D954" s="10" t="str">
        <f t="shared" si="89"/>
        <v>Kumluca, Zonguldak, Türkiye</v>
      </c>
      <c r="E954" s="10">
        <v>32</v>
      </c>
      <c r="F954" s="10">
        <v>1</v>
      </c>
      <c r="G954" s="10">
        <v>27</v>
      </c>
      <c r="H954" s="10">
        <v>41</v>
      </c>
      <c r="I954" s="10">
        <v>1</v>
      </c>
      <c r="J954" s="10">
        <v>25</v>
      </c>
      <c r="K954" s="10">
        <f t="shared" si="84"/>
        <v>32.450000000000003</v>
      </c>
      <c r="L954" s="10">
        <f t="shared" si="85"/>
        <v>41.416670000000003</v>
      </c>
      <c r="M954" s="10">
        <v>2</v>
      </c>
      <c r="N954" s="10" t="s">
        <v>5</v>
      </c>
      <c r="O954" s="12" t="s">
        <v>388</v>
      </c>
      <c r="P954" s="10" t="str">
        <f t="shared" si="88"/>
        <v>new YerelData ("Kumluca, Zonguldak, Türkiye",32.45,41.41667,2,"Turkey Standard Time"),</v>
      </c>
      <c r="Q954" s="13" t="str">
        <f t="shared" si="86"/>
        <v>https://www.google.com/maps/search/41.41667, +32.45</v>
      </c>
      <c r="R954" s="5" t="str">
        <f t="shared" si="87"/>
        <v>{"Location": "Kumluca, Zonguldak, Türkiye", "long_deg": "32", "ew": "1", "long_min": "27", "lat_deg": "41", "ns": "1", "lat_min": "25", "GMT": "2", "TimeZoneTag": "Europe/Istanbul"},</v>
      </c>
    </row>
    <row r="955" spans="1:18" ht="15" customHeight="1" x14ac:dyDescent="0.25">
      <c r="A955" s="10" t="s">
        <v>1553</v>
      </c>
      <c r="B955" s="10" t="s">
        <v>1103</v>
      </c>
      <c r="C955" s="10" t="s">
        <v>1341</v>
      </c>
      <c r="D955" s="10" t="str">
        <f t="shared" si="89"/>
        <v>Perşembe, Zonguldak, Türkiye</v>
      </c>
      <c r="E955" s="10">
        <v>32</v>
      </c>
      <c r="F955" s="10">
        <v>1</v>
      </c>
      <c r="G955" s="10">
        <v>11</v>
      </c>
      <c r="H955" s="10">
        <v>41</v>
      </c>
      <c r="I955" s="10">
        <v>1</v>
      </c>
      <c r="J955" s="10">
        <v>27</v>
      </c>
      <c r="K955" s="10">
        <f t="shared" si="84"/>
        <v>32.183329999999998</v>
      </c>
      <c r="L955" s="10">
        <f t="shared" si="85"/>
        <v>41.45</v>
      </c>
      <c r="M955" s="10">
        <v>2</v>
      </c>
      <c r="N955" s="10" t="s">
        <v>5</v>
      </c>
      <c r="O955" s="12" t="s">
        <v>388</v>
      </c>
      <c r="P955" s="10" t="str">
        <f t="shared" si="88"/>
        <v>new YerelData ("Perşembe, Zonguldak, Türkiye",32.18333,41.45,2,"Turkey Standard Time"),</v>
      </c>
      <c r="Q955" s="13" t="str">
        <f t="shared" si="86"/>
        <v>https://www.google.com/maps/search/41.45, +32.18333</v>
      </c>
      <c r="R955" s="5" t="str">
        <f t="shared" si="87"/>
        <v>{"Location": "Perşembe, Zonguldak, Türkiye", "long_deg": "32", "ew": "1", "long_min": "11", "lat_deg": "41", "ns": "1", "lat_min": "27", "GMT": "2", "TimeZoneTag": "Europe/Istanbul"},</v>
      </c>
    </row>
    <row r="956" spans="1:18" ht="15" customHeight="1" x14ac:dyDescent="0.25">
      <c r="A956" s="10" t="s">
        <v>1464</v>
      </c>
      <c r="B956" s="10" t="s">
        <v>1103</v>
      </c>
      <c r="C956" s="10" t="s">
        <v>1341</v>
      </c>
      <c r="D956" s="10" t="str">
        <f t="shared" si="89"/>
        <v>Yenice, Zonguldak, Türkiye</v>
      </c>
      <c r="E956" s="10">
        <v>32</v>
      </c>
      <c r="F956" s="10">
        <v>1</v>
      </c>
      <c r="G956" s="10">
        <v>20</v>
      </c>
      <c r="H956" s="10">
        <v>41</v>
      </c>
      <c r="I956" s="10">
        <v>1</v>
      </c>
      <c r="J956" s="10">
        <v>11</v>
      </c>
      <c r="K956" s="10">
        <f t="shared" si="84"/>
        <v>32.333329999999997</v>
      </c>
      <c r="L956" s="10">
        <f t="shared" si="85"/>
        <v>41.183329999999998</v>
      </c>
      <c r="M956" s="10">
        <v>2</v>
      </c>
      <c r="N956" s="10" t="s">
        <v>5</v>
      </c>
      <c r="O956" s="12" t="s">
        <v>388</v>
      </c>
      <c r="P956" s="10" t="str">
        <f t="shared" si="88"/>
        <v>new YerelData ("Yenice, Zonguldak, Türkiye",32.33333,41.18333,2,"Turkey Standard Time"),</v>
      </c>
      <c r="Q956" s="13" t="str">
        <f t="shared" si="86"/>
        <v>https://www.google.com/maps/search/41.18333, +32.33333</v>
      </c>
      <c r="R956" s="5" t="str">
        <f t="shared" si="87"/>
        <v>{"Location": "Yenice, Zonguldak, Türkiye", "long_deg": "32", "ew": "1", "long_min": "20", "lat_deg": "41", "ns": "1", "lat_min": "11", "GMT": "2", "TimeZoneTag": "Europe/Istanbul"},</v>
      </c>
    </row>
    <row r="957" spans="1:18" ht="15" customHeight="1" x14ac:dyDescent="0.25">
      <c r="A957" s="10" t="s">
        <v>426</v>
      </c>
      <c r="B957" s="10" t="s">
        <v>1103</v>
      </c>
      <c r="C957" s="10" t="s">
        <v>1341</v>
      </c>
      <c r="D957" s="10" t="str">
        <f t="shared" si="89"/>
        <v>Alaplı, Zonguldak, Türkiye</v>
      </c>
      <c r="E957" s="10">
        <v>31</v>
      </c>
      <c r="F957" s="10">
        <v>1</v>
      </c>
      <c r="G957" s="10">
        <v>23</v>
      </c>
      <c r="H957" s="10">
        <v>41</v>
      </c>
      <c r="I957" s="10">
        <v>1</v>
      </c>
      <c r="J957" s="10">
        <v>10</v>
      </c>
      <c r="K957" s="10">
        <f t="shared" si="84"/>
        <v>31.383330000000001</v>
      </c>
      <c r="L957" s="10">
        <f t="shared" si="85"/>
        <v>41.166670000000003</v>
      </c>
      <c r="M957" s="10">
        <v>2</v>
      </c>
      <c r="N957" s="10" t="s">
        <v>5</v>
      </c>
      <c r="O957" s="12" t="s">
        <v>388</v>
      </c>
      <c r="P957" s="10" t="str">
        <f t="shared" si="88"/>
        <v>new YerelData ("Alaplı, Zonguldak, Türkiye",31.38333,41.16667,2,"Turkey Standard Time"),</v>
      </c>
      <c r="Q957" s="13" t="str">
        <f t="shared" si="86"/>
        <v>https://www.google.com/maps/search/41.16667, +31.38333</v>
      </c>
      <c r="R957" s="5" t="str">
        <f t="shared" si="87"/>
        <v>{"Location": "Alaplı, Zonguldak, Türkiye", "long_deg": "31", "ew": "1", "long_min": "23", "lat_deg": "41", "ns": "1", "lat_min": "10", "GMT": "2", "TimeZoneTag": "Europe/Istanbul"},</v>
      </c>
    </row>
    <row r="958" spans="1:18" ht="15" customHeight="1" x14ac:dyDescent="0.25">
      <c r="A958" s="10" t="s">
        <v>555</v>
      </c>
      <c r="B958" s="14" t="s">
        <v>1427</v>
      </c>
      <c r="C958" s="10" t="s">
        <v>1341</v>
      </c>
      <c r="D958" s="10" t="str">
        <f t="shared" si="89"/>
        <v>Çaycuma, Zonguldak , Türkiye</v>
      </c>
      <c r="E958" s="10">
        <v>32</v>
      </c>
      <c r="F958" s="10">
        <v>1</v>
      </c>
      <c r="G958" s="10">
        <v>5</v>
      </c>
      <c r="H958" s="10">
        <v>41</v>
      </c>
      <c r="I958" s="10">
        <v>1</v>
      </c>
      <c r="J958" s="10">
        <v>25</v>
      </c>
      <c r="K958" s="10">
        <f t="shared" si="84"/>
        <v>32.083329999999997</v>
      </c>
      <c r="L958" s="10">
        <f t="shared" si="85"/>
        <v>41.416670000000003</v>
      </c>
      <c r="M958" s="10">
        <v>2</v>
      </c>
      <c r="N958" s="10" t="s">
        <v>5</v>
      </c>
      <c r="O958" s="12" t="s">
        <v>388</v>
      </c>
      <c r="P958" s="10" t="str">
        <f t="shared" si="88"/>
        <v>new YerelData ("Çaycuma, Zonguldak , Türkiye",32.08333,41.41667,2,"Turkey Standard Time"),</v>
      </c>
      <c r="Q958" s="13" t="str">
        <f t="shared" si="86"/>
        <v>https://www.google.com/maps/search/41.41667, +32.08333</v>
      </c>
      <c r="R958" s="5" t="str">
        <f t="shared" si="87"/>
        <v>{"Location": "Çaycuma, Zonguldak , Türkiye", "long_deg": "32", "ew": "1", "long_min": "5", "lat_deg": "41", "ns": "1", "lat_min": "25", "GMT": "2", "TimeZoneTag": "Europe/Istanbul"},</v>
      </c>
    </row>
    <row r="959" spans="1:18" ht="15" customHeight="1" x14ac:dyDescent="0.25">
      <c r="A959" s="10" t="s">
        <v>598</v>
      </c>
      <c r="B959" s="14" t="s">
        <v>1427</v>
      </c>
      <c r="C959" s="10" t="s">
        <v>1341</v>
      </c>
      <c r="D959" s="10" t="str">
        <f t="shared" si="89"/>
        <v>Devrek, Zonguldak , Türkiye</v>
      </c>
      <c r="E959" s="10">
        <v>31</v>
      </c>
      <c r="F959" s="10">
        <v>1</v>
      </c>
      <c r="G959" s="10">
        <v>57</v>
      </c>
      <c r="H959" s="10">
        <v>41</v>
      </c>
      <c r="I959" s="10">
        <v>1</v>
      </c>
      <c r="J959" s="10">
        <v>13</v>
      </c>
      <c r="K959" s="10">
        <f t="shared" si="84"/>
        <v>31.95</v>
      </c>
      <c r="L959" s="10">
        <f t="shared" si="85"/>
        <v>41.216670000000001</v>
      </c>
      <c r="M959" s="10">
        <v>2</v>
      </c>
      <c r="N959" s="10" t="s">
        <v>5</v>
      </c>
      <c r="O959" s="12" t="s">
        <v>388</v>
      </c>
      <c r="P959" s="10" t="str">
        <f t="shared" si="88"/>
        <v>new YerelData ("Devrek, Zonguldak , Türkiye",31.95,41.21667,2,"Turkey Standard Time"),</v>
      </c>
      <c r="Q959" s="13" t="str">
        <f t="shared" si="86"/>
        <v>https://www.google.com/maps/search/41.21667, +31.95</v>
      </c>
      <c r="R959" s="5" t="str">
        <f t="shared" si="87"/>
        <v>{"Location": "Devrek, Zonguldak , Türkiye", "long_deg": "31", "ew": "1", "long_min": "57", "lat_deg": "41", "ns": "1", "lat_min": "13", "GMT": "2", "TimeZoneTag": "Europe/Istanbul"},</v>
      </c>
    </row>
    <row r="960" spans="1:18" ht="15" customHeight="1" x14ac:dyDescent="0.25">
      <c r="A960" s="10" t="s">
        <v>676</v>
      </c>
      <c r="B960" s="14" t="s">
        <v>1427</v>
      </c>
      <c r="C960" s="10" t="s">
        <v>1341</v>
      </c>
      <c r="D960" s="10" t="str">
        <f t="shared" si="89"/>
        <v>Gökçebey, Zonguldak , Türkiye</v>
      </c>
      <c r="E960" s="10">
        <v>32</v>
      </c>
      <c r="F960" s="10">
        <v>1</v>
      </c>
      <c r="G960" s="10">
        <v>10</v>
      </c>
      <c r="H960" s="10">
        <v>41</v>
      </c>
      <c r="I960" s="10">
        <v>1</v>
      </c>
      <c r="J960" s="10">
        <v>18</v>
      </c>
      <c r="K960" s="10">
        <f t="shared" si="84"/>
        <v>32.166670000000003</v>
      </c>
      <c r="L960" s="10">
        <f t="shared" si="85"/>
        <v>41.3</v>
      </c>
      <c r="M960" s="10">
        <v>2</v>
      </c>
      <c r="N960" s="10" t="s">
        <v>5</v>
      </c>
      <c r="O960" s="12" t="s">
        <v>388</v>
      </c>
      <c r="P960" s="10" t="str">
        <f t="shared" si="88"/>
        <v>new YerelData ("Gökçebey, Zonguldak , Türkiye",32.16667,41.3,2,"Turkey Standard Time"),</v>
      </c>
      <c r="Q960" s="13" t="str">
        <f t="shared" si="86"/>
        <v>https://www.google.com/maps/search/41.3, +32.16667</v>
      </c>
      <c r="R960" s="5" t="str">
        <f t="shared" si="87"/>
        <v>{"Location": "Gökçebey, Zonguldak , Türkiye", "long_deg": "32", "ew": "1", "long_min": "10", "lat_deg": "41", "ns": "1", "lat_min": "18", "GMT": "2", "TimeZoneTag": "Europe/Istanbul"},</v>
      </c>
    </row>
    <row r="961" spans="1:18" ht="15" customHeight="1" x14ac:dyDescent="0.25">
      <c r="A961" s="10" t="s">
        <v>1619</v>
      </c>
      <c r="B961" s="10" t="s">
        <v>1152</v>
      </c>
      <c r="C961" s="10" t="s">
        <v>2342</v>
      </c>
      <c r="D961" s="10" t="str">
        <f t="shared" si="89"/>
        <v>Birmingham, Alabama, ABD</v>
      </c>
      <c r="E961" s="10">
        <v>86</v>
      </c>
      <c r="F961" s="10">
        <v>-1</v>
      </c>
      <c r="G961" s="10">
        <v>43</v>
      </c>
      <c r="H961" s="10">
        <v>33</v>
      </c>
      <c r="I961" s="10">
        <v>1</v>
      </c>
      <c r="J961" s="10">
        <v>31</v>
      </c>
      <c r="K961" s="10">
        <f t="shared" si="84"/>
        <v>-85.283330000000007</v>
      </c>
      <c r="L961" s="10">
        <f t="shared" si="85"/>
        <v>33.516669999999998</v>
      </c>
      <c r="M961" s="10">
        <v>-6</v>
      </c>
      <c r="N961" s="10" t="s">
        <v>7</v>
      </c>
      <c r="O961" s="12" t="s">
        <v>279</v>
      </c>
      <c r="P961" s="10" t="str">
        <f t="shared" si="88"/>
        <v>new YerelData ("Birmingham, Alabama, ABD",-85.28333,33.51667,-6,"Central Standard Time"),</v>
      </c>
      <c r="Q961" s="13" t="str">
        <f t="shared" si="86"/>
        <v>https://www.google.com/maps/search/33.51667, +86.71667</v>
      </c>
      <c r="R961" s="5" t="str">
        <f t="shared" si="87"/>
        <v>{"Location": "Birmingham, Alabama, ABD", "long_deg": "86", "ew": "-1", "long_min": "43", "lat_deg": "33", "ns": "1", "lat_min": "31", "GMT": "-6", "TimeZoneTag": "America/Chicago"},</v>
      </c>
    </row>
    <row r="962" spans="1:18" ht="15" customHeight="1" x14ac:dyDescent="0.25">
      <c r="A962" s="10" t="s">
        <v>1620</v>
      </c>
      <c r="B962" s="10" t="s">
        <v>1152</v>
      </c>
      <c r="C962" s="10" t="s">
        <v>2342</v>
      </c>
      <c r="D962" s="10" t="str">
        <f t="shared" si="89"/>
        <v>Mobile, Alabama, ABD</v>
      </c>
      <c r="E962" s="10">
        <v>88</v>
      </c>
      <c r="F962" s="10">
        <v>-1</v>
      </c>
      <c r="G962" s="10">
        <v>3</v>
      </c>
      <c r="H962" s="10">
        <v>30</v>
      </c>
      <c r="I962" s="10">
        <v>1</v>
      </c>
      <c r="J962" s="10">
        <v>41</v>
      </c>
      <c r="K962" s="10">
        <f t="shared" ref="K962:K1025" si="90">ROUND(F962*E962+(G962/60),5)</f>
        <v>-87.95</v>
      </c>
      <c r="L962" s="10">
        <f t="shared" ref="L962:L1025" si="91">ROUND(I962*H962+(J962/60),5)</f>
        <v>30.683330000000002</v>
      </c>
      <c r="M962" s="10">
        <v>-6</v>
      </c>
      <c r="N962" s="10" t="s">
        <v>7</v>
      </c>
      <c r="O962" s="12" t="s">
        <v>279</v>
      </c>
      <c r="P962" s="10" t="str">
        <f t="shared" si="88"/>
        <v>new YerelData ("Mobile, Alabama, ABD",-87.95,30.68333,-6,"Central Standard Time"),</v>
      </c>
      <c r="Q962" s="13" t="str">
        <f t="shared" ref="Q962:Q1025" si="92">HYPERLINK("https://www.google.com/maps/search/"&amp;ROUND(H962+J962/60,5)&amp;", +"&amp;ROUND(E962+G962/60,5))</f>
        <v>https://www.google.com/maps/search/30.68333, +88.05</v>
      </c>
      <c r="R962" s="5" t="str">
        <f t="shared" ref="R962:R1025" si="93">"{""Location"": """&amp;D962&amp;""", ""long_deg"": """&amp;E962&amp;""", ""ew"": """&amp;F962&amp;""", ""long_min"": """&amp;G962&amp;""", ""lat_deg"": """&amp;H962&amp;""", ""ns"": """&amp;I962&amp;""", ""lat_min"": """&amp;J962&amp;""", ""GMT"": """&amp;M962&amp;""", ""TimeZoneTag"": """&amp;N962&amp;"""},"</f>
        <v>{"Location": "Mobile, Alabama, ABD", "long_deg": "88", "ew": "-1", "long_min": "3", "lat_deg": "30", "ns": "1", "lat_min": "41", "GMT": "-6", "TimeZoneTag": "America/Chicago"},</v>
      </c>
    </row>
    <row r="963" spans="1:18" ht="15" customHeight="1" x14ac:dyDescent="0.25">
      <c r="A963" s="10" t="s">
        <v>1621</v>
      </c>
      <c r="B963" s="10" t="s">
        <v>1152</v>
      </c>
      <c r="C963" s="10" t="s">
        <v>2342</v>
      </c>
      <c r="D963" s="10" t="str">
        <f t="shared" si="89"/>
        <v>Montgomery, Alabama, ABD</v>
      </c>
      <c r="E963" s="10">
        <v>86</v>
      </c>
      <c r="F963" s="10">
        <v>-1</v>
      </c>
      <c r="G963" s="10">
        <v>19</v>
      </c>
      <c r="H963" s="10">
        <v>32</v>
      </c>
      <c r="I963" s="10">
        <v>1</v>
      </c>
      <c r="J963" s="10">
        <v>23</v>
      </c>
      <c r="K963" s="10">
        <f t="shared" si="90"/>
        <v>-85.683329999999998</v>
      </c>
      <c r="L963" s="10">
        <f t="shared" si="91"/>
        <v>32.383330000000001</v>
      </c>
      <c r="M963" s="10">
        <v>-6</v>
      </c>
      <c r="N963" s="10" t="s">
        <v>7</v>
      </c>
      <c r="O963" s="12" t="s">
        <v>279</v>
      </c>
      <c r="P963" s="10" t="str">
        <f t="shared" ref="P963:P1026" si="94">"new YerelData ("""&amp;D963&amp;""","&amp;K963&amp;","&amp;L963&amp;","&amp;M963&amp;","""&amp;O963&amp;"""),"</f>
        <v>new YerelData ("Montgomery, Alabama, ABD",-85.68333,32.38333,-6,"Central Standard Time"),</v>
      </c>
      <c r="Q963" s="13" t="str">
        <f t="shared" si="92"/>
        <v>https://www.google.com/maps/search/32.38333, +86.31667</v>
      </c>
      <c r="R963" s="5" t="str">
        <f t="shared" si="93"/>
        <v>{"Location": "Montgomery, Alabama, ABD", "long_deg": "86", "ew": "-1", "long_min": "19", "lat_deg": "32", "ns": "1", "lat_min": "23", "GMT": "-6", "TimeZoneTag": "America/Chicago"},</v>
      </c>
    </row>
    <row r="964" spans="1:18" ht="15" customHeight="1" x14ac:dyDescent="0.25">
      <c r="A964" s="10" t="s">
        <v>1622</v>
      </c>
      <c r="B964" s="10" t="s">
        <v>1152</v>
      </c>
      <c r="C964" s="10" t="s">
        <v>2342</v>
      </c>
      <c r="D964" s="10" t="str">
        <f t="shared" ref="D964:D1027" si="95">IF(A964&lt;&gt;"",A964&amp;", ","")&amp;B964&amp;", "&amp;C964</f>
        <v>Tucsaloosa, Alabama, ABD</v>
      </c>
      <c r="E964" s="10">
        <v>87</v>
      </c>
      <c r="F964" s="10">
        <v>-1</v>
      </c>
      <c r="G964" s="10">
        <v>34</v>
      </c>
      <c r="H964" s="10">
        <v>33</v>
      </c>
      <c r="I964" s="10">
        <v>1</v>
      </c>
      <c r="J964" s="10">
        <v>12</v>
      </c>
      <c r="K964" s="10">
        <f t="shared" si="90"/>
        <v>-86.433329999999998</v>
      </c>
      <c r="L964" s="10">
        <f t="shared" si="91"/>
        <v>33.200000000000003</v>
      </c>
      <c r="M964" s="10">
        <v>-6</v>
      </c>
      <c r="N964" s="10" t="s">
        <v>7</v>
      </c>
      <c r="O964" s="12" t="s">
        <v>279</v>
      </c>
      <c r="P964" s="10" t="str">
        <f t="shared" si="94"/>
        <v>new YerelData ("Tucsaloosa, Alabama, ABD",-86.43333,33.2,-6,"Central Standard Time"),</v>
      </c>
      <c r="Q964" s="13" t="str">
        <f t="shared" si="92"/>
        <v>https://www.google.com/maps/search/33.2, +87.56667</v>
      </c>
      <c r="R964" s="5" t="str">
        <f t="shared" si="93"/>
        <v>{"Location": "Tucsaloosa, Alabama, ABD", "long_deg": "87", "ew": "-1", "long_min": "34", "lat_deg": "33", "ns": "1", "lat_min": "12", "GMT": "-6", "TimeZoneTag": "America/Chicago"},</v>
      </c>
    </row>
    <row r="965" spans="1:18" ht="15" customHeight="1" x14ac:dyDescent="0.25">
      <c r="A965" s="10" t="s">
        <v>1623</v>
      </c>
      <c r="B965" s="10" t="s">
        <v>1135</v>
      </c>
      <c r="C965" s="10" t="s">
        <v>2342</v>
      </c>
      <c r="D965" s="10" t="str">
        <f t="shared" si="95"/>
        <v>Anchorage, Alaska, ABD</v>
      </c>
      <c r="E965" s="10">
        <v>149</v>
      </c>
      <c r="F965" s="10">
        <v>-1</v>
      </c>
      <c r="G965" s="10">
        <v>54</v>
      </c>
      <c r="H965" s="10">
        <v>61</v>
      </c>
      <c r="I965" s="10">
        <v>1</v>
      </c>
      <c r="J965" s="10">
        <v>13</v>
      </c>
      <c r="K965" s="10">
        <f t="shared" si="90"/>
        <v>-148.1</v>
      </c>
      <c r="L965" s="10">
        <f t="shared" si="91"/>
        <v>61.216670000000001</v>
      </c>
      <c r="M965" s="10">
        <v>-9</v>
      </c>
      <c r="N965" s="10" t="s">
        <v>8</v>
      </c>
      <c r="O965" s="12" t="s">
        <v>285</v>
      </c>
      <c r="P965" s="10" t="str">
        <f t="shared" si="94"/>
        <v>new YerelData ("Anchorage, Alaska, ABD",-148.1,61.21667,-9,"Alaskan Standard Time"),</v>
      </c>
      <c r="Q965" s="13" t="str">
        <f t="shared" si="92"/>
        <v>https://www.google.com/maps/search/61.21667, +149.9</v>
      </c>
      <c r="R965" s="5" t="str">
        <f t="shared" si="93"/>
        <v>{"Location": "Anchorage, Alaska, ABD", "long_deg": "149", "ew": "-1", "long_min": "54", "lat_deg": "61", "ns": "1", "lat_min": "13", "GMT": "-9", "TimeZoneTag": "Pacific/Honolulu"},</v>
      </c>
    </row>
    <row r="966" spans="1:18" ht="15" customHeight="1" x14ac:dyDescent="0.25">
      <c r="A966" s="10" t="s">
        <v>1626</v>
      </c>
      <c r="B966" s="10" t="s">
        <v>1143</v>
      </c>
      <c r="C966" s="10" t="s">
        <v>2342</v>
      </c>
      <c r="D966" s="10" t="str">
        <f t="shared" si="95"/>
        <v>Flagstaff, Arizona, ABD</v>
      </c>
      <c r="E966" s="10">
        <v>111</v>
      </c>
      <c r="F966" s="10">
        <v>-1</v>
      </c>
      <c r="G966" s="10">
        <v>39</v>
      </c>
      <c r="H966" s="10">
        <v>35</v>
      </c>
      <c r="I966" s="10">
        <v>1</v>
      </c>
      <c r="J966" s="10">
        <v>12</v>
      </c>
      <c r="K966" s="10">
        <f t="shared" si="90"/>
        <v>-110.35</v>
      </c>
      <c r="L966" s="10">
        <f t="shared" si="91"/>
        <v>35.200000000000003</v>
      </c>
      <c r="M966" s="10">
        <v>-7</v>
      </c>
      <c r="N966" s="10" t="s">
        <v>13</v>
      </c>
      <c r="O966" s="12" t="s">
        <v>281</v>
      </c>
      <c r="P966" s="10" t="str">
        <f t="shared" si="94"/>
        <v>new YerelData ("Flagstaff, Arizona, ABD",-110.35,35.2,-7,"US Mountain Standard Time"),</v>
      </c>
      <c r="Q966" s="13" t="str">
        <f t="shared" si="92"/>
        <v>https://www.google.com/maps/search/35.2, +111.65</v>
      </c>
      <c r="R966" s="5" t="str">
        <f t="shared" si="93"/>
        <v>{"Location": "Flagstaff, Arizona, ABD", "long_deg": "111", "ew": "-1", "long_min": "39", "lat_deg": "35", "ns": "1", "lat_min": "12", "GMT": "-7", "TimeZoneTag": "America/Phoenix"},</v>
      </c>
    </row>
    <row r="967" spans="1:18" ht="15" customHeight="1" x14ac:dyDescent="0.25">
      <c r="A967" s="10" t="s">
        <v>1627</v>
      </c>
      <c r="B967" s="10" t="s">
        <v>1143</v>
      </c>
      <c r="C967" s="10" t="s">
        <v>2342</v>
      </c>
      <c r="D967" s="10" t="str">
        <f t="shared" si="95"/>
        <v>Phoenix, Arizona, ABD</v>
      </c>
      <c r="E967" s="10">
        <v>112</v>
      </c>
      <c r="F967" s="10">
        <v>-1</v>
      </c>
      <c r="G967" s="10">
        <v>4</v>
      </c>
      <c r="H967" s="10">
        <v>33</v>
      </c>
      <c r="I967" s="10">
        <v>1</v>
      </c>
      <c r="J967" s="10">
        <v>27</v>
      </c>
      <c r="K967" s="10">
        <f t="shared" si="90"/>
        <v>-111.93333</v>
      </c>
      <c r="L967" s="10">
        <f t="shared" si="91"/>
        <v>33.450000000000003</v>
      </c>
      <c r="M967" s="10">
        <v>-7</v>
      </c>
      <c r="N967" s="10" t="s">
        <v>13</v>
      </c>
      <c r="O967" s="12" t="s">
        <v>281</v>
      </c>
      <c r="P967" s="10" t="str">
        <f t="shared" si="94"/>
        <v>new YerelData ("Phoenix, Arizona, ABD",-111.93333,33.45,-7,"US Mountain Standard Time"),</v>
      </c>
      <c r="Q967" s="13" t="str">
        <f t="shared" si="92"/>
        <v>https://www.google.com/maps/search/33.45, +112.06667</v>
      </c>
      <c r="R967" s="5" t="str">
        <f t="shared" si="93"/>
        <v>{"Location": "Phoenix, Arizona, ABD", "long_deg": "112", "ew": "-1", "long_min": "4", "lat_deg": "33", "ns": "1", "lat_min": "27", "GMT": "-7", "TimeZoneTag": "America/Phoenix"},</v>
      </c>
    </row>
    <row r="968" spans="1:18" ht="15" customHeight="1" x14ac:dyDescent="0.25">
      <c r="A968" s="10" t="s">
        <v>1637</v>
      </c>
      <c r="B968" s="10" t="s">
        <v>1153</v>
      </c>
      <c r="C968" s="10" t="s">
        <v>2342</v>
      </c>
      <c r="D968" s="10" t="str">
        <f t="shared" si="95"/>
        <v>FortSmith, Arkansas, ABD</v>
      </c>
      <c r="E968" s="10">
        <v>94</v>
      </c>
      <c r="F968" s="10">
        <v>-1</v>
      </c>
      <c r="G968" s="10">
        <v>25</v>
      </c>
      <c r="H968" s="10">
        <v>35</v>
      </c>
      <c r="I968" s="10">
        <v>1</v>
      </c>
      <c r="J968" s="10">
        <v>23</v>
      </c>
      <c r="K968" s="10">
        <f t="shared" si="90"/>
        <v>-93.583330000000004</v>
      </c>
      <c r="L968" s="10">
        <f t="shared" si="91"/>
        <v>35.383330000000001</v>
      </c>
      <c r="M968" s="10">
        <v>-6</v>
      </c>
      <c r="N968" s="10" t="s">
        <v>7</v>
      </c>
      <c r="O968" s="12" t="s">
        <v>279</v>
      </c>
      <c r="P968" s="10" t="str">
        <f t="shared" si="94"/>
        <v>new YerelData ("FortSmith, Arkansas, ABD",-93.58333,35.38333,-6,"Central Standard Time"),</v>
      </c>
      <c r="Q968" s="13" t="str">
        <f t="shared" si="92"/>
        <v>https://www.google.com/maps/search/35.38333, +94.41667</v>
      </c>
      <c r="R968" s="5" t="str">
        <f t="shared" si="93"/>
        <v>{"Location": "FortSmith, Arkansas, ABD", "long_deg": "94", "ew": "-1", "long_min": "25", "lat_deg": "35", "ns": "1", "lat_min": "23", "GMT": "-6", "TimeZoneTag": "America/Chicago"},</v>
      </c>
    </row>
    <row r="969" spans="1:18" ht="15" customHeight="1" x14ac:dyDescent="0.25">
      <c r="A969" s="10" t="s">
        <v>1638</v>
      </c>
      <c r="B969" s="10" t="s">
        <v>1153</v>
      </c>
      <c r="C969" s="10" t="s">
        <v>2342</v>
      </c>
      <c r="D969" s="10" t="str">
        <f t="shared" si="95"/>
        <v>LittleRock, Arkansas, ABD</v>
      </c>
      <c r="E969" s="10">
        <v>92</v>
      </c>
      <c r="F969" s="10">
        <v>-1</v>
      </c>
      <c r="G969" s="10">
        <v>17</v>
      </c>
      <c r="H969" s="10">
        <v>34</v>
      </c>
      <c r="I969" s="10">
        <v>1</v>
      </c>
      <c r="J969" s="10">
        <v>45</v>
      </c>
      <c r="K969" s="10">
        <f t="shared" si="90"/>
        <v>-91.716669999999993</v>
      </c>
      <c r="L969" s="10">
        <f t="shared" si="91"/>
        <v>34.75</v>
      </c>
      <c r="M969" s="10">
        <v>-6</v>
      </c>
      <c r="N969" s="10" t="s">
        <v>7</v>
      </c>
      <c r="O969" s="12" t="s">
        <v>279</v>
      </c>
      <c r="P969" s="10" t="str">
        <f t="shared" si="94"/>
        <v>new YerelData ("LittleRock, Arkansas, ABD",-91.71667,34.75,-6,"Central Standard Time"),</v>
      </c>
      <c r="Q969" s="13" t="str">
        <f t="shared" si="92"/>
        <v>https://www.google.com/maps/search/34.75, +92.28333</v>
      </c>
      <c r="R969" s="5" t="str">
        <f t="shared" si="93"/>
        <v>{"Location": "LittleRock, Arkansas, ABD", "long_deg": "92", "ew": "-1", "long_min": "17", "lat_deg": "34", "ns": "1", "lat_min": "45", "GMT": "-6", "TimeZoneTag": "America/Chicago"},</v>
      </c>
    </row>
    <row r="970" spans="1:18" ht="15" customHeight="1" x14ac:dyDescent="0.25">
      <c r="A970" s="10" t="s">
        <v>1667</v>
      </c>
      <c r="B970" s="10" t="s">
        <v>1136</v>
      </c>
      <c r="C970" s="10" t="s">
        <v>2342</v>
      </c>
      <c r="D970" s="10" t="str">
        <f t="shared" si="95"/>
        <v>Anaheim, California, ABD</v>
      </c>
      <c r="E970" s="10">
        <v>117</v>
      </c>
      <c r="F970" s="10">
        <v>-1</v>
      </c>
      <c r="G970" s="10">
        <v>55</v>
      </c>
      <c r="H970" s="10">
        <v>33</v>
      </c>
      <c r="I970" s="10">
        <v>1</v>
      </c>
      <c r="J970" s="10">
        <v>50</v>
      </c>
      <c r="K970" s="10">
        <f t="shared" si="90"/>
        <v>-116.08333</v>
      </c>
      <c r="L970" s="10">
        <f t="shared" si="91"/>
        <v>33.833329999999997</v>
      </c>
      <c r="M970" s="10">
        <v>-8</v>
      </c>
      <c r="N970" s="10" t="s">
        <v>40</v>
      </c>
      <c r="O970" s="12" t="s">
        <v>228</v>
      </c>
      <c r="P970" s="10" t="str">
        <f t="shared" si="94"/>
        <v>new YerelData ("Anaheim, California, ABD",-116.08333,33.83333,-8,"Pacific Standard Time"),</v>
      </c>
      <c r="Q970" s="13" t="str">
        <f t="shared" si="92"/>
        <v>https://www.google.com/maps/search/33.83333, +117.91667</v>
      </c>
      <c r="R970" s="5" t="str">
        <f t="shared" si="93"/>
        <v>{"Location": "Anaheim, California, ABD", "long_deg": "117", "ew": "-1", "long_min": "55", "lat_deg": "33", "ns": "1", "lat_min": "50", "GMT": "-8", "TimeZoneTag": "America/Los_Angeles"},</v>
      </c>
    </row>
    <row r="971" spans="1:18" ht="15" customHeight="1" x14ac:dyDescent="0.25">
      <c r="A971" s="10" t="s">
        <v>1668</v>
      </c>
      <c r="B971" s="10" t="s">
        <v>1136</v>
      </c>
      <c r="C971" s="10" t="s">
        <v>2342</v>
      </c>
      <c r="D971" s="10" t="str">
        <f t="shared" si="95"/>
        <v>Bakersfield, California, ABD</v>
      </c>
      <c r="E971" s="10">
        <v>119</v>
      </c>
      <c r="F971" s="10">
        <v>-1</v>
      </c>
      <c r="G971" s="10">
        <v>1</v>
      </c>
      <c r="H971" s="10">
        <v>35</v>
      </c>
      <c r="I971" s="10">
        <v>1</v>
      </c>
      <c r="J971" s="10">
        <v>23</v>
      </c>
      <c r="K971" s="10">
        <f t="shared" si="90"/>
        <v>-118.98333</v>
      </c>
      <c r="L971" s="10">
        <f t="shared" si="91"/>
        <v>35.383330000000001</v>
      </c>
      <c r="M971" s="10">
        <v>-8</v>
      </c>
      <c r="N971" s="10" t="s">
        <v>40</v>
      </c>
      <c r="O971" s="12" t="s">
        <v>228</v>
      </c>
      <c r="P971" s="10" t="str">
        <f t="shared" si="94"/>
        <v>new YerelData ("Bakersfield, California, ABD",-118.98333,35.38333,-8,"Pacific Standard Time"),</v>
      </c>
      <c r="Q971" s="13" t="str">
        <f t="shared" si="92"/>
        <v>https://www.google.com/maps/search/35.38333, +119.01667</v>
      </c>
      <c r="R971" s="5" t="str">
        <f t="shared" si="93"/>
        <v>{"Location": "Bakersfield, California, ABD", "long_deg": "119", "ew": "-1", "long_min": "1", "lat_deg": "35", "ns": "1", "lat_min": "23", "GMT": "-8", "TimeZoneTag": "America/Los_Angeles"},</v>
      </c>
    </row>
    <row r="972" spans="1:18" ht="15" customHeight="1" x14ac:dyDescent="0.25">
      <c r="A972" s="10" t="s">
        <v>1669</v>
      </c>
      <c r="B972" s="10" t="s">
        <v>1136</v>
      </c>
      <c r="C972" s="10" t="s">
        <v>2342</v>
      </c>
      <c r="D972" s="10" t="str">
        <f t="shared" si="95"/>
        <v>Fresno, California, ABD</v>
      </c>
      <c r="E972" s="10">
        <v>119</v>
      </c>
      <c r="F972" s="10">
        <v>-1</v>
      </c>
      <c r="G972" s="10">
        <v>47</v>
      </c>
      <c r="H972" s="10">
        <v>36</v>
      </c>
      <c r="I972" s="10">
        <v>1</v>
      </c>
      <c r="J972" s="10">
        <v>44</v>
      </c>
      <c r="K972" s="10">
        <f t="shared" si="90"/>
        <v>-118.21666999999999</v>
      </c>
      <c r="L972" s="10">
        <f t="shared" si="91"/>
        <v>36.733330000000002</v>
      </c>
      <c r="M972" s="10">
        <v>-8</v>
      </c>
      <c r="N972" s="10" t="s">
        <v>40</v>
      </c>
      <c r="O972" s="12" t="s">
        <v>228</v>
      </c>
      <c r="P972" s="10" t="str">
        <f t="shared" si="94"/>
        <v>new YerelData ("Fresno, California, ABD",-118.21667,36.73333,-8,"Pacific Standard Time"),</v>
      </c>
      <c r="Q972" s="13" t="str">
        <f t="shared" si="92"/>
        <v>https://www.google.com/maps/search/36.73333, +119.78333</v>
      </c>
      <c r="R972" s="5" t="str">
        <f t="shared" si="93"/>
        <v>{"Location": "Fresno, California, ABD", "long_deg": "119", "ew": "-1", "long_min": "47", "lat_deg": "36", "ns": "1", "lat_min": "44", "GMT": "-8", "TimeZoneTag": "America/Los_Angeles"},</v>
      </c>
    </row>
    <row r="973" spans="1:18" ht="15" customHeight="1" x14ac:dyDescent="0.25">
      <c r="A973" s="10" t="s">
        <v>1670</v>
      </c>
      <c r="B973" s="10" t="s">
        <v>1136</v>
      </c>
      <c r="C973" s="10" t="s">
        <v>2342</v>
      </c>
      <c r="D973" s="10" t="str">
        <f t="shared" si="95"/>
        <v>Lancaster, California, ABD</v>
      </c>
      <c r="E973" s="10">
        <v>118</v>
      </c>
      <c r="F973" s="10">
        <v>-1</v>
      </c>
      <c r="G973" s="10">
        <v>8</v>
      </c>
      <c r="H973" s="10">
        <v>34</v>
      </c>
      <c r="I973" s="10">
        <v>1</v>
      </c>
      <c r="J973" s="10">
        <v>42</v>
      </c>
      <c r="K973" s="10">
        <f t="shared" si="90"/>
        <v>-117.86667</v>
      </c>
      <c r="L973" s="10">
        <f t="shared" si="91"/>
        <v>34.700000000000003</v>
      </c>
      <c r="M973" s="10">
        <v>-8</v>
      </c>
      <c r="N973" s="10" t="s">
        <v>40</v>
      </c>
      <c r="O973" s="12" t="s">
        <v>228</v>
      </c>
      <c r="P973" s="10" t="str">
        <f t="shared" si="94"/>
        <v>new YerelData ("Lancaster, California, ABD",-117.86667,34.7,-8,"Pacific Standard Time"),</v>
      </c>
      <c r="Q973" s="13" t="str">
        <f t="shared" si="92"/>
        <v>https://www.google.com/maps/search/34.7, +118.13333</v>
      </c>
      <c r="R973" s="5" t="str">
        <f t="shared" si="93"/>
        <v>{"Location": "Lancaster, California, ABD", "long_deg": "118", "ew": "-1", "long_min": "8", "lat_deg": "34", "ns": "1", "lat_min": "42", "GMT": "-8", "TimeZoneTag": "America/Los_Angeles"},</v>
      </c>
    </row>
    <row r="974" spans="1:18" ht="15" customHeight="1" x14ac:dyDescent="0.25">
      <c r="A974" s="10" t="s">
        <v>1671</v>
      </c>
      <c r="B974" s="10" t="s">
        <v>1136</v>
      </c>
      <c r="C974" s="10" t="s">
        <v>2342</v>
      </c>
      <c r="D974" s="10" t="str">
        <f t="shared" si="95"/>
        <v>LongBeach, California, ABD</v>
      </c>
      <c r="E974" s="10">
        <v>118</v>
      </c>
      <c r="F974" s="10">
        <v>-1</v>
      </c>
      <c r="G974" s="10">
        <v>11</v>
      </c>
      <c r="H974" s="10">
        <v>33</v>
      </c>
      <c r="I974" s="10">
        <v>1</v>
      </c>
      <c r="J974" s="10">
        <v>47</v>
      </c>
      <c r="K974" s="10">
        <f t="shared" si="90"/>
        <v>-117.81667</v>
      </c>
      <c r="L974" s="10">
        <f t="shared" si="91"/>
        <v>33.783329999999999</v>
      </c>
      <c r="M974" s="10">
        <v>-8</v>
      </c>
      <c r="N974" s="10" t="s">
        <v>40</v>
      </c>
      <c r="O974" s="12" t="s">
        <v>228</v>
      </c>
      <c r="P974" s="10" t="str">
        <f t="shared" si="94"/>
        <v>new YerelData ("LongBeach, California, ABD",-117.81667,33.78333,-8,"Pacific Standard Time"),</v>
      </c>
      <c r="Q974" s="13" t="str">
        <f t="shared" si="92"/>
        <v>https://www.google.com/maps/search/33.78333, +118.18333</v>
      </c>
      <c r="R974" s="5" t="str">
        <f t="shared" si="93"/>
        <v>{"Location": "LongBeach, California, ABD", "long_deg": "118", "ew": "-1", "long_min": "11", "lat_deg": "33", "ns": "1", "lat_min": "47", "GMT": "-8", "TimeZoneTag": "America/Los_Angeles"},</v>
      </c>
    </row>
    <row r="975" spans="1:18" ht="15" customHeight="1" x14ac:dyDescent="0.25">
      <c r="A975" s="10" t="s">
        <v>1672</v>
      </c>
      <c r="B975" s="10" t="s">
        <v>1136</v>
      </c>
      <c r="C975" s="10" t="s">
        <v>2342</v>
      </c>
      <c r="D975" s="10" t="str">
        <f t="shared" si="95"/>
        <v>LosAngeles, California, ABD</v>
      </c>
      <c r="E975" s="10">
        <v>118</v>
      </c>
      <c r="F975" s="10">
        <v>-1</v>
      </c>
      <c r="G975" s="10">
        <v>15</v>
      </c>
      <c r="H975" s="10">
        <v>34</v>
      </c>
      <c r="I975" s="10">
        <v>1</v>
      </c>
      <c r="J975" s="10">
        <v>4</v>
      </c>
      <c r="K975" s="10">
        <f t="shared" si="90"/>
        <v>-117.75</v>
      </c>
      <c r="L975" s="10">
        <f t="shared" si="91"/>
        <v>34.066670000000002</v>
      </c>
      <c r="M975" s="10">
        <v>-8</v>
      </c>
      <c r="N975" s="10" t="s">
        <v>40</v>
      </c>
      <c r="O975" s="12" t="s">
        <v>228</v>
      </c>
      <c r="P975" s="10" t="str">
        <f t="shared" si="94"/>
        <v>new YerelData ("LosAngeles, California, ABD",-117.75,34.06667,-8,"Pacific Standard Time"),</v>
      </c>
      <c r="Q975" s="13" t="str">
        <f t="shared" si="92"/>
        <v>https://www.google.com/maps/search/34.06667, +118.25</v>
      </c>
      <c r="R975" s="5" t="str">
        <f t="shared" si="93"/>
        <v>{"Location": "LosAngeles, California, ABD", "long_deg": "118", "ew": "-1", "long_min": "15", "lat_deg": "34", "ns": "1", "lat_min": "4", "GMT": "-8", "TimeZoneTag": "America/Los_Angeles"},</v>
      </c>
    </row>
    <row r="976" spans="1:18" ht="15" customHeight="1" x14ac:dyDescent="0.25">
      <c r="A976" s="10" t="s">
        <v>1673</v>
      </c>
      <c r="B976" s="10" t="s">
        <v>1136</v>
      </c>
      <c r="C976" s="10" t="s">
        <v>2342</v>
      </c>
      <c r="D976" s="10" t="str">
        <f t="shared" si="95"/>
        <v>Oakland, California, ABD</v>
      </c>
      <c r="E976" s="10">
        <v>122</v>
      </c>
      <c r="F976" s="10">
        <v>-1</v>
      </c>
      <c r="G976" s="10">
        <v>16</v>
      </c>
      <c r="H976" s="10">
        <v>37</v>
      </c>
      <c r="I976" s="10">
        <v>1</v>
      </c>
      <c r="J976" s="10">
        <v>49</v>
      </c>
      <c r="K976" s="10">
        <f t="shared" si="90"/>
        <v>-121.73333</v>
      </c>
      <c r="L976" s="10">
        <f t="shared" si="91"/>
        <v>37.816670000000002</v>
      </c>
      <c r="M976" s="10">
        <v>-8</v>
      </c>
      <c r="N976" s="10" t="s">
        <v>40</v>
      </c>
      <c r="O976" s="12" t="s">
        <v>228</v>
      </c>
      <c r="P976" s="10" t="str">
        <f t="shared" si="94"/>
        <v>new YerelData ("Oakland, California, ABD",-121.73333,37.81667,-8,"Pacific Standard Time"),</v>
      </c>
      <c r="Q976" s="13" t="str">
        <f t="shared" si="92"/>
        <v>https://www.google.com/maps/search/37.81667, +122.26667</v>
      </c>
      <c r="R976" s="5" t="str">
        <f t="shared" si="93"/>
        <v>{"Location": "Oakland, California, ABD", "long_deg": "122", "ew": "-1", "long_min": "16", "lat_deg": "37", "ns": "1", "lat_min": "49", "GMT": "-8", "TimeZoneTag": "America/Los_Angeles"},</v>
      </c>
    </row>
    <row r="977" spans="1:18" ht="15" customHeight="1" x14ac:dyDescent="0.25">
      <c r="A977" s="10" t="s">
        <v>1674</v>
      </c>
      <c r="B977" s="10" t="s">
        <v>1136</v>
      </c>
      <c r="C977" s="10" t="s">
        <v>2342</v>
      </c>
      <c r="D977" s="10" t="str">
        <f t="shared" si="95"/>
        <v>Pasadena, California, ABD</v>
      </c>
      <c r="E977" s="10">
        <v>118</v>
      </c>
      <c r="F977" s="10">
        <v>-1</v>
      </c>
      <c r="G977" s="10">
        <v>9</v>
      </c>
      <c r="H977" s="10">
        <v>34</v>
      </c>
      <c r="I977" s="10">
        <v>1</v>
      </c>
      <c r="J977" s="10">
        <v>9</v>
      </c>
      <c r="K977" s="10">
        <f t="shared" si="90"/>
        <v>-117.85</v>
      </c>
      <c r="L977" s="10">
        <f t="shared" si="91"/>
        <v>34.15</v>
      </c>
      <c r="M977" s="10">
        <v>-8</v>
      </c>
      <c r="N977" s="10" t="s">
        <v>40</v>
      </c>
      <c r="O977" s="12" t="s">
        <v>228</v>
      </c>
      <c r="P977" s="10" t="str">
        <f t="shared" si="94"/>
        <v>new YerelData ("Pasadena, California, ABD",-117.85,34.15,-8,"Pacific Standard Time"),</v>
      </c>
      <c r="Q977" s="13" t="str">
        <f t="shared" si="92"/>
        <v>https://www.google.com/maps/search/34.15, +118.15</v>
      </c>
      <c r="R977" s="5" t="str">
        <f t="shared" si="93"/>
        <v>{"Location": "Pasadena, California, ABD", "long_deg": "118", "ew": "-1", "long_min": "9", "lat_deg": "34", "ns": "1", "lat_min": "9", "GMT": "-8", "TimeZoneTag": "America/Los_Angeles"},</v>
      </c>
    </row>
    <row r="978" spans="1:18" ht="15" customHeight="1" x14ac:dyDescent="0.25">
      <c r="A978" s="10" t="s">
        <v>1675</v>
      </c>
      <c r="B978" s="10" t="s">
        <v>1136</v>
      </c>
      <c r="C978" s="10" t="s">
        <v>2342</v>
      </c>
      <c r="D978" s="10" t="str">
        <f t="shared" si="95"/>
        <v>Riverside, California, ABD</v>
      </c>
      <c r="E978" s="10">
        <v>117</v>
      </c>
      <c r="F978" s="10">
        <v>-1</v>
      </c>
      <c r="G978" s="10">
        <v>22</v>
      </c>
      <c r="H978" s="10">
        <v>33</v>
      </c>
      <c r="I978" s="10">
        <v>1</v>
      </c>
      <c r="J978" s="10">
        <v>59</v>
      </c>
      <c r="K978" s="10">
        <f t="shared" si="90"/>
        <v>-116.63333</v>
      </c>
      <c r="L978" s="10">
        <f t="shared" si="91"/>
        <v>33.983330000000002</v>
      </c>
      <c r="M978" s="10">
        <v>-8</v>
      </c>
      <c r="N978" s="10" t="s">
        <v>40</v>
      </c>
      <c r="O978" s="12" t="s">
        <v>228</v>
      </c>
      <c r="P978" s="10" t="str">
        <f t="shared" si="94"/>
        <v>new YerelData ("Riverside, California, ABD",-116.63333,33.98333,-8,"Pacific Standard Time"),</v>
      </c>
      <c r="Q978" s="13" t="str">
        <f t="shared" si="92"/>
        <v>https://www.google.com/maps/search/33.98333, +117.36667</v>
      </c>
      <c r="R978" s="5" t="str">
        <f t="shared" si="93"/>
        <v>{"Location": "Riverside, California, ABD", "long_deg": "117", "ew": "-1", "long_min": "22", "lat_deg": "33", "ns": "1", "lat_min": "59", "GMT": "-8", "TimeZoneTag": "America/Los_Angeles"},</v>
      </c>
    </row>
    <row r="979" spans="1:18" ht="15" customHeight="1" x14ac:dyDescent="0.25">
      <c r="A979" s="10" t="s">
        <v>1676</v>
      </c>
      <c r="B979" s="10" t="s">
        <v>1136</v>
      </c>
      <c r="C979" s="10" t="s">
        <v>2342</v>
      </c>
      <c r="D979" s="10" t="str">
        <f t="shared" si="95"/>
        <v>Sacramento, California, ABD</v>
      </c>
      <c r="E979" s="10">
        <v>121</v>
      </c>
      <c r="F979" s="10">
        <v>-1</v>
      </c>
      <c r="G979" s="10">
        <v>29</v>
      </c>
      <c r="H979" s="10">
        <v>38</v>
      </c>
      <c r="I979" s="10">
        <v>1</v>
      </c>
      <c r="J979" s="10">
        <v>35</v>
      </c>
      <c r="K979" s="10">
        <f t="shared" si="90"/>
        <v>-120.51667</v>
      </c>
      <c r="L979" s="10">
        <f t="shared" si="91"/>
        <v>38.583329999999997</v>
      </c>
      <c r="M979" s="10">
        <v>-8</v>
      </c>
      <c r="N979" s="10" t="s">
        <v>40</v>
      </c>
      <c r="O979" s="12" t="s">
        <v>228</v>
      </c>
      <c r="P979" s="10" t="str">
        <f t="shared" si="94"/>
        <v>new YerelData ("Sacramento, California, ABD",-120.51667,38.58333,-8,"Pacific Standard Time"),</v>
      </c>
      <c r="Q979" s="13" t="str">
        <f t="shared" si="92"/>
        <v>https://www.google.com/maps/search/38.58333, +121.48333</v>
      </c>
      <c r="R979" s="5" t="str">
        <f t="shared" si="93"/>
        <v>{"Location": "Sacramento, California, ABD", "long_deg": "121", "ew": "-1", "long_min": "29", "lat_deg": "38", "ns": "1", "lat_min": "35", "GMT": "-8", "TimeZoneTag": "America/Los_Angeles"},</v>
      </c>
    </row>
    <row r="980" spans="1:18" ht="15" customHeight="1" x14ac:dyDescent="0.25">
      <c r="A980" s="10" t="s">
        <v>1677</v>
      </c>
      <c r="B980" s="10" t="s">
        <v>1136</v>
      </c>
      <c r="C980" s="10" t="s">
        <v>2342</v>
      </c>
      <c r="D980" s="10" t="str">
        <f t="shared" si="95"/>
        <v>SanBernardino, California, ABD</v>
      </c>
      <c r="E980" s="10">
        <v>117</v>
      </c>
      <c r="F980" s="10">
        <v>-1</v>
      </c>
      <c r="G980" s="10">
        <v>19</v>
      </c>
      <c r="H980" s="10">
        <v>34</v>
      </c>
      <c r="I980" s="10">
        <v>1</v>
      </c>
      <c r="J980" s="10">
        <v>7</v>
      </c>
      <c r="K980" s="10">
        <f t="shared" si="90"/>
        <v>-116.68333</v>
      </c>
      <c r="L980" s="10">
        <f t="shared" si="91"/>
        <v>34.116669999999999</v>
      </c>
      <c r="M980" s="10">
        <v>-8</v>
      </c>
      <c r="N980" s="10" t="s">
        <v>40</v>
      </c>
      <c r="O980" s="12" t="s">
        <v>228</v>
      </c>
      <c r="P980" s="10" t="str">
        <f t="shared" si="94"/>
        <v>new YerelData ("SanBernardino, California, ABD",-116.68333,34.11667,-8,"Pacific Standard Time"),</v>
      </c>
      <c r="Q980" s="13" t="str">
        <f t="shared" si="92"/>
        <v>https://www.google.com/maps/search/34.11667, +117.31667</v>
      </c>
      <c r="R980" s="5" t="str">
        <f t="shared" si="93"/>
        <v>{"Location": "SanBernardino, California, ABD", "long_deg": "117", "ew": "-1", "long_min": "19", "lat_deg": "34", "ns": "1", "lat_min": "7", "GMT": "-8", "TimeZoneTag": "America/Los_Angeles"},</v>
      </c>
    </row>
    <row r="981" spans="1:18" ht="15" customHeight="1" x14ac:dyDescent="0.25">
      <c r="A981" s="10" t="s">
        <v>1678</v>
      </c>
      <c r="B981" s="10" t="s">
        <v>1136</v>
      </c>
      <c r="C981" s="10" t="s">
        <v>2342</v>
      </c>
      <c r="D981" s="10" t="str">
        <f t="shared" si="95"/>
        <v>SanDiego, California, ABD</v>
      </c>
      <c r="E981" s="10">
        <v>117</v>
      </c>
      <c r="F981" s="10">
        <v>-1</v>
      </c>
      <c r="G981" s="10">
        <v>9</v>
      </c>
      <c r="H981" s="10">
        <v>32</v>
      </c>
      <c r="I981" s="10">
        <v>1</v>
      </c>
      <c r="J981" s="10">
        <v>43</v>
      </c>
      <c r="K981" s="10">
        <f t="shared" si="90"/>
        <v>-116.85</v>
      </c>
      <c r="L981" s="10">
        <f t="shared" si="91"/>
        <v>32.716670000000001</v>
      </c>
      <c r="M981" s="10">
        <v>-8</v>
      </c>
      <c r="N981" s="10" t="s">
        <v>40</v>
      </c>
      <c r="O981" s="12" t="s">
        <v>228</v>
      </c>
      <c r="P981" s="10" t="str">
        <f t="shared" si="94"/>
        <v>new YerelData ("SanDiego, California, ABD",-116.85,32.71667,-8,"Pacific Standard Time"),</v>
      </c>
      <c r="Q981" s="13" t="str">
        <f t="shared" si="92"/>
        <v>https://www.google.com/maps/search/32.71667, +117.15</v>
      </c>
      <c r="R981" s="5" t="str">
        <f t="shared" si="93"/>
        <v>{"Location": "SanDiego, California, ABD", "long_deg": "117", "ew": "-1", "long_min": "9", "lat_deg": "32", "ns": "1", "lat_min": "43", "GMT": "-8", "TimeZoneTag": "America/Los_Angeles"},</v>
      </c>
    </row>
    <row r="982" spans="1:18" ht="15" customHeight="1" x14ac:dyDescent="0.25">
      <c r="A982" s="10" t="s">
        <v>1679</v>
      </c>
      <c r="B982" s="10" t="s">
        <v>1136</v>
      </c>
      <c r="C982" s="10" t="s">
        <v>2342</v>
      </c>
      <c r="D982" s="10" t="str">
        <f t="shared" si="95"/>
        <v>SanFransisco, California, ABD</v>
      </c>
      <c r="E982" s="10">
        <v>122</v>
      </c>
      <c r="F982" s="10">
        <v>-1</v>
      </c>
      <c r="G982" s="10">
        <v>25</v>
      </c>
      <c r="H982" s="10">
        <v>37</v>
      </c>
      <c r="I982" s="10">
        <v>1</v>
      </c>
      <c r="J982" s="10">
        <v>47</v>
      </c>
      <c r="K982" s="10">
        <f t="shared" si="90"/>
        <v>-121.58333</v>
      </c>
      <c r="L982" s="10">
        <f t="shared" si="91"/>
        <v>37.783329999999999</v>
      </c>
      <c r="M982" s="10">
        <v>-8</v>
      </c>
      <c r="N982" s="10" t="s">
        <v>40</v>
      </c>
      <c r="O982" s="12" t="s">
        <v>228</v>
      </c>
      <c r="P982" s="10" t="str">
        <f t="shared" si="94"/>
        <v>new YerelData ("SanFransisco, California, ABD",-121.58333,37.78333,-8,"Pacific Standard Time"),</v>
      </c>
      <c r="Q982" s="13" t="str">
        <f t="shared" si="92"/>
        <v>https://www.google.com/maps/search/37.78333, +122.41667</v>
      </c>
      <c r="R982" s="5" t="str">
        <f t="shared" si="93"/>
        <v>{"Location": "SanFransisco, California, ABD", "long_deg": "122", "ew": "-1", "long_min": "25", "lat_deg": "37", "ns": "1", "lat_min": "47", "GMT": "-8", "TimeZoneTag": "America/Los_Angeles"},</v>
      </c>
    </row>
    <row r="983" spans="1:18" ht="15" customHeight="1" x14ac:dyDescent="0.25">
      <c r="A983" s="10" t="s">
        <v>1680</v>
      </c>
      <c r="B983" s="10" t="s">
        <v>1136</v>
      </c>
      <c r="C983" s="10" t="s">
        <v>2342</v>
      </c>
      <c r="D983" s="10" t="str">
        <f t="shared" si="95"/>
        <v>SanJose, California, ABD</v>
      </c>
      <c r="E983" s="10">
        <v>121</v>
      </c>
      <c r="F983" s="10">
        <v>-1</v>
      </c>
      <c r="G983" s="10">
        <v>53</v>
      </c>
      <c r="H983" s="10">
        <v>37</v>
      </c>
      <c r="I983" s="10">
        <v>1</v>
      </c>
      <c r="J983" s="10">
        <v>20</v>
      </c>
      <c r="K983" s="10">
        <f t="shared" si="90"/>
        <v>-120.11667</v>
      </c>
      <c r="L983" s="10">
        <f t="shared" si="91"/>
        <v>37.333329999999997</v>
      </c>
      <c r="M983" s="10">
        <v>-8</v>
      </c>
      <c r="N983" s="10" t="s">
        <v>40</v>
      </c>
      <c r="O983" s="12" t="s">
        <v>228</v>
      </c>
      <c r="P983" s="10" t="str">
        <f t="shared" si="94"/>
        <v>new YerelData ("SanJose, California, ABD",-120.11667,37.33333,-8,"Pacific Standard Time"),</v>
      </c>
      <c r="Q983" s="13" t="str">
        <f t="shared" si="92"/>
        <v>https://www.google.com/maps/search/37.33333, +121.88333</v>
      </c>
      <c r="R983" s="5" t="str">
        <f t="shared" si="93"/>
        <v>{"Location": "SanJose, California, ABD", "long_deg": "121", "ew": "-1", "long_min": "53", "lat_deg": "37", "ns": "1", "lat_min": "20", "GMT": "-8", "TimeZoneTag": "America/Los_Angeles"},</v>
      </c>
    </row>
    <row r="984" spans="1:18" ht="15" customHeight="1" x14ac:dyDescent="0.25">
      <c r="A984" s="10" t="s">
        <v>1681</v>
      </c>
      <c r="B984" s="10" t="s">
        <v>1136</v>
      </c>
      <c r="C984" s="10" t="s">
        <v>2342</v>
      </c>
      <c r="D984" s="10" t="str">
        <f t="shared" si="95"/>
        <v>SantaAna, California, ABD</v>
      </c>
      <c r="E984" s="10">
        <v>117</v>
      </c>
      <c r="F984" s="10">
        <v>-1</v>
      </c>
      <c r="G984" s="10">
        <v>52</v>
      </c>
      <c r="H984" s="10">
        <v>33</v>
      </c>
      <c r="I984" s="10">
        <v>1</v>
      </c>
      <c r="J984" s="10">
        <v>46</v>
      </c>
      <c r="K984" s="10">
        <f t="shared" si="90"/>
        <v>-116.13333</v>
      </c>
      <c r="L984" s="10">
        <f t="shared" si="91"/>
        <v>33.766669999999998</v>
      </c>
      <c r="M984" s="10">
        <v>-8</v>
      </c>
      <c r="N984" s="10" t="s">
        <v>40</v>
      </c>
      <c r="O984" s="12" t="s">
        <v>228</v>
      </c>
      <c r="P984" s="10" t="str">
        <f t="shared" si="94"/>
        <v>new YerelData ("SantaAna, California, ABD",-116.13333,33.76667,-8,"Pacific Standard Time"),</v>
      </c>
      <c r="Q984" s="13" t="str">
        <f t="shared" si="92"/>
        <v>https://www.google.com/maps/search/33.76667, +117.86667</v>
      </c>
      <c r="R984" s="5" t="str">
        <f t="shared" si="93"/>
        <v>{"Location": "SantaAna, California, ABD", "long_deg": "117", "ew": "-1", "long_min": "52", "lat_deg": "33", "ns": "1", "lat_min": "46", "GMT": "-8", "TimeZoneTag": "America/Los_Angeles"},</v>
      </c>
    </row>
    <row r="985" spans="1:18" ht="15" customHeight="1" x14ac:dyDescent="0.25">
      <c r="A985" s="10" t="s">
        <v>1682</v>
      </c>
      <c r="B985" s="10" t="s">
        <v>1136</v>
      </c>
      <c r="C985" s="10" t="s">
        <v>2342</v>
      </c>
      <c r="D985" s="10" t="str">
        <f t="shared" si="95"/>
        <v>SantaBarbara, California, ABD</v>
      </c>
      <c r="E985" s="10">
        <v>119</v>
      </c>
      <c r="F985" s="10">
        <v>-1</v>
      </c>
      <c r="G985" s="10">
        <v>42</v>
      </c>
      <c r="H985" s="10">
        <v>34</v>
      </c>
      <c r="I985" s="10">
        <v>1</v>
      </c>
      <c r="J985" s="10">
        <v>25</v>
      </c>
      <c r="K985" s="10">
        <f t="shared" si="90"/>
        <v>-118.3</v>
      </c>
      <c r="L985" s="10">
        <f t="shared" si="91"/>
        <v>34.416670000000003</v>
      </c>
      <c r="M985" s="10">
        <v>-8</v>
      </c>
      <c r="N985" s="10" t="s">
        <v>40</v>
      </c>
      <c r="O985" s="12" t="s">
        <v>228</v>
      </c>
      <c r="P985" s="10" t="str">
        <f t="shared" si="94"/>
        <v>new YerelData ("SantaBarbara, California, ABD",-118.3,34.41667,-8,"Pacific Standard Time"),</v>
      </c>
      <c r="Q985" s="13" t="str">
        <f t="shared" si="92"/>
        <v>https://www.google.com/maps/search/34.41667, +119.7</v>
      </c>
      <c r="R985" s="5" t="str">
        <f t="shared" si="93"/>
        <v>{"Location": "SantaBarbara, California, ABD", "long_deg": "119", "ew": "-1", "long_min": "42", "lat_deg": "34", "ns": "1", "lat_min": "25", "GMT": "-8", "TimeZoneTag": "America/Los_Angeles"},</v>
      </c>
    </row>
    <row r="986" spans="1:18" ht="15" customHeight="1" x14ac:dyDescent="0.25">
      <c r="A986" s="10" t="s">
        <v>1683</v>
      </c>
      <c r="B986" s="10" t="s">
        <v>1136</v>
      </c>
      <c r="C986" s="10" t="s">
        <v>2342</v>
      </c>
      <c r="D986" s="10" t="str">
        <f t="shared" si="95"/>
        <v>Stockton, California, ABD</v>
      </c>
      <c r="E986" s="10">
        <v>121</v>
      </c>
      <c r="F986" s="10">
        <v>-1</v>
      </c>
      <c r="G986" s="10">
        <v>17</v>
      </c>
      <c r="H986" s="10">
        <v>37</v>
      </c>
      <c r="I986" s="10">
        <v>1</v>
      </c>
      <c r="J986" s="10">
        <v>58</v>
      </c>
      <c r="K986" s="10">
        <f t="shared" si="90"/>
        <v>-120.71666999999999</v>
      </c>
      <c r="L986" s="10">
        <f t="shared" si="91"/>
        <v>37.966670000000001</v>
      </c>
      <c r="M986" s="10">
        <v>-8</v>
      </c>
      <c r="N986" s="10" t="s">
        <v>40</v>
      </c>
      <c r="O986" s="12" t="s">
        <v>228</v>
      </c>
      <c r="P986" s="10" t="str">
        <f t="shared" si="94"/>
        <v>new YerelData ("Stockton, California, ABD",-120.71667,37.96667,-8,"Pacific Standard Time"),</v>
      </c>
      <c r="Q986" s="13" t="str">
        <f t="shared" si="92"/>
        <v>https://www.google.com/maps/search/37.96667, +121.28333</v>
      </c>
      <c r="R986" s="5" t="str">
        <f t="shared" si="93"/>
        <v>{"Location": "Stockton, California, ABD", "long_deg": "121", "ew": "-1", "long_min": "17", "lat_deg": "37", "ns": "1", "lat_min": "58", "GMT": "-8", "TimeZoneTag": "America/Los_Angeles"},</v>
      </c>
    </row>
    <row r="987" spans="1:18" ht="15" customHeight="1" x14ac:dyDescent="0.25">
      <c r="A987" s="10" t="s">
        <v>1686</v>
      </c>
      <c r="B987" s="10" t="s">
        <v>1144</v>
      </c>
      <c r="C987" s="10" t="s">
        <v>2342</v>
      </c>
      <c r="D987" s="10" t="str">
        <f t="shared" si="95"/>
        <v>ColoradoSprings, Colorado, ABD</v>
      </c>
      <c r="E987" s="10">
        <v>104</v>
      </c>
      <c r="F987" s="10">
        <v>-1</v>
      </c>
      <c r="G987" s="10">
        <v>49</v>
      </c>
      <c r="H987" s="10">
        <v>38</v>
      </c>
      <c r="I987" s="10">
        <v>1</v>
      </c>
      <c r="J987" s="10">
        <v>50</v>
      </c>
      <c r="K987" s="10">
        <f t="shared" si="90"/>
        <v>-103.18333</v>
      </c>
      <c r="L987" s="10">
        <f t="shared" si="91"/>
        <v>38.833329999999997</v>
      </c>
      <c r="M987" s="10">
        <v>-7</v>
      </c>
      <c r="N987" s="10" t="s">
        <v>122</v>
      </c>
      <c r="O987" s="12" t="s">
        <v>281</v>
      </c>
      <c r="P987" s="10" t="str">
        <f t="shared" si="94"/>
        <v>new YerelData ("ColoradoSprings, Colorado, ABD",-103.18333,38.83333,-7,"US Mountain Standard Time"),</v>
      </c>
      <c r="Q987" s="13" t="str">
        <f t="shared" si="92"/>
        <v>https://www.google.com/maps/search/38.83333, +104.81667</v>
      </c>
      <c r="R987" s="5" t="str">
        <f t="shared" si="93"/>
        <v>{"Location": "ColoradoSprings, Colorado, ABD", "long_deg": "104", "ew": "-1", "long_min": "49", "lat_deg": "38", "ns": "1", "lat_min": "50", "GMT": "-7", "TimeZoneTag": "America/Denver"},</v>
      </c>
    </row>
    <row r="988" spans="1:18" ht="15" customHeight="1" x14ac:dyDescent="0.25">
      <c r="A988" s="10" t="s">
        <v>1687</v>
      </c>
      <c r="B988" s="10" t="s">
        <v>1144</v>
      </c>
      <c r="C988" s="10" t="s">
        <v>2342</v>
      </c>
      <c r="D988" s="10" t="str">
        <f t="shared" si="95"/>
        <v>Denver, Colorado, ABD</v>
      </c>
      <c r="E988" s="10">
        <v>104</v>
      </c>
      <c r="F988" s="10">
        <v>-1</v>
      </c>
      <c r="G988" s="10">
        <v>59</v>
      </c>
      <c r="H988" s="10">
        <v>39</v>
      </c>
      <c r="I988" s="10">
        <v>1</v>
      </c>
      <c r="J988" s="10">
        <v>44</v>
      </c>
      <c r="K988" s="10">
        <f t="shared" si="90"/>
        <v>-103.01667</v>
      </c>
      <c r="L988" s="10">
        <f t="shared" si="91"/>
        <v>39.733330000000002</v>
      </c>
      <c r="M988" s="10">
        <v>-7</v>
      </c>
      <c r="N988" s="10" t="s">
        <v>122</v>
      </c>
      <c r="O988" s="12" t="s">
        <v>281</v>
      </c>
      <c r="P988" s="10" t="str">
        <f t="shared" si="94"/>
        <v>new YerelData ("Denver, Colorado, ABD",-103.01667,39.73333,-7,"US Mountain Standard Time"),</v>
      </c>
      <c r="Q988" s="13" t="str">
        <f t="shared" si="92"/>
        <v>https://www.google.com/maps/search/39.73333, +104.98333</v>
      </c>
      <c r="R988" s="5" t="str">
        <f t="shared" si="93"/>
        <v>{"Location": "Denver, Colorado, ABD", "long_deg": "104", "ew": "-1", "long_min": "59", "lat_deg": "39", "ns": "1", "lat_min": "44", "GMT": "-7", "TimeZoneTag": "America/Denver"},</v>
      </c>
    </row>
    <row r="989" spans="1:18" ht="15" customHeight="1" x14ac:dyDescent="0.25">
      <c r="A989" s="10" t="s">
        <v>1688</v>
      </c>
      <c r="B989" s="10" t="s">
        <v>1144</v>
      </c>
      <c r="C989" s="10" t="s">
        <v>2342</v>
      </c>
      <c r="D989" s="10" t="str">
        <f t="shared" si="95"/>
        <v>Pueblo, Colorado, ABD</v>
      </c>
      <c r="E989" s="10">
        <v>104</v>
      </c>
      <c r="F989" s="10">
        <v>-1</v>
      </c>
      <c r="G989" s="10">
        <v>36</v>
      </c>
      <c r="H989" s="10">
        <v>38</v>
      </c>
      <c r="I989" s="10">
        <v>1</v>
      </c>
      <c r="J989" s="10">
        <v>14</v>
      </c>
      <c r="K989" s="10">
        <f t="shared" si="90"/>
        <v>-103.4</v>
      </c>
      <c r="L989" s="10">
        <f t="shared" si="91"/>
        <v>38.233330000000002</v>
      </c>
      <c r="M989" s="10">
        <v>-7</v>
      </c>
      <c r="N989" s="10" t="s">
        <v>122</v>
      </c>
      <c r="O989" s="12" t="s">
        <v>281</v>
      </c>
      <c r="P989" s="10" t="str">
        <f t="shared" si="94"/>
        <v>new YerelData ("Pueblo, Colorado, ABD",-103.4,38.23333,-7,"US Mountain Standard Time"),</v>
      </c>
      <c r="Q989" s="13" t="str">
        <f t="shared" si="92"/>
        <v>https://www.google.com/maps/search/38.23333, +104.6</v>
      </c>
      <c r="R989" s="5" t="str">
        <f t="shared" si="93"/>
        <v>{"Location": "Pueblo, Colorado, ABD", "long_deg": "104", "ew": "-1", "long_min": "36", "lat_deg": "38", "ns": "1", "lat_min": "14", "GMT": "-7", "TimeZoneTag": "America/Denver"},</v>
      </c>
    </row>
    <row r="990" spans="1:18" ht="15" customHeight="1" x14ac:dyDescent="0.25">
      <c r="A990" s="10" t="s">
        <v>1689</v>
      </c>
      <c r="B990" s="10" t="s">
        <v>1174</v>
      </c>
      <c r="C990" s="10" t="s">
        <v>2342</v>
      </c>
      <c r="D990" s="10" t="str">
        <f t="shared" si="95"/>
        <v>Bridgeport, Connecticut, ABD</v>
      </c>
      <c r="E990" s="10">
        <v>73</v>
      </c>
      <c r="F990" s="10">
        <v>-1</v>
      </c>
      <c r="G990" s="10">
        <v>12</v>
      </c>
      <c r="H990" s="10">
        <v>41</v>
      </c>
      <c r="I990" s="10">
        <v>1</v>
      </c>
      <c r="J990" s="10">
        <v>11</v>
      </c>
      <c r="K990" s="10">
        <f t="shared" si="90"/>
        <v>-72.8</v>
      </c>
      <c r="L990" s="10">
        <f t="shared" si="91"/>
        <v>41.183329999999998</v>
      </c>
      <c r="M990" s="10">
        <v>-5</v>
      </c>
      <c r="N990" s="10" t="s">
        <v>43</v>
      </c>
      <c r="O990" s="12" t="s">
        <v>278</v>
      </c>
      <c r="P990" s="10" t="str">
        <f t="shared" si="94"/>
        <v>new YerelData ("Bridgeport, Connecticut, ABD",-72.8,41.18333,-5,"US Eastern Standard Time"),</v>
      </c>
      <c r="Q990" s="13" t="str">
        <f t="shared" si="92"/>
        <v>https://www.google.com/maps/search/41.18333, +73.2</v>
      </c>
      <c r="R990" s="5" t="str">
        <f t="shared" si="93"/>
        <v>{"Location": "Bridgeport, Connecticut, ABD", "long_deg": "73", "ew": "-1", "long_min": "12", "lat_deg": "41", "ns": "1", "lat_min": "11", "GMT": "-5", "TimeZoneTag": "America/New_York"},</v>
      </c>
    </row>
    <row r="991" spans="1:18" ht="15" customHeight="1" x14ac:dyDescent="0.25">
      <c r="A991" s="10" t="s">
        <v>1690</v>
      </c>
      <c r="B991" s="10" t="s">
        <v>1174</v>
      </c>
      <c r="C991" s="10" t="s">
        <v>2342</v>
      </c>
      <c r="D991" s="10" t="str">
        <f t="shared" si="95"/>
        <v>Hartford, Connecticut, ABD</v>
      </c>
      <c r="E991" s="10">
        <v>72</v>
      </c>
      <c r="F991" s="10">
        <v>-1</v>
      </c>
      <c r="G991" s="10">
        <v>41</v>
      </c>
      <c r="H991" s="10">
        <v>41</v>
      </c>
      <c r="I991" s="10">
        <v>1</v>
      </c>
      <c r="J991" s="10">
        <v>46</v>
      </c>
      <c r="K991" s="10">
        <f t="shared" si="90"/>
        <v>-71.316670000000002</v>
      </c>
      <c r="L991" s="10">
        <f t="shared" si="91"/>
        <v>41.766669999999998</v>
      </c>
      <c r="M991" s="10">
        <v>-5</v>
      </c>
      <c r="N991" s="10" t="s">
        <v>43</v>
      </c>
      <c r="O991" s="12" t="s">
        <v>278</v>
      </c>
      <c r="P991" s="10" t="str">
        <f t="shared" si="94"/>
        <v>new YerelData ("Hartford, Connecticut, ABD",-71.31667,41.76667,-5,"US Eastern Standard Time"),</v>
      </c>
      <c r="Q991" s="13" t="str">
        <f t="shared" si="92"/>
        <v>https://www.google.com/maps/search/41.76667, +72.68333</v>
      </c>
      <c r="R991" s="5" t="str">
        <f t="shared" si="93"/>
        <v>{"Location": "Hartford, Connecticut, ABD", "long_deg": "72", "ew": "-1", "long_min": "41", "lat_deg": "41", "ns": "1", "lat_min": "46", "GMT": "-5", "TimeZoneTag": "America/New_York"},</v>
      </c>
    </row>
    <row r="992" spans="1:18" ht="15" customHeight="1" x14ac:dyDescent="0.25">
      <c r="A992" s="10" t="s">
        <v>1691</v>
      </c>
      <c r="B992" s="10" t="s">
        <v>1174</v>
      </c>
      <c r="C992" s="10" t="s">
        <v>2342</v>
      </c>
      <c r="D992" s="10" t="str">
        <f t="shared" si="95"/>
        <v>NewHaven, Connecticut, ABD</v>
      </c>
      <c r="E992" s="10">
        <v>72</v>
      </c>
      <c r="F992" s="10">
        <v>-1</v>
      </c>
      <c r="G992" s="10">
        <v>55</v>
      </c>
      <c r="H992" s="10">
        <v>41</v>
      </c>
      <c r="I992" s="10">
        <v>1</v>
      </c>
      <c r="J992" s="10">
        <v>18</v>
      </c>
      <c r="K992" s="10">
        <f t="shared" si="90"/>
        <v>-71.083330000000004</v>
      </c>
      <c r="L992" s="10">
        <f t="shared" si="91"/>
        <v>41.3</v>
      </c>
      <c r="M992" s="10">
        <v>-5</v>
      </c>
      <c r="N992" s="10" t="s">
        <v>43</v>
      </c>
      <c r="O992" s="12" t="s">
        <v>278</v>
      </c>
      <c r="P992" s="10" t="str">
        <f t="shared" si="94"/>
        <v>new YerelData ("NewHaven, Connecticut, ABD",-71.08333,41.3,-5,"US Eastern Standard Time"),</v>
      </c>
      <c r="Q992" s="13" t="str">
        <f t="shared" si="92"/>
        <v>https://www.google.com/maps/search/41.3, +72.91667</v>
      </c>
      <c r="R992" s="5" t="str">
        <f t="shared" si="93"/>
        <v>{"Location": "NewHaven, Connecticut, ABD", "long_deg": "72", "ew": "-1", "long_min": "55", "lat_deg": "41", "ns": "1", "lat_min": "18", "GMT": "-5", "TimeZoneTag": "America/New_York"},</v>
      </c>
    </row>
    <row r="993" spans="1:18" ht="15" customHeight="1" x14ac:dyDescent="0.25">
      <c r="A993" s="10" t="s">
        <v>1726</v>
      </c>
      <c r="B993" s="10" t="s">
        <v>1175</v>
      </c>
      <c r="C993" s="10" t="s">
        <v>2342</v>
      </c>
      <c r="D993" s="10" t="str">
        <f t="shared" si="95"/>
        <v>Wilmington, Delaware, ABD</v>
      </c>
      <c r="E993" s="10">
        <v>75</v>
      </c>
      <c r="F993" s="10">
        <v>-1</v>
      </c>
      <c r="G993" s="10">
        <v>33</v>
      </c>
      <c r="H993" s="10">
        <v>39</v>
      </c>
      <c r="I993" s="10">
        <v>1</v>
      </c>
      <c r="J993" s="10">
        <v>45</v>
      </c>
      <c r="K993" s="10">
        <f t="shared" si="90"/>
        <v>-74.45</v>
      </c>
      <c r="L993" s="10">
        <f t="shared" si="91"/>
        <v>39.75</v>
      </c>
      <c r="M993" s="10">
        <v>-5</v>
      </c>
      <c r="N993" s="10" t="s">
        <v>43</v>
      </c>
      <c r="O993" s="12" t="s">
        <v>278</v>
      </c>
      <c r="P993" s="10" t="str">
        <f t="shared" si="94"/>
        <v>new YerelData ("Wilmington, Delaware, ABD",-74.45,39.75,-5,"US Eastern Standard Time"),</v>
      </c>
      <c r="Q993" s="13" t="str">
        <f t="shared" si="92"/>
        <v>https://www.google.com/maps/search/39.75, +75.55</v>
      </c>
      <c r="R993" s="5" t="str">
        <f t="shared" si="93"/>
        <v>{"Location": "Wilmington, Delaware, ABD", "long_deg": "75", "ew": "-1", "long_min": "33", "lat_deg": "39", "ns": "1", "lat_min": "45", "GMT": "-5", "TimeZoneTag": "America/New_York"},</v>
      </c>
    </row>
    <row r="994" spans="1:18" ht="15" customHeight="1" x14ac:dyDescent="0.25">
      <c r="A994" s="10" t="s">
        <v>1757</v>
      </c>
      <c r="B994" s="10" t="s">
        <v>1177</v>
      </c>
      <c r="C994" s="10" t="s">
        <v>2342</v>
      </c>
      <c r="D994" s="10" t="str">
        <f t="shared" si="95"/>
        <v>DaytonaBeach, Florida, ABD</v>
      </c>
      <c r="E994" s="10">
        <v>81</v>
      </c>
      <c r="F994" s="10">
        <v>-1</v>
      </c>
      <c r="G994" s="10">
        <v>1</v>
      </c>
      <c r="H994" s="10">
        <v>29</v>
      </c>
      <c r="I994" s="10">
        <v>1</v>
      </c>
      <c r="J994" s="10">
        <v>13</v>
      </c>
      <c r="K994" s="10">
        <f t="shared" si="90"/>
        <v>-80.983329999999995</v>
      </c>
      <c r="L994" s="10">
        <f t="shared" si="91"/>
        <v>29.216670000000001</v>
      </c>
      <c r="M994" s="10">
        <v>-5</v>
      </c>
      <c r="N994" s="10" t="s">
        <v>43</v>
      </c>
      <c r="O994" s="12" t="s">
        <v>278</v>
      </c>
      <c r="P994" s="10" t="str">
        <f t="shared" si="94"/>
        <v>new YerelData ("DaytonaBeach, Florida, ABD",-80.98333,29.21667,-5,"US Eastern Standard Time"),</v>
      </c>
      <c r="Q994" s="13" t="str">
        <f t="shared" si="92"/>
        <v>https://www.google.com/maps/search/29.21667, +81.01667</v>
      </c>
      <c r="R994" s="5" t="str">
        <f t="shared" si="93"/>
        <v>{"Location": "DaytonaBeach, Florida, ABD", "long_deg": "81", "ew": "-1", "long_min": "1", "lat_deg": "29", "ns": "1", "lat_min": "13", "GMT": "-5", "TimeZoneTag": "America/New_York"},</v>
      </c>
    </row>
    <row r="995" spans="1:18" ht="15" customHeight="1" x14ac:dyDescent="0.25">
      <c r="A995" s="10" t="s">
        <v>1758</v>
      </c>
      <c r="B995" s="10" t="s">
        <v>1177</v>
      </c>
      <c r="C995" s="10" t="s">
        <v>2342</v>
      </c>
      <c r="D995" s="10" t="str">
        <f t="shared" si="95"/>
        <v>FortLauderdale, Florida, ABD</v>
      </c>
      <c r="E995" s="10">
        <v>80</v>
      </c>
      <c r="F995" s="10">
        <v>-1</v>
      </c>
      <c r="G995" s="10">
        <v>8</v>
      </c>
      <c r="H995" s="10">
        <v>26</v>
      </c>
      <c r="I995" s="10">
        <v>1</v>
      </c>
      <c r="J995" s="10">
        <v>7</v>
      </c>
      <c r="K995" s="10">
        <f t="shared" si="90"/>
        <v>-79.866669999999999</v>
      </c>
      <c r="L995" s="10">
        <f t="shared" si="91"/>
        <v>26.116669999999999</v>
      </c>
      <c r="M995" s="10">
        <v>-5</v>
      </c>
      <c r="N995" s="10" t="s">
        <v>43</v>
      </c>
      <c r="O995" s="12" t="s">
        <v>278</v>
      </c>
      <c r="P995" s="10" t="str">
        <f t="shared" si="94"/>
        <v>new YerelData ("FortLauderdale, Florida, ABD",-79.86667,26.11667,-5,"US Eastern Standard Time"),</v>
      </c>
      <c r="Q995" s="13" t="str">
        <f t="shared" si="92"/>
        <v>https://www.google.com/maps/search/26.11667, +80.13333</v>
      </c>
      <c r="R995" s="5" t="str">
        <f t="shared" si="93"/>
        <v>{"Location": "FortLauderdale, Florida, ABD", "long_deg": "80", "ew": "-1", "long_min": "8", "lat_deg": "26", "ns": "1", "lat_min": "7", "GMT": "-5", "TimeZoneTag": "America/New_York"},</v>
      </c>
    </row>
    <row r="996" spans="1:18" ht="15" customHeight="1" x14ac:dyDescent="0.25">
      <c r="A996" s="10" t="s">
        <v>1759</v>
      </c>
      <c r="B996" s="10" t="s">
        <v>1177</v>
      </c>
      <c r="C996" s="10" t="s">
        <v>2342</v>
      </c>
      <c r="D996" s="10" t="str">
        <f t="shared" si="95"/>
        <v>Miami, Florida, ABD</v>
      </c>
      <c r="E996" s="10">
        <v>80</v>
      </c>
      <c r="F996" s="10">
        <v>-1</v>
      </c>
      <c r="G996" s="10">
        <v>11</v>
      </c>
      <c r="H996" s="10">
        <v>25</v>
      </c>
      <c r="I996" s="10">
        <v>1</v>
      </c>
      <c r="J996" s="10">
        <v>47</v>
      </c>
      <c r="K996" s="10">
        <f t="shared" si="90"/>
        <v>-79.816670000000002</v>
      </c>
      <c r="L996" s="10">
        <f t="shared" si="91"/>
        <v>25.783329999999999</v>
      </c>
      <c r="M996" s="10">
        <v>-5</v>
      </c>
      <c r="N996" s="10" t="s">
        <v>43</v>
      </c>
      <c r="O996" s="12" t="s">
        <v>278</v>
      </c>
      <c r="P996" s="10" t="str">
        <f t="shared" si="94"/>
        <v>new YerelData ("Miami, Florida, ABD",-79.81667,25.78333,-5,"US Eastern Standard Time"),</v>
      </c>
      <c r="Q996" s="13" t="str">
        <f t="shared" si="92"/>
        <v>https://www.google.com/maps/search/25.78333, +80.18333</v>
      </c>
      <c r="R996" s="5" t="str">
        <f t="shared" si="93"/>
        <v>{"Location": "Miami, Florida, ABD", "long_deg": "80", "ew": "-1", "long_min": "11", "lat_deg": "25", "ns": "1", "lat_min": "47", "GMT": "-5", "TimeZoneTag": "America/New_York"},</v>
      </c>
    </row>
    <row r="997" spans="1:18" ht="15" customHeight="1" x14ac:dyDescent="0.25">
      <c r="A997" s="10" t="s">
        <v>1760</v>
      </c>
      <c r="B997" s="10" t="s">
        <v>1177</v>
      </c>
      <c r="C997" s="10" t="s">
        <v>2342</v>
      </c>
      <c r="D997" s="10" t="str">
        <f t="shared" si="95"/>
        <v>Orlando, Florida, ABD</v>
      </c>
      <c r="E997" s="10">
        <v>81</v>
      </c>
      <c r="F997" s="10">
        <v>-1</v>
      </c>
      <c r="G997" s="10">
        <v>23</v>
      </c>
      <c r="H997" s="10">
        <v>28</v>
      </c>
      <c r="I997" s="10">
        <v>1</v>
      </c>
      <c r="J997" s="10">
        <v>33</v>
      </c>
      <c r="K997" s="10">
        <f t="shared" si="90"/>
        <v>-80.616669999999999</v>
      </c>
      <c r="L997" s="10">
        <f t="shared" si="91"/>
        <v>28.55</v>
      </c>
      <c r="M997" s="10">
        <v>-5</v>
      </c>
      <c r="N997" s="10" t="s">
        <v>43</v>
      </c>
      <c r="O997" s="12" t="s">
        <v>278</v>
      </c>
      <c r="P997" s="10" t="str">
        <f t="shared" si="94"/>
        <v>new YerelData ("Orlando, Florida, ABD",-80.61667,28.55,-5,"US Eastern Standard Time"),</v>
      </c>
      <c r="Q997" s="13" t="str">
        <f t="shared" si="92"/>
        <v>https://www.google.com/maps/search/28.55, +81.38333</v>
      </c>
      <c r="R997" s="5" t="str">
        <f t="shared" si="93"/>
        <v>{"Location": "Orlando, Florida, ABD", "long_deg": "81", "ew": "-1", "long_min": "23", "lat_deg": "28", "ns": "1", "lat_min": "33", "GMT": "-5", "TimeZoneTag": "America/New_York"},</v>
      </c>
    </row>
    <row r="998" spans="1:18" ht="15" customHeight="1" x14ac:dyDescent="0.25">
      <c r="A998" s="10" t="s">
        <v>1761</v>
      </c>
      <c r="B998" s="10" t="s">
        <v>1177</v>
      </c>
      <c r="C998" s="10" t="s">
        <v>2342</v>
      </c>
      <c r="D998" s="10" t="str">
        <f t="shared" si="95"/>
        <v>Pensacola, Florida, ABD</v>
      </c>
      <c r="E998" s="10">
        <v>87</v>
      </c>
      <c r="F998" s="10">
        <v>-1</v>
      </c>
      <c r="G998" s="10">
        <v>13</v>
      </c>
      <c r="H998" s="10">
        <v>30</v>
      </c>
      <c r="I998" s="10">
        <v>1</v>
      </c>
      <c r="J998" s="10">
        <v>25</v>
      </c>
      <c r="K998" s="10">
        <f t="shared" si="90"/>
        <v>-86.783330000000007</v>
      </c>
      <c r="L998" s="10">
        <f t="shared" si="91"/>
        <v>30.41667</v>
      </c>
      <c r="M998" s="10">
        <v>-5</v>
      </c>
      <c r="N998" s="10" t="s">
        <v>43</v>
      </c>
      <c r="O998" s="12" t="s">
        <v>278</v>
      </c>
      <c r="P998" s="10" t="str">
        <f t="shared" si="94"/>
        <v>new YerelData ("Pensacola, Florida, ABD",-86.78333,30.41667,-5,"US Eastern Standard Time"),</v>
      </c>
      <c r="Q998" s="13" t="str">
        <f t="shared" si="92"/>
        <v>https://www.google.com/maps/search/30.41667, +87.21667</v>
      </c>
      <c r="R998" s="5" t="str">
        <f t="shared" si="93"/>
        <v>{"Location": "Pensacola, Florida, ABD", "long_deg": "87", "ew": "-1", "long_min": "13", "lat_deg": "30", "ns": "1", "lat_min": "25", "GMT": "-5", "TimeZoneTag": "America/New_York"},</v>
      </c>
    </row>
    <row r="999" spans="1:18" ht="15" customHeight="1" x14ac:dyDescent="0.25">
      <c r="A999" s="10" t="s">
        <v>1762</v>
      </c>
      <c r="B999" s="10" t="s">
        <v>1177</v>
      </c>
      <c r="C999" s="10" t="s">
        <v>2342</v>
      </c>
      <c r="D999" s="10" t="str">
        <f t="shared" si="95"/>
        <v>SaintPetersburg, Florida, ABD</v>
      </c>
      <c r="E999" s="10">
        <v>82</v>
      </c>
      <c r="F999" s="10">
        <v>-1</v>
      </c>
      <c r="G999" s="10">
        <v>39</v>
      </c>
      <c r="H999" s="10">
        <v>27</v>
      </c>
      <c r="I999" s="10">
        <v>1</v>
      </c>
      <c r="J999" s="10">
        <v>46</v>
      </c>
      <c r="K999" s="10">
        <f t="shared" si="90"/>
        <v>-81.349999999999994</v>
      </c>
      <c r="L999" s="10">
        <f t="shared" si="91"/>
        <v>27.766670000000001</v>
      </c>
      <c r="M999" s="10">
        <v>-5</v>
      </c>
      <c r="N999" s="10" t="s">
        <v>43</v>
      </c>
      <c r="O999" s="12" t="s">
        <v>278</v>
      </c>
      <c r="P999" s="10" t="str">
        <f t="shared" si="94"/>
        <v>new YerelData ("SaintPetersburg, Florida, ABD",-81.35,27.76667,-5,"US Eastern Standard Time"),</v>
      </c>
      <c r="Q999" s="13" t="str">
        <f t="shared" si="92"/>
        <v>https://www.google.com/maps/search/27.76667, +82.65</v>
      </c>
      <c r="R999" s="5" t="str">
        <f t="shared" si="93"/>
        <v>{"Location": "SaintPetersburg, Florida, ABD", "long_deg": "82", "ew": "-1", "long_min": "39", "lat_deg": "27", "ns": "1", "lat_min": "46", "GMT": "-5", "TimeZoneTag": "America/New_York"},</v>
      </c>
    </row>
    <row r="1000" spans="1:18" ht="15" customHeight="1" x14ac:dyDescent="0.25">
      <c r="A1000" s="10" t="s">
        <v>1763</v>
      </c>
      <c r="B1000" s="10" t="s">
        <v>1177</v>
      </c>
      <c r="C1000" s="10" t="s">
        <v>2342</v>
      </c>
      <c r="D1000" s="10" t="str">
        <f t="shared" si="95"/>
        <v>Sarasota, Florida, ABD</v>
      </c>
      <c r="E1000" s="10">
        <v>82</v>
      </c>
      <c r="F1000" s="10">
        <v>-1</v>
      </c>
      <c r="G1000" s="10">
        <v>32</v>
      </c>
      <c r="H1000" s="10">
        <v>27</v>
      </c>
      <c r="I1000" s="10">
        <v>1</v>
      </c>
      <c r="J1000" s="10">
        <v>20</v>
      </c>
      <c r="K1000" s="10">
        <f t="shared" si="90"/>
        <v>-81.466669999999993</v>
      </c>
      <c r="L1000" s="10">
        <f t="shared" si="91"/>
        <v>27.33333</v>
      </c>
      <c r="M1000" s="10">
        <v>-5</v>
      </c>
      <c r="N1000" s="10" t="s">
        <v>43</v>
      </c>
      <c r="O1000" s="12" t="s">
        <v>278</v>
      </c>
      <c r="P1000" s="10" t="str">
        <f t="shared" si="94"/>
        <v>new YerelData ("Sarasota, Florida, ABD",-81.46667,27.33333,-5,"US Eastern Standard Time"),</v>
      </c>
      <c r="Q1000" s="13" t="str">
        <f t="shared" si="92"/>
        <v>https://www.google.com/maps/search/27.33333, +82.53333</v>
      </c>
      <c r="R1000" s="5" t="str">
        <f t="shared" si="93"/>
        <v>{"Location": "Sarasota, Florida, ABD", "long_deg": "82", "ew": "-1", "long_min": "32", "lat_deg": "27", "ns": "1", "lat_min": "20", "GMT": "-5", "TimeZoneTag": "America/New_York"},</v>
      </c>
    </row>
    <row r="1001" spans="1:18" ht="15" customHeight="1" x14ac:dyDescent="0.25">
      <c r="A1001" s="10" t="s">
        <v>1764</v>
      </c>
      <c r="B1001" s="10" t="s">
        <v>1177</v>
      </c>
      <c r="C1001" s="10" t="s">
        <v>2342</v>
      </c>
      <c r="D1001" s="10" t="str">
        <f t="shared" si="95"/>
        <v>Tallahassee, Florida, ABD</v>
      </c>
      <c r="E1001" s="10">
        <v>84</v>
      </c>
      <c r="F1001" s="10">
        <v>-1</v>
      </c>
      <c r="G1001" s="10">
        <v>17</v>
      </c>
      <c r="H1001" s="10">
        <v>30</v>
      </c>
      <c r="I1001" s="10">
        <v>1</v>
      </c>
      <c r="J1001" s="10">
        <v>27</v>
      </c>
      <c r="K1001" s="10">
        <f t="shared" si="90"/>
        <v>-83.716669999999993</v>
      </c>
      <c r="L1001" s="10">
        <f t="shared" si="91"/>
        <v>30.45</v>
      </c>
      <c r="M1001" s="10">
        <v>-5</v>
      </c>
      <c r="N1001" s="10" t="s">
        <v>43</v>
      </c>
      <c r="O1001" s="12" t="s">
        <v>278</v>
      </c>
      <c r="P1001" s="10" t="str">
        <f t="shared" si="94"/>
        <v>new YerelData ("Tallahassee, Florida, ABD",-83.71667,30.45,-5,"US Eastern Standard Time"),</v>
      </c>
      <c r="Q1001" s="13" t="str">
        <f t="shared" si="92"/>
        <v>https://www.google.com/maps/search/30.45, +84.28333</v>
      </c>
      <c r="R1001" s="5" t="str">
        <f t="shared" si="93"/>
        <v>{"Location": "Tallahassee, Florida, ABD", "long_deg": "84", "ew": "-1", "long_min": "17", "lat_deg": "30", "ns": "1", "lat_min": "27", "GMT": "-5", "TimeZoneTag": "America/New_York"},</v>
      </c>
    </row>
    <row r="1002" spans="1:18" ht="15" customHeight="1" x14ac:dyDescent="0.25">
      <c r="A1002" s="10" t="s">
        <v>1765</v>
      </c>
      <c r="B1002" s="10" t="s">
        <v>1177</v>
      </c>
      <c r="C1002" s="10" t="s">
        <v>2342</v>
      </c>
      <c r="D1002" s="10" t="str">
        <f t="shared" si="95"/>
        <v>Tampa, Florida, ABD</v>
      </c>
      <c r="E1002" s="10">
        <v>82</v>
      </c>
      <c r="F1002" s="10">
        <v>-1</v>
      </c>
      <c r="G1002" s="10">
        <v>27</v>
      </c>
      <c r="H1002" s="10">
        <v>27</v>
      </c>
      <c r="I1002" s="10">
        <v>1</v>
      </c>
      <c r="J1002" s="10">
        <v>57</v>
      </c>
      <c r="K1002" s="10">
        <f t="shared" si="90"/>
        <v>-81.55</v>
      </c>
      <c r="L1002" s="10">
        <f t="shared" si="91"/>
        <v>27.95</v>
      </c>
      <c r="M1002" s="10">
        <v>-5</v>
      </c>
      <c r="N1002" s="10" t="s">
        <v>43</v>
      </c>
      <c r="O1002" s="12" t="s">
        <v>278</v>
      </c>
      <c r="P1002" s="10" t="str">
        <f t="shared" si="94"/>
        <v>new YerelData ("Tampa, Florida, ABD",-81.55,27.95,-5,"US Eastern Standard Time"),</v>
      </c>
      <c r="Q1002" s="13" t="str">
        <f t="shared" si="92"/>
        <v>https://www.google.com/maps/search/27.95, +82.45</v>
      </c>
      <c r="R1002" s="5" t="str">
        <f t="shared" si="93"/>
        <v>{"Location": "Tampa, Florida, ABD", "long_deg": "82", "ew": "-1", "long_min": "27", "lat_deg": "27", "ns": "1", "lat_min": "57", "GMT": "-5", "TimeZoneTag": "America/New_York"},</v>
      </c>
    </row>
    <row r="1003" spans="1:18" ht="15" customHeight="1" x14ac:dyDescent="0.25">
      <c r="A1003" s="10" t="s">
        <v>1766</v>
      </c>
      <c r="B1003" s="10" t="s">
        <v>1177</v>
      </c>
      <c r="C1003" s="10" t="s">
        <v>2342</v>
      </c>
      <c r="D1003" s="10" t="str">
        <f t="shared" si="95"/>
        <v>WestPalmBeach, Florida, ABD</v>
      </c>
      <c r="E1003" s="10">
        <v>80</v>
      </c>
      <c r="F1003" s="10">
        <v>-1</v>
      </c>
      <c r="G1003" s="10">
        <v>3</v>
      </c>
      <c r="H1003" s="10">
        <v>26</v>
      </c>
      <c r="I1003" s="10">
        <v>1</v>
      </c>
      <c r="J1003" s="10">
        <v>43</v>
      </c>
      <c r="K1003" s="10">
        <f t="shared" si="90"/>
        <v>-79.95</v>
      </c>
      <c r="L1003" s="10">
        <f t="shared" si="91"/>
        <v>26.716670000000001</v>
      </c>
      <c r="M1003" s="10">
        <v>-5</v>
      </c>
      <c r="N1003" s="10" t="s">
        <v>43</v>
      </c>
      <c r="O1003" s="12" t="s">
        <v>278</v>
      </c>
      <c r="P1003" s="10" t="str">
        <f t="shared" si="94"/>
        <v>new YerelData ("WestPalmBeach, Florida, ABD",-79.95,26.71667,-5,"US Eastern Standard Time"),</v>
      </c>
      <c r="Q1003" s="13" t="str">
        <f t="shared" si="92"/>
        <v>https://www.google.com/maps/search/26.71667, +80.05</v>
      </c>
      <c r="R1003" s="5" t="str">
        <f t="shared" si="93"/>
        <v>{"Location": "WestPalmBeach, Florida, ABD", "long_deg": "80", "ew": "-1", "long_min": "3", "lat_deg": "26", "ns": "1", "lat_min": "43", "GMT": "-5", "TimeZoneTag": "America/New_York"},</v>
      </c>
    </row>
    <row r="1004" spans="1:18" ht="15" customHeight="1" x14ac:dyDescent="0.25">
      <c r="A1004" s="10" t="s">
        <v>1797</v>
      </c>
      <c r="B1004" s="10" t="s">
        <v>1178</v>
      </c>
      <c r="C1004" s="10" t="s">
        <v>2342</v>
      </c>
      <c r="D1004" s="10" t="str">
        <f t="shared" si="95"/>
        <v>Atlanta, Georgia, ABD</v>
      </c>
      <c r="E1004" s="10">
        <v>84</v>
      </c>
      <c r="F1004" s="10">
        <v>-1</v>
      </c>
      <c r="G1004" s="10">
        <v>23</v>
      </c>
      <c r="H1004" s="10">
        <v>33</v>
      </c>
      <c r="I1004" s="10">
        <v>1</v>
      </c>
      <c r="J1004" s="10">
        <v>45</v>
      </c>
      <c r="K1004" s="10">
        <f t="shared" si="90"/>
        <v>-83.616669999999999</v>
      </c>
      <c r="L1004" s="10">
        <f t="shared" si="91"/>
        <v>33.75</v>
      </c>
      <c r="M1004" s="10">
        <v>-5</v>
      </c>
      <c r="N1004" s="10" t="s">
        <v>43</v>
      </c>
      <c r="O1004" s="12" t="s">
        <v>278</v>
      </c>
      <c r="P1004" s="10" t="str">
        <f t="shared" si="94"/>
        <v>new YerelData ("Atlanta, Georgia, ABD",-83.61667,33.75,-5,"US Eastern Standard Time"),</v>
      </c>
      <c r="Q1004" s="13" t="str">
        <f t="shared" si="92"/>
        <v>https://www.google.com/maps/search/33.75, +84.38333</v>
      </c>
      <c r="R1004" s="5" t="str">
        <f t="shared" si="93"/>
        <v>{"Location": "Atlanta, Georgia, ABD", "long_deg": "84", "ew": "-1", "long_min": "23", "lat_deg": "33", "ns": "1", "lat_min": "45", "GMT": "-5", "TimeZoneTag": "America/New_York"},</v>
      </c>
    </row>
    <row r="1005" spans="1:18" ht="15" customHeight="1" x14ac:dyDescent="0.25">
      <c r="A1005" s="10" t="s">
        <v>1798</v>
      </c>
      <c r="B1005" s="10" t="s">
        <v>1178</v>
      </c>
      <c r="C1005" s="10" t="s">
        <v>2342</v>
      </c>
      <c r="D1005" s="10" t="str">
        <f t="shared" si="95"/>
        <v>Augusta, Georgia, ABD</v>
      </c>
      <c r="E1005" s="10">
        <v>81</v>
      </c>
      <c r="F1005" s="10">
        <v>-1</v>
      </c>
      <c r="G1005" s="10">
        <v>58</v>
      </c>
      <c r="H1005" s="10">
        <v>33</v>
      </c>
      <c r="I1005" s="10">
        <v>1</v>
      </c>
      <c r="J1005" s="10">
        <v>28</v>
      </c>
      <c r="K1005" s="10">
        <f t="shared" si="90"/>
        <v>-80.033330000000007</v>
      </c>
      <c r="L1005" s="10">
        <f t="shared" si="91"/>
        <v>33.466670000000001</v>
      </c>
      <c r="M1005" s="10">
        <v>-5</v>
      </c>
      <c r="N1005" s="10" t="s">
        <v>43</v>
      </c>
      <c r="O1005" s="12" t="s">
        <v>278</v>
      </c>
      <c r="P1005" s="10" t="str">
        <f t="shared" si="94"/>
        <v>new YerelData ("Augusta, Georgia, ABD",-80.03333,33.46667,-5,"US Eastern Standard Time"),</v>
      </c>
      <c r="Q1005" s="13" t="str">
        <f t="shared" si="92"/>
        <v>https://www.google.com/maps/search/33.46667, +81.96667</v>
      </c>
      <c r="R1005" s="5" t="str">
        <f t="shared" si="93"/>
        <v>{"Location": "Augusta, Georgia, ABD", "long_deg": "81", "ew": "-1", "long_min": "58", "lat_deg": "33", "ns": "1", "lat_min": "28", "GMT": "-5", "TimeZoneTag": "America/New_York"},</v>
      </c>
    </row>
    <row r="1006" spans="1:18" ht="15" customHeight="1" x14ac:dyDescent="0.25">
      <c r="A1006" s="10" t="s">
        <v>1799</v>
      </c>
      <c r="B1006" s="10" t="s">
        <v>1178</v>
      </c>
      <c r="C1006" s="10" t="s">
        <v>2342</v>
      </c>
      <c r="D1006" s="10" t="str">
        <f t="shared" si="95"/>
        <v>Columbus, Georgia, ABD</v>
      </c>
      <c r="E1006" s="10">
        <v>84</v>
      </c>
      <c r="F1006" s="10">
        <v>-1</v>
      </c>
      <c r="G1006" s="10">
        <v>59</v>
      </c>
      <c r="H1006" s="10">
        <v>32</v>
      </c>
      <c r="I1006" s="10">
        <v>1</v>
      </c>
      <c r="J1006" s="10">
        <v>28</v>
      </c>
      <c r="K1006" s="10">
        <f t="shared" si="90"/>
        <v>-83.016670000000005</v>
      </c>
      <c r="L1006" s="10">
        <f t="shared" si="91"/>
        <v>32.466670000000001</v>
      </c>
      <c r="M1006" s="10">
        <v>-5</v>
      </c>
      <c r="N1006" s="10" t="s">
        <v>43</v>
      </c>
      <c r="O1006" s="12" t="s">
        <v>278</v>
      </c>
      <c r="P1006" s="10" t="str">
        <f t="shared" si="94"/>
        <v>new YerelData ("Columbus, Georgia, ABD",-83.01667,32.46667,-5,"US Eastern Standard Time"),</v>
      </c>
      <c r="Q1006" s="13" t="str">
        <f t="shared" si="92"/>
        <v>https://www.google.com/maps/search/32.46667, +84.98333</v>
      </c>
      <c r="R1006" s="5" t="str">
        <f t="shared" si="93"/>
        <v>{"Location": "Columbus, Georgia, ABD", "long_deg": "84", "ew": "-1", "long_min": "59", "lat_deg": "32", "ns": "1", "lat_min": "28", "GMT": "-5", "TimeZoneTag": "America/New_York"},</v>
      </c>
    </row>
    <row r="1007" spans="1:18" ht="15" customHeight="1" x14ac:dyDescent="0.25">
      <c r="A1007" s="10" t="s">
        <v>1800</v>
      </c>
      <c r="B1007" s="10" t="s">
        <v>1178</v>
      </c>
      <c r="C1007" s="10" t="s">
        <v>2342</v>
      </c>
      <c r="D1007" s="10" t="str">
        <f t="shared" si="95"/>
        <v>Macon, Georgia, ABD</v>
      </c>
      <c r="E1007" s="10">
        <v>83</v>
      </c>
      <c r="F1007" s="10">
        <v>-1</v>
      </c>
      <c r="G1007" s="10">
        <v>38</v>
      </c>
      <c r="H1007" s="10">
        <v>32</v>
      </c>
      <c r="I1007" s="10">
        <v>1</v>
      </c>
      <c r="J1007" s="10">
        <v>51</v>
      </c>
      <c r="K1007" s="10">
        <f t="shared" si="90"/>
        <v>-82.366669999999999</v>
      </c>
      <c r="L1007" s="10">
        <f t="shared" si="91"/>
        <v>32.85</v>
      </c>
      <c r="M1007" s="10">
        <v>-5</v>
      </c>
      <c r="N1007" s="10" t="s">
        <v>43</v>
      </c>
      <c r="O1007" s="12" t="s">
        <v>278</v>
      </c>
      <c r="P1007" s="10" t="str">
        <f t="shared" si="94"/>
        <v>new YerelData ("Macon, Georgia, ABD",-82.36667,32.85,-5,"US Eastern Standard Time"),</v>
      </c>
      <c r="Q1007" s="13" t="str">
        <f t="shared" si="92"/>
        <v>https://www.google.com/maps/search/32.85, +83.63333</v>
      </c>
      <c r="R1007" s="5" t="str">
        <f t="shared" si="93"/>
        <v>{"Location": "Macon, Georgia, ABD", "long_deg": "83", "ew": "-1", "long_min": "38", "lat_deg": "32", "ns": "1", "lat_min": "51", "GMT": "-5", "TimeZoneTag": "America/New_York"},</v>
      </c>
    </row>
    <row r="1008" spans="1:18" ht="15" customHeight="1" x14ac:dyDescent="0.25">
      <c r="A1008" s="10" t="s">
        <v>1842</v>
      </c>
      <c r="B1008" s="10" t="s">
        <v>1157</v>
      </c>
      <c r="C1008" s="10" t="s">
        <v>2342</v>
      </c>
      <c r="D1008" s="10" t="str">
        <f t="shared" si="95"/>
        <v>Champaign, Illinois, ABD</v>
      </c>
      <c r="E1008" s="10">
        <v>88</v>
      </c>
      <c r="F1008" s="10">
        <v>-1</v>
      </c>
      <c r="G1008" s="10">
        <v>15</v>
      </c>
      <c r="H1008" s="10">
        <v>40</v>
      </c>
      <c r="I1008" s="10">
        <v>1</v>
      </c>
      <c r="J1008" s="10">
        <v>7</v>
      </c>
      <c r="K1008" s="10">
        <f t="shared" si="90"/>
        <v>-87.75</v>
      </c>
      <c r="L1008" s="10">
        <f t="shared" si="91"/>
        <v>40.116669999999999</v>
      </c>
      <c r="M1008" s="10">
        <v>-6</v>
      </c>
      <c r="N1008" s="10" t="s">
        <v>7</v>
      </c>
      <c r="O1008" s="12" t="s">
        <v>279</v>
      </c>
      <c r="P1008" s="10" t="str">
        <f t="shared" si="94"/>
        <v>new YerelData ("Champaign, Illinois, ABD",-87.75,40.11667,-6,"Central Standard Time"),</v>
      </c>
      <c r="Q1008" s="13" t="str">
        <f t="shared" si="92"/>
        <v>https://www.google.com/maps/search/40.11667, +88.25</v>
      </c>
      <c r="R1008" s="5" t="str">
        <f t="shared" si="93"/>
        <v>{"Location": "Champaign, Illinois, ABD", "long_deg": "88", "ew": "-1", "long_min": "15", "lat_deg": "40", "ns": "1", "lat_min": "7", "GMT": "-6", "TimeZoneTag": "America/Chicago"},</v>
      </c>
    </row>
    <row r="1009" spans="1:18" ht="15" customHeight="1" x14ac:dyDescent="0.25">
      <c r="A1009" s="10" t="s">
        <v>1843</v>
      </c>
      <c r="B1009" s="10" t="s">
        <v>1157</v>
      </c>
      <c r="C1009" s="10" t="s">
        <v>2342</v>
      </c>
      <c r="D1009" s="10" t="str">
        <f t="shared" si="95"/>
        <v>Chicago, Illinois, ABD</v>
      </c>
      <c r="E1009" s="10">
        <v>87</v>
      </c>
      <c r="F1009" s="10">
        <v>-1</v>
      </c>
      <c r="G1009" s="10">
        <v>39</v>
      </c>
      <c r="H1009" s="10">
        <v>41</v>
      </c>
      <c r="I1009" s="10">
        <v>1</v>
      </c>
      <c r="J1009" s="10">
        <v>52</v>
      </c>
      <c r="K1009" s="10">
        <f t="shared" si="90"/>
        <v>-86.35</v>
      </c>
      <c r="L1009" s="10">
        <f t="shared" si="91"/>
        <v>41.866669999999999</v>
      </c>
      <c r="M1009" s="10">
        <v>-6</v>
      </c>
      <c r="N1009" s="10" t="s">
        <v>7</v>
      </c>
      <c r="O1009" s="12" t="s">
        <v>279</v>
      </c>
      <c r="P1009" s="10" t="str">
        <f t="shared" si="94"/>
        <v>new YerelData ("Chicago, Illinois, ABD",-86.35,41.86667,-6,"Central Standard Time"),</v>
      </c>
      <c r="Q1009" s="13" t="str">
        <f t="shared" si="92"/>
        <v>https://www.google.com/maps/search/41.86667, +87.65</v>
      </c>
      <c r="R1009" s="5" t="str">
        <f t="shared" si="93"/>
        <v>{"Location": "Chicago, Illinois, ABD", "long_deg": "87", "ew": "-1", "long_min": "39", "lat_deg": "41", "ns": "1", "lat_min": "52", "GMT": "-6", "TimeZoneTag": "America/Chicago"},</v>
      </c>
    </row>
    <row r="1010" spans="1:18" ht="15" customHeight="1" x14ac:dyDescent="0.25">
      <c r="A1010" s="10" t="s">
        <v>1844</v>
      </c>
      <c r="B1010" s="10" t="s">
        <v>1157</v>
      </c>
      <c r="C1010" s="10" t="s">
        <v>2342</v>
      </c>
      <c r="D1010" s="10" t="str">
        <f t="shared" si="95"/>
        <v>Decatur, Illinois, ABD</v>
      </c>
      <c r="E1010" s="10">
        <v>88</v>
      </c>
      <c r="F1010" s="10">
        <v>-1</v>
      </c>
      <c r="G1010" s="10">
        <v>57</v>
      </c>
      <c r="H1010" s="10">
        <v>39</v>
      </c>
      <c r="I1010" s="10">
        <v>1</v>
      </c>
      <c r="J1010" s="10">
        <v>51</v>
      </c>
      <c r="K1010" s="10">
        <f t="shared" si="90"/>
        <v>-87.05</v>
      </c>
      <c r="L1010" s="10">
        <f t="shared" si="91"/>
        <v>39.85</v>
      </c>
      <c r="M1010" s="10">
        <v>-6</v>
      </c>
      <c r="N1010" s="10" t="s">
        <v>7</v>
      </c>
      <c r="O1010" s="12" t="s">
        <v>279</v>
      </c>
      <c r="P1010" s="10" t="str">
        <f t="shared" si="94"/>
        <v>new YerelData ("Decatur, Illinois, ABD",-87.05,39.85,-6,"Central Standard Time"),</v>
      </c>
      <c r="Q1010" s="13" t="str">
        <f t="shared" si="92"/>
        <v>https://www.google.com/maps/search/39.85, +88.95</v>
      </c>
      <c r="R1010" s="5" t="str">
        <f t="shared" si="93"/>
        <v>{"Location": "Decatur, Illinois, ABD", "long_deg": "88", "ew": "-1", "long_min": "57", "lat_deg": "39", "ns": "1", "lat_min": "51", "GMT": "-6", "TimeZoneTag": "America/Chicago"},</v>
      </c>
    </row>
    <row r="1011" spans="1:18" ht="15" customHeight="1" x14ac:dyDescent="0.25">
      <c r="A1011" s="10" t="s">
        <v>1845</v>
      </c>
      <c r="B1011" s="10" t="s">
        <v>1157</v>
      </c>
      <c r="C1011" s="10" t="s">
        <v>2342</v>
      </c>
      <c r="D1011" s="10" t="str">
        <f t="shared" si="95"/>
        <v>Moline, Illinois, ABD</v>
      </c>
      <c r="E1011" s="10">
        <v>90</v>
      </c>
      <c r="F1011" s="10">
        <v>-1</v>
      </c>
      <c r="G1011" s="10">
        <v>31</v>
      </c>
      <c r="H1011" s="10">
        <v>41</v>
      </c>
      <c r="I1011" s="10">
        <v>1</v>
      </c>
      <c r="J1011" s="10">
        <v>30</v>
      </c>
      <c r="K1011" s="10">
        <f t="shared" si="90"/>
        <v>-89.483329999999995</v>
      </c>
      <c r="L1011" s="10">
        <f t="shared" si="91"/>
        <v>41.5</v>
      </c>
      <c r="M1011" s="10">
        <v>-6</v>
      </c>
      <c r="N1011" s="10" t="s">
        <v>7</v>
      </c>
      <c r="O1011" s="12" t="s">
        <v>279</v>
      </c>
      <c r="P1011" s="10" t="str">
        <f t="shared" si="94"/>
        <v>new YerelData ("Moline, Illinois, ABD",-89.48333,41.5,-6,"Central Standard Time"),</v>
      </c>
      <c r="Q1011" s="13" t="str">
        <f t="shared" si="92"/>
        <v>https://www.google.com/maps/search/41.5, +90.51667</v>
      </c>
      <c r="R1011" s="5" t="str">
        <f t="shared" si="93"/>
        <v>{"Location": "Moline, Illinois, ABD", "long_deg": "90", "ew": "-1", "long_min": "31", "lat_deg": "41", "ns": "1", "lat_min": "30", "GMT": "-6", "TimeZoneTag": "America/Chicago"},</v>
      </c>
    </row>
    <row r="1012" spans="1:18" ht="15" customHeight="1" x14ac:dyDescent="0.25">
      <c r="A1012" s="10" t="s">
        <v>1846</v>
      </c>
      <c r="B1012" s="10" t="s">
        <v>1157</v>
      </c>
      <c r="C1012" s="10" t="s">
        <v>2342</v>
      </c>
      <c r="D1012" s="10" t="str">
        <f t="shared" si="95"/>
        <v>Peoria, Illinois, ABD</v>
      </c>
      <c r="E1012" s="10">
        <v>89</v>
      </c>
      <c r="F1012" s="10">
        <v>-1</v>
      </c>
      <c r="G1012" s="10">
        <v>36</v>
      </c>
      <c r="H1012" s="10">
        <v>40</v>
      </c>
      <c r="I1012" s="10">
        <v>1</v>
      </c>
      <c r="J1012" s="10">
        <v>42</v>
      </c>
      <c r="K1012" s="10">
        <f t="shared" si="90"/>
        <v>-88.4</v>
      </c>
      <c r="L1012" s="10">
        <f t="shared" si="91"/>
        <v>40.700000000000003</v>
      </c>
      <c r="M1012" s="10">
        <v>-6</v>
      </c>
      <c r="N1012" s="10" t="s">
        <v>7</v>
      </c>
      <c r="O1012" s="12" t="s">
        <v>279</v>
      </c>
      <c r="P1012" s="10" t="str">
        <f t="shared" si="94"/>
        <v>new YerelData ("Peoria, Illinois, ABD",-88.4,40.7,-6,"Central Standard Time"),</v>
      </c>
      <c r="Q1012" s="13" t="str">
        <f t="shared" si="92"/>
        <v>https://www.google.com/maps/search/40.7, +89.6</v>
      </c>
      <c r="R1012" s="5" t="str">
        <f t="shared" si="93"/>
        <v>{"Location": "Peoria, Illinois, ABD", "long_deg": "89", "ew": "-1", "long_min": "36", "lat_deg": "40", "ns": "1", "lat_min": "42", "GMT": "-6", "TimeZoneTag": "America/Chicago"},</v>
      </c>
    </row>
    <row r="1013" spans="1:18" ht="15" customHeight="1" x14ac:dyDescent="0.25">
      <c r="A1013" s="10" t="s">
        <v>1848</v>
      </c>
      <c r="B1013" s="10" t="s">
        <v>1157</v>
      </c>
      <c r="C1013" s="10" t="s">
        <v>2342</v>
      </c>
      <c r="D1013" s="10" t="str">
        <f t="shared" si="95"/>
        <v>Rockford, Illinois, ABD</v>
      </c>
      <c r="E1013" s="10">
        <v>89</v>
      </c>
      <c r="F1013" s="10">
        <v>-1</v>
      </c>
      <c r="G1013" s="10">
        <v>6</v>
      </c>
      <c r="H1013" s="10">
        <v>42</v>
      </c>
      <c r="I1013" s="10">
        <v>1</v>
      </c>
      <c r="J1013" s="10">
        <v>16</v>
      </c>
      <c r="K1013" s="10">
        <f t="shared" si="90"/>
        <v>-88.9</v>
      </c>
      <c r="L1013" s="10">
        <f t="shared" si="91"/>
        <v>42.266669999999998</v>
      </c>
      <c r="M1013" s="10">
        <v>-6</v>
      </c>
      <c r="N1013" s="10" t="s">
        <v>7</v>
      </c>
      <c r="O1013" s="12" t="s">
        <v>279</v>
      </c>
      <c r="P1013" s="10" t="str">
        <f t="shared" si="94"/>
        <v>new YerelData ("Rockford, Illinois, ABD",-88.9,42.26667,-6,"Central Standard Time"),</v>
      </c>
      <c r="Q1013" s="13" t="str">
        <f t="shared" si="92"/>
        <v>https://www.google.com/maps/search/42.26667, +89.1</v>
      </c>
      <c r="R1013" s="5" t="str">
        <f t="shared" si="93"/>
        <v>{"Location": "Rockford, Illinois, ABD", "long_deg": "89", "ew": "-1", "long_min": "6", "lat_deg": "42", "ns": "1", "lat_min": "16", "GMT": "-6", "TimeZoneTag": "America/Chicago"},</v>
      </c>
    </row>
    <row r="1014" spans="1:18" ht="15" customHeight="1" x14ac:dyDescent="0.25">
      <c r="A1014" s="10" t="s">
        <v>1847</v>
      </c>
      <c r="B1014" s="10" t="s">
        <v>1157</v>
      </c>
      <c r="C1014" s="10" t="s">
        <v>2342</v>
      </c>
      <c r="D1014" s="10" t="str">
        <f t="shared" si="95"/>
        <v>RockIsland, Illinois, ABD</v>
      </c>
      <c r="E1014" s="10">
        <v>90</v>
      </c>
      <c r="F1014" s="10">
        <v>-1</v>
      </c>
      <c r="G1014" s="10">
        <v>34</v>
      </c>
      <c r="H1014" s="10">
        <v>41</v>
      </c>
      <c r="I1014" s="10">
        <v>1</v>
      </c>
      <c r="J1014" s="10">
        <v>30</v>
      </c>
      <c r="K1014" s="10">
        <f t="shared" si="90"/>
        <v>-89.433329999999998</v>
      </c>
      <c r="L1014" s="10">
        <f t="shared" si="91"/>
        <v>41.5</v>
      </c>
      <c r="M1014" s="10">
        <v>-6</v>
      </c>
      <c r="N1014" s="10" t="s">
        <v>7</v>
      </c>
      <c r="O1014" s="12" t="s">
        <v>279</v>
      </c>
      <c r="P1014" s="10" t="str">
        <f t="shared" si="94"/>
        <v>new YerelData ("RockIsland, Illinois, ABD",-89.43333,41.5,-6,"Central Standard Time"),</v>
      </c>
      <c r="Q1014" s="13" t="str">
        <f t="shared" si="92"/>
        <v>https://www.google.com/maps/search/41.5, +90.56667</v>
      </c>
      <c r="R1014" s="5" t="str">
        <f t="shared" si="93"/>
        <v>{"Location": "RockIsland, Illinois, ABD", "long_deg": "90", "ew": "-1", "long_min": "34", "lat_deg": "41", "ns": "1", "lat_min": "30", "GMT": "-6", "TimeZoneTag": "America/Chicago"},</v>
      </c>
    </row>
    <row r="1015" spans="1:18" ht="15" customHeight="1" x14ac:dyDescent="0.25">
      <c r="A1015" s="10" t="s">
        <v>1849</v>
      </c>
      <c r="B1015" s="10" t="s">
        <v>1158</v>
      </c>
      <c r="C1015" s="10" t="s">
        <v>2342</v>
      </c>
      <c r="D1015" s="10" t="str">
        <f t="shared" si="95"/>
        <v>Anderson, Indiana, ABD</v>
      </c>
      <c r="E1015" s="10">
        <v>85</v>
      </c>
      <c r="F1015" s="10">
        <v>-1</v>
      </c>
      <c r="G1015" s="10">
        <v>41</v>
      </c>
      <c r="H1015" s="10">
        <v>40</v>
      </c>
      <c r="I1015" s="10">
        <v>1</v>
      </c>
      <c r="J1015" s="10">
        <v>10</v>
      </c>
      <c r="K1015" s="10">
        <f t="shared" si="90"/>
        <v>-84.316670000000002</v>
      </c>
      <c r="L1015" s="10">
        <f t="shared" si="91"/>
        <v>40.166670000000003</v>
      </c>
      <c r="M1015" s="10">
        <v>-6</v>
      </c>
      <c r="N1015" s="10" t="s">
        <v>7</v>
      </c>
      <c r="O1015" s="12" t="s">
        <v>279</v>
      </c>
      <c r="P1015" s="10" t="str">
        <f t="shared" si="94"/>
        <v>new YerelData ("Anderson, Indiana, ABD",-84.31667,40.16667,-6,"Central Standard Time"),</v>
      </c>
      <c r="Q1015" s="13" t="str">
        <f t="shared" si="92"/>
        <v>https://www.google.com/maps/search/40.16667, +85.68333</v>
      </c>
      <c r="R1015" s="5" t="str">
        <f t="shared" si="93"/>
        <v>{"Location": "Anderson, Indiana, ABD", "long_deg": "85", "ew": "-1", "long_min": "41", "lat_deg": "40", "ns": "1", "lat_min": "10", "GMT": "-6", "TimeZoneTag": "America/Chicago"},</v>
      </c>
    </row>
    <row r="1016" spans="1:18" ht="15" customHeight="1" x14ac:dyDescent="0.25">
      <c r="A1016" s="10" t="s">
        <v>1850</v>
      </c>
      <c r="B1016" s="10" t="s">
        <v>1158</v>
      </c>
      <c r="C1016" s="10" t="s">
        <v>2342</v>
      </c>
      <c r="D1016" s="10" t="str">
        <f t="shared" si="95"/>
        <v>Evansville, Indiana, ABD</v>
      </c>
      <c r="E1016" s="10">
        <v>87</v>
      </c>
      <c r="F1016" s="10">
        <v>-1</v>
      </c>
      <c r="G1016" s="10">
        <v>35</v>
      </c>
      <c r="H1016" s="10">
        <v>37</v>
      </c>
      <c r="I1016" s="10">
        <v>1</v>
      </c>
      <c r="J1016" s="10">
        <v>58</v>
      </c>
      <c r="K1016" s="10">
        <f t="shared" si="90"/>
        <v>-86.416669999999996</v>
      </c>
      <c r="L1016" s="10">
        <f t="shared" si="91"/>
        <v>37.966670000000001</v>
      </c>
      <c r="M1016" s="10">
        <v>-6</v>
      </c>
      <c r="N1016" s="10" t="s">
        <v>7</v>
      </c>
      <c r="O1016" s="12" t="s">
        <v>279</v>
      </c>
      <c r="P1016" s="10" t="str">
        <f t="shared" si="94"/>
        <v>new YerelData ("Evansville, Indiana, ABD",-86.41667,37.96667,-6,"Central Standard Time"),</v>
      </c>
      <c r="Q1016" s="13" t="str">
        <f t="shared" si="92"/>
        <v>https://www.google.com/maps/search/37.96667, +87.58333</v>
      </c>
      <c r="R1016" s="5" t="str">
        <f t="shared" si="93"/>
        <v>{"Location": "Evansville, Indiana, ABD", "long_deg": "87", "ew": "-1", "long_min": "35", "lat_deg": "37", "ns": "1", "lat_min": "58", "GMT": "-6", "TimeZoneTag": "America/Chicago"},</v>
      </c>
    </row>
    <row r="1017" spans="1:18" ht="15" customHeight="1" x14ac:dyDescent="0.25">
      <c r="A1017" s="10" t="s">
        <v>1851</v>
      </c>
      <c r="B1017" s="10" t="s">
        <v>1158</v>
      </c>
      <c r="C1017" s="10" t="s">
        <v>2342</v>
      </c>
      <c r="D1017" s="10" t="str">
        <f t="shared" si="95"/>
        <v>FortWayne, Indiana, ABD</v>
      </c>
      <c r="E1017" s="10">
        <v>85</v>
      </c>
      <c r="F1017" s="10">
        <v>-1</v>
      </c>
      <c r="G1017" s="10">
        <v>9</v>
      </c>
      <c r="H1017" s="10">
        <v>41</v>
      </c>
      <c r="I1017" s="10">
        <v>1</v>
      </c>
      <c r="J1017" s="10">
        <v>4</v>
      </c>
      <c r="K1017" s="10">
        <f t="shared" si="90"/>
        <v>-84.85</v>
      </c>
      <c r="L1017" s="10">
        <f t="shared" si="91"/>
        <v>41.066670000000002</v>
      </c>
      <c r="M1017" s="10">
        <v>-6</v>
      </c>
      <c r="N1017" s="10" t="s">
        <v>7</v>
      </c>
      <c r="O1017" s="12" t="s">
        <v>279</v>
      </c>
      <c r="P1017" s="10" t="str">
        <f t="shared" si="94"/>
        <v>new YerelData ("FortWayne, Indiana, ABD",-84.85,41.06667,-6,"Central Standard Time"),</v>
      </c>
      <c r="Q1017" s="13" t="str">
        <f t="shared" si="92"/>
        <v>https://www.google.com/maps/search/41.06667, +85.15</v>
      </c>
      <c r="R1017" s="5" t="str">
        <f t="shared" si="93"/>
        <v>{"Location": "FortWayne, Indiana, ABD", "long_deg": "85", "ew": "-1", "long_min": "9", "lat_deg": "41", "ns": "1", "lat_min": "4", "GMT": "-6", "TimeZoneTag": "America/Chicago"},</v>
      </c>
    </row>
    <row r="1018" spans="1:18" ht="15" customHeight="1" x14ac:dyDescent="0.25">
      <c r="A1018" s="10" t="s">
        <v>1852</v>
      </c>
      <c r="B1018" s="10" t="s">
        <v>1158</v>
      </c>
      <c r="C1018" s="10" t="s">
        <v>2342</v>
      </c>
      <c r="D1018" s="10" t="str">
        <f t="shared" si="95"/>
        <v>Gary, Indiana, ABD</v>
      </c>
      <c r="E1018" s="10">
        <v>87</v>
      </c>
      <c r="F1018" s="10">
        <v>-1</v>
      </c>
      <c r="G1018" s="10">
        <v>20</v>
      </c>
      <c r="H1018" s="10">
        <v>41</v>
      </c>
      <c r="I1018" s="10">
        <v>1</v>
      </c>
      <c r="J1018" s="10">
        <v>36</v>
      </c>
      <c r="K1018" s="10">
        <f t="shared" si="90"/>
        <v>-86.666669999999996</v>
      </c>
      <c r="L1018" s="10">
        <f t="shared" si="91"/>
        <v>41.6</v>
      </c>
      <c r="M1018" s="10">
        <v>-6</v>
      </c>
      <c r="N1018" s="10" t="s">
        <v>7</v>
      </c>
      <c r="O1018" s="12" t="s">
        <v>279</v>
      </c>
      <c r="P1018" s="10" t="str">
        <f t="shared" si="94"/>
        <v>new YerelData ("Gary, Indiana, ABD",-86.66667,41.6,-6,"Central Standard Time"),</v>
      </c>
      <c r="Q1018" s="13" t="str">
        <f t="shared" si="92"/>
        <v>https://www.google.com/maps/search/41.6, +87.33333</v>
      </c>
      <c r="R1018" s="5" t="str">
        <f t="shared" si="93"/>
        <v>{"Location": "Gary, Indiana, ABD", "long_deg": "87", "ew": "-1", "long_min": "20", "lat_deg": "41", "ns": "1", "lat_min": "36", "GMT": "-6", "TimeZoneTag": "America/Chicago"},</v>
      </c>
    </row>
    <row r="1019" spans="1:18" ht="15" customHeight="1" x14ac:dyDescent="0.25">
      <c r="A1019" s="10" t="s">
        <v>1853</v>
      </c>
      <c r="B1019" s="10" t="s">
        <v>1158</v>
      </c>
      <c r="C1019" s="10" t="s">
        <v>2342</v>
      </c>
      <c r="D1019" s="10" t="str">
        <f t="shared" si="95"/>
        <v>Indianapolis, Indiana, ABD</v>
      </c>
      <c r="E1019" s="10">
        <v>86</v>
      </c>
      <c r="F1019" s="10">
        <v>-1</v>
      </c>
      <c r="G1019" s="10">
        <v>9</v>
      </c>
      <c r="H1019" s="10">
        <v>39</v>
      </c>
      <c r="I1019" s="10">
        <v>1</v>
      </c>
      <c r="J1019" s="10">
        <v>46</v>
      </c>
      <c r="K1019" s="10">
        <f t="shared" si="90"/>
        <v>-85.85</v>
      </c>
      <c r="L1019" s="10">
        <f t="shared" si="91"/>
        <v>39.766669999999998</v>
      </c>
      <c r="M1019" s="10">
        <v>-6</v>
      </c>
      <c r="N1019" s="10" t="s">
        <v>7</v>
      </c>
      <c r="O1019" s="12" t="s">
        <v>279</v>
      </c>
      <c r="P1019" s="10" t="str">
        <f t="shared" si="94"/>
        <v>new YerelData ("Indianapolis, Indiana, ABD",-85.85,39.76667,-6,"Central Standard Time"),</v>
      </c>
      <c r="Q1019" s="13" t="str">
        <f t="shared" si="92"/>
        <v>https://www.google.com/maps/search/39.76667, +86.15</v>
      </c>
      <c r="R1019" s="5" t="str">
        <f t="shared" si="93"/>
        <v>{"Location": "Indianapolis, Indiana, ABD", "long_deg": "86", "ew": "-1", "long_min": "9", "lat_deg": "39", "ns": "1", "lat_min": "46", "GMT": "-6", "TimeZoneTag": "America/Chicago"},</v>
      </c>
    </row>
    <row r="1020" spans="1:18" ht="15" customHeight="1" x14ac:dyDescent="0.25">
      <c r="A1020" s="10" t="s">
        <v>1854</v>
      </c>
      <c r="B1020" s="10" t="s">
        <v>1158</v>
      </c>
      <c r="C1020" s="10" t="s">
        <v>2342</v>
      </c>
      <c r="D1020" s="10" t="str">
        <f t="shared" si="95"/>
        <v>Muncie, Indiana, ABD</v>
      </c>
      <c r="E1020" s="10">
        <v>85</v>
      </c>
      <c r="F1020" s="10">
        <v>-1</v>
      </c>
      <c r="G1020" s="10">
        <v>23</v>
      </c>
      <c r="H1020" s="10">
        <v>40</v>
      </c>
      <c r="I1020" s="10">
        <v>1</v>
      </c>
      <c r="J1020" s="10">
        <v>12</v>
      </c>
      <c r="K1020" s="10">
        <f t="shared" si="90"/>
        <v>-84.616669999999999</v>
      </c>
      <c r="L1020" s="10">
        <f t="shared" si="91"/>
        <v>40.200000000000003</v>
      </c>
      <c r="M1020" s="10">
        <v>-6</v>
      </c>
      <c r="N1020" s="10" t="s">
        <v>7</v>
      </c>
      <c r="O1020" s="12" t="s">
        <v>279</v>
      </c>
      <c r="P1020" s="10" t="str">
        <f t="shared" si="94"/>
        <v>new YerelData ("Muncie, Indiana, ABD",-84.61667,40.2,-6,"Central Standard Time"),</v>
      </c>
      <c r="Q1020" s="13" t="str">
        <f t="shared" si="92"/>
        <v>https://www.google.com/maps/search/40.2, +85.38333</v>
      </c>
      <c r="R1020" s="5" t="str">
        <f t="shared" si="93"/>
        <v>{"Location": "Muncie, Indiana, ABD", "long_deg": "85", "ew": "-1", "long_min": "23", "lat_deg": "40", "ns": "1", "lat_min": "12", "GMT": "-6", "TimeZoneTag": "America/Chicago"},</v>
      </c>
    </row>
    <row r="1021" spans="1:18" ht="15" customHeight="1" x14ac:dyDescent="0.25">
      <c r="A1021" s="10" t="s">
        <v>1855</v>
      </c>
      <c r="B1021" s="10" t="s">
        <v>1158</v>
      </c>
      <c r="C1021" s="10" t="s">
        <v>2342</v>
      </c>
      <c r="D1021" s="10" t="str">
        <f t="shared" si="95"/>
        <v>SouthBend, Indiana, ABD</v>
      </c>
      <c r="E1021" s="10">
        <v>86</v>
      </c>
      <c r="F1021" s="10">
        <v>-1</v>
      </c>
      <c r="G1021" s="10">
        <v>15</v>
      </c>
      <c r="H1021" s="10">
        <v>41</v>
      </c>
      <c r="I1021" s="10">
        <v>1</v>
      </c>
      <c r="J1021" s="10">
        <v>41</v>
      </c>
      <c r="K1021" s="10">
        <f t="shared" si="90"/>
        <v>-85.75</v>
      </c>
      <c r="L1021" s="10">
        <f t="shared" si="91"/>
        <v>41.683329999999998</v>
      </c>
      <c r="M1021" s="10">
        <v>-6</v>
      </c>
      <c r="N1021" s="10" t="s">
        <v>7</v>
      </c>
      <c r="O1021" s="12" t="s">
        <v>279</v>
      </c>
      <c r="P1021" s="10" t="str">
        <f t="shared" si="94"/>
        <v>new YerelData ("SouthBend, Indiana, ABD",-85.75,41.68333,-6,"Central Standard Time"),</v>
      </c>
      <c r="Q1021" s="13" t="str">
        <f t="shared" si="92"/>
        <v>https://www.google.com/maps/search/41.68333, +86.25</v>
      </c>
      <c r="R1021" s="5" t="str">
        <f t="shared" si="93"/>
        <v>{"Location": "SouthBend, Indiana, ABD", "long_deg": "86", "ew": "-1", "long_min": "15", "lat_deg": "41", "ns": "1", "lat_min": "41", "GMT": "-6", "TimeZoneTag": "America/Chicago"},</v>
      </c>
    </row>
    <row r="1022" spans="1:18" ht="15" customHeight="1" x14ac:dyDescent="0.25">
      <c r="A1022" s="10" t="s">
        <v>1856</v>
      </c>
      <c r="B1022" s="10" t="s">
        <v>1158</v>
      </c>
      <c r="C1022" s="10" t="s">
        <v>2342</v>
      </c>
      <c r="D1022" s="10" t="str">
        <f t="shared" si="95"/>
        <v>TerreHaute, Indiana, ABD</v>
      </c>
      <c r="E1022" s="10">
        <v>87</v>
      </c>
      <c r="F1022" s="10">
        <v>-1</v>
      </c>
      <c r="G1022" s="10">
        <v>25</v>
      </c>
      <c r="H1022" s="10">
        <v>39</v>
      </c>
      <c r="I1022" s="10">
        <v>1</v>
      </c>
      <c r="J1022" s="10">
        <v>28</v>
      </c>
      <c r="K1022" s="10">
        <f t="shared" si="90"/>
        <v>-86.583330000000004</v>
      </c>
      <c r="L1022" s="10">
        <f t="shared" si="91"/>
        <v>39.466670000000001</v>
      </c>
      <c r="M1022" s="10">
        <v>-6</v>
      </c>
      <c r="N1022" s="10" t="s">
        <v>7</v>
      </c>
      <c r="O1022" s="12" t="s">
        <v>279</v>
      </c>
      <c r="P1022" s="10" t="str">
        <f t="shared" si="94"/>
        <v>new YerelData ("TerreHaute, Indiana, ABD",-86.58333,39.46667,-6,"Central Standard Time"),</v>
      </c>
      <c r="Q1022" s="13" t="str">
        <f t="shared" si="92"/>
        <v>https://www.google.com/maps/search/39.46667, +87.41667</v>
      </c>
      <c r="R1022" s="5" t="str">
        <f t="shared" si="93"/>
        <v>{"Location": "TerreHaute, Indiana, ABD", "long_deg": "87", "ew": "-1", "long_min": "25", "lat_deg": "39", "ns": "1", "lat_min": "28", "GMT": "-6", "TimeZoneTag": "America/Chicago"},</v>
      </c>
    </row>
    <row r="1023" spans="1:18" ht="15" customHeight="1" x14ac:dyDescent="0.25">
      <c r="A1023" s="10" t="s">
        <v>1857</v>
      </c>
      <c r="B1023" s="10" t="s">
        <v>1159</v>
      </c>
      <c r="C1023" s="10" t="s">
        <v>2342</v>
      </c>
      <c r="D1023" s="10" t="str">
        <f t="shared" si="95"/>
        <v>Burlington, Iowa, ABD</v>
      </c>
      <c r="E1023" s="10">
        <v>91</v>
      </c>
      <c r="F1023" s="10">
        <v>-1</v>
      </c>
      <c r="G1023" s="10">
        <v>14</v>
      </c>
      <c r="H1023" s="10">
        <v>40</v>
      </c>
      <c r="I1023" s="10">
        <v>1</v>
      </c>
      <c r="J1023" s="10">
        <v>49</v>
      </c>
      <c r="K1023" s="10">
        <f t="shared" si="90"/>
        <v>-90.766670000000005</v>
      </c>
      <c r="L1023" s="10">
        <f t="shared" si="91"/>
        <v>40.816670000000002</v>
      </c>
      <c r="M1023" s="10">
        <v>-6</v>
      </c>
      <c r="N1023" s="10" t="s">
        <v>7</v>
      </c>
      <c r="O1023" s="12" t="s">
        <v>279</v>
      </c>
      <c r="P1023" s="10" t="str">
        <f t="shared" si="94"/>
        <v>new YerelData ("Burlington, Iowa, ABD",-90.76667,40.81667,-6,"Central Standard Time"),</v>
      </c>
      <c r="Q1023" s="13" t="str">
        <f t="shared" si="92"/>
        <v>https://www.google.com/maps/search/40.81667, +91.23333</v>
      </c>
      <c r="R1023" s="5" t="str">
        <f t="shared" si="93"/>
        <v>{"Location": "Burlington, Iowa, ABD", "long_deg": "91", "ew": "-1", "long_min": "14", "lat_deg": "40", "ns": "1", "lat_min": "49", "GMT": "-6", "TimeZoneTag": "America/Chicago"},</v>
      </c>
    </row>
    <row r="1024" spans="1:18" ht="15" customHeight="1" x14ac:dyDescent="0.25">
      <c r="A1024" s="10" t="s">
        <v>1858</v>
      </c>
      <c r="B1024" s="10" t="s">
        <v>1159</v>
      </c>
      <c r="C1024" s="10" t="s">
        <v>2342</v>
      </c>
      <c r="D1024" s="10" t="str">
        <f t="shared" si="95"/>
        <v>CedarRapids, Iowa, ABD</v>
      </c>
      <c r="E1024" s="10">
        <v>91</v>
      </c>
      <c r="F1024" s="10">
        <v>-1</v>
      </c>
      <c r="G1024" s="10">
        <v>40</v>
      </c>
      <c r="H1024" s="10">
        <v>41</v>
      </c>
      <c r="I1024" s="10">
        <v>1</v>
      </c>
      <c r="J1024" s="10">
        <v>59</v>
      </c>
      <c r="K1024" s="10">
        <f t="shared" si="90"/>
        <v>-90.333330000000004</v>
      </c>
      <c r="L1024" s="10">
        <f t="shared" si="91"/>
        <v>41.983330000000002</v>
      </c>
      <c r="M1024" s="10">
        <v>-6</v>
      </c>
      <c r="N1024" s="10" t="s">
        <v>7</v>
      </c>
      <c r="O1024" s="12" t="s">
        <v>279</v>
      </c>
      <c r="P1024" s="10" t="str">
        <f t="shared" si="94"/>
        <v>new YerelData ("CedarRapids, Iowa, ABD",-90.33333,41.98333,-6,"Central Standard Time"),</v>
      </c>
      <c r="Q1024" s="13" t="str">
        <f t="shared" si="92"/>
        <v>https://www.google.com/maps/search/41.98333, +91.66667</v>
      </c>
      <c r="R1024" s="5" t="str">
        <f t="shared" si="93"/>
        <v>{"Location": "CedarRapids, Iowa, ABD", "long_deg": "91", "ew": "-1", "long_min": "40", "lat_deg": "41", "ns": "1", "lat_min": "59", "GMT": "-6", "TimeZoneTag": "America/Chicago"},</v>
      </c>
    </row>
    <row r="1025" spans="1:18" ht="15" customHeight="1" x14ac:dyDescent="0.25">
      <c r="A1025" s="10" t="s">
        <v>1859</v>
      </c>
      <c r="B1025" s="10" t="s">
        <v>1159</v>
      </c>
      <c r="C1025" s="10" t="s">
        <v>2342</v>
      </c>
      <c r="D1025" s="10" t="str">
        <f t="shared" si="95"/>
        <v>Davenport, Iowa, ABD</v>
      </c>
      <c r="E1025" s="10">
        <v>90</v>
      </c>
      <c r="F1025" s="10">
        <v>-1</v>
      </c>
      <c r="G1025" s="10">
        <v>35</v>
      </c>
      <c r="H1025" s="10">
        <v>41</v>
      </c>
      <c r="I1025" s="10">
        <v>1</v>
      </c>
      <c r="J1025" s="10">
        <v>32</v>
      </c>
      <c r="K1025" s="10">
        <f t="shared" si="90"/>
        <v>-89.416669999999996</v>
      </c>
      <c r="L1025" s="10">
        <f t="shared" si="91"/>
        <v>41.533329999999999</v>
      </c>
      <c r="M1025" s="10">
        <v>-6</v>
      </c>
      <c r="N1025" s="10" t="s">
        <v>7</v>
      </c>
      <c r="O1025" s="12" t="s">
        <v>279</v>
      </c>
      <c r="P1025" s="10" t="str">
        <f t="shared" si="94"/>
        <v>new YerelData ("Davenport, Iowa, ABD",-89.41667,41.53333,-6,"Central Standard Time"),</v>
      </c>
      <c r="Q1025" s="13" t="str">
        <f t="shared" si="92"/>
        <v>https://www.google.com/maps/search/41.53333, +90.58333</v>
      </c>
      <c r="R1025" s="5" t="str">
        <f t="shared" si="93"/>
        <v>{"Location": "Davenport, Iowa, ABD", "long_deg": "90", "ew": "-1", "long_min": "35", "lat_deg": "41", "ns": "1", "lat_min": "32", "GMT": "-6", "TimeZoneTag": "America/Chicago"},</v>
      </c>
    </row>
    <row r="1026" spans="1:18" ht="15" customHeight="1" x14ac:dyDescent="0.25">
      <c r="A1026" s="10" t="s">
        <v>1860</v>
      </c>
      <c r="B1026" s="10" t="s">
        <v>1159</v>
      </c>
      <c r="C1026" s="10" t="s">
        <v>2342</v>
      </c>
      <c r="D1026" s="10" t="str">
        <f t="shared" si="95"/>
        <v>DesMoines, Iowa, ABD</v>
      </c>
      <c r="E1026" s="10">
        <v>93</v>
      </c>
      <c r="F1026" s="10">
        <v>-1</v>
      </c>
      <c r="G1026" s="10">
        <v>37</v>
      </c>
      <c r="H1026" s="10">
        <v>41</v>
      </c>
      <c r="I1026" s="10">
        <v>1</v>
      </c>
      <c r="J1026" s="10">
        <v>35</v>
      </c>
      <c r="K1026" s="10">
        <f t="shared" ref="K1026:K1089" si="96">ROUND(F1026*E1026+(G1026/60),5)</f>
        <v>-92.383330000000001</v>
      </c>
      <c r="L1026" s="10">
        <f t="shared" ref="L1026:L1089" si="97">ROUND(I1026*H1026+(J1026/60),5)</f>
        <v>41.583329999999997</v>
      </c>
      <c r="M1026" s="10">
        <v>-6</v>
      </c>
      <c r="N1026" s="10" t="s">
        <v>7</v>
      </c>
      <c r="O1026" s="12" t="s">
        <v>279</v>
      </c>
      <c r="P1026" s="10" t="str">
        <f t="shared" si="94"/>
        <v>new YerelData ("DesMoines, Iowa, ABD",-92.38333,41.58333,-6,"Central Standard Time"),</v>
      </c>
      <c r="Q1026" s="13" t="str">
        <f t="shared" ref="Q1026:Q1089" si="98">HYPERLINK("https://www.google.com/maps/search/"&amp;ROUND(H1026+J1026/60,5)&amp;", +"&amp;ROUND(E1026+G1026/60,5))</f>
        <v>https://www.google.com/maps/search/41.58333, +93.61667</v>
      </c>
      <c r="R1026" s="5" t="str">
        <f t="shared" ref="R1026:R1089" si="99">"{""Location"": """&amp;D1026&amp;""", ""long_deg"": """&amp;E1026&amp;""", ""ew"": """&amp;F1026&amp;""", ""long_min"": """&amp;G1026&amp;""", ""lat_deg"": """&amp;H1026&amp;""", ""ns"": """&amp;I1026&amp;""", ""lat_min"": """&amp;J1026&amp;""", ""GMT"": """&amp;M1026&amp;""", ""TimeZoneTag"": """&amp;N1026&amp;"""},"</f>
        <v>{"Location": "DesMoines, Iowa, ABD", "long_deg": "93", "ew": "-1", "long_min": "37", "lat_deg": "41", "ns": "1", "lat_min": "35", "GMT": "-6", "TimeZoneTag": "America/Chicago"},</v>
      </c>
    </row>
    <row r="1027" spans="1:18" ht="15" customHeight="1" x14ac:dyDescent="0.25">
      <c r="A1027" s="10" t="s">
        <v>1861</v>
      </c>
      <c r="B1027" s="10" t="s">
        <v>1159</v>
      </c>
      <c r="C1027" s="10" t="s">
        <v>2342</v>
      </c>
      <c r="D1027" s="10" t="str">
        <f t="shared" si="95"/>
        <v>Dubuque, Iowa, ABD</v>
      </c>
      <c r="E1027" s="10">
        <v>90</v>
      </c>
      <c r="F1027" s="10">
        <v>-1</v>
      </c>
      <c r="G1027" s="10">
        <v>41</v>
      </c>
      <c r="H1027" s="10">
        <v>42</v>
      </c>
      <c r="I1027" s="10">
        <v>1</v>
      </c>
      <c r="J1027" s="10">
        <v>30</v>
      </c>
      <c r="K1027" s="10">
        <f t="shared" si="96"/>
        <v>-89.316670000000002</v>
      </c>
      <c r="L1027" s="10">
        <f t="shared" si="97"/>
        <v>42.5</v>
      </c>
      <c r="M1027" s="10">
        <v>-6</v>
      </c>
      <c r="N1027" s="10" t="s">
        <v>7</v>
      </c>
      <c r="O1027" s="12" t="s">
        <v>279</v>
      </c>
      <c r="P1027" s="10" t="str">
        <f t="shared" ref="P1027:P1090" si="100">"new YerelData ("""&amp;D1027&amp;""","&amp;K1027&amp;","&amp;L1027&amp;","&amp;M1027&amp;","""&amp;O1027&amp;"""),"</f>
        <v>new YerelData ("Dubuque, Iowa, ABD",-89.31667,42.5,-6,"Central Standard Time"),</v>
      </c>
      <c r="Q1027" s="13" t="str">
        <f t="shared" si="98"/>
        <v>https://www.google.com/maps/search/42.5, +90.68333</v>
      </c>
      <c r="R1027" s="5" t="str">
        <f t="shared" si="99"/>
        <v>{"Location": "Dubuque, Iowa, ABD", "long_deg": "90", "ew": "-1", "long_min": "41", "lat_deg": "42", "ns": "1", "lat_min": "30", "GMT": "-6", "TimeZoneTag": "America/Chicago"},</v>
      </c>
    </row>
    <row r="1028" spans="1:18" ht="15" customHeight="1" x14ac:dyDescent="0.25">
      <c r="A1028" s="10" t="s">
        <v>1862</v>
      </c>
      <c r="B1028" s="10" t="s">
        <v>1159</v>
      </c>
      <c r="C1028" s="10" t="s">
        <v>2342</v>
      </c>
      <c r="D1028" s="10" t="str">
        <f t="shared" ref="D1028:D1091" si="101">IF(A1028&lt;&gt;"",A1028&amp;", ","")&amp;B1028&amp;", "&amp;C1028</f>
        <v>IowaCity, Iowa, ABD</v>
      </c>
      <c r="E1028" s="10">
        <v>91</v>
      </c>
      <c r="F1028" s="10">
        <v>-1</v>
      </c>
      <c r="G1028" s="10">
        <v>32</v>
      </c>
      <c r="H1028" s="10">
        <v>41</v>
      </c>
      <c r="I1028" s="10">
        <v>1</v>
      </c>
      <c r="J1028" s="10">
        <v>40</v>
      </c>
      <c r="K1028" s="10">
        <f t="shared" si="96"/>
        <v>-90.466669999999993</v>
      </c>
      <c r="L1028" s="10">
        <f t="shared" si="97"/>
        <v>41.666670000000003</v>
      </c>
      <c r="M1028" s="10">
        <v>-6</v>
      </c>
      <c r="N1028" s="10" t="s">
        <v>7</v>
      </c>
      <c r="O1028" s="12" t="s">
        <v>279</v>
      </c>
      <c r="P1028" s="10" t="str">
        <f t="shared" si="100"/>
        <v>new YerelData ("IowaCity, Iowa, ABD",-90.46667,41.66667,-6,"Central Standard Time"),</v>
      </c>
      <c r="Q1028" s="13" t="str">
        <f t="shared" si="98"/>
        <v>https://www.google.com/maps/search/41.66667, +91.53333</v>
      </c>
      <c r="R1028" s="5" t="str">
        <f t="shared" si="99"/>
        <v>{"Location": "IowaCity, Iowa, ABD", "long_deg": "91", "ew": "-1", "long_min": "32", "lat_deg": "41", "ns": "1", "lat_min": "40", "GMT": "-6", "TimeZoneTag": "America/Chicago"},</v>
      </c>
    </row>
    <row r="1029" spans="1:18" ht="15" customHeight="1" x14ac:dyDescent="0.25">
      <c r="A1029" s="10" t="s">
        <v>1863</v>
      </c>
      <c r="B1029" s="10" t="s">
        <v>1159</v>
      </c>
      <c r="C1029" s="10" t="s">
        <v>2342</v>
      </c>
      <c r="D1029" s="10" t="str">
        <f t="shared" si="101"/>
        <v>SiouxCity, Iowa, ABD</v>
      </c>
      <c r="E1029" s="10">
        <v>96</v>
      </c>
      <c r="F1029" s="10">
        <v>-1</v>
      </c>
      <c r="G1029" s="10">
        <v>24</v>
      </c>
      <c r="H1029" s="10">
        <v>42</v>
      </c>
      <c r="I1029" s="10">
        <v>1</v>
      </c>
      <c r="J1029" s="10">
        <v>30</v>
      </c>
      <c r="K1029" s="10">
        <f t="shared" si="96"/>
        <v>-95.6</v>
      </c>
      <c r="L1029" s="10">
        <f t="shared" si="97"/>
        <v>42.5</v>
      </c>
      <c r="M1029" s="10">
        <v>-6</v>
      </c>
      <c r="N1029" s="10" t="s">
        <v>7</v>
      </c>
      <c r="O1029" s="12" t="s">
        <v>279</v>
      </c>
      <c r="P1029" s="10" t="str">
        <f t="shared" si="100"/>
        <v>new YerelData ("SiouxCity, Iowa, ABD",-95.6,42.5,-6,"Central Standard Time"),</v>
      </c>
      <c r="Q1029" s="13" t="str">
        <f t="shared" si="98"/>
        <v>https://www.google.com/maps/search/42.5, +96.4</v>
      </c>
      <c r="R1029" s="5" t="str">
        <f t="shared" si="99"/>
        <v>{"Location": "SiouxCity, Iowa, ABD", "long_deg": "96", "ew": "-1", "long_min": "24", "lat_deg": "42", "ns": "1", "lat_min": "30", "GMT": "-6", "TimeZoneTag": "America/Chicago"},</v>
      </c>
    </row>
    <row r="1030" spans="1:18" ht="15" customHeight="1" x14ac:dyDescent="0.25">
      <c r="A1030" s="10" t="s">
        <v>1649</v>
      </c>
      <c r="B1030" s="10" t="s">
        <v>1159</v>
      </c>
      <c r="C1030" s="10" t="s">
        <v>2342</v>
      </c>
      <c r="D1030" s="10" t="str">
        <f t="shared" si="101"/>
        <v>Waterloo, Iowa, ABD</v>
      </c>
      <c r="E1030" s="10">
        <v>92</v>
      </c>
      <c r="F1030" s="10">
        <v>-1</v>
      </c>
      <c r="G1030" s="10">
        <v>21</v>
      </c>
      <c r="H1030" s="10">
        <v>42</v>
      </c>
      <c r="I1030" s="10">
        <v>1</v>
      </c>
      <c r="J1030" s="10">
        <v>30</v>
      </c>
      <c r="K1030" s="10">
        <f t="shared" si="96"/>
        <v>-91.65</v>
      </c>
      <c r="L1030" s="10">
        <f t="shared" si="97"/>
        <v>42.5</v>
      </c>
      <c r="M1030" s="10">
        <v>-6</v>
      </c>
      <c r="N1030" s="10" t="s">
        <v>7</v>
      </c>
      <c r="O1030" s="12" t="s">
        <v>279</v>
      </c>
      <c r="P1030" s="10" t="str">
        <f t="shared" si="100"/>
        <v>new YerelData ("Waterloo, Iowa, ABD",-91.65,42.5,-6,"Central Standard Time"),</v>
      </c>
      <c r="Q1030" s="13" t="str">
        <f t="shared" si="98"/>
        <v>https://www.google.com/maps/search/42.5, +92.35</v>
      </c>
      <c r="R1030" s="5" t="str">
        <f t="shared" si="99"/>
        <v>{"Location": "Waterloo, Iowa, ABD", "long_deg": "92", "ew": "-1", "long_min": "21", "lat_deg": "42", "ns": "1", "lat_min": "30", "GMT": "-6", "TimeZoneTag": "America/Chicago"},</v>
      </c>
    </row>
    <row r="1031" spans="1:18" ht="15" customHeight="1" x14ac:dyDescent="0.25">
      <c r="A1031" s="10" t="s">
        <v>1864</v>
      </c>
      <c r="B1031" s="10" t="s">
        <v>1291</v>
      </c>
      <c r="C1031" s="10" t="s">
        <v>2342</v>
      </c>
      <c r="D1031" s="10" t="str">
        <f t="shared" si="101"/>
        <v>Bağdat, Irak, ABD</v>
      </c>
      <c r="E1031" s="10">
        <v>44</v>
      </c>
      <c r="F1031" s="10">
        <v>1</v>
      </c>
      <c r="G1031" s="10">
        <v>25</v>
      </c>
      <c r="H1031" s="10">
        <v>33</v>
      </c>
      <c r="I1031" s="10">
        <v>1</v>
      </c>
      <c r="J1031" s="10">
        <v>21</v>
      </c>
      <c r="K1031" s="10">
        <f t="shared" si="96"/>
        <v>44.416670000000003</v>
      </c>
      <c r="L1031" s="10">
        <f t="shared" si="97"/>
        <v>33.35</v>
      </c>
      <c r="M1031" s="10">
        <v>3</v>
      </c>
      <c r="N1031" s="10" t="s">
        <v>71</v>
      </c>
      <c r="O1031" s="12" t="s">
        <v>184</v>
      </c>
      <c r="P1031" s="10" t="str">
        <f t="shared" si="100"/>
        <v>new YerelData ("Bağdat, Irak, ABD",44.41667,33.35,3,"Arab Standard Time"),</v>
      </c>
      <c r="Q1031" s="13" t="str">
        <f t="shared" si="98"/>
        <v>https://www.google.com/maps/search/33.35, +44.41667</v>
      </c>
      <c r="R1031" s="5" t="str">
        <f t="shared" si="99"/>
        <v>{"Location": "Bağdat, Irak, ABD", "long_deg": "44", "ew": "1", "long_min": "25", "lat_deg": "33", "ns": "1", "lat_min": "21", "GMT": "3", "TimeZoneTag": "Asia/Baghdad"},</v>
      </c>
    </row>
    <row r="1032" spans="1:18" ht="15" customHeight="1" x14ac:dyDescent="0.25">
      <c r="A1032" s="10" t="s">
        <v>1865</v>
      </c>
      <c r="B1032" s="10" t="s">
        <v>1291</v>
      </c>
      <c r="C1032" s="10" t="s">
        <v>2342</v>
      </c>
      <c r="D1032" s="10" t="str">
        <f t="shared" si="101"/>
        <v>Basra, Irak, ABD</v>
      </c>
      <c r="E1032" s="10">
        <v>47</v>
      </c>
      <c r="F1032" s="10">
        <v>1</v>
      </c>
      <c r="G1032" s="10">
        <v>50</v>
      </c>
      <c r="H1032" s="10">
        <v>30</v>
      </c>
      <c r="I1032" s="10">
        <v>1</v>
      </c>
      <c r="J1032" s="10">
        <v>30</v>
      </c>
      <c r="K1032" s="10">
        <f t="shared" si="96"/>
        <v>47.833329999999997</v>
      </c>
      <c r="L1032" s="10">
        <f t="shared" si="97"/>
        <v>30.5</v>
      </c>
      <c r="M1032" s="10">
        <v>3</v>
      </c>
      <c r="N1032" s="10" t="s">
        <v>71</v>
      </c>
      <c r="O1032" s="12" t="s">
        <v>184</v>
      </c>
      <c r="P1032" s="10" t="str">
        <f t="shared" si="100"/>
        <v>new YerelData ("Basra, Irak, ABD",47.83333,30.5,3,"Arab Standard Time"),</v>
      </c>
      <c r="Q1032" s="13" t="str">
        <f t="shared" si="98"/>
        <v>https://www.google.com/maps/search/30.5, +47.83333</v>
      </c>
      <c r="R1032" s="5" t="str">
        <f t="shared" si="99"/>
        <v>{"Location": "Basra, Irak, ABD", "long_deg": "47", "ew": "1", "long_min": "50", "lat_deg": "30", "ns": "1", "lat_min": "30", "GMT": "3", "TimeZoneTag": "Asia/Baghdad"},</v>
      </c>
    </row>
    <row r="1033" spans="1:18" ht="15" customHeight="1" x14ac:dyDescent="0.25">
      <c r="A1033" s="10" t="s">
        <v>2020</v>
      </c>
      <c r="B1033" s="10" t="s">
        <v>1181</v>
      </c>
      <c r="C1033" s="10" t="s">
        <v>2342</v>
      </c>
      <c r="D1033" s="10" t="str">
        <f t="shared" si="101"/>
        <v>Lexington, Kentucky, ABD</v>
      </c>
      <c r="E1033" s="10">
        <v>84</v>
      </c>
      <c r="F1033" s="10">
        <v>-1</v>
      </c>
      <c r="G1033" s="10">
        <v>30</v>
      </c>
      <c r="H1033" s="10">
        <v>38</v>
      </c>
      <c r="I1033" s="10">
        <v>1</v>
      </c>
      <c r="J1033" s="10">
        <v>3</v>
      </c>
      <c r="K1033" s="10">
        <f t="shared" si="96"/>
        <v>-83.5</v>
      </c>
      <c r="L1033" s="10">
        <f t="shared" si="97"/>
        <v>38.049999999999997</v>
      </c>
      <c r="M1033" s="10">
        <v>-5</v>
      </c>
      <c r="N1033" s="10" t="s">
        <v>7</v>
      </c>
      <c r="O1033" s="12" t="s">
        <v>278</v>
      </c>
      <c r="P1033" s="10" t="str">
        <f t="shared" si="100"/>
        <v>new YerelData ("Lexington, Kentucky, ABD",-83.5,38.05,-5,"US Eastern Standard Time"),</v>
      </c>
      <c r="Q1033" s="13" t="str">
        <f t="shared" si="98"/>
        <v>https://www.google.com/maps/search/38.05, +84.5</v>
      </c>
      <c r="R1033" s="5" t="str">
        <f t="shared" si="99"/>
        <v>{"Location": "Lexington, Kentucky, ABD", "long_deg": "84", "ew": "-1", "long_min": "30", "lat_deg": "38", "ns": "1", "lat_min": "3", "GMT": "-5", "TimeZoneTag": "America/Chicago"},</v>
      </c>
    </row>
    <row r="1034" spans="1:18" ht="15" customHeight="1" x14ac:dyDescent="0.25">
      <c r="A1034" s="10" t="s">
        <v>2021</v>
      </c>
      <c r="B1034" s="10" t="s">
        <v>1181</v>
      </c>
      <c r="C1034" s="10" t="s">
        <v>2342</v>
      </c>
      <c r="D1034" s="10" t="str">
        <f t="shared" si="101"/>
        <v>Louisville, Kentucky, ABD</v>
      </c>
      <c r="E1034" s="10">
        <v>85</v>
      </c>
      <c r="F1034" s="10">
        <v>-1</v>
      </c>
      <c r="G1034" s="10">
        <v>46</v>
      </c>
      <c r="H1034" s="10">
        <v>38</v>
      </c>
      <c r="I1034" s="10">
        <v>1</v>
      </c>
      <c r="J1034" s="10">
        <v>15</v>
      </c>
      <c r="K1034" s="10">
        <f t="shared" si="96"/>
        <v>-84.233329999999995</v>
      </c>
      <c r="L1034" s="10">
        <f t="shared" si="97"/>
        <v>38.25</v>
      </c>
      <c r="M1034" s="10">
        <v>-5</v>
      </c>
      <c r="N1034" s="10" t="s">
        <v>7</v>
      </c>
      <c r="O1034" s="12" t="s">
        <v>278</v>
      </c>
      <c r="P1034" s="10" t="str">
        <f t="shared" si="100"/>
        <v>new YerelData ("Louisville, Kentucky, ABD",-84.23333,38.25,-5,"US Eastern Standard Time"),</v>
      </c>
      <c r="Q1034" s="13" t="str">
        <f t="shared" si="98"/>
        <v>https://www.google.com/maps/search/38.25, +85.76667</v>
      </c>
      <c r="R1034" s="5" t="str">
        <f t="shared" si="99"/>
        <v>{"Location": "Louisville, Kentucky, ABD", "long_deg": "85", "ew": "-1", "long_min": "46", "lat_deg": "38", "ns": "1", "lat_min": "15", "GMT": "-5", "TimeZoneTag": "America/Chicago"},</v>
      </c>
    </row>
    <row r="1035" spans="1:18" ht="15" customHeight="1" x14ac:dyDescent="0.25">
      <c r="A1035" s="10" t="s">
        <v>2071</v>
      </c>
      <c r="B1035" s="10" t="s">
        <v>1163</v>
      </c>
      <c r="C1035" s="10" t="s">
        <v>2342</v>
      </c>
      <c r="D1035" s="10" t="str">
        <f t="shared" si="101"/>
        <v>BatonRouge, Louisiana, ABD</v>
      </c>
      <c r="E1035" s="10">
        <v>91</v>
      </c>
      <c r="F1035" s="10">
        <v>-1</v>
      </c>
      <c r="G1035" s="10">
        <v>11</v>
      </c>
      <c r="H1035" s="10">
        <v>30</v>
      </c>
      <c r="I1035" s="10">
        <v>1</v>
      </c>
      <c r="J1035" s="10">
        <v>27</v>
      </c>
      <c r="K1035" s="10">
        <f t="shared" si="96"/>
        <v>-90.816670000000002</v>
      </c>
      <c r="L1035" s="10">
        <f t="shared" si="97"/>
        <v>30.45</v>
      </c>
      <c r="M1035" s="10">
        <v>-6</v>
      </c>
      <c r="N1035" s="10" t="s">
        <v>7</v>
      </c>
      <c r="O1035" s="12" t="s">
        <v>279</v>
      </c>
      <c r="P1035" s="10" t="str">
        <f t="shared" si="100"/>
        <v>new YerelData ("BatonRouge, Louisiana, ABD",-90.81667,30.45,-6,"Central Standard Time"),</v>
      </c>
      <c r="Q1035" s="13" t="str">
        <f t="shared" si="98"/>
        <v>https://www.google.com/maps/search/30.45, +91.18333</v>
      </c>
      <c r="R1035" s="5" t="str">
        <f t="shared" si="99"/>
        <v>{"Location": "BatonRouge, Louisiana, ABD", "long_deg": "91", "ew": "-1", "long_min": "11", "lat_deg": "30", "ns": "1", "lat_min": "27", "GMT": "-6", "TimeZoneTag": "America/Chicago"},</v>
      </c>
    </row>
    <row r="1036" spans="1:18" ht="15" customHeight="1" x14ac:dyDescent="0.25">
      <c r="A1036" s="10" t="s">
        <v>2072</v>
      </c>
      <c r="B1036" s="10" t="s">
        <v>1163</v>
      </c>
      <c r="C1036" s="10" t="s">
        <v>2342</v>
      </c>
      <c r="D1036" s="10" t="str">
        <f t="shared" si="101"/>
        <v>LakeCharles, Louisiana, ABD</v>
      </c>
      <c r="E1036" s="10">
        <v>93</v>
      </c>
      <c r="F1036" s="10">
        <v>-1</v>
      </c>
      <c r="G1036" s="10">
        <v>13</v>
      </c>
      <c r="H1036" s="10">
        <v>30</v>
      </c>
      <c r="I1036" s="10">
        <v>1</v>
      </c>
      <c r="J1036" s="10">
        <v>14</v>
      </c>
      <c r="K1036" s="10">
        <f t="shared" si="96"/>
        <v>-92.783330000000007</v>
      </c>
      <c r="L1036" s="10">
        <f t="shared" si="97"/>
        <v>30.233329999999999</v>
      </c>
      <c r="M1036" s="10">
        <v>-6</v>
      </c>
      <c r="N1036" s="10" t="s">
        <v>7</v>
      </c>
      <c r="O1036" s="12" t="s">
        <v>279</v>
      </c>
      <c r="P1036" s="10" t="str">
        <f t="shared" si="100"/>
        <v>new YerelData ("LakeCharles, Louisiana, ABD",-92.78333,30.23333,-6,"Central Standard Time"),</v>
      </c>
      <c r="Q1036" s="13" t="str">
        <f t="shared" si="98"/>
        <v>https://www.google.com/maps/search/30.23333, +93.21667</v>
      </c>
      <c r="R1036" s="5" t="str">
        <f t="shared" si="99"/>
        <v>{"Location": "LakeCharles, Louisiana, ABD", "long_deg": "93", "ew": "-1", "long_min": "13", "lat_deg": "30", "ns": "1", "lat_min": "14", "GMT": "-6", "TimeZoneTag": "America/Chicago"},</v>
      </c>
    </row>
    <row r="1037" spans="1:18" ht="15" customHeight="1" x14ac:dyDescent="0.25">
      <c r="A1037" s="10" t="s">
        <v>2073</v>
      </c>
      <c r="B1037" s="10" t="s">
        <v>1163</v>
      </c>
      <c r="C1037" s="10" t="s">
        <v>2342</v>
      </c>
      <c r="D1037" s="10" t="str">
        <f t="shared" si="101"/>
        <v>Monroe, Louisiana, ABD</v>
      </c>
      <c r="E1037" s="10">
        <v>92</v>
      </c>
      <c r="F1037" s="10">
        <v>-1</v>
      </c>
      <c r="G1037" s="10">
        <v>7</v>
      </c>
      <c r="H1037" s="10">
        <v>32</v>
      </c>
      <c r="I1037" s="10">
        <v>1</v>
      </c>
      <c r="J1037" s="10">
        <v>30</v>
      </c>
      <c r="K1037" s="10">
        <f t="shared" si="96"/>
        <v>-91.883330000000001</v>
      </c>
      <c r="L1037" s="10">
        <f t="shared" si="97"/>
        <v>32.5</v>
      </c>
      <c r="M1037" s="10">
        <v>-6</v>
      </c>
      <c r="N1037" s="10" t="s">
        <v>7</v>
      </c>
      <c r="O1037" s="12" t="s">
        <v>279</v>
      </c>
      <c r="P1037" s="10" t="str">
        <f t="shared" si="100"/>
        <v>new YerelData ("Monroe, Louisiana, ABD",-91.88333,32.5,-6,"Central Standard Time"),</v>
      </c>
      <c r="Q1037" s="13" t="str">
        <f t="shared" si="98"/>
        <v>https://www.google.com/maps/search/32.5, +92.11667</v>
      </c>
      <c r="R1037" s="5" t="str">
        <f t="shared" si="99"/>
        <v>{"Location": "Monroe, Louisiana, ABD", "long_deg": "92", "ew": "-1", "long_min": "7", "lat_deg": "32", "ns": "1", "lat_min": "30", "GMT": "-6", "TimeZoneTag": "America/Chicago"},</v>
      </c>
    </row>
    <row r="1038" spans="1:18" ht="15" customHeight="1" x14ac:dyDescent="0.25">
      <c r="A1038" s="10" t="s">
        <v>2074</v>
      </c>
      <c r="B1038" s="10" t="s">
        <v>1163</v>
      </c>
      <c r="C1038" s="10" t="s">
        <v>2342</v>
      </c>
      <c r="D1038" s="10" t="str">
        <f t="shared" si="101"/>
        <v>NewOrleans, Louisiana, ABD</v>
      </c>
      <c r="E1038" s="10">
        <v>90</v>
      </c>
      <c r="F1038" s="10">
        <v>-1</v>
      </c>
      <c r="G1038" s="10">
        <v>24</v>
      </c>
      <c r="H1038" s="10">
        <v>29</v>
      </c>
      <c r="I1038" s="10">
        <v>1</v>
      </c>
      <c r="J1038" s="10">
        <v>58</v>
      </c>
      <c r="K1038" s="10">
        <f t="shared" si="96"/>
        <v>-89.6</v>
      </c>
      <c r="L1038" s="10">
        <f t="shared" si="97"/>
        <v>29.966670000000001</v>
      </c>
      <c r="M1038" s="10">
        <v>-6</v>
      </c>
      <c r="N1038" s="10" t="s">
        <v>7</v>
      </c>
      <c r="O1038" s="12" t="s">
        <v>279</v>
      </c>
      <c r="P1038" s="10" t="str">
        <f t="shared" si="100"/>
        <v>new YerelData ("NewOrleans, Louisiana, ABD",-89.6,29.96667,-6,"Central Standard Time"),</v>
      </c>
      <c r="Q1038" s="13" t="str">
        <f t="shared" si="98"/>
        <v>https://www.google.com/maps/search/29.96667, +90.4</v>
      </c>
      <c r="R1038" s="5" t="str">
        <f t="shared" si="99"/>
        <v>{"Location": "NewOrleans, Louisiana, ABD", "long_deg": "90", "ew": "-1", "long_min": "24", "lat_deg": "29", "ns": "1", "lat_min": "58", "GMT": "-6", "TimeZoneTag": "America/Chicago"},</v>
      </c>
    </row>
    <row r="1039" spans="1:18" ht="15" customHeight="1" x14ac:dyDescent="0.25">
      <c r="A1039" s="10" t="s">
        <v>2075</v>
      </c>
      <c r="B1039" s="10" t="s">
        <v>1163</v>
      </c>
      <c r="C1039" s="10" t="s">
        <v>2342</v>
      </c>
      <c r="D1039" s="10" t="str">
        <f t="shared" si="101"/>
        <v>Shreveport, Louisiana, ABD</v>
      </c>
      <c r="E1039" s="10">
        <v>93</v>
      </c>
      <c r="F1039" s="10">
        <v>-1</v>
      </c>
      <c r="G1039" s="10">
        <v>45</v>
      </c>
      <c r="H1039" s="10">
        <v>32</v>
      </c>
      <c r="I1039" s="10">
        <v>1</v>
      </c>
      <c r="J1039" s="10">
        <v>31</v>
      </c>
      <c r="K1039" s="10">
        <f t="shared" si="96"/>
        <v>-92.25</v>
      </c>
      <c r="L1039" s="10">
        <f t="shared" si="97"/>
        <v>32.516669999999998</v>
      </c>
      <c r="M1039" s="10">
        <v>-6</v>
      </c>
      <c r="N1039" s="10" t="s">
        <v>7</v>
      </c>
      <c r="O1039" s="12" t="s">
        <v>279</v>
      </c>
      <c r="P1039" s="10" t="str">
        <f t="shared" si="100"/>
        <v>new YerelData ("Shreveport, Louisiana, ABD",-92.25,32.51667,-6,"Central Standard Time"),</v>
      </c>
      <c r="Q1039" s="13" t="str">
        <f t="shared" si="98"/>
        <v>https://www.google.com/maps/search/32.51667, +93.75</v>
      </c>
      <c r="R1039" s="5" t="str">
        <f t="shared" si="99"/>
        <v>{"Location": "Shreveport, Louisiana, ABD", "long_deg": "93", "ew": "-1", "long_min": "45", "lat_deg": "32", "ns": "1", "lat_min": "31", "GMT": "-6", "TimeZoneTag": "America/Chicago"},</v>
      </c>
    </row>
    <row r="1040" spans="1:18" ht="15" customHeight="1" x14ac:dyDescent="0.25">
      <c r="A1040" s="10" t="s">
        <v>2088</v>
      </c>
      <c r="B1040" s="10" t="s">
        <v>1185</v>
      </c>
      <c r="C1040" s="10" t="s">
        <v>2342</v>
      </c>
      <c r="D1040" s="10" t="str">
        <f t="shared" si="101"/>
        <v>Baltimore, Maryland, ABD</v>
      </c>
      <c r="E1040" s="10">
        <v>76</v>
      </c>
      <c r="F1040" s="10">
        <v>-1</v>
      </c>
      <c r="G1040" s="10">
        <v>37</v>
      </c>
      <c r="H1040" s="10">
        <v>39</v>
      </c>
      <c r="I1040" s="10">
        <v>1</v>
      </c>
      <c r="J1040" s="10">
        <v>17</v>
      </c>
      <c r="K1040" s="10">
        <f t="shared" si="96"/>
        <v>-75.383330000000001</v>
      </c>
      <c r="L1040" s="10">
        <f t="shared" si="97"/>
        <v>39.283329999999999</v>
      </c>
      <c r="M1040" s="10">
        <v>-5</v>
      </c>
      <c r="N1040" s="10" t="s">
        <v>43</v>
      </c>
      <c r="O1040" s="12" t="s">
        <v>278</v>
      </c>
      <c r="P1040" s="10" t="str">
        <f t="shared" si="100"/>
        <v>new YerelData ("Baltimore, Maryland, ABD",-75.38333,39.28333,-5,"US Eastern Standard Time"),</v>
      </c>
      <c r="Q1040" s="13" t="str">
        <f t="shared" si="98"/>
        <v>https://www.google.com/maps/search/39.28333, +76.61667</v>
      </c>
      <c r="R1040" s="5" t="str">
        <f t="shared" si="99"/>
        <v>{"Location": "Baltimore, Maryland, ABD", "long_deg": "76", "ew": "-1", "long_min": "37", "lat_deg": "39", "ns": "1", "lat_min": "17", "GMT": "-5", "TimeZoneTag": "America/New_York"},</v>
      </c>
    </row>
    <row r="1041" spans="1:18" ht="15" customHeight="1" x14ac:dyDescent="0.25">
      <c r="A1041" s="10" t="s">
        <v>1872</v>
      </c>
      <c r="B1041" s="10" t="s">
        <v>1186</v>
      </c>
      <c r="C1041" s="10" t="s">
        <v>2342</v>
      </c>
      <c r="D1041" s="10" t="str">
        <f t="shared" si="101"/>
        <v>Cambridge, Massachusetts, ABD</v>
      </c>
      <c r="E1041" s="10">
        <v>71</v>
      </c>
      <c r="F1041" s="10">
        <v>-1</v>
      </c>
      <c r="G1041" s="10">
        <v>6</v>
      </c>
      <c r="H1041" s="10">
        <v>42</v>
      </c>
      <c r="I1041" s="10">
        <v>1</v>
      </c>
      <c r="J1041" s="10">
        <v>22</v>
      </c>
      <c r="K1041" s="10">
        <f t="shared" si="96"/>
        <v>-70.900000000000006</v>
      </c>
      <c r="L1041" s="10">
        <f t="shared" si="97"/>
        <v>42.366669999999999</v>
      </c>
      <c r="M1041" s="10">
        <v>-5</v>
      </c>
      <c r="N1041" s="10" t="s">
        <v>43</v>
      </c>
      <c r="O1041" s="12" t="s">
        <v>278</v>
      </c>
      <c r="P1041" s="10" t="str">
        <f t="shared" si="100"/>
        <v>new YerelData ("Cambridge, Massachusetts, ABD",-70.9,42.36667,-5,"US Eastern Standard Time"),</v>
      </c>
      <c r="Q1041" s="13" t="str">
        <f t="shared" si="98"/>
        <v>https://www.google.com/maps/search/42.36667, +71.1</v>
      </c>
      <c r="R1041" s="5" t="str">
        <f t="shared" si="99"/>
        <v>{"Location": "Cambridge, Massachusetts, ABD", "long_deg": "71", "ew": "-1", "long_min": "6", "lat_deg": "42", "ns": "1", "lat_min": "22", "GMT": "-5", "TimeZoneTag": "America/New_York"},</v>
      </c>
    </row>
    <row r="1042" spans="1:18" ht="15" customHeight="1" x14ac:dyDescent="0.25">
      <c r="A1042" s="10" t="s">
        <v>2089</v>
      </c>
      <c r="B1042" s="10" t="s">
        <v>1186</v>
      </c>
      <c r="C1042" s="10" t="s">
        <v>2342</v>
      </c>
      <c r="D1042" s="10" t="str">
        <f t="shared" si="101"/>
        <v>FallRiver, Massachusetts, ABD</v>
      </c>
      <c r="E1042" s="10">
        <v>71</v>
      </c>
      <c r="F1042" s="10">
        <v>-1</v>
      </c>
      <c r="G1042" s="10">
        <v>10</v>
      </c>
      <c r="H1042" s="10">
        <v>41</v>
      </c>
      <c r="I1042" s="10">
        <v>1</v>
      </c>
      <c r="J1042" s="10">
        <v>43</v>
      </c>
      <c r="K1042" s="10">
        <f t="shared" si="96"/>
        <v>-70.833330000000004</v>
      </c>
      <c r="L1042" s="10">
        <f t="shared" si="97"/>
        <v>41.716670000000001</v>
      </c>
      <c r="M1042" s="10">
        <v>-5</v>
      </c>
      <c r="N1042" s="10" t="s">
        <v>43</v>
      </c>
      <c r="O1042" s="12" t="s">
        <v>278</v>
      </c>
      <c r="P1042" s="10" t="str">
        <f t="shared" si="100"/>
        <v>new YerelData ("FallRiver, Massachusetts, ABD",-70.83333,41.71667,-5,"US Eastern Standard Time"),</v>
      </c>
      <c r="Q1042" s="13" t="str">
        <f t="shared" si="98"/>
        <v>https://www.google.com/maps/search/41.71667, +71.16667</v>
      </c>
      <c r="R1042" s="5" t="str">
        <f t="shared" si="99"/>
        <v>{"Location": "FallRiver, Massachusetts, ABD", "long_deg": "71", "ew": "-1", "long_min": "10", "lat_deg": "41", "ns": "1", "lat_min": "43", "GMT": "-5", "TimeZoneTag": "America/New_York"},</v>
      </c>
    </row>
    <row r="1043" spans="1:18" ht="15" customHeight="1" x14ac:dyDescent="0.25">
      <c r="A1043" s="10" t="s">
        <v>2090</v>
      </c>
      <c r="B1043" s="10" t="s">
        <v>1186</v>
      </c>
      <c r="C1043" s="10" t="s">
        <v>2342</v>
      </c>
      <c r="D1043" s="10" t="str">
        <f t="shared" si="101"/>
        <v>Lawrence, Massachusetts, ABD</v>
      </c>
      <c r="E1043" s="10">
        <v>71</v>
      </c>
      <c r="F1043" s="10">
        <v>-1</v>
      </c>
      <c r="G1043" s="10">
        <v>10</v>
      </c>
      <c r="H1043" s="10">
        <v>42</v>
      </c>
      <c r="I1043" s="10">
        <v>1</v>
      </c>
      <c r="J1043" s="10">
        <v>43</v>
      </c>
      <c r="K1043" s="10">
        <f t="shared" si="96"/>
        <v>-70.833330000000004</v>
      </c>
      <c r="L1043" s="10">
        <f t="shared" si="97"/>
        <v>42.716670000000001</v>
      </c>
      <c r="M1043" s="10">
        <v>-5</v>
      </c>
      <c r="N1043" s="10" t="s">
        <v>43</v>
      </c>
      <c r="O1043" s="12" t="s">
        <v>278</v>
      </c>
      <c r="P1043" s="10" t="str">
        <f t="shared" si="100"/>
        <v>new YerelData ("Lawrence, Massachusetts, ABD",-70.83333,42.71667,-5,"US Eastern Standard Time"),</v>
      </c>
      <c r="Q1043" s="13" t="str">
        <f t="shared" si="98"/>
        <v>https://www.google.com/maps/search/42.71667, +71.16667</v>
      </c>
      <c r="R1043" s="5" t="str">
        <f t="shared" si="99"/>
        <v>{"Location": "Lawrence, Massachusetts, ABD", "long_deg": "71", "ew": "-1", "long_min": "10", "lat_deg": "42", "ns": "1", "lat_min": "43", "GMT": "-5", "TimeZoneTag": "America/New_York"},</v>
      </c>
    </row>
    <row r="1044" spans="1:18" ht="15" customHeight="1" x14ac:dyDescent="0.25">
      <c r="A1044" s="10" t="s">
        <v>2091</v>
      </c>
      <c r="B1044" s="10" t="s">
        <v>1186</v>
      </c>
      <c r="C1044" s="10" t="s">
        <v>2342</v>
      </c>
      <c r="D1044" s="10" t="str">
        <f t="shared" si="101"/>
        <v>Lowell, Massachusetts, ABD</v>
      </c>
      <c r="E1044" s="10">
        <v>71</v>
      </c>
      <c r="F1044" s="10">
        <v>-1</v>
      </c>
      <c r="G1044" s="10">
        <v>19</v>
      </c>
      <c r="H1044" s="10">
        <v>42</v>
      </c>
      <c r="I1044" s="10">
        <v>1</v>
      </c>
      <c r="J1044" s="10">
        <v>38</v>
      </c>
      <c r="K1044" s="10">
        <f t="shared" si="96"/>
        <v>-70.683329999999998</v>
      </c>
      <c r="L1044" s="10">
        <f t="shared" si="97"/>
        <v>42.633330000000001</v>
      </c>
      <c r="M1044" s="10">
        <v>-5</v>
      </c>
      <c r="N1044" s="10" t="s">
        <v>43</v>
      </c>
      <c r="O1044" s="12" t="s">
        <v>278</v>
      </c>
      <c r="P1044" s="10" t="str">
        <f t="shared" si="100"/>
        <v>new YerelData ("Lowell, Massachusetts, ABD",-70.68333,42.63333,-5,"US Eastern Standard Time"),</v>
      </c>
      <c r="Q1044" s="13" t="str">
        <f t="shared" si="98"/>
        <v>https://www.google.com/maps/search/42.63333, +71.31667</v>
      </c>
      <c r="R1044" s="5" t="str">
        <f t="shared" si="99"/>
        <v>{"Location": "Lowell, Massachusetts, ABD", "long_deg": "71", "ew": "-1", "long_min": "19", "lat_deg": "42", "ns": "1", "lat_min": "38", "GMT": "-5", "TimeZoneTag": "America/New_York"},</v>
      </c>
    </row>
    <row r="1045" spans="1:18" ht="15" customHeight="1" x14ac:dyDescent="0.25">
      <c r="A1045" s="10" t="s">
        <v>2092</v>
      </c>
      <c r="B1045" s="10" t="s">
        <v>1186</v>
      </c>
      <c r="C1045" s="10" t="s">
        <v>2342</v>
      </c>
      <c r="D1045" s="10" t="str">
        <f t="shared" si="101"/>
        <v>NewBedford, Massachusetts, ABD</v>
      </c>
      <c r="E1045" s="10">
        <v>70</v>
      </c>
      <c r="F1045" s="10">
        <v>-1</v>
      </c>
      <c r="G1045" s="10">
        <v>56</v>
      </c>
      <c r="H1045" s="10">
        <v>41</v>
      </c>
      <c r="I1045" s="10">
        <v>1</v>
      </c>
      <c r="J1045" s="10">
        <v>38</v>
      </c>
      <c r="K1045" s="10">
        <f t="shared" si="96"/>
        <v>-69.066670000000002</v>
      </c>
      <c r="L1045" s="10">
        <f t="shared" si="97"/>
        <v>41.633330000000001</v>
      </c>
      <c r="M1045" s="10">
        <v>-5</v>
      </c>
      <c r="N1045" s="10" t="s">
        <v>43</v>
      </c>
      <c r="O1045" s="12" t="s">
        <v>278</v>
      </c>
      <c r="P1045" s="10" t="str">
        <f t="shared" si="100"/>
        <v>new YerelData ("NewBedford, Massachusetts, ABD",-69.06667,41.63333,-5,"US Eastern Standard Time"),</v>
      </c>
      <c r="Q1045" s="13" t="str">
        <f t="shared" si="98"/>
        <v>https://www.google.com/maps/search/41.63333, +70.93333</v>
      </c>
      <c r="R1045" s="5" t="str">
        <f t="shared" si="99"/>
        <v>{"Location": "NewBedford, Massachusetts, ABD", "long_deg": "70", "ew": "-1", "long_min": "56", "lat_deg": "41", "ns": "1", "lat_min": "38", "GMT": "-5", "TimeZoneTag": "America/New_York"},</v>
      </c>
    </row>
    <row r="1046" spans="1:18" ht="15" customHeight="1" x14ac:dyDescent="0.25">
      <c r="A1046" s="10" t="s">
        <v>2093</v>
      </c>
      <c r="B1046" s="10" t="s">
        <v>1186</v>
      </c>
      <c r="C1046" s="10" t="s">
        <v>2342</v>
      </c>
      <c r="D1046" s="10" t="str">
        <f t="shared" si="101"/>
        <v>Springfield, Massachusetts, ABD</v>
      </c>
      <c r="E1046" s="10">
        <v>72</v>
      </c>
      <c r="F1046" s="10">
        <v>-1</v>
      </c>
      <c r="G1046" s="10">
        <v>35</v>
      </c>
      <c r="H1046" s="10">
        <v>42</v>
      </c>
      <c r="I1046" s="10">
        <v>1</v>
      </c>
      <c r="J1046" s="10">
        <v>6</v>
      </c>
      <c r="K1046" s="10">
        <f t="shared" si="96"/>
        <v>-71.416669999999996</v>
      </c>
      <c r="L1046" s="10">
        <f t="shared" si="97"/>
        <v>42.1</v>
      </c>
      <c r="M1046" s="10">
        <v>-5</v>
      </c>
      <c r="N1046" s="10" t="s">
        <v>43</v>
      </c>
      <c r="O1046" s="12" t="s">
        <v>278</v>
      </c>
      <c r="P1046" s="10" t="str">
        <f t="shared" si="100"/>
        <v>new YerelData ("Springfield, Massachusetts, ABD",-71.41667,42.1,-5,"US Eastern Standard Time"),</v>
      </c>
      <c r="Q1046" s="13" t="str">
        <f t="shared" si="98"/>
        <v>https://www.google.com/maps/search/42.1, +72.58333</v>
      </c>
      <c r="R1046" s="5" t="str">
        <f t="shared" si="99"/>
        <v>{"Location": "Springfield, Massachusetts, ABD", "long_deg": "72", "ew": "-1", "long_min": "35", "lat_deg": "42", "ns": "1", "lat_min": "6", "GMT": "-5", "TimeZoneTag": "America/New_York"},</v>
      </c>
    </row>
    <row r="1047" spans="1:18" ht="15" customHeight="1" x14ac:dyDescent="0.25">
      <c r="A1047" s="10" t="s">
        <v>1928</v>
      </c>
      <c r="B1047" s="10" t="s">
        <v>1186</v>
      </c>
      <c r="C1047" s="10" t="s">
        <v>2342</v>
      </c>
      <c r="D1047" s="10" t="str">
        <f t="shared" si="101"/>
        <v>Worcester, Massachusetts, ABD</v>
      </c>
      <c r="E1047" s="10">
        <v>71</v>
      </c>
      <c r="F1047" s="10">
        <v>-1</v>
      </c>
      <c r="G1047" s="10">
        <v>48</v>
      </c>
      <c r="H1047" s="10">
        <v>42</v>
      </c>
      <c r="I1047" s="10">
        <v>1</v>
      </c>
      <c r="J1047" s="10">
        <v>16</v>
      </c>
      <c r="K1047" s="10">
        <f t="shared" si="96"/>
        <v>-70.2</v>
      </c>
      <c r="L1047" s="10">
        <f t="shared" si="97"/>
        <v>42.266669999999998</v>
      </c>
      <c r="M1047" s="10">
        <v>-5</v>
      </c>
      <c r="N1047" s="10" t="s">
        <v>43</v>
      </c>
      <c r="O1047" s="12" t="s">
        <v>278</v>
      </c>
      <c r="P1047" s="10" t="str">
        <f t="shared" si="100"/>
        <v>new YerelData ("Worcester, Massachusetts, ABD",-70.2,42.26667,-5,"US Eastern Standard Time"),</v>
      </c>
      <c r="Q1047" s="13" t="str">
        <f t="shared" si="98"/>
        <v>https://www.google.com/maps/search/42.26667, +71.8</v>
      </c>
      <c r="R1047" s="5" t="str">
        <f t="shared" si="99"/>
        <v>{"Location": "Worcester, Massachusetts, ABD", "long_deg": "71", "ew": "-1", "long_min": "48", "lat_deg": "42", "ns": "1", "lat_min": "16", "GMT": "-5", "TimeZoneTag": "America/New_York"},</v>
      </c>
    </row>
    <row r="1048" spans="1:18" ht="15" customHeight="1" x14ac:dyDescent="0.25">
      <c r="A1048" s="10" t="s">
        <v>2110</v>
      </c>
      <c r="B1048" s="10" t="s">
        <v>1187</v>
      </c>
      <c r="C1048" s="10" t="s">
        <v>2342</v>
      </c>
      <c r="D1048" s="10" t="str">
        <f t="shared" si="101"/>
        <v>BayCity, Michigan, ABD</v>
      </c>
      <c r="E1048" s="10">
        <v>83</v>
      </c>
      <c r="F1048" s="10">
        <v>-1</v>
      </c>
      <c r="G1048" s="10">
        <v>54</v>
      </c>
      <c r="H1048" s="10">
        <v>43</v>
      </c>
      <c r="I1048" s="10">
        <v>1</v>
      </c>
      <c r="J1048" s="10">
        <v>36</v>
      </c>
      <c r="K1048" s="10">
        <f t="shared" si="96"/>
        <v>-82.1</v>
      </c>
      <c r="L1048" s="10">
        <f t="shared" si="97"/>
        <v>43.6</v>
      </c>
      <c r="M1048" s="10">
        <v>-5</v>
      </c>
      <c r="N1048" s="10" t="s">
        <v>117</v>
      </c>
      <c r="O1048" s="12" t="s">
        <v>278</v>
      </c>
      <c r="P1048" s="10" t="str">
        <f t="shared" si="100"/>
        <v>new YerelData ("BayCity, Michigan, ABD",-82.1,43.6,-5,"US Eastern Standard Time"),</v>
      </c>
      <c r="Q1048" s="13" t="str">
        <f t="shared" si="98"/>
        <v>https://www.google.com/maps/search/43.6, +83.9</v>
      </c>
      <c r="R1048" s="5" t="str">
        <f t="shared" si="99"/>
        <v>{"Location": "BayCity, Michigan, ABD", "long_deg": "83", "ew": "-1", "long_min": "54", "lat_deg": "43", "ns": "1", "lat_min": "36", "GMT": "-5", "TimeZoneTag": "America/Detroit"},</v>
      </c>
    </row>
    <row r="1049" spans="1:18" ht="15" customHeight="1" x14ac:dyDescent="0.25">
      <c r="A1049" s="10" t="s">
        <v>2111</v>
      </c>
      <c r="B1049" s="10" t="s">
        <v>1187</v>
      </c>
      <c r="C1049" s="10" t="s">
        <v>2342</v>
      </c>
      <c r="D1049" s="10" t="str">
        <f t="shared" si="101"/>
        <v>Detroit, Michigan, ABD</v>
      </c>
      <c r="E1049" s="10">
        <v>83</v>
      </c>
      <c r="F1049" s="10">
        <v>-1</v>
      </c>
      <c r="G1049" s="10">
        <v>3</v>
      </c>
      <c r="H1049" s="10">
        <v>42</v>
      </c>
      <c r="I1049" s="10">
        <v>1</v>
      </c>
      <c r="J1049" s="10">
        <v>20</v>
      </c>
      <c r="K1049" s="10">
        <f t="shared" si="96"/>
        <v>-82.95</v>
      </c>
      <c r="L1049" s="10">
        <f t="shared" si="97"/>
        <v>42.333329999999997</v>
      </c>
      <c r="M1049" s="10">
        <v>-5</v>
      </c>
      <c r="N1049" s="10" t="s">
        <v>117</v>
      </c>
      <c r="O1049" s="12" t="s">
        <v>278</v>
      </c>
      <c r="P1049" s="10" t="str">
        <f t="shared" si="100"/>
        <v>new YerelData ("Detroit, Michigan, ABD",-82.95,42.33333,-5,"US Eastern Standard Time"),</v>
      </c>
      <c r="Q1049" s="13" t="str">
        <f t="shared" si="98"/>
        <v>https://www.google.com/maps/search/42.33333, +83.05</v>
      </c>
      <c r="R1049" s="5" t="str">
        <f t="shared" si="99"/>
        <v>{"Location": "Detroit, Michigan, ABD", "long_deg": "83", "ew": "-1", "long_min": "3", "lat_deg": "42", "ns": "1", "lat_min": "20", "GMT": "-5", "TimeZoneTag": "America/Detroit"},</v>
      </c>
    </row>
    <row r="1050" spans="1:18" ht="15" customHeight="1" x14ac:dyDescent="0.25">
      <c r="A1050" s="10" t="s">
        <v>2112</v>
      </c>
      <c r="B1050" s="10" t="s">
        <v>1187</v>
      </c>
      <c r="C1050" s="10" t="s">
        <v>2342</v>
      </c>
      <c r="D1050" s="10" t="str">
        <f t="shared" si="101"/>
        <v>Flint, Michigan, ABD</v>
      </c>
      <c r="E1050" s="10">
        <v>83</v>
      </c>
      <c r="F1050" s="10">
        <v>-1</v>
      </c>
      <c r="G1050" s="10">
        <v>41</v>
      </c>
      <c r="H1050" s="10">
        <v>43</v>
      </c>
      <c r="I1050" s="10">
        <v>1</v>
      </c>
      <c r="J1050" s="10">
        <v>1</v>
      </c>
      <c r="K1050" s="10">
        <f t="shared" si="96"/>
        <v>-82.316670000000002</v>
      </c>
      <c r="L1050" s="10">
        <f t="shared" si="97"/>
        <v>43.016669999999998</v>
      </c>
      <c r="M1050" s="10">
        <v>-5</v>
      </c>
      <c r="N1050" s="10" t="s">
        <v>117</v>
      </c>
      <c r="O1050" s="12" t="s">
        <v>278</v>
      </c>
      <c r="P1050" s="10" t="str">
        <f t="shared" si="100"/>
        <v>new YerelData ("Flint, Michigan, ABD",-82.31667,43.01667,-5,"US Eastern Standard Time"),</v>
      </c>
      <c r="Q1050" s="13" t="str">
        <f t="shared" si="98"/>
        <v>https://www.google.com/maps/search/43.01667, +83.68333</v>
      </c>
      <c r="R1050" s="5" t="str">
        <f t="shared" si="99"/>
        <v>{"Location": "Flint, Michigan, ABD", "long_deg": "83", "ew": "-1", "long_min": "41", "lat_deg": "43", "ns": "1", "lat_min": "1", "GMT": "-5", "TimeZoneTag": "America/Detroit"},</v>
      </c>
    </row>
    <row r="1051" spans="1:18" ht="15" customHeight="1" x14ac:dyDescent="0.25">
      <c r="A1051" s="10" t="s">
        <v>2113</v>
      </c>
      <c r="B1051" s="10" t="s">
        <v>1187</v>
      </c>
      <c r="C1051" s="10" t="s">
        <v>2342</v>
      </c>
      <c r="D1051" s="10" t="str">
        <f t="shared" si="101"/>
        <v>GrandRapids, Michigan, ABD</v>
      </c>
      <c r="E1051" s="10">
        <v>85</v>
      </c>
      <c r="F1051" s="10">
        <v>-1</v>
      </c>
      <c r="G1051" s="10">
        <v>40</v>
      </c>
      <c r="H1051" s="10">
        <v>42</v>
      </c>
      <c r="I1051" s="10">
        <v>1</v>
      </c>
      <c r="J1051" s="10">
        <v>58</v>
      </c>
      <c r="K1051" s="10">
        <f t="shared" si="96"/>
        <v>-84.333330000000004</v>
      </c>
      <c r="L1051" s="10">
        <f t="shared" si="97"/>
        <v>42.966670000000001</v>
      </c>
      <c r="M1051" s="10">
        <v>-5</v>
      </c>
      <c r="N1051" s="10" t="s">
        <v>117</v>
      </c>
      <c r="O1051" s="12" t="s">
        <v>278</v>
      </c>
      <c r="P1051" s="10" t="str">
        <f t="shared" si="100"/>
        <v>new YerelData ("GrandRapids, Michigan, ABD",-84.33333,42.96667,-5,"US Eastern Standard Time"),</v>
      </c>
      <c r="Q1051" s="13" t="str">
        <f t="shared" si="98"/>
        <v>https://www.google.com/maps/search/42.96667, +85.66667</v>
      </c>
      <c r="R1051" s="5" t="str">
        <f t="shared" si="99"/>
        <v>{"Location": "GrandRapids, Michigan, ABD", "long_deg": "85", "ew": "-1", "long_min": "40", "lat_deg": "42", "ns": "1", "lat_min": "58", "GMT": "-5", "TimeZoneTag": "America/Detroit"},</v>
      </c>
    </row>
    <row r="1052" spans="1:18" ht="15" customHeight="1" x14ac:dyDescent="0.25">
      <c r="A1052" s="10" t="s">
        <v>2114</v>
      </c>
      <c r="B1052" s="10" t="s">
        <v>1187</v>
      </c>
      <c r="C1052" s="10" t="s">
        <v>2342</v>
      </c>
      <c r="D1052" s="10" t="str">
        <f t="shared" si="101"/>
        <v>Kalamazoo, Michigan, ABD</v>
      </c>
      <c r="E1052" s="10">
        <v>85</v>
      </c>
      <c r="F1052" s="10">
        <v>-1</v>
      </c>
      <c r="G1052" s="10">
        <v>35</v>
      </c>
      <c r="H1052" s="10">
        <v>42</v>
      </c>
      <c r="I1052" s="10">
        <v>1</v>
      </c>
      <c r="J1052" s="10">
        <v>17</v>
      </c>
      <c r="K1052" s="10">
        <f t="shared" si="96"/>
        <v>-84.416669999999996</v>
      </c>
      <c r="L1052" s="10">
        <f t="shared" si="97"/>
        <v>42.283329999999999</v>
      </c>
      <c r="M1052" s="10">
        <v>-5</v>
      </c>
      <c r="N1052" s="10" t="s">
        <v>117</v>
      </c>
      <c r="O1052" s="12" t="s">
        <v>278</v>
      </c>
      <c r="P1052" s="10" t="str">
        <f t="shared" si="100"/>
        <v>new YerelData ("Kalamazoo, Michigan, ABD",-84.41667,42.28333,-5,"US Eastern Standard Time"),</v>
      </c>
      <c r="Q1052" s="13" t="str">
        <f t="shared" si="98"/>
        <v>https://www.google.com/maps/search/42.28333, +85.58333</v>
      </c>
      <c r="R1052" s="5" t="str">
        <f t="shared" si="99"/>
        <v>{"Location": "Kalamazoo, Michigan, ABD", "long_deg": "85", "ew": "-1", "long_min": "35", "lat_deg": "42", "ns": "1", "lat_min": "17", "GMT": "-5", "TimeZoneTag": "America/Detroit"},</v>
      </c>
    </row>
    <row r="1053" spans="1:18" ht="15" customHeight="1" x14ac:dyDescent="0.25">
      <c r="A1053" s="10" t="s">
        <v>2115</v>
      </c>
      <c r="B1053" s="10" t="s">
        <v>1187</v>
      </c>
      <c r="C1053" s="10" t="s">
        <v>2342</v>
      </c>
      <c r="D1053" s="10" t="str">
        <f t="shared" si="101"/>
        <v>Lansing, Michigan, ABD</v>
      </c>
      <c r="E1053" s="10">
        <v>84</v>
      </c>
      <c r="F1053" s="10">
        <v>-1</v>
      </c>
      <c r="G1053" s="10">
        <v>33</v>
      </c>
      <c r="H1053" s="10">
        <v>42</v>
      </c>
      <c r="I1053" s="10">
        <v>1</v>
      </c>
      <c r="J1053" s="10">
        <v>44</v>
      </c>
      <c r="K1053" s="10">
        <f t="shared" si="96"/>
        <v>-83.45</v>
      </c>
      <c r="L1053" s="10">
        <f t="shared" si="97"/>
        <v>42.733330000000002</v>
      </c>
      <c r="M1053" s="10">
        <v>-5</v>
      </c>
      <c r="N1053" s="10" t="s">
        <v>117</v>
      </c>
      <c r="O1053" s="12" t="s">
        <v>278</v>
      </c>
      <c r="P1053" s="10" t="str">
        <f t="shared" si="100"/>
        <v>new YerelData ("Lansing, Michigan, ABD",-83.45,42.73333,-5,"US Eastern Standard Time"),</v>
      </c>
      <c r="Q1053" s="13" t="str">
        <f t="shared" si="98"/>
        <v>https://www.google.com/maps/search/42.73333, +84.55</v>
      </c>
      <c r="R1053" s="5" t="str">
        <f t="shared" si="99"/>
        <v>{"Location": "Lansing, Michigan, ABD", "long_deg": "84", "ew": "-1", "long_min": "33", "lat_deg": "42", "ns": "1", "lat_min": "44", "GMT": "-5", "TimeZoneTag": "America/Detroit"},</v>
      </c>
    </row>
    <row r="1054" spans="1:18" ht="15" customHeight="1" x14ac:dyDescent="0.25">
      <c r="A1054" s="10" t="s">
        <v>2116</v>
      </c>
      <c r="B1054" s="10" t="s">
        <v>1187</v>
      </c>
      <c r="C1054" s="10" t="s">
        <v>2342</v>
      </c>
      <c r="D1054" s="10" t="str">
        <f t="shared" si="101"/>
        <v>Muskegon, Michigan, ABD</v>
      </c>
      <c r="E1054" s="10">
        <v>86</v>
      </c>
      <c r="F1054" s="10">
        <v>-1</v>
      </c>
      <c r="G1054" s="10">
        <v>16</v>
      </c>
      <c r="H1054" s="10">
        <v>43</v>
      </c>
      <c r="I1054" s="10">
        <v>1</v>
      </c>
      <c r="J1054" s="10">
        <v>14</v>
      </c>
      <c r="K1054" s="10">
        <f t="shared" si="96"/>
        <v>-85.733329999999995</v>
      </c>
      <c r="L1054" s="10">
        <f t="shared" si="97"/>
        <v>43.233330000000002</v>
      </c>
      <c r="M1054" s="10">
        <v>-5</v>
      </c>
      <c r="N1054" s="10" t="s">
        <v>117</v>
      </c>
      <c r="O1054" s="12" t="s">
        <v>278</v>
      </c>
      <c r="P1054" s="10" t="str">
        <f t="shared" si="100"/>
        <v>new YerelData ("Muskegon, Michigan, ABD",-85.73333,43.23333,-5,"US Eastern Standard Time"),</v>
      </c>
      <c r="Q1054" s="13" t="str">
        <f t="shared" si="98"/>
        <v>https://www.google.com/maps/search/43.23333, +86.26667</v>
      </c>
      <c r="R1054" s="5" t="str">
        <f t="shared" si="99"/>
        <v>{"Location": "Muskegon, Michigan, ABD", "long_deg": "86", "ew": "-1", "long_min": "16", "lat_deg": "43", "ns": "1", "lat_min": "14", "GMT": "-5", "TimeZoneTag": "America/Detroit"},</v>
      </c>
    </row>
    <row r="1055" spans="1:18" ht="15" customHeight="1" x14ac:dyDescent="0.25">
      <c r="A1055" s="10" t="s">
        <v>2117</v>
      </c>
      <c r="B1055" s="10" t="s">
        <v>1187</v>
      </c>
      <c r="C1055" s="10" t="s">
        <v>2342</v>
      </c>
      <c r="D1055" s="10" t="str">
        <f t="shared" si="101"/>
        <v>Saginaw, Michigan, ABD</v>
      </c>
      <c r="E1055" s="10">
        <v>83</v>
      </c>
      <c r="F1055" s="10">
        <v>-1</v>
      </c>
      <c r="G1055" s="10">
        <v>57</v>
      </c>
      <c r="H1055" s="10">
        <v>43</v>
      </c>
      <c r="I1055" s="10">
        <v>1</v>
      </c>
      <c r="J1055" s="10">
        <v>25</v>
      </c>
      <c r="K1055" s="10">
        <f t="shared" si="96"/>
        <v>-82.05</v>
      </c>
      <c r="L1055" s="10">
        <f t="shared" si="97"/>
        <v>43.416670000000003</v>
      </c>
      <c r="M1055" s="10">
        <v>-5</v>
      </c>
      <c r="N1055" s="10" t="s">
        <v>117</v>
      </c>
      <c r="O1055" s="12" t="s">
        <v>278</v>
      </c>
      <c r="P1055" s="10" t="str">
        <f t="shared" si="100"/>
        <v>new YerelData ("Saginaw, Michigan, ABD",-82.05,43.41667,-5,"US Eastern Standard Time"),</v>
      </c>
      <c r="Q1055" s="13" t="str">
        <f t="shared" si="98"/>
        <v>https://www.google.com/maps/search/43.41667, +83.95</v>
      </c>
      <c r="R1055" s="5" t="str">
        <f t="shared" si="99"/>
        <v>{"Location": "Saginaw, Michigan, ABD", "long_deg": "83", "ew": "-1", "long_min": "57", "lat_deg": "43", "ns": "1", "lat_min": "25", "GMT": "-5", "TimeZoneTag": "America/Detroit"},</v>
      </c>
    </row>
    <row r="1056" spans="1:18" ht="15" customHeight="1" x14ac:dyDescent="0.25">
      <c r="A1056" s="10" t="s">
        <v>2118</v>
      </c>
      <c r="B1056" s="10" t="s">
        <v>1164</v>
      </c>
      <c r="C1056" s="10" t="s">
        <v>2342</v>
      </c>
      <c r="D1056" s="10" t="str">
        <f t="shared" si="101"/>
        <v>Duluth, Minnesota, ABD</v>
      </c>
      <c r="E1056" s="10">
        <v>92</v>
      </c>
      <c r="F1056" s="10">
        <v>-1</v>
      </c>
      <c r="G1056" s="10">
        <v>7</v>
      </c>
      <c r="H1056" s="10">
        <v>46</v>
      </c>
      <c r="I1056" s="10">
        <v>1</v>
      </c>
      <c r="J1056" s="10">
        <v>47</v>
      </c>
      <c r="K1056" s="10">
        <f t="shared" si="96"/>
        <v>-91.883330000000001</v>
      </c>
      <c r="L1056" s="10">
        <f t="shared" si="97"/>
        <v>46.783329999999999</v>
      </c>
      <c r="M1056" s="10">
        <v>-6</v>
      </c>
      <c r="N1056" s="10" t="s">
        <v>7</v>
      </c>
      <c r="O1056" s="12" t="s">
        <v>279</v>
      </c>
      <c r="P1056" s="10" t="str">
        <f t="shared" si="100"/>
        <v>new YerelData ("Duluth, Minnesota, ABD",-91.88333,46.78333,-6,"Central Standard Time"),</v>
      </c>
      <c r="Q1056" s="13" t="str">
        <f t="shared" si="98"/>
        <v>https://www.google.com/maps/search/46.78333, +92.11667</v>
      </c>
      <c r="R1056" s="5" t="str">
        <f t="shared" si="99"/>
        <v>{"Location": "Duluth, Minnesota, ABD", "long_deg": "92", "ew": "-1", "long_min": "7", "lat_deg": "46", "ns": "1", "lat_min": "47", "GMT": "-6", "TimeZoneTag": "America/Chicago"},</v>
      </c>
    </row>
    <row r="1057" spans="1:18" ht="15" customHeight="1" x14ac:dyDescent="0.25">
      <c r="A1057" s="10" t="s">
        <v>2119</v>
      </c>
      <c r="B1057" s="10" t="s">
        <v>1164</v>
      </c>
      <c r="C1057" s="10" t="s">
        <v>2342</v>
      </c>
      <c r="D1057" s="10" t="str">
        <f t="shared" si="101"/>
        <v>Minneapolis, Minnesota, ABD</v>
      </c>
      <c r="E1057" s="10">
        <v>93</v>
      </c>
      <c r="F1057" s="10">
        <v>-1</v>
      </c>
      <c r="G1057" s="10">
        <v>16</v>
      </c>
      <c r="H1057" s="10">
        <v>44</v>
      </c>
      <c r="I1057" s="10">
        <v>1</v>
      </c>
      <c r="J1057" s="10">
        <v>59</v>
      </c>
      <c r="K1057" s="10">
        <f t="shared" si="96"/>
        <v>-92.733329999999995</v>
      </c>
      <c r="L1057" s="10">
        <f t="shared" si="97"/>
        <v>44.983330000000002</v>
      </c>
      <c r="M1057" s="10">
        <v>-6</v>
      </c>
      <c r="N1057" s="10" t="s">
        <v>7</v>
      </c>
      <c r="O1057" s="12" t="s">
        <v>279</v>
      </c>
      <c r="P1057" s="10" t="str">
        <f t="shared" si="100"/>
        <v>new YerelData ("Minneapolis, Minnesota, ABD",-92.73333,44.98333,-6,"Central Standard Time"),</v>
      </c>
      <c r="Q1057" s="13" t="str">
        <f t="shared" si="98"/>
        <v>https://www.google.com/maps/search/44.98333, +93.26667</v>
      </c>
      <c r="R1057" s="5" t="str">
        <f t="shared" si="99"/>
        <v>{"Location": "Minneapolis, Minnesota, ABD", "long_deg": "93", "ew": "-1", "long_min": "16", "lat_deg": "44", "ns": "1", "lat_min": "59", "GMT": "-6", "TimeZoneTag": "America/Chicago"},</v>
      </c>
    </row>
    <row r="1058" spans="1:18" ht="15" customHeight="1" x14ac:dyDescent="0.25">
      <c r="A1058" s="10" t="s">
        <v>1907</v>
      </c>
      <c r="B1058" s="10" t="s">
        <v>1164</v>
      </c>
      <c r="C1058" s="10" t="s">
        <v>2342</v>
      </c>
      <c r="D1058" s="10" t="str">
        <f t="shared" si="101"/>
        <v>Rochester, Minnesota, ABD</v>
      </c>
      <c r="E1058" s="10">
        <v>92</v>
      </c>
      <c r="F1058" s="10">
        <v>-1</v>
      </c>
      <c r="G1058" s="10">
        <v>28</v>
      </c>
      <c r="H1058" s="10">
        <v>44</v>
      </c>
      <c r="I1058" s="10">
        <v>1</v>
      </c>
      <c r="J1058" s="10">
        <v>1</v>
      </c>
      <c r="K1058" s="10">
        <f t="shared" si="96"/>
        <v>-91.533330000000007</v>
      </c>
      <c r="L1058" s="10">
        <f t="shared" si="97"/>
        <v>44.016669999999998</v>
      </c>
      <c r="M1058" s="10">
        <v>-6</v>
      </c>
      <c r="N1058" s="10" t="s">
        <v>7</v>
      </c>
      <c r="O1058" s="12" t="s">
        <v>279</v>
      </c>
      <c r="P1058" s="10" t="str">
        <f t="shared" si="100"/>
        <v>new YerelData ("Rochester, Minnesota, ABD",-91.53333,44.01667,-6,"Central Standard Time"),</v>
      </c>
      <c r="Q1058" s="13" t="str">
        <f t="shared" si="98"/>
        <v>https://www.google.com/maps/search/44.01667, +92.46667</v>
      </c>
      <c r="R1058" s="5" t="str">
        <f t="shared" si="99"/>
        <v>{"Location": "Rochester, Minnesota, ABD", "long_deg": "92", "ew": "-1", "long_min": "28", "lat_deg": "44", "ns": "1", "lat_min": "1", "GMT": "-6", "TimeZoneTag": "America/Chicago"},</v>
      </c>
    </row>
    <row r="1059" spans="1:18" ht="15" customHeight="1" x14ac:dyDescent="0.25">
      <c r="A1059" s="10" t="s">
        <v>2120</v>
      </c>
      <c r="B1059" s="10" t="s">
        <v>1164</v>
      </c>
      <c r="C1059" s="10" t="s">
        <v>2342</v>
      </c>
      <c r="D1059" s="10" t="str">
        <f t="shared" si="101"/>
        <v>SaintPaul, Minnesota, ABD</v>
      </c>
      <c r="E1059" s="10">
        <v>93</v>
      </c>
      <c r="F1059" s="10">
        <v>-1</v>
      </c>
      <c r="G1059" s="10">
        <v>6</v>
      </c>
      <c r="H1059" s="10">
        <v>44</v>
      </c>
      <c r="I1059" s="10">
        <v>1</v>
      </c>
      <c r="J1059" s="10">
        <v>57</v>
      </c>
      <c r="K1059" s="10">
        <f t="shared" si="96"/>
        <v>-92.9</v>
      </c>
      <c r="L1059" s="10">
        <f t="shared" si="97"/>
        <v>44.95</v>
      </c>
      <c r="M1059" s="10">
        <v>-6</v>
      </c>
      <c r="N1059" s="10" t="s">
        <v>7</v>
      </c>
      <c r="O1059" s="12" t="s">
        <v>279</v>
      </c>
      <c r="P1059" s="10" t="str">
        <f t="shared" si="100"/>
        <v>new YerelData ("SaintPaul, Minnesota, ABD",-92.9,44.95,-6,"Central Standard Time"),</v>
      </c>
      <c r="Q1059" s="13" t="str">
        <f t="shared" si="98"/>
        <v>https://www.google.com/maps/search/44.95, +93.1</v>
      </c>
      <c r="R1059" s="5" t="str">
        <f t="shared" si="99"/>
        <v>{"Location": "SaintPaul, Minnesota, ABD", "long_deg": "93", "ew": "-1", "long_min": "6", "lat_deg": "44", "ns": "1", "lat_min": "57", "GMT": "-6", "TimeZoneTag": "America/Chicago"},</v>
      </c>
    </row>
    <row r="1060" spans="1:18" ht="15" customHeight="1" x14ac:dyDescent="0.25">
      <c r="A1060" s="10" t="s">
        <v>2121</v>
      </c>
      <c r="B1060" s="10" t="s">
        <v>1165</v>
      </c>
      <c r="C1060" s="10" t="s">
        <v>2342</v>
      </c>
      <c r="D1060" s="10" t="str">
        <f t="shared" si="101"/>
        <v>SaintJoseph, Missouri, ABD</v>
      </c>
      <c r="E1060" s="10">
        <v>94</v>
      </c>
      <c r="F1060" s="10">
        <v>-1</v>
      </c>
      <c r="G1060" s="10">
        <v>50</v>
      </c>
      <c r="H1060" s="10">
        <v>39</v>
      </c>
      <c r="I1060" s="10">
        <v>1</v>
      </c>
      <c r="J1060" s="10">
        <v>46</v>
      </c>
      <c r="K1060" s="10">
        <f t="shared" si="96"/>
        <v>-93.166669999999996</v>
      </c>
      <c r="L1060" s="10">
        <f t="shared" si="97"/>
        <v>39.766669999999998</v>
      </c>
      <c r="M1060" s="10">
        <v>-6</v>
      </c>
      <c r="N1060" s="10" t="s">
        <v>7</v>
      </c>
      <c r="O1060" s="12" t="s">
        <v>279</v>
      </c>
      <c r="P1060" s="10" t="str">
        <f t="shared" si="100"/>
        <v>new YerelData ("SaintJoseph, Missouri, ABD",-93.16667,39.76667,-6,"Central Standard Time"),</v>
      </c>
      <c r="Q1060" s="13" t="str">
        <f t="shared" si="98"/>
        <v>https://www.google.com/maps/search/39.76667, +94.83333</v>
      </c>
      <c r="R1060" s="5" t="str">
        <f t="shared" si="99"/>
        <v>{"Location": "SaintJoseph, Missouri, ABD", "long_deg": "94", "ew": "-1", "long_min": "50", "lat_deg": "39", "ns": "1", "lat_min": "46", "GMT": "-6", "TimeZoneTag": "America/Chicago"},</v>
      </c>
    </row>
    <row r="1061" spans="1:18" ht="15" customHeight="1" x14ac:dyDescent="0.25">
      <c r="A1061" s="10" t="s">
        <v>2122</v>
      </c>
      <c r="B1061" s="10" t="s">
        <v>1165</v>
      </c>
      <c r="C1061" s="10" t="s">
        <v>2342</v>
      </c>
      <c r="D1061" s="10" t="str">
        <f t="shared" si="101"/>
        <v>SaintLouis, Missouri, ABD</v>
      </c>
      <c r="E1061" s="10">
        <v>90</v>
      </c>
      <c r="F1061" s="10">
        <v>-1</v>
      </c>
      <c r="G1061" s="10">
        <v>12</v>
      </c>
      <c r="H1061" s="10">
        <v>38</v>
      </c>
      <c r="I1061" s="10">
        <v>1</v>
      </c>
      <c r="J1061" s="10">
        <v>37</v>
      </c>
      <c r="K1061" s="10">
        <f t="shared" si="96"/>
        <v>-89.8</v>
      </c>
      <c r="L1061" s="10">
        <f t="shared" si="97"/>
        <v>38.616669999999999</v>
      </c>
      <c r="M1061" s="10">
        <v>-6</v>
      </c>
      <c r="N1061" s="10" t="s">
        <v>7</v>
      </c>
      <c r="O1061" s="12" t="s">
        <v>279</v>
      </c>
      <c r="P1061" s="10" t="str">
        <f t="shared" si="100"/>
        <v>new YerelData ("SaintLouis, Missouri, ABD",-89.8,38.61667,-6,"Central Standard Time"),</v>
      </c>
      <c r="Q1061" s="13" t="str">
        <f t="shared" si="98"/>
        <v>https://www.google.com/maps/search/38.61667, +90.2</v>
      </c>
      <c r="R1061" s="5" t="str">
        <f t="shared" si="99"/>
        <v>{"Location": "SaintLouis, Missouri, ABD", "long_deg": "90", "ew": "-1", "long_min": "12", "lat_deg": "38", "ns": "1", "lat_min": "37", "GMT": "-6", "TimeZoneTag": "America/Chicago"},</v>
      </c>
    </row>
    <row r="1062" spans="1:18" ht="15" customHeight="1" x14ac:dyDescent="0.25">
      <c r="A1062" s="10" t="s">
        <v>2093</v>
      </c>
      <c r="B1062" s="10" t="s">
        <v>1165</v>
      </c>
      <c r="C1062" s="10" t="s">
        <v>2342</v>
      </c>
      <c r="D1062" s="10" t="str">
        <f t="shared" si="101"/>
        <v>Springfield, Missouri, ABD</v>
      </c>
      <c r="E1062" s="10">
        <v>93</v>
      </c>
      <c r="F1062" s="10">
        <v>-1</v>
      </c>
      <c r="G1062" s="10">
        <v>17</v>
      </c>
      <c r="H1062" s="10">
        <v>37</v>
      </c>
      <c r="I1062" s="10">
        <v>1</v>
      </c>
      <c r="J1062" s="10">
        <v>13</v>
      </c>
      <c r="K1062" s="10">
        <f t="shared" si="96"/>
        <v>-92.716669999999993</v>
      </c>
      <c r="L1062" s="10">
        <f t="shared" si="97"/>
        <v>37.216670000000001</v>
      </c>
      <c r="M1062" s="10">
        <v>-6</v>
      </c>
      <c r="N1062" s="10" t="s">
        <v>7</v>
      </c>
      <c r="O1062" s="12" t="s">
        <v>279</v>
      </c>
      <c r="P1062" s="10" t="str">
        <f t="shared" si="100"/>
        <v>new YerelData ("Springfield, Missouri, ABD",-92.71667,37.21667,-6,"Central Standard Time"),</v>
      </c>
      <c r="Q1062" s="13" t="str">
        <f t="shared" si="98"/>
        <v>https://www.google.com/maps/search/37.21667, +93.28333</v>
      </c>
      <c r="R1062" s="5" t="str">
        <f t="shared" si="99"/>
        <v>{"Location": "Springfield, Missouri, ABD", "long_deg": "93", "ew": "-1", "long_min": "17", "lat_deg": "37", "ns": "1", "lat_min": "13", "GMT": "-6", "TimeZoneTag": "America/Chicago"},</v>
      </c>
    </row>
    <row r="1063" spans="1:18" ht="15" customHeight="1" x14ac:dyDescent="0.25">
      <c r="A1063" s="10" t="s">
        <v>2123</v>
      </c>
      <c r="B1063" s="10" t="s">
        <v>1146</v>
      </c>
      <c r="C1063" s="10" t="s">
        <v>2342</v>
      </c>
      <c r="D1063" s="10" t="str">
        <f t="shared" si="101"/>
        <v>Billings, Montana, ABD</v>
      </c>
      <c r="E1063" s="10">
        <v>108</v>
      </c>
      <c r="F1063" s="10">
        <v>-1</v>
      </c>
      <c r="G1063" s="10">
        <v>30</v>
      </c>
      <c r="H1063" s="10">
        <v>45</v>
      </c>
      <c r="I1063" s="10">
        <v>1</v>
      </c>
      <c r="J1063" s="10">
        <v>47</v>
      </c>
      <c r="K1063" s="10">
        <f t="shared" si="96"/>
        <v>-107.5</v>
      </c>
      <c r="L1063" s="10">
        <f t="shared" si="97"/>
        <v>45.783329999999999</v>
      </c>
      <c r="M1063" s="10">
        <v>-7</v>
      </c>
      <c r="N1063" s="10" t="s">
        <v>122</v>
      </c>
      <c r="O1063" s="12" t="s">
        <v>281</v>
      </c>
      <c r="P1063" s="10" t="str">
        <f t="shared" si="100"/>
        <v>new YerelData ("Billings, Montana, ABD",-107.5,45.78333,-7,"US Mountain Standard Time"),</v>
      </c>
      <c r="Q1063" s="13" t="str">
        <f t="shared" si="98"/>
        <v>https://www.google.com/maps/search/45.78333, +108.5</v>
      </c>
      <c r="R1063" s="5" t="str">
        <f t="shared" si="99"/>
        <v>{"Location": "Billings, Montana, ABD", "long_deg": "108", "ew": "-1", "long_min": "30", "lat_deg": "45", "ns": "1", "lat_min": "47", "GMT": "-7", "TimeZoneTag": "America/Denver"},</v>
      </c>
    </row>
    <row r="1064" spans="1:18" ht="15" customHeight="1" x14ac:dyDescent="0.25">
      <c r="A1064" s="10" t="s">
        <v>2124</v>
      </c>
      <c r="B1064" s="10" t="s">
        <v>1146</v>
      </c>
      <c r="C1064" s="10" t="s">
        <v>2342</v>
      </c>
      <c r="D1064" s="10" t="str">
        <f t="shared" si="101"/>
        <v>Butte, Montana, ABD</v>
      </c>
      <c r="E1064" s="10">
        <v>112</v>
      </c>
      <c r="F1064" s="10">
        <v>-1</v>
      </c>
      <c r="G1064" s="10">
        <v>32</v>
      </c>
      <c r="H1064" s="10">
        <v>46</v>
      </c>
      <c r="I1064" s="10">
        <v>1</v>
      </c>
      <c r="J1064" s="10">
        <v>0</v>
      </c>
      <c r="K1064" s="10">
        <f t="shared" si="96"/>
        <v>-111.46666999999999</v>
      </c>
      <c r="L1064" s="10">
        <f t="shared" si="97"/>
        <v>46</v>
      </c>
      <c r="M1064" s="10">
        <v>-7</v>
      </c>
      <c r="N1064" s="10" t="s">
        <v>122</v>
      </c>
      <c r="O1064" s="12" t="s">
        <v>281</v>
      </c>
      <c r="P1064" s="10" t="str">
        <f t="shared" si="100"/>
        <v>new YerelData ("Butte, Montana, ABD",-111.46667,46,-7,"US Mountain Standard Time"),</v>
      </c>
      <c r="Q1064" s="13" t="str">
        <f t="shared" si="98"/>
        <v>https://www.google.com/maps/search/46, +112.53333</v>
      </c>
      <c r="R1064" s="5" t="str">
        <f t="shared" si="99"/>
        <v>{"Location": "Butte, Montana, ABD", "long_deg": "112", "ew": "-1", "long_min": "32", "lat_deg": "46", "ns": "1", "lat_min": "0", "GMT": "-7", "TimeZoneTag": "America/Denver"},</v>
      </c>
    </row>
    <row r="1065" spans="1:18" ht="15" customHeight="1" x14ac:dyDescent="0.25">
      <c r="A1065" s="10" t="s">
        <v>2125</v>
      </c>
      <c r="B1065" s="10" t="s">
        <v>1146</v>
      </c>
      <c r="C1065" s="10" t="s">
        <v>2342</v>
      </c>
      <c r="D1065" s="10" t="str">
        <f t="shared" si="101"/>
        <v>GreatFalls, Montana, ABD</v>
      </c>
      <c r="E1065" s="10">
        <v>111</v>
      </c>
      <c r="F1065" s="10">
        <v>-1</v>
      </c>
      <c r="G1065" s="10">
        <v>17</v>
      </c>
      <c r="H1065" s="10">
        <v>47</v>
      </c>
      <c r="I1065" s="10">
        <v>1</v>
      </c>
      <c r="J1065" s="10">
        <v>30</v>
      </c>
      <c r="K1065" s="10">
        <f t="shared" si="96"/>
        <v>-110.71666999999999</v>
      </c>
      <c r="L1065" s="10">
        <f t="shared" si="97"/>
        <v>47.5</v>
      </c>
      <c r="M1065" s="10">
        <v>-7</v>
      </c>
      <c r="N1065" s="10" t="s">
        <v>122</v>
      </c>
      <c r="O1065" s="12" t="s">
        <v>281</v>
      </c>
      <c r="P1065" s="10" t="str">
        <f t="shared" si="100"/>
        <v>new YerelData ("GreatFalls, Montana, ABD",-110.71667,47.5,-7,"US Mountain Standard Time"),</v>
      </c>
      <c r="Q1065" s="13" t="str">
        <f t="shared" si="98"/>
        <v>https://www.google.com/maps/search/47.5, +111.28333</v>
      </c>
      <c r="R1065" s="5" t="str">
        <f t="shared" si="99"/>
        <v>{"Location": "GreatFalls, Montana, ABD", "long_deg": "111", "ew": "-1", "long_min": "17", "lat_deg": "47", "ns": "1", "lat_min": "30", "GMT": "-7", "TimeZoneTag": "America/Denver"},</v>
      </c>
    </row>
    <row r="1066" spans="1:18" ht="15" customHeight="1" x14ac:dyDescent="0.25">
      <c r="A1066" s="10" t="s">
        <v>2130</v>
      </c>
      <c r="B1066" s="10" t="s">
        <v>1166</v>
      </c>
      <c r="C1066" s="10" t="s">
        <v>2342</v>
      </c>
      <c r="D1066" s="10" t="str">
        <f t="shared" si="101"/>
        <v>Lincoln, Nebraska, ABD</v>
      </c>
      <c r="E1066" s="10">
        <v>96</v>
      </c>
      <c r="F1066" s="10">
        <v>-1</v>
      </c>
      <c r="G1066" s="10">
        <v>41</v>
      </c>
      <c r="H1066" s="10">
        <v>40</v>
      </c>
      <c r="I1066" s="10">
        <v>1</v>
      </c>
      <c r="J1066" s="10">
        <v>49</v>
      </c>
      <c r="K1066" s="10">
        <f t="shared" si="96"/>
        <v>-95.316670000000002</v>
      </c>
      <c r="L1066" s="10">
        <f t="shared" si="97"/>
        <v>40.816670000000002</v>
      </c>
      <c r="M1066" s="10">
        <v>-6</v>
      </c>
      <c r="N1066" s="10" t="s">
        <v>7</v>
      </c>
      <c r="O1066" s="12" t="s">
        <v>279</v>
      </c>
      <c r="P1066" s="10" t="str">
        <f t="shared" si="100"/>
        <v>new YerelData ("Lincoln, Nebraska, ABD",-95.31667,40.81667,-6,"Central Standard Time"),</v>
      </c>
      <c r="Q1066" s="13" t="str">
        <f t="shared" si="98"/>
        <v>https://www.google.com/maps/search/40.81667, +96.68333</v>
      </c>
      <c r="R1066" s="5" t="str">
        <f t="shared" si="99"/>
        <v>{"Location": "Lincoln, Nebraska, ABD", "long_deg": "96", "ew": "-1", "long_min": "41", "lat_deg": "40", "ns": "1", "lat_min": "49", "GMT": "-6", "TimeZoneTag": "America/Chicago"},</v>
      </c>
    </row>
    <row r="1067" spans="1:18" ht="15" customHeight="1" x14ac:dyDescent="0.25">
      <c r="A1067" s="10" t="s">
        <v>2131</v>
      </c>
      <c r="B1067" s="10" t="s">
        <v>1166</v>
      </c>
      <c r="C1067" s="10" t="s">
        <v>2342</v>
      </c>
      <c r="D1067" s="10" t="str">
        <f t="shared" si="101"/>
        <v>Omaha, Nebraska, ABD</v>
      </c>
      <c r="E1067" s="10">
        <v>96</v>
      </c>
      <c r="F1067" s="10">
        <v>-1</v>
      </c>
      <c r="G1067" s="10">
        <v>1</v>
      </c>
      <c r="H1067" s="10">
        <v>41</v>
      </c>
      <c r="I1067" s="10">
        <v>1</v>
      </c>
      <c r="J1067" s="10">
        <v>17</v>
      </c>
      <c r="K1067" s="10">
        <f t="shared" si="96"/>
        <v>-95.983329999999995</v>
      </c>
      <c r="L1067" s="10">
        <f t="shared" si="97"/>
        <v>41.283329999999999</v>
      </c>
      <c r="M1067" s="10">
        <v>-6</v>
      </c>
      <c r="N1067" s="10" t="s">
        <v>7</v>
      </c>
      <c r="O1067" s="12" t="s">
        <v>279</v>
      </c>
      <c r="P1067" s="10" t="str">
        <f t="shared" si="100"/>
        <v>new YerelData ("Omaha, Nebraska, ABD",-95.98333,41.28333,-6,"Central Standard Time"),</v>
      </c>
      <c r="Q1067" s="13" t="str">
        <f t="shared" si="98"/>
        <v>https://www.google.com/maps/search/41.28333, +96.01667</v>
      </c>
      <c r="R1067" s="5" t="str">
        <f t="shared" si="99"/>
        <v>{"Location": "Omaha, Nebraska, ABD", "long_deg": "96", "ew": "-1", "long_min": "1", "lat_deg": "41", "ns": "1", "lat_min": "17", "GMT": "-6", "TimeZoneTag": "America/Chicago"},</v>
      </c>
    </row>
    <row r="1068" spans="1:18" ht="15" customHeight="1" x14ac:dyDescent="0.25">
      <c r="A1068" s="10" t="s">
        <v>2133</v>
      </c>
      <c r="B1068" s="10" t="s">
        <v>1139</v>
      </c>
      <c r="C1068" s="10" t="s">
        <v>2342</v>
      </c>
      <c r="D1068" s="10" t="str">
        <f t="shared" si="101"/>
        <v>LasVegas, Nevada, ABD</v>
      </c>
      <c r="E1068" s="10">
        <v>115</v>
      </c>
      <c r="F1068" s="10">
        <v>-1</v>
      </c>
      <c r="G1068" s="10">
        <v>9</v>
      </c>
      <c r="H1068" s="10">
        <v>36</v>
      </c>
      <c r="I1068" s="10">
        <v>1</v>
      </c>
      <c r="J1068" s="10">
        <v>10</v>
      </c>
      <c r="K1068" s="10">
        <f t="shared" si="96"/>
        <v>-114.85</v>
      </c>
      <c r="L1068" s="10">
        <f t="shared" si="97"/>
        <v>36.166670000000003</v>
      </c>
      <c r="M1068" s="10">
        <v>-8</v>
      </c>
      <c r="N1068" s="10" t="s">
        <v>40</v>
      </c>
      <c r="O1068" s="12" t="s">
        <v>228</v>
      </c>
      <c r="P1068" s="10" t="str">
        <f t="shared" si="100"/>
        <v>new YerelData ("LasVegas, Nevada, ABD",-114.85,36.16667,-8,"Pacific Standard Time"),</v>
      </c>
      <c r="Q1068" s="13" t="str">
        <f t="shared" si="98"/>
        <v>https://www.google.com/maps/search/36.16667, +115.15</v>
      </c>
      <c r="R1068" s="5" t="str">
        <f t="shared" si="99"/>
        <v>{"Location": "LasVegas, Nevada, ABD", "long_deg": "115", "ew": "-1", "long_min": "9", "lat_deg": "36", "ns": "1", "lat_min": "10", "GMT": "-8", "TimeZoneTag": "America/Los_Angeles"},</v>
      </c>
    </row>
    <row r="1069" spans="1:18" ht="15" customHeight="1" x14ac:dyDescent="0.25">
      <c r="A1069" s="10" t="s">
        <v>2134</v>
      </c>
      <c r="B1069" s="10" t="s">
        <v>1139</v>
      </c>
      <c r="C1069" s="10" t="s">
        <v>2342</v>
      </c>
      <c r="D1069" s="10" t="str">
        <f t="shared" si="101"/>
        <v>Reno, Nevada, ABD</v>
      </c>
      <c r="E1069" s="10">
        <v>119</v>
      </c>
      <c r="F1069" s="10">
        <v>-1</v>
      </c>
      <c r="G1069" s="10">
        <v>48</v>
      </c>
      <c r="H1069" s="10">
        <v>39</v>
      </c>
      <c r="I1069" s="10">
        <v>1</v>
      </c>
      <c r="J1069" s="10">
        <v>31</v>
      </c>
      <c r="K1069" s="10">
        <f t="shared" si="96"/>
        <v>-118.2</v>
      </c>
      <c r="L1069" s="10">
        <f t="shared" si="97"/>
        <v>39.516669999999998</v>
      </c>
      <c r="M1069" s="10">
        <v>-8</v>
      </c>
      <c r="N1069" s="10" t="s">
        <v>40</v>
      </c>
      <c r="O1069" s="12" t="s">
        <v>228</v>
      </c>
      <c r="P1069" s="10" t="str">
        <f t="shared" si="100"/>
        <v>new YerelData ("Reno, Nevada, ABD",-118.2,39.51667,-8,"Pacific Standard Time"),</v>
      </c>
      <c r="Q1069" s="13" t="str">
        <f t="shared" si="98"/>
        <v>https://www.google.com/maps/search/39.51667, +119.8</v>
      </c>
      <c r="R1069" s="5" t="str">
        <f t="shared" si="99"/>
        <v>{"Location": "Reno, Nevada, ABD", "long_deg": "119", "ew": "-1", "long_min": "48", "lat_deg": "39", "ns": "1", "lat_min": "31", "GMT": "-8", "TimeZoneTag": "America/Los_Angeles"},</v>
      </c>
    </row>
    <row r="1070" spans="1:18" ht="15" customHeight="1" x14ac:dyDescent="0.25">
      <c r="A1070" s="10" t="s">
        <v>1899</v>
      </c>
      <c r="B1070" s="10" t="s">
        <v>2346</v>
      </c>
      <c r="C1070" s="10" t="s">
        <v>2342</v>
      </c>
      <c r="D1070" s="10" t="str">
        <f t="shared" si="101"/>
        <v>Manchester, NewHampshire, ABD</v>
      </c>
      <c r="E1070" s="10">
        <v>71</v>
      </c>
      <c r="F1070" s="10">
        <v>-1</v>
      </c>
      <c r="G1070" s="10">
        <v>28</v>
      </c>
      <c r="H1070" s="10">
        <v>43</v>
      </c>
      <c r="I1070" s="10">
        <v>1</v>
      </c>
      <c r="J1070" s="10">
        <v>0</v>
      </c>
      <c r="K1070" s="10">
        <f t="shared" si="96"/>
        <v>-70.533330000000007</v>
      </c>
      <c r="L1070" s="10">
        <f t="shared" si="97"/>
        <v>43</v>
      </c>
      <c r="M1070" s="10">
        <v>-5</v>
      </c>
      <c r="N1070" s="10" t="s">
        <v>43</v>
      </c>
      <c r="O1070" s="12" t="s">
        <v>278</v>
      </c>
      <c r="P1070" s="10" t="str">
        <f t="shared" si="100"/>
        <v>new YerelData ("Manchester, NewHampshire, ABD",-70.53333,43,-5,"US Eastern Standard Time"),</v>
      </c>
      <c r="Q1070" s="13" t="str">
        <f t="shared" si="98"/>
        <v>https://www.google.com/maps/search/43, +71.46667</v>
      </c>
      <c r="R1070" s="5" t="str">
        <f t="shared" si="99"/>
        <v>{"Location": "Manchester, NewHampshire, ABD", "long_deg": "71", "ew": "-1", "long_min": "28", "lat_deg": "43", "ns": "1", "lat_min": "0", "GMT": "-5", "TimeZoneTag": "America/New_York"},</v>
      </c>
    </row>
    <row r="1071" spans="1:18" ht="15" customHeight="1" x14ac:dyDescent="0.25">
      <c r="A1071" s="10" t="s">
        <v>2135</v>
      </c>
      <c r="B1071" s="10" t="s">
        <v>1189</v>
      </c>
      <c r="C1071" s="10" t="s">
        <v>2342</v>
      </c>
      <c r="D1071" s="10" t="str">
        <f t="shared" si="101"/>
        <v>AtlanticCity, NewJersey, ABD</v>
      </c>
      <c r="E1071" s="10">
        <v>74</v>
      </c>
      <c r="F1071" s="10">
        <v>-1</v>
      </c>
      <c r="G1071" s="10">
        <v>27</v>
      </c>
      <c r="H1071" s="10">
        <v>39</v>
      </c>
      <c r="I1071" s="10">
        <v>1</v>
      </c>
      <c r="J1071" s="10">
        <v>21</v>
      </c>
      <c r="K1071" s="10">
        <f t="shared" si="96"/>
        <v>-73.55</v>
      </c>
      <c r="L1071" s="10">
        <f t="shared" si="97"/>
        <v>39.35</v>
      </c>
      <c r="M1071" s="10">
        <v>-5</v>
      </c>
      <c r="N1071" s="10" t="s">
        <v>43</v>
      </c>
      <c r="O1071" s="12" t="s">
        <v>278</v>
      </c>
      <c r="P1071" s="10" t="str">
        <f t="shared" si="100"/>
        <v>new YerelData ("AtlanticCity, NewJersey, ABD",-73.55,39.35,-5,"US Eastern Standard Time"),</v>
      </c>
      <c r="Q1071" s="13" t="str">
        <f t="shared" si="98"/>
        <v>https://www.google.com/maps/search/39.35, +74.45</v>
      </c>
      <c r="R1071" s="5" t="str">
        <f t="shared" si="99"/>
        <v>{"Location": "AtlanticCity, NewJersey, ABD", "long_deg": "74", "ew": "-1", "long_min": "27", "lat_deg": "39", "ns": "1", "lat_min": "21", "GMT": "-5", "TimeZoneTag": "America/New_York"},</v>
      </c>
    </row>
    <row r="1072" spans="1:18" ht="15" customHeight="1" x14ac:dyDescent="0.25">
      <c r="A1072" s="10" t="s">
        <v>2136</v>
      </c>
      <c r="B1072" s="10" t="s">
        <v>1189</v>
      </c>
      <c r="C1072" s="10" t="s">
        <v>2342</v>
      </c>
      <c r="D1072" s="10" t="str">
        <f t="shared" si="101"/>
        <v>Camden, NewJersey, ABD</v>
      </c>
      <c r="E1072" s="10">
        <v>75</v>
      </c>
      <c r="F1072" s="10">
        <v>-1</v>
      </c>
      <c r="G1072" s="10">
        <v>7</v>
      </c>
      <c r="H1072" s="10">
        <v>39</v>
      </c>
      <c r="I1072" s="10">
        <v>1</v>
      </c>
      <c r="J1072" s="10">
        <v>56</v>
      </c>
      <c r="K1072" s="10">
        <f t="shared" si="96"/>
        <v>-74.883330000000001</v>
      </c>
      <c r="L1072" s="10">
        <f t="shared" si="97"/>
        <v>39.933329999999998</v>
      </c>
      <c r="M1072" s="10">
        <v>-5</v>
      </c>
      <c r="N1072" s="10" t="s">
        <v>43</v>
      </c>
      <c r="O1072" s="12" t="s">
        <v>278</v>
      </c>
      <c r="P1072" s="10" t="str">
        <f t="shared" si="100"/>
        <v>new YerelData ("Camden, NewJersey, ABD",-74.88333,39.93333,-5,"US Eastern Standard Time"),</v>
      </c>
      <c r="Q1072" s="13" t="str">
        <f t="shared" si="98"/>
        <v>https://www.google.com/maps/search/39.93333, +75.11667</v>
      </c>
      <c r="R1072" s="5" t="str">
        <f t="shared" si="99"/>
        <v>{"Location": "Camden, NewJersey, ABD", "long_deg": "75", "ew": "-1", "long_min": "7", "lat_deg": "39", "ns": "1", "lat_min": "56", "GMT": "-5", "TimeZoneTag": "America/New_York"},</v>
      </c>
    </row>
    <row r="1073" spans="1:18" ht="15" customHeight="1" x14ac:dyDescent="0.25">
      <c r="A1073" s="10" t="s">
        <v>2137</v>
      </c>
      <c r="B1073" s="10" t="s">
        <v>1189</v>
      </c>
      <c r="C1073" s="10" t="s">
        <v>2342</v>
      </c>
      <c r="D1073" s="10" t="str">
        <f t="shared" si="101"/>
        <v>Newark, NewJersey, ABD</v>
      </c>
      <c r="E1073" s="10">
        <v>74</v>
      </c>
      <c r="F1073" s="10">
        <v>-1</v>
      </c>
      <c r="G1073" s="10">
        <v>10</v>
      </c>
      <c r="H1073" s="10">
        <v>40</v>
      </c>
      <c r="I1073" s="10">
        <v>1</v>
      </c>
      <c r="J1073" s="10">
        <v>44</v>
      </c>
      <c r="K1073" s="10">
        <f t="shared" si="96"/>
        <v>-73.833330000000004</v>
      </c>
      <c r="L1073" s="10">
        <f t="shared" si="97"/>
        <v>40.733330000000002</v>
      </c>
      <c r="M1073" s="10">
        <v>-5</v>
      </c>
      <c r="N1073" s="10" t="s">
        <v>43</v>
      </c>
      <c r="O1073" s="12" t="s">
        <v>278</v>
      </c>
      <c r="P1073" s="10" t="str">
        <f t="shared" si="100"/>
        <v>new YerelData ("Newark, NewJersey, ABD",-73.83333,40.73333,-5,"US Eastern Standard Time"),</v>
      </c>
      <c r="Q1073" s="13" t="str">
        <f t="shared" si="98"/>
        <v>https://www.google.com/maps/search/40.73333, +74.16667</v>
      </c>
      <c r="R1073" s="5" t="str">
        <f t="shared" si="99"/>
        <v>{"Location": "Newark, NewJersey, ABD", "long_deg": "74", "ew": "-1", "long_min": "10", "lat_deg": "40", "ns": "1", "lat_min": "44", "GMT": "-5", "TimeZoneTag": "America/New_York"},</v>
      </c>
    </row>
    <row r="1074" spans="1:18" ht="15" customHeight="1" x14ac:dyDescent="0.25">
      <c r="A1074" s="10" t="s">
        <v>2138</v>
      </c>
      <c r="B1074" s="10" t="s">
        <v>1189</v>
      </c>
      <c r="C1074" s="10" t="s">
        <v>2342</v>
      </c>
      <c r="D1074" s="10" t="str">
        <f t="shared" si="101"/>
        <v>Paterson, NewJersey, ABD</v>
      </c>
      <c r="E1074" s="10">
        <v>74</v>
      </c>
      <c r="F1074" s="10">
        <v>-1</v>
      </c>
      <c r="G1074" s="10">
        <v>11</v>
      </c>
      <c r="H1074" s="10">
        <v>40</v>
      </c>
      <c r="I1074" s="10">
        <v>1</v>
      </c>
      <c r="J1074" s="10">
        <v>55</v>
      </c>
      <c r="K1074" s="10">
        <f t="shared" si="96"/>
        <v>-73.816670000000002</v>
      </c>
      <c r="L1074" s="10">
        <f t="shared" si="97"/>
        <v>40.916670000000003</v>
      </c>
      <c r="M1074" s="10">
        <v>-5</v>
      </c>
      <c r="N1074" s="10" t="s">
        <v>43</v>
      </c>
      <c r="O1074" s="12" t="s">
        <v>278</v>
      </c>
      <c r="P1074" s="10" t="str">
        <f t="shared" si="100"/>
        <v>new YerelData ("Paterson, NewJersey, ABD",-73.81667,40.91667,-5,"US Eastern Standard Time"),</v>
      </c>
      <c r="Q1074" s="13" t="str">
        <f t="shared" si="98"/>
        <v>https://www.google.com/maps/search/40.91667, +74.18333</v>
      </c>
      <c r="R1074" s="5" t="str">
        <f t="shared" si="99"/>
        <v>{"Location": "Paterson, NewJersey, ABD", "long_deg": "74", "ew": "-1", "long_min": "11", "lat_deg": "40", "ns": "1", "lat_min": "55", "GMT": "-5", "TimeZoneTag": "America/New_York"},</v>
      </c>
    </row>
    <row r="1075" spans="1:18" ht="15" customHeight="1" x14ac:dyDescent="0.25">
      <c r="A1075" s="10" t="s">
        <v>2139</v>
      </c>
      <c r="B1075" s="10" t="s">
        <v>1189</v>
      </c>
      <c r="C1075" s="10" t="s">
        <v>2342</v>
      </c>
      <c r="D1075" s="10" t="str">
        <f t="shared" si="101"/>
        <v>Trenton, NewJersey, ABD</v>
      </c>
      <c r="E1075" s="10">
        <v>74</v>
      </c>
      <c r="F1075" s="10">
        <v>-1</v>
      </c>
      <c r="G1075" s="10">
        <v>46</v>
      </c>
      <c r="H1075" s="10">
        <v>40</v>
      </c>
      <c r="I1075" s="10">
        <v>1</v>
      </c>
      <c r="J1075" s="10">
        <v>14</v>
      </c>
      <c r="K1075" s="10">
        <f t="shared" si="96"/>
        <v>-73.233329999999995</v>
      </c>
      <c r="L1075" s="10">
        <f t="shared" si="97"/>
        <v>40.233330000000002</v>
      </c>
      <c r="M1075" s="10">
        <v>-5</v>
      </c>
      <c r="N1075" s="10" t="s">
        <v>43</v>
      </c>
      <c r="O1075" s="12" t="s">
        <v>278</v>
      </c>
      <c r="P1075" s="10" t="str">
        <f t="shared" si="100"/>
        <v>new YerelData ("Trenton, NewJersey, ABD",-73.23333,40.23333,-5,"US Eastern Standard Time"),</v>
      </c>
      <c r="Q1075" s="13" t="str">
        <f t="shared" si="98"/>
        <v>https://www.google.com/maps/search/40.23333, +74.76667</v>
      </c>
      <c r="R1075" s="5" t="str">
        <f t="shared" si="99"/>
        <v>{"Location": "Trenton, NewJersey, ABD", "long_deg": "74", "ew": "-1", "long_min": "46", "lat_deg": "40", "ns": "1", "lat_min": "14", "GMT": "-5", "TimeZoneTag": "America/New_York"},</v>
      </c>
    </row>
    <row r="1076" spans="1:18" ht="15" customHeight="1" x14ac:dyDescent="0.25">
      <c r="A1076" s="10" t="s">
        <v>2140</v>
      </c>
      <c r="B1076" s="10" t="s">
        <v>1147</v>
      </c>
      <c r="C1076" s="10" t="s">
        <v>2342</v>
      </c>
      <c r="D1076" s="10" t="str">
        <f t="shared" si="101"/>
        <v>Albuquerque, NewMexico, ABD</v>
      </c>
      <c r="E1076" s="10">
        <v>106</v>
      </c>
      <c r="F1076" s="10">
        <v>-1</v>
      </c>
      <c r="G1076" s="10">
        <v>39</v>
      </c>
      <c r="H1076" s="10">
        <v>35</v>
      </c>
      <c r="I1076" s="10">
        <v>1</v>
      </c>
      <c r="J1076" s="10">
        <v>5</v>
      </c>
      <c r="K1076" s="10">
        <f t="shared" si="96"/>
        <v>-105.35</v>
      </c>
      <c r="L1076" s="10">
        <f t="shared" si="97"/>
        <v>35.083329999999997</v>
      </c>
      <c r="M1076" s="10">
        <v>-7</v>
      </c>
      <c r="N1076" s="10" t="s">
        <v>122</v>
      </c>
      <c r="O1076" s="12" t="s">
        <v>281</v>
      </c>
      <c r="P1076" s="10" t="str">
        <f t="shared" si="100"/>
        <v>new YerelData ("Albuquerque, NewMexico, ABD",-105.35,35.08333,-7,"US Mountain Standard Time"),</v>
      </c>
      <c r="Q1076" s="13" t="str">
        <f t="shared" si="98"/>
        <v>https://www.google.com/maps/search/35.08333, +106.65</v>
      </c>
      <c r="R1076" s="5" t="str">
        <f t="shared" si="99"/>
        <v>{"Location": "Albuquerque, NewMexico, ABD", "long_deg": "106", "ew": "-1", "long_min": "39", "lat_deg": "35", "ns": "1", "lat_min": "5", "GMT": "-7", "TimeZoneTag": "America/Denver"},</v>
      </c>
    </row>
    <row r="1077" spans="1:18" ht="15" customHeight="1" x14ac:dyDescent="0.25">
      <c r="A1077" s="10" t="s">
        <v>1635</v>
      </c>
      <c r="B1077" s="10" t="s">
        <v>1147</v>
      </c>
      <c r="C1077" s="10" t="s">
        <v>2342</v>
      </c>
      <c r="D1077" s="10" t="str">
        <f t="shared" si="101"/>
        <v>SantaFe, NewMexico, ABD</v>
      </c>
      <c r="E1077" s="10">
        <v>105</v>
      </c>
      <c r="F1077" s="10">
        <v>-1</v>
      </c>
      <c r="G1077" s="10">
        <v>57</v>
      </c>
      <c r="H1077" s="10">
        <v>35</v>
      </c>
      <c r="I1077" s="10">
        <v>1</v>
      </c>
      <c r="J1077" s="10">
        <v>41</v>
      </c>
      <c r="K1077" s="10">
        <f t="shared" si="96"/>
        <v>-104.05</v>
      </c>
      <c r="L1077" s="10">
        <f t="shared" si="97"/>
        <v>35.683329999999998</v>
      </c>
      <c r="M1077" s="10">
        <v>-7</v>
      </c>
      <c r="N1077" s="10" t="s">
        <v>122</v>
      </c>
      <c r="O1077" s="12" t="s">
        <v>281</v>
      </c>
      <c r="P1077" s="10" t="str">
        <f t="shared" si="100"/>
        <v>new YerelData ("SantaFe, NewMexico, ABD",-104.05,35.68333,-7,"US Mountain Standard Time"),</v>
      </c>
      <c r="Q1077" s="13" t="str">
        <f t="shared" si="98"/>
        <v>https://www.google.com/maps/search/35.68333, +105.95</v>
      </c>
      <c r="R1077" s="5" t="str">
        <f t="shared" si="99"/>
        <v>{"Location": "SantaFe, NewMexico, ABD", "long_deg": "105", "ew": "-1", "long_min": "57", "lat_deg": "35", "ns": "1", "lat_min": "41", "GMT": "-7", "TimeZoneTag": "America/Denver"},</v>
      </c>
    </row>
    <row r="1078" spans="1:18" ht="15" customHeight="1" x14ac:dyDescent="0.25">
      <c r="A1078" s="10" t="s">
        <v>2141</v>
      </c>
      <c r="B1078" s="10" t="s">
        <v>1190</v>
      </c>
      <c r="C1078" s="10" t="s">
        <v>2342</v>
      </c>
      <c r="D1078" s="10" t="str">
        <f t="shared" si="101"/>
        <v>Albany, NewYork, ABD</v>
      </c>
      <c r="E1078" s="10">
        <v>73</v>
      </c>
      <c r="F1078" s="10">
        <v>-1</v>
      </c>
      <c r="G1078" s="10">
        <v>45</v>
      </c>
      <c r="H1078" s="10">
        <v>42</v>
      </c>
      <c r="I1078" s="10">
        <v>1</v>
      </c>
      <c r="J1078" s="10">
        <v>39</v>
      </c>
      <c r="K1078" s="10">
        <f t="shared" si="96"/>
        <v>-72.25</v>
      </c>
      <c r="L1078" s="10">
        <f t="shared" si="97"/>
        <v>42.65</v>
      </c>
      <c r="M1078" s="10">
        <v>-5</v>
      </c>
      <c r="N1078" s="10" t="s">
        <v>43</v>
      </c>
      <c r="O1078" s="12" t="s">
        <v>278</v>
      </c>
      <c r="P1078" s="10" t="str">
        <f t="shared" si="100"/>
        <v>new YerelData ("Albany, NewYork, ABD",-72.25,42.65,-5,"US Eastern Standard Time"),</v>
      </c>
      <c r="Q1078" s="13" t="str">
        <f t="shared" si="98"/>
        <v>https://www.google.com/maps/search/42.65, +73.75</v>
      </c>
      <c r="R1078" s="5" t="str">
        <f t="shared" si="99"/>
        <v>{"Location": "Albany, NewYork, ABD", "long_deg": "73", "ew": "-1", "long_min": "45", "lat_deg": "42", "ns": "1", "lat_min": "39", "GMT": "-5", "TimeZoneTag": "America/New_York"},</v>
      </c>
    </row>
    <row r="1079" spans="1:18" ht="15" customHeight="1" x14ac:dyDescent="0.25">
      <c r="A1079" s="10" t="s">
        <v>2142</v>
      </c>
      <c r="B1079" s="10" t="s">
        <v>1190</v>
      </c>
      <c r="C1079" s="10" t="s">
        <v>2342</v>
      </c>
      <c r="D1079" s="10" t="str">
        <f t="shared" si="101"/>
        <v>Binghamton, NewYork, ABD</v>
      </c>
      <c r="E1079" s="10">
        <v>75</v>
      </c>
      <c r="F1079" s="10">
        <v>-1</v>
      </c>
      <c r="G1079" s="10">
        <v>55</v>
      </c>
      <c r="H1079" s="10">
        <v>42</v>
      </c>
      <c r="I1079" s="10">
        <v>1</v>
      </c>
      <c r="J1079" s="10">
        <v>6</v>
      </c>
      <c r="K1079" s="10">
        <f t="shared" si="96"/>
        <v>-74.083330000000004</v>
      </c>
      <c r="L1079" s="10">
        <f t="shared" si="97"/>
        <v>42.1</v>
      </c>
      <c r="M1079" s="10">
        <v>-5</v>
      </c>
      <c r="N1079" s="10" t="s">
        <v>43</v>
      </c>
      <c r="O1079" s="12" t="s">
        <v>278</v>
      </c>
      <c r="P1079" s="10" t="str">
        <f t="shared" si="100"/>
        <v>new YerelData ("Binghamton, NewYork, ABD",-74.08333,42.1,-5,"US Eastern Standard Time"),</v>
      </c>
      <c r="Q1079" s="13" t="str">
        <f t="shared" si="98"/>
        <v>https://www.google.com/maps/search/42.1, +75.91667</v>
      </c>
      <c r="R1079" s="5" t="str">
        <f t="shared" si="99"/>
        <v>{"Location": "Binghamton, NewYork, ABD", "long_deg": "75", "ew": "-1", "long_min": "55", "lat_deg": "42", "ns": "1", "lat_min": "6", "GMT": "-5", "TimeZoneTag": "America/New_York"},</v>
      </c>
    </row>
    <row r="1080" spans="1:18" ht="15" customHeight="1" x14ac:dyDescent="0.25">
      <c r="A1080" s="10" t="s">
        <v>2143</v>
      </c>
      <c r="B1080" s="10" t="s">
        <v>1190</v>
      </c>
      <c r="C1080" s="10" t="s">
        <v>2342</v>
      </c>
      <c r="D1080" s="10" t="str">
        <f t="shared" si="101"/>
        <v>Buffalo, NewYork, ABD</v>
      </c>
      <c r="E1080" s="10">
        <v>78</v>
      </c>
      <c r="F1080" s="10">
        <v>-1</v>
      </c>
      <c r="G1080" s="10">
        <v>53</v>
      </c>
      <c r="H1080" s="10">
        <v>42</v>
      </c>
      <c r="I1080" s="10">
        <v>1</v>
      </c>
      <c r="J1080" s="10">
        <v>53</v>
      </c>
      <c r="K1080" s="10">
        <f t="shared" si="96"/>
        <v>-77.116669999999999</v>
      </c>
      <c r="L1080" s="10">
        <f t="shared" si="97"/>
        <v>42.883330000000001</v>
      </c>
      <c r="M1080" s="10">
        <v>-5</v>
      </c>
      <c r="N1080" s="10" t="s">
        <v>43</v>
      </c>
      <c r="O1080" s="12" t="s">
        <v>278</v>
      </c>
      <c r="P1080" s="10" t="str">
        <f t="shared" si="100"/>
        <v>new YerelData ("Buffalo, NewYork, ABD",-77.11667,42.88333,-5,"US Eastern Standard Time"),</v>
      </c>
      <c r="Q1080" s="13" t="str">
        <f t="shared" si="98"/>
        <v>https://www.google.com/maps/search/42.88333, +78.88333</v>
      </c>
      <c r="R1080" s="5" t="str">
        <f t="shared" si="99"/>
        <v>{"Location": "Buffalo, NewYork, ABD", "long_deg": "78", "ew": "-1", "long_min": "53", "lat_deg": "42", "ns": "1", "lat_min": "53", "GMT": "-5", "TimeZoneTag": "America/New_York"},</v>
      </c>
    </row>
    <row r="1081" spans="1:18" ht="15" customHeight="1" x14ac:dyDescent="0.25">
      <c r="A1081" s="10" t="s">
        <v>2144</v>
      </c>
      <c r="B1081" s="10" t="s">
        <v>1190</v>
      </c>
      <c r="C1081" s="10" t="s">
        <v>2342</v>
      </c>
      <c r="D1081" s="10" t="str">
        <f t="shared" si="101"/>
        <v>Elmira, NewYork, ABD</v>
      </c>
      <c r="E1081" s="10">
        <v>76</v>
      </c>
      <c r="F1081" s="10">
        <v>-1</v>
      </c>
      <c r="G1081" s="10">
        <v>48</v>
      </c>
      <c r="H1081" s="10">
        <v>42</v>
      </c>
      <c r="I1081" s="10">
        <v>1</v>
      </c>
      <c r="J1081" s="10">
        <v>6</v>
      </c>
      <c r="K1081" s="10">
        <f t="shared" si="96"/>
        <v>-75.2</v>
      </c>
      <c r="L1081" s="10">
        <f t="shared" si="97"/>
        <v>42.1</v>
      </c>
      <c r="M1081" s="10">
        <v>-5</v>
      </c>
      <c r="N1081" s="10" t="s">
        <v>43</v>
      </c>
      <c r="O1081" s="12" t="s">
        <v>278</v>
      </c>
      <c r="P1081" s="10" t="str">
        <f t="shared" si="100"/>
        <v>new YerelData ("Elmira, NewYork, ABD",-75.2,42.1,-5,"US Eastern Standard Time"),</v>
      </c>
      <c r="Q1081" s="13" t="str">
        <f t="shared" si="98"/>
        <v>https://www.google.com/maps/search/42.1, +76.8</v>
      </c>
      <c r="R1081" s="5" t="str">
        <f t="shared" si="99"/>
        <v>{"Location": "Elmira, NewYork, ABD", "long_deg": "76", "ew": "-1", "long_min": "48", "lat_deg": "42", "ns": "1", "lat_min": "6", "GMT": "-5", "TimeZoneTag": "America/New_York"},</v>
      </c>
    </row>
    <row r="1082" spans="1:18" ht="15" customHeight="1" x14ac:dyDescent="0.25">
      <c r="A1082" s="10" t="s">
        <v>1190</v>
      </c>
      <c r="B1082" s="10" t="s">
        <v>1190</v>
      </c>
      <c r="C1082" s="10" t="s">
        <v>2342</v>
      </c>
      <c r="D1082" s="10" t="str">
        <f t="shared" si="101"/>
        <v>NewYork, NewYork, ABD</v>
      </c>
      <c r="E1082" s="10">
        <v>73</v>
      </c>
      <c r="F1082" s="10">
        <v>-1</v>
      </c>
      <c r="G1082" s="10">
        <v>57</v>
      </c>
      <c r="H1082" s="10">
        <v>40</v>
      </c>
      <c r="I1082" s="10">
        <v>1</v>
      </c>
      <c r="J1082" s="10">
        <v>45</v>
      </c>
      <c r="K1082" s="10">
        <f t="shared" si="96"/>
        <v>-72.05</v>
      </c>
      <c r="L1082" s="10">
        <f t="shared" si="97"/>
        <v>40.75</v>
      </c>
      <c r="M1082" s="10">
        <v>-5</v>
      </c>
      <c r="N1082" s="10" t="s">
        <v>43</v>
      </c>
      <c r="O1082" s="12" t="s">
        <v>278</v>
      </c>
      <c r="P1082" s="10" t="str">
        <f t="shared" si="100"/>
        <v>new YerelData ("NewYork, NewYork, ABD",-72.05,40.75,-5,"US Eastern Standard Time"),</v>
      </c>
      <c r="Q1082" s="13" t="str">
        <f t="shared" si="98"/>
        <v>https://www.google.com/maps/search/40.75, +73.95</v>
      </c>
      <c r="R1082" s="5" t="str">
        <f t="shared" si="99"/>
        <v>{"Location": "NewYork, NewYork, ABD", "long_deg": "73", "ew": "-1", "long_min": "57", "lat_deg": "40", "ns": "1", "lat_min": "45", "GMT": "-5", "TimeZoneTag": "America/New_York"},</v>
      </c>
    </row>
    <row r="1083" spans="1:18" ht="15" customHeight="1" x14ac:dyDescent="0.25">
      <c r="A1083" s="10" t="s">
        <v>2145</v>
      </c>
      <c r="B1083" s="10" t="s">
        <v>1190</v>
      </c>
      <c r="C1083" s="10" t="s">
        <v>2342</v>
      </c>
      <c r="D1083" s="10" t="str">
        <f t="shared" si="101"/>
        <v>NiagaraFalls, NewYork, ABD</v>
      </c>
      <c r="E1083" s="10">
        <v>79</v>
      </c>
      <c r="F1083" s="10">
        <v>-1</v>
      </c>
      <c r="G1083" s="10">
        <v>3</v>
      </c>
      <c r="H1083" s="10">
        <v>43</v>
      </c>
      <c r="I1083" s="10">
        <v>1</v>
      </c>
      <c r="J1083" s="10">
        <v>6</v>
      </c>
      <c r="K1083" s="10">
        <f t="shared" si="96"/>
        <v>-78.95</v>
      </c>
      <c r="L1083" s="10">
        <f t="shared" si="97"/>
        <v>43.1</v>
      </c>
      <c r="M1083" s="10">
        <v>-5</v>
      </c>
      <c r="N1083" s="10" t="s">
        <v>43</v>
      </c>
      <c r="O1083" s="12" t="s">
        <v>278</v>
      </c>
      <c r="P1083" s="10" t="str">
        <f t="shared" si="100"/>
        <v>new YerelData ("NiagaraFalls, NewYork, ABD",-78.95,43.1,-5,"US Eastern Standard Time"),</v>
      </c>
      <c r="Q1083" s="13" t="str">
        <f t="shared" si="98"/>
        <v>https://www.google.com/maps/search/43.1, +79.05</v>
      </c>
      <c r="R1083" s="5" t="str">
        <f t="shared" si="99"/>
        <v>{"Location": "NiagaraFalls, NewYork, ABD", "long_deg": "79", "ew": "-1", "long_min": "3", "lat_deg": "43", "ns": "1", "lat_min": "6", "GMT": "-5", "TimeZoneTag": "America/New_York"},</v>
      </c>
    </row>
    <row r="1084" spans="1:18" ht="15" customHeight="1" x14ac:dyDescent="0.25">
      <c r="A1084" s="10" t="s">
        <v>2146</v>
      </c>
      <c r="B1084" s="10" t="s">
        <v>1190</v>
      </c>
      <c r="C1084" s="10" t="s">
        <v>2342</v>
      </c>
      <c r="D1084" s="10" t="str">
        <f t="shared" si="101"/>
        <v>Poughkeepsie, NewYork, ABD</v>
      </c>
      <c r="E1084" s="10">
        <v>73</v>
      </c>
      <c r="F1084" s="10">
        <v>-1</v>
      </c>
      <c r="G1084" s="10">
        <v>56</v>
      </c>
      <c r="H1084" s="10">
        <v>41</v>
      </c>
      <c r="I1084" s="10">
        <v>1</v>
      </c>
      <c r="J1084" s="10">
        <v>42</v>
      </c>
      <c r="K1084" s="10">
        <f t="shared" si="96"/>
        <v>-72.066670000000002</v>
      </c>
      <c r="L1084" s="10">
        <f t="shared" si="97"/>
        <v>41.7</v>
      </c>
      <c r="M1084" s="10">
        <v>-5</v>
      </c>
      <c r="N1084" s="10" t="s">
        <v>43</v>
      </c>
      <c r="O1084" s="12" t="s">
        <v>278</v>
      </c>
      <c r="P1084" s="10" t="str">
        <f t="shared" si="100"/>
        <v>new YerelData ("Poughkeepsie, NewYork, ABD",-72.06667,41.7,-5,"US Eastern Standard Time"),</v>
      </c>
      <c r="Q1084" s="13" t="str">
        <f t="shared" si="98"/>
        <v>https://www.google.com/maps/search/41.7, +73.93333</v>
      </c>
      <c r="R1084" s="5" t="str">
        <f t="shared" si="99"/>
        <v>{"Location": "Poughkeepsie, NewYork, ABD", "long_deg": "73", "ew": "-1", "long_min": "56", "lat_deg": "41", "ns": "1", "lat_min": "42", "GMT": "-5", "TimeZoneTag": "America/New_York"},</v>
      </c>
    </row>
    <row r="1085" spans="1:18" ht="15" customHeight="1" x14ac:dyDescent="0.25">
      <c r="A1085" s="10" t="s">
        <v>1907</v>
      </c>
      <c r="B1085" s="10" t="s">
        <v>1190</v>
      </c>
      <c r="C1085" s="10" t="s">
        <v>2342</v>
      </c>
      <c r="D1085" s="10" t="str">
        <f t="shared" si="101"/>
        <v>Rochester, NewYork, ABD</v>
      </c>
      <c r="E1085" s="10">
        <v>77</v>
      </c>
      <c r="F1085" s="10">
        <v>-1</v>
      </c>
      <c r="G1085" s="10">
        <v>37</v>
      </c>
      <c r="H1085" s="10">
        <v>43</v>
      </c>
      <c r="I1085" s="10">
        <v>1</v>
      </c>
      <c r="J1085" s="10">
        <v>10</v>
      </c>
      <c r="K1085" s="10">
        <f t="shared" si="96"/>
        <v>-76.383330000000001</v>
      </c>
      <c r="L1085" s="10">
        <f t="shared" si="97"/>
        <v>43.166670000000003</v>
      </c>
      <c r="M1085" s="10">
        <v>-5</v>
      </c>
      <c r="N1085" s="10" t="s">
        <v>43</v>
      </c>
      <c r="O1085" s="12" t="s">
        <v>278</v>
      </c>
      <c r="P1085" s="10" t="str">
        <f t="shared" si="100"/>
        <v>new YerelData ("Rochester, NewYork, ABD",-76.38333,43.16667,-5,"US Eastern Standard Time"),</v>
      </c>
      <c r="Q1085" s="13" t="str">
        <f t="shared" si="98"/>
        <v>https://www.google.com/maps/search/43.16667, +77.61667</v>
      </c>
      <c r="R1085" s="5" t="str">
        <f t="shared" si="99"/>
        <v>{"Location": "Rochester, NewYork, ABD", "long_deg": "77", "ew": "-1", "long_min": "37", "lat_deg": "43", "ns": "1", "lat_min": "10", "GMT": "-5", "TimeZoneTag": "America/New_York"},</v>
      </c>
    </row>
    <row r="1086" spans="1:18" ht="15" customHeight="1" x14ac:dyDescent="0.25">
      <c r="A1086" s="10" t="s">
        <v>2147</v>
      </c>
      <c r="B1086" s="10" t="s">
        <v>1190</v>
      </c>
      <c r="C1086" s="10" t="s">
        <v>2342</v>
      </c>
      <c r="D1086" s="10" t="str">
        <f t="shared" si="101"/>
        <v>Schenectady, NewYork, ABD</v>
      </c>
      <c r="E1086" s="10">
        <v>73</v>
      </c>
      <c r="F1086" s="10">
        <v>-1</v>
      </c>
      <c r="G1086" s="10">
        <v>57</v>
      </c>
      <c r="H1086" s="10">
        <v>42</v>
      </c>
      <c r="I1086" s="10">
        <v>1</v>
      </c>
      <c r="J1086" s="10">
        <v>49</v>
      </c>
      <c r="K1086" s="10">
        <f t="shared" si="96"/>
        <v>-72.05</v>
      </c>
      <c r="L1086" s="10">
        <f t="shared" si="97"/>
        <v>42.816670000000002</v>
      </c>
      <c r="M1086" s="10">
        <v>-5</v>
      </c>
      <c r="N1086" s="10" t="s">
        <v>43</v>
      </c>
      <c r="O1086" s="12" t="s">
        <v>278</v>
      </c>
      <c r="P1086" s="10" t="str">
        <f t="shared" si="100"/>
        <v>new YerelData ("Schenectady, NewYork, ABD",-72.05,42.81667,-5,"US Eastern Standard Time"),</v>
      </c>
      <c r="Q1086" s="13" t="str">
        <f t="shared" si="98"/>
        <v>https://www.google.com/maps/search/42.81667, +73.95</v>
      </c>
      <c r="R1086" s="5" t="str">
        <f t="shared" si="99"/>
        <v>{"Location": "Schenectady, NewYork, ABD", "long_deg": "73", "ew": "-1", "long_min": "57", "lat_deg": "42", "ns": "1", "lat_min": "49", "GMT": "-5", "TimeZoneTag": "America/New_York"},</v>
      </c>
    </row>
    <row r="1087" spans="1:18" ht="15" customHeight="1" x14ac:dyDescent="0.25">
      <c r="A1087" s="10" t="s">
        <v>2148</v>
      </c>
      <c r="B1087" s="10" t="s">
        <v>1190</v>
      </c>
      <c r="C1087" s="10" t="s">
        <v>2342</v>
      </c>
      <c r="D1087" s="10" t="str">
        <f t="shared" si="101"/>
        <v>Syracuse, NewYork, ABD</v>
      </c>
      <c r="E1087" s="10">
        <v>76</v>
      </c>
      <c r="F1087" s="10">
        <v>-1</v>
      </c>
      <c r="G1087" s="10">
        <v>9</v>
      </c>
      <c r="H1087" s="10">
        <v>43</v>
      </c>
      <c r="I1087" s="10">
        <v>1</v>
      </c>
      <c r="J1087" s="10">
        <v>3</v>
      </c>
      <c r="K1087" s="10">
        <f t="shared" si="96"/>
        <v>-75.849999999999994</v>
      </c>
      <c r="L1087" s="10">
        <f t="shared" si="97"/>
        <v>43.05</v>
      </c>
      <c r="M1087" s="10">
        <v>-5</v>
      </c>
      <c r="N1087" s="10" t="s">
        <v>43</v>
      </c>
      <c r="O1087" s="12" t="s">
        <v>278</v>
      </c>
      <c r="P1087" s="10" t="str">
        <f t="shared" si="100"/>
        <v>new YerelData ("Syracuse, NewYork, ABD",-75.85,43.05,-5,"US Eastern Standard Time"),</v>
      </c>
      <c r="Q1087" s="13" t="str">
        <f t="shared" si="98"/>
        <v>https://www.google.com/maps/search/43.05, +76.15</v>
      </c>
      <c r="R1087" s="5" t="str">
        <f t="shared" si="99"/>
        <v>{"Location": "Syracuse, NewYork, ABD", "long_deg": "76", "ew": "-1", "long_min": "9", "lat_deg": "43", "ns": "1", "lat_min": "3", "GMT": "-5", "TimeZoneTag": "America/New_York"},</v>
      </c>
    </row>
    <row r="1088" spans="1:18" ht="15" customHeight="1" x14ac:dyDescent="0.25">
      <c r="A1088" s="10" t="s">
        <v>2149</v>
      </c>
      <c r="B1088" s="10" t="s">
        <v>1190</v>
      </c>
      <c r="C1088" s="10" t="s">
        <v>2342</v>
      </c>
      <c r="D1088" s="10" t="str">
        <f t="shared" si="101"/>
        <v>Troy, NewYork, ABD</v>
      </c>
      <c r="E1088" s="10">
        <v>73</v>
      </c>
      <c r="F1088" s="10">
        <v>-1</v>
      </c>
      <c r="G1088" s="10">
        <v>41</v>
      </c>
      <c r="H1088" s="10">
        <v>42</v>
      </c>
      <c r="I1088" s="10">
        <v>1</v>
      </c>
      <c r="J1088" s="10">
        <v>44</v>
      </c>
      <c r="K1088" s="10">
        <f t="shared" si="96"/>
        <v>-72.316670000000002</v>
      </c>
      <c r="L1088" s="10">
        <f t="shared" si="97"/>
        <v>42.733330000000002</v>
      </c>
      <c r="M1088" s="10">
        <v>-5</v>
      </c>
      <c r="N1088" s="10" t="s">
        <v>43</v>
      </c>
      <c r="O1088" s="12" t="s">
        <v>278</v>
      </c>
      <c r="P1088" s="10" t="str">
        <f t="shared" si="100"/>
        <v>new YerelData ("Troy, NewYork, ABD",-72.31667,42.73333,-5,"US Eastern Standard Time"),</v>
      </c>
      <c r="Q1088" s="13" t="str">
        <f t="shared" si="98"/>
        <v>https://www.google.com/maps/search/42.73333, +73.68333</v>
      </c>
      <c r="R1088" s="5" t="str">
        <f t="shared" si="99"/>
        <v>{"Location": "Troy, NewYork, ABD", "long_deg": "73", "ew": "-1", "long_min": "41", "lat_deg": "42", "ns": "1", "lat_min": "44", "GMT": "-5", "TimeZoneTag": "America/New_York"},</v>
      </c>
    </row>
    <row r="1089" spans="1:18" ht="15" customHeight="1" x14ac:dyDescent="0.25">
      <c r="A1089" s="10" t="s">
        <v>2150</v>
      </c>
      <c r="B1089" s="10" t="s">
        <v>1190</v>
      </c>
      <c r="C1089" s="10" t="s">
        <v>2342</v>
      </c>
      <c r="D1089" s="10" t="str">
        <f t="shared" si="101"/>
        <v>Utica, NewYork, ABD</v>
      </c>
      <c r="E1089" s="10">
        <v>75</v>
      </c>
      <c r="F1089" s="10">
        <v>-1</v>
      </c>
      <c r="G1089" s="10">
        <v>14</v>
      </c>
      <c r="H1089" s="10">
        <v>43</v>
      </c>
      <c r="I1089" s="10">
        <v>1</v>
      </c>
      <c r="J1089" s="10">
        <v>6</v>
      </c>
      <c r="K1089" s="10">
        <f t="shared" si="96"/>
        <v>-74.766670000000005</v>
      </c>
      <c r="L1089" s="10">
        <f t="shared" si="97"/>
        <v>43.1</v>
      </c>
      <c r="M1089" s="10">
        <v>-5</v>
      </c>
      <c r="N1089" s="10" t="s">
        <v>43</v>
      </c>
      <c r="O1089" s="12" t="s">
        <v>278</v>
      </c>
      <c r="P1089" s="10" t="str">
        <f t="shared" si="100"/>
        <v>new YerelData ("Utica, NewYork, ABD",-74.76667,43.1,-5,"US Eastern Standard Time"),</v>
      </c>
      <c r="Q1089" s="13" t="str">
        <f t="shared" si="98"/>
        <v>https://www.google.com/maps/search/43.1, +75.23333</v>
      </c>
      <c r="R1089" s="5" t="str">
        <f t="shared" si="99"/>
        <v>{"Location": "Utica, NewYork, ABD", "long_deg": "75", "ew": "-1", "long_min": "14", "lat_deg": "43", "ns": "1", "lat_min": "6", "GMT": "-5", "TimeZoneTag": "America/New_York"},</v>
      </c>
    </row>
    <row r="1090" spans="1:18" ht="15" customHeight="1" x14ac:dyDescent="0.25">
      <c r="A1090" s="10" t="s">
        <v>2156</v>
      </c>
      <c r="B1090" s="10" t="s">
        <v>2347</v>
      </c>
      <c r="C1090" s="10" t="s">
        <v>2342</v>
      </c>
      <c r="D1090" s="10" t="str">
        <f t="shared" si="101"/>
        <v>Asheville, NorthCarolina, ABD</v>
      </c>
      <c r="E1090" s="10">
        <v>82</v>
      </c>
      <c r="F1090" s="10">
        <v>-1</v>
      </c>
      <c r="G1090" s="10">
        <v>33</v>
      </c>
      <c r="H1090" s="10">
        <v>35</v>
      </c>
      <c r="I1090" s="10">
        <v>1</v>
      </c>
      <c r="J1090" s="10">
        <v>36</v>
      </c>
      <c r="K1090" s="10">
        <f t="shared" ref="K1090:K1153" si="102">ROUND(F1090*E1090+(G1090/60),5)</f>
        <v>-81.45</v>
      </c>
      <c r="L1090" s="10">
        <f t="shared" ref="L1090:L1153" si="103">ROUND(I1090*H1090+(J1090/60),5)</f>
        <v>35.6</v>
      </c>
      <c r="M1090" s="10">
        <v>-5</v>
      </c>
      <c r="N1090" s="10" t="s">
        <v>43</v>
      </c>
      <c r="O1090" s="12" t="s">
        <v>278</v>
      </c>
      <c r="P1090" s="10" t="str">
        <f t="shared" si="100"/>
        <v>new YerelData ("Asheville, NorthCarolina, ABD",-81.45,35.6,-5,"US Eastern Standard Time"),</v>
      </c>
      <c r="Q1090" s="13" t="str">
        <f t="shared" ref="Q1090:Q1153" si="104">HYPERLINK("https://www.google.com/maps/search/"&amp;ROUND(H1090+J1090/60,5)&amp;", +"&amp;ROUND(E1090+G1090/60,5))</f>
        <v>https://www.google.com/maps/search/35.6, +82.55</v>
      </c>
      <c r="R1090" s="5" t="str">
        <f t="shared" ref="R1090:R1153" si="105">"{""Location"": """&amp;D1090&amp;""", ""long_deg"": """&amp;E1090&amp;""", ""ew"": """&amp;F1090&amp;""", ""long_min"": """&amp;G1090&amp;""", ""lat_deg"": """&amp;H1090&amp;""", ""ns"": """&amp;I1090&amp;""", ""lat_min"": """&amp;J1090&amp;""", ""GMT"": """&amp;M1090&amp;""", ""TimeZoneTag"": """&amp;N1090&amp;"""},"</f>
        <v>{"Location": "Asheville, NorthCarolina, ABD", "long_deg": "82", "ew": "-1", "long_min": "33", "lat_deg": "35", "ns": "1", "lat_min": "36", "GMT": "-5", "TimeZoneTag": "America/New_York"},</v>
      </c>
    </row>
    <row r="1091" spans="1:18" ht="15" customHeight="1" x14ac:dyDescent="0.25">
      <c r="A1091" s="10" t="s">
        <v>2157</v>
      </c>
      <c r="B1091" s="10" t="s">
        <v>2347</v>
      </c>
      <c r="C1091" s="10" t="s">
        <v>2342</v>
      </c>
      <c r="D1091" s="10" t="str">
        <f t="shared" si="101"/>
        <v>Charlotte, NorthCarolina, ABD</v>
      </c>
      <c r="E1091" s="10">
        <v>80</v>
      </c>
      <c r="F1091" s="10">
        <v>-1</v>
      </c>
      <c r="G1091" s="10">
        <v>51</v>
      </c>
      <c r="H1091" s="10">
        <v>35</v>
      </c>
      <c r="I1091" s="10">
        <v>1</v>
      </c>
      <c r="J1091" s="10">
        <v>13</v>
      </c>
      <c r="K1091" s="10">
        <f t="shared" si="102"/>
        <v>-79.150000000000006</v>
      </c>
      <c r="L1091" s="10">
        <f t="shared" si="103"/>
        <v>35.216670000000001</v>
      </c>
      <c r="M1091" s="10">
        <v>-5</v>
      </c>
      <c r="N1091" s="10" t="s">
        <v>43</v>
      </c>
      <c r="O1091" s="12" t="s">
        <v>278</v>
      </c>
      <c r="P1091" s="10" t="str">
        <f t="shared" ref="P1091:P1154" si="106">"new YerelData ("""&amp;D1091&amp;""","&amp;K1091&amp;","&amp;L1091&amp;","&amp;M1091&amp;","""&amp;O1091&amp;"""),"</f>
        <v>new YerelData ("Charlotte, NorthCarolina, ABD",-79.15,35.21667,-5,"US Eastern Standard Time"),</v>
      </c>
      <c r="Q1091" s="13" t="str">
        <f t="shared" si="104"/>
        <v>https://www.google.com/maps/search/35.21667, +80.85</v>
      </c>
      <c r="R1091" s="5" t="str">
        <f t="shared" si="105"/>
        <v>{"Location": "Charlotte, NorthCarolina, ABD", "long_deg": "80", "ew": "-1", "long_min": "51", "lat_deg": "35", "ns": "1", "lat_min": "13", "GMT": "-5", "TimeZoneTag": "America/New_York"},</v>
      </c>
    </row>
    <row r="1092" spans="1:18" ht="15" customHeight="1" x14ac:dyDescent="0.25">
      <c r="A1092" s="10" t="s">
        <v>1879</v>
      </c>
      <c r="B1092" s="10" t="s">
        <v>2347</v>
      </c>
      <c r="C1092" s="10" t="s">
        <v>2342</v>
      </c>
      <c r="D1092" s="10" t="str">
        <f t="shared" ref="D1092:D1155" si="107">IF(A1092&lt;&gt;"",A1092&amp;", ","")&amp;B1092&amp;", "&amp;C1092</f>
        <v>Durham, NorthCarolina, ABD</v>
      </c>
      <c r="E1092" s="10">
        <v>78</v>
      </c>
      <c r="F1092" s="10">
        <v>-1</v>
      </c>
      <c r="G1092" s="10">
        <v>54</v>
      </c>
      <c r="H1092" s="10">
        <v>36</v>
      </c>
      <c r="I1092" s="10">
        <v>1</v>
      </c>
      <c r="J1092" s="10">
        <v>0</v>
      </c>
      <c r="K1092" s="10">
        <f t="shared" si="102"/>
        <v>-77.099999999999994</v>
      </c>
      <c r="L1092" s="10">
        <f t="shared" si="103"/>
        <v>36</v>
      </c>
      <c r="M1092" s="10">
        <v>-5</v>
      </c>
      <c r="N1092" s="10" t="s">
        <v>43</v>
      </c>
      <c r="O1092" s="12" t="s">
        <v>278</v>
      </c>
      <c r="P1092" s="10" t="str">
        <f t="shared" si="106"/>
        <v>new YerelData ("Durham, NorthCarolina, ABD",-77.1,36,-5,"US Eastern Standard Time"),</v>
      </c>
      <c r="Q1092" s="13" t="str">
        <f t="shared" si="104"/>
        <v>https://www.google.com/maps/search/36, +78.9</v>
      </c>
      <c r="R1092" s="5" t="str">
        <f t="shared" si="105"/>
        <v>{"Location": "Durham, NorthCarolina, ABD", "long_deg": "78", "ew": "-1", "long_min": "54", "lat_deg": "36", "ns": "1", "lat_min": "0", "GMT": "-5", "TimeZoneTag": "America/New_York"},</v>
      </c>
    </row>
    <row r="1093" spans="1:18" ht="15" customHeight="1" x14ac:dyDescent="0.25">
      <c r="A1093" s="10" t="s">
        <v>2158</v>
      </c>
      <c r="B1093" s="10" t="s">
        <v>2347</v>
      </c>
      <c r="C1093" s="10" t="s">
        <v>2342</v>
      </c>
      <c r="D1093" s="10" t="str">
        <f t="shared" si="107"/>
        <v>Fayetteville, NorthCarolina, ABD</v>
      </c>
      <c r="E1093" s="10">
        <v>78</v>
      </c>
      <c r="F1093" s="10">
        <v>-1</v>
      </c>
      <c r="G1093" s="10">
        <v>53</v>
      </c>
      <c r="H1093" s="10">
        <v>35</v>
      </c>
      <c r="I1093" s="10">
        <v>1</v>
      </c>
      <c r="J1093" s="10">
        <v>3</v>
      </c>
      <c r="K1093" s="10">
        <f t="shared" si="102"/>
        <v>-77.116669999999999</v>
      </c>
      <c r="L1093" s="10">
        <f t="shared" si="103"/>
        <v>35.049999999999997</v>
      </c>
      <c r="M1093" s="10">
        <v>-5</v>
      </c>
      <c r="N1093" s="10" t="s">
        <v>43</v>
      </c>
      <c r="O1093" s="12" t="s">
        <v>278</v>
      </c>
      <c r="P1093" s="10" t="str">
        <f t="shared" si="106"/>
        <v>new YerelData ("Fayetteville, NorthCarolina, ABD",-77.11667,35.05,-5,"US Eastern Standard Time"),</v>
      </c>
      <c r="Q1093" s="13" t="str">
        <f t="shared" si="104"/>
        <v>https://www.google.com/maps/search/35.05, +78.88333</v>
      </c>
      <c r="R1093" s="5" t="str">
        <f t="shared" si="105"/>
        <v>{"Location": "Fayetteville, NorthCarolina, ABD", "long_deg": "78", "ew": "-1", "long_min": "53", "lat_deg": "35", "ns": "1", "lat_min": "3", "GMT": "-5", "TimeZoneTag": "America/New_York"},</v>
      </c>
    </row>
    <row r="1094" spans="1:18" ht="15" customHeight="1" x14ac:dyDescent="0.25">
      <c r="A1094" s="10" t="s">
        <v>2159</v>
      </c>
      <c r="B1094" s="10" t="s">
        <v>2347</v>
      </c>
      <c r="C1094" s="10" t="s">
        <v>2342</v>
      </c>
      <c r="D1094" s="10" t="str">
        <f t="shared" si="107"/>
        <v>Greensboro, NorthCarolina, ABD</v>
      </c>
      <c r="E1094" s="10">
        <v>79</v>
      </c>
      <c r="F1094" s="10">
        <v>-1</v>
      </c>
      <c r="G1094" s="10">
        <v>48</v>
      </c>
      <c r="H1094" s="10">
        <v>36</v>
      </c>
      <c r="I1094" s="10">
        <v>1</v>
      </c>
      <c r="J1094" s="10">
        <v>4</v>
      </c>
      <c r="K1094" s="10">
        <f t="shared" si="102"/>
        <v>-78.2</v>
      </c>
      <c r="L1094" s="10">
        <f t="shared" si="103"/>
        <v>36.066670000000002</v>
      </c>
      <c r="M1094" s="10">
        <v>-5</v>
      </c>
      <c r="N1094" s="10" t="s">
        <v>43</v>
      </c>
      <c r="O1094" s="12" t="s">
        <v>278</v>
      </c>
      <c r="P1094" s="10" t="str">
        <f t="shared" si="106"/>
        <v>new YerelData ("Greensboro, NorthCarolina, ABD",-78.2,36.06667,-5,"US Eastern Standard Time"),</v>
      </c>
      <c r="Q1094" s="13" t="str">
        <f t="shared" si="104"/>
        <v>https://www.google.com/maps/search/36.06667, +79.8</v>
      </c>
      <c r="R1094" s="5" t="str">
        <f t="shared" si="105"/>
        <v>{"Location": "Greensboro, NorthCarolina, ABD", "long_deg": "79", "ew": "-1", "long_min": "48", "lat_deg": "36", "ns": "1", "lat_min": "4", "GMT": "-5", "TimeZoneTag": "America/New_York"},</v>
      </c>
    </row>
    <row r="1095" spans="1:18" ht="15" customHeight="1" x14ac:dyDescent="0.25">
      <c r="A1095" s="10" t="s">
        <v>2160</v>
      </c>
      <c r="B1095" s="10" t="s">
        <v>2347</v>
      </c>
      <c r="C1095" s="10" t="s">
        <v>2342</v>
      </c>
      <c r="D1095" s="10" t="str">
        <f t="shared" si="107"/>
        <v>Raleigh, NorthCarolina, ABD</v>
      </c>
      <c r="E1095" s="10">
        <v>78</v>
      </c>
      <c r="F1095" s="10">
        <v>-1</v>
      </c>
      <c r="G1095" s="10">
        <v>38</v>
      </c>
      <c r="H1095" s="10">
        <v>35</v>
      </c>
      <c r="I1095" s="10">
        <v>1</v>
      </c>
      <c r="J1095" s="10">
        <v>46</v>
      </c>
      <c r="K1095" s="10">
        <f t="shared" si="102"/>
        <v>-77.366669999999999</v>
      </c>
      <c r="L1095" s="10">
        <f t="shared" si="103"/>
        <v>35.766669999999998</v>
      </c>
      <c r="M1095" s="10">
        <v>-5</v>
      </c>
      <c r="N1095" s="10" t="s">
        <v>43</v>
      </c>
      <c r="O1095" s="12" t="s">
        <v>278</v>
      </c>
      <c r="P1095" s="10" t="str">
        <f t="shared" si="106"/>
        <v>new YerelData ("Raleigh, NorthCarolina, ABD",-77.36667,35.76667,-5,"US Eastern Standard Time"),</v>
      </c>
      <c r="Q1095" s="13" t="str">
        <f t="shared" si="104"/>
        <v>https://www.google.com/maps/search/35.76667, +78.63333</v>
      </c>
      <c r="R1095" s="5" t="str">
        <f t="shared" si="105"/>
        <v>{"Location": "Raleigh, NorthCarolina, ABD", "long_deg": "78", "ew": "-1", "long_min": "38", "lat_deg": "35", "ns": "1", "lat_min": "46", "GMT": "-5", "TimeZoneTag": "America/New_York"},</v>
      </c>
    </row>
    <row r="1096" spans="1:18" ht="15" customHeight="1" x14ac:dyDescent="0.25">
      <c r="A1096" s="10" t="s">
        <v>2161</v>
      </c>
      <c r="B1096" s="10" t="s">
        <v>2347</v>
      </c>
      <c r="C1096" s="10" t="s">
        <v>2342</v>
      </c>
      <c r="D1096" s="10" t="str">
        <f t="shared" si="107"/>
        <v>WinstonSalem, NorthCarolina, ABD</v>
      </c>
      <c r="E1096" s="10">
        <v>80</v>
      </c>
      <c r="F1096" s="10">
        <v>-1</v>
      </c>
      <c r="G1096" s="10">
        <v>15</v>
      </c>
      <c r="H1096" s="10">
        <v>36</v>
      </c>
      <c r="I1096" s="10">
        <v>1</v>
      </c>
      <c r="J1096" s="10">
        <v>6</v>
      </c>
      <c r="K1096" s="10">
        <f t="shared" si="102"/>
        <v>-79.75</v>
      </c>
      <c r="L1096" s="10">
        <f t="shared" si="103"/>
        <v>36.1</v>
      </c>
      <c r="M1096" s="10">
        <v>-5</v>
      </c>
      <c r="N1096" s="10" t="s">
        <v>43</v>
      </c>
      <c r="O1096" s="12" t="s">
        <v>278</v>
      </c>
      <c r="P1096" s="10" t="str">
        <f t="shared" si="106"/>
        <v>new YerelData ("WinstonSalem, NorthCarolina, ABD",-79.75,36.1,-5,"US Eastern Standard Time"),</v>
      </c>
      <c r="Q1096" s="13" t="str">
        <f t="shared" si="104"/>
        <v>https://www.google.com/maps/search/36.1, +80.25</v>
      </c>
      <c r="R1096" s="5" t="str">
        <f t="shared" si="105"/>
        <v>{"Location": "WinstonSalem, NorthCarolina, ABD", "long_deg": "80", "ew": "-1", "long_min": "15", "lat_deg": "36", "ns": "1", "lat_min": "6", "GMT": "-5", "TimeZoneTag": "America/New_York"},</v>
      </c>
    </row>
    <row r="1097" spans="1:18" ht="15" customHeight="1" x14ac:dyDescent="0.25">
      <c r="A1097" s="10" t="s">
        <v>2162</v>
      </c>
      <c r="B1097" s="10" t="s">
        <v>2348</v>
      </c>
      <c r="C1097" s="10" t="s">
        <v>2342</v>
      </c>
      <c r="D1097" s="10" t="str">
        <f t="shared" si="107"/>
        <v>Fargo, NorthDakota, ABD</v>
      </c>
      <c r="E1097" s="10">
        <v>96</v>
      </c>
      <c r="F1097" s="10">
        <v>-1</v>
      </c>
      <c r="G1097" s="10">
        <v>48</v>
      </c>
      <c r="H1097" s="10">
        <v>46</v>
      </c>
      <c r="I1097" s="10">
        <v>1</v>
      </c>
      <c r="J1097" s="10">
        <v>53</v>
      </c>
      <c r="K1097" s="10">
        <f t="shared" si="102"/>
        <v>-95.2</v>
      </c>
      <c r="L1097" s="10">
        <f t="shared" si="103"/>
        <v>46.883330000000001</v>
      </c>
      <c r="M1097" s="10">
        <v>-6</v>
      </c>
      <c r="N1097" s="10" t="s">
        <v>7</v>
      </c>
      <c r="O1097" s="12" t="s">
        <v>279</v>
      </c>
      <c r="P1097" s="10" t="str">
        <f t="shared" si="106"/>
        <v>new YerelData ("Fargo, NorthDakota, ABD",-95.2,46.88333,-6,"Central Standard Time"),</v>
      </c>
      <c r="Q1097" s="13" t="str">
        <f t="shared" si="104"/>
        <v>https://www.google.com/maps/search/46.88333, +96.8</v>
      </c>
      <c r="R1097" s="5" t="str">
        <f t="shared" si="105"/>
        <v>{"Location": "Fargo, NorthDakota, ABD", "long_deg": "96", "ew": "-1", "long_min": "48", "lat_deg": "46", "ns": "1", "lat_min": "53", "GMT": "-6", "TimeZoneTag": "America/Chicago"},</v>
      </c>
    </row>
    <row r="1098" spans="1:18" ht="15" customHeight="1" x14ac:dyDescent="0.25">
      <c r="A1098" s="10" t="s">
        <v>2199</v>
      </c>
      <c r="B1098" s="10" t="s">
        <v>1192</v>
      </c>
      <c r="C1098" s="10" t="s">
        <v>2342</v>
      </c>
      <c r="D1098" s="10" t="str">
        <f t="shared" si="107"/>
        <v>Canton, Ohio, ABD</v>
      </c>
      <c r="E1098" s="10">
        <v>81</v>
      </c>
      <c r="F1098" s="10">
        <v>-1</v>
      </c>
      <c r="G1098" s="10">
        <v>23</v>
      </c>
      <c r="H1098" s="10">
        <v>40</v>
      </c>
      <c r="I1098" s="10">
        <v>1</v>
      </c>
      <c r="J1098" s="10">
        <v>48</v>
      </c>
      <c r="K1098" s="10">
        <f t="shared" si="102"/>
        <v>-80.616669999999999</v>
      </c>
      <c r="L1098" s="10">
        <f t="shared" si="103"/>
        <v>40.799999999999997</v>
      </c>
      <c r="M1098" s="10">
        <v>-5</v>
      </c>
      <c r="N1098" s="10" t="s">
        <v>43</v>
      </c>
      <c r="O1098" s="12" t="s">
        <v>278</v>
      </c>
      <c r="P1098" s="10" t="str">
        <f t="shared" si="106"/>
        <v>new YerelData ("Canton, Ohio, ABD",-80.61667,40.8,-5,"US Eastern Standard Time"),</v>
      </c>
      <c r="Q1098" s="13" t="str">
        <f t="shared" si="104"/>
        <v>https://www.google.com/maps/search/40.8, +81.38333</v>
      </c>
      <c r="R1098" s="5" t="str">
        <f t="shared" si="105"/>
        <v>{"Location": "Canton, Ohio, ABD", "long_deg": "81", "ew": "-1", "long_min": "23", "lat_deg": "40", "ns": "1", "lat_min": "48", "GMT": "-5", "TimeZoneTag": "America/New_York"},</v>
      </c>
    </row>
    <row r="1099" spans="1:18" ht="15" customHeight="1" x14ac:dyDescent="0.25">
      <c r="A1099" s="10" t="s">
        <v>2200</v>
      </c>
      <c r="B1099" s="10" t="s">
        <v>1192</v>
      </c>
      <c r="C1099" s="10" t="s">
        <v>2342</v>
      </c>
      <c r="D1099" s="10" t="str">
        <f t="shared" si="107"/>
        <v>Cincinnati, Ohio, ABD</v>
      </c>
      <c r="E1099" s="10">
        <v>84</v>
      </c>
      <c r="F1099" s="10">
        <v>-1</v>
      </c>
      <c r="G1099" s="10">
        <v>31</v>
      </c>
      <c r="H1099" s="10">
        <v>39</v>
      </c>
      <c r="I1099" s="10">
        <v>1</v>
      </c>
      <c r="J1099" s="10">
        <v>6</v>
      </c>
      <c r="K1099" s="10">
        <f t="shared" si="102"/>
        <v>-83.483329999999995</v>
      </c>
      <c r="L1099" s="10">
        <f t="shared" si="103"/>
        <v>39.1</v>
      </c>
      <c r="M1099" s="10">
        <v>-5</v>
      </c>
      <c r="N1099" s="10" t="s">
        <v>43</v>
      </c>
      <c r="O1099" s="12" t="s">
        <v>278</v>
      </c>
      <c r="P1099" s="10" t="str">
        <f t="shared" si="106"/>
        <v>new YerelData ("Cincinnati, Ohio, ABD",-83.48333,39.1,-5,"US Eastern Standard Time"),</v>
      </c>
      <c r="Q1099" s="13" t="str">
        <f t="shared" si="104"/>
        <v>https://www.google.com/maps/search/39.1, +84.51667</v>
      </c>
      <c r="R1099" s="5" t="str">
        <f t="shared" si="105"/>
        <v>{"Location": "Cincinnati, Ohio, ABD", "long_deg": "84", "ew": "-1", "long_min": "31", "lat_deg": "39", "ns": "1", "lat_min": "6", "GMT": "-5", "TimeZoneTag": "America/New_York"},</v>
      </c>
    </row>
    <row r="1100" spans="1:18" ht="15" customHeight="1" x14ac:dyDescent="0.25">
      <c r="A1100" s="10" t="s">
        <v>2201</v>
      </c>
      <c r="B1100" s="10" t="s">
        <v>1192</v>
      </c>
      <c r="C1100" s="10" t="s">
        <v>2342</v>
      </c>
      <c r="D1100" s="10" t="str">
        <f t="shared" si="107"/>
        <v>Cleveland, Ohio, ABD</v>
      </c>
      <c r="E1100" s="10">
        <v>81</v>
      </c>
      <c r="F1100" s="10">
        <v>-1</v>
      </c>
      <c r="G1100" s="10">
        <v>42</v>
      </c>
      <c r="H1100" s="10">
        <v>41</v>
      </c>
      <c r="I1100" s="10">
        <v>1</v>
      </c>
      <c r="J1100" s="10">
        <v>30</v>
      </c>
      <c r="K1100" s="10">
        <f t="shared" si="102"/>
        <v>-80.3</v>
      </c>
      <c r="L1100" s="10">
        <f t="shared" si="103"/>
        <v>41.5</v>
      </c>
      <c r="M1100" s="10">
        <v>-5</v>
      </c>
      <c r="N1100" s="10" t="s">
        <v>43</v>
      </c>
      <c r="O1100" s="12" t="s">
        <v>278</v>
      </c>
      <c r="P1100" s="10" t="str">
        <f t="shared" si="106"/>
        <v>new YerelData ("Cleveland, Ohio, ABD",-80.3,41.5,-5,"US Eastern Standard Time"),</v>
      </c>
      <c r="Q1100" s="13" t="str">
        <f t="shared" si="104"/>
        <v>https://www.google.com/maps/search/41.5, +81.7</v>
      </c>
      <c r="R1100" s="5" t="str">
        <f t="shared" si="105"/>
        <v>{"Location": "Cleveland, Ohio, ABD", "long_deg": "81", "ew": "-1", "long_min": "42", "lat_deg": "41", "ns": "1", "lat_min": "30", "GMT": "-5", "TimeZoneTag": "America/New_York"},</v>
      </c>
    </row>
    <row r="1101" spans="1:18" ht="15" customHeight="1" x14ac:dyDescent="0.25">
      <c r="A1101" s="10" t="s">
        <v>1799</v>
      </c>
      <c r="B1101" s="10" t="s">
        <v>1192</v>
      </c>
      <c r="C1101" s="10" t="s">
        <v>2342</v>
      </c>
      <c r="D1101" s="10" t="str">
        <f t="shared" si="107"/>
        <v>Columbus, Ohio, ABD</v>
      </c>
      <c r="E1101" s="10">
        <v>83</v>
      </c>
      <c r="F1101" s="10">
        <v>-1</v>
      </c>
      <c r="G1101" s="10">
        <v>0</v>
      </c>
      <c r="H1101" s="10">
        <v>39</v>
      </c>
      <c r="I1101" s="10">
        <v>1</v>
      </c>
      <c r="J1101" s="10">
        <v>58</v>
      </c>
      <c r="K1101" s="10">
        <f t="shared" si="102"/>
        <v>-83</v>
      </c>
      <c r="L1101" s="10">
        <f t="shared" si="103"/>
        <v>39.966670000000001</v>
      </c>
      <c r="M1101" s="10">
        <v>-5</v>
      </c>
      <c r="N1101" s="10" t="s">
        <v>43</v>
      </c>
      <c r="O1101" s="12" t="s">
        <v>278</v>
      </c>
      <c r="P1101" s="10" t="str">
        <f t="shared" si="106"/>
        <v>new YerelData ("Columbus, Ohio, ABD",-83,39.96667,-5,"US Eastern Standard Time"),</v>
      </c>
      <c r="Q1101" s="13" t="str">
        <f t="shared" si="104"/>
        <v>https://www.google.com/maps/search/39.96667, +83</v>
      </c>
      <c r="R1101" s="5" t="str">
        <f t="shared" si="105"/>
        <v>{"Location": "Columbus, Ohio, ABD", "long_deg": "83", "ew": "-1", "long_min": "0", "lat_deg": "39", "ns": "1", "lat_min": "58", "GMT": "-5", "TimeZoneTag": "America/New_York"},</v>
      </c>
    </row>
    <row r="1102" spans="1:18" ht="15" customHeight="1" x14ac:dyDescent="0.25">
      <c r="A1102" s="10" t="s">
        <v>2202</v>
      </c>
      <c r="B1102" s="10" t="s">
        <v>1192</v>
      </c>
      <c r="C1102" s="10" t="s">
        <v>2342</v>
      </c>
      <c r="D1102" s="10" t="str">
        <f t="shared" si="107"/>
        <v>Dayton, Ohio, ABD</v>
      </c>
      <c r="E1102" s="10">
        <v>84</v>
      </c>
      <c r="F1102" s="10">
        <v>-1</v>
      </c>
      <c r="G1102" s="10">
        <v>12</v>
      </c>
      <c r="H1102" s="10">
        <v>39</v>
      </c>
      <c r="I1102" s="10">
        <v>1</v>
      </c>
      <c r="J1102" s="10">
        <v>45</v>
      </c>
      <c r="K1102" s="10">
        <f t="shared" si="102"/>
        <v>-83.8</v>
      </c>
      <c r="L1102" s="10">
        <f t="shared" si="103"/>
        <v>39.75</v>
      </c>
      <c r="M1102" s="10">
        <v>-5</v>
      </c>
      <c r="N1102" s="10" t="s">
        <v>43</v>
      </c>
      <c r="O1102" s="12" t="s">
        <v>278</v>
      </c>
      <c r="P1102" s="10" t="str">
        <f t="shared" si="106"/>
        <v>new YerelData ("Dayton, Ohio, ABD",-83.8,39.75,-5,"US Eastern Standard Time"),</v>
      </c>
      <c r="Q1102" s="13" t="str">
        <f t="shared" si="104"/>
        <v>https://www.google.com/maps/search/39.75, +84.2</v>
      </c>
      <c r="R1102" s="5" t="str">
        <f t="shared" si="105"/>
        <v>{"Location": "Dayton, Ohio, ABD", "long_deg": "84", "ew": "-1", "long_min": "12", "lat_deg": "39", "ns": "1", "lat_min": "45", "GMT": "-5", "TimeZoneTag": "America/New_York"},</v>
      </c>
    </row>
    <row r="1103" spans="1:18" ht="15" customHeight="1" x14ac:dyDescent="0.25">
      <c r="A1103" s="10" t="s">
        <v>2203</v>
      </c>
      <c r="B1103" s="10" t="s">
        <v>1192</v>
      </c>
      <c r="C1103" s="10" t="s">
        <v>2342</v>
      </c>
      <c r="D1103" s="10" t="str">
        <f t="shared" si="107"/>
        <v>Lima, Ohio, ABD</v>
      </c>
      <c r="E1103" s="10">
        <v>84</v>
      </c>
      <c r="F1103" s="10">
        <v>-1</v>
      </c>
      <c r="G1103" s="10">
        <v>6</v>
      </c>
      <c r="H1103" s="10">
        <v>40</v>
      </c>
      <c r="I1103" s="10">
        <v>1</v>
      </c>
      <c r="J1103" s="10">
        <v>44</v>
      </c>
      <c r="K1103" s="10">
        <f t="shared" si="102"/>
        <v>-83.9</v>
      </c>
      <c r="L1103" s="10">
        <f t="shared" si="103"/>
        <v>40.733330000000002</v>
      </c>
      <c r="M1103" s="10">
        <v>-5</v>
      </c>
      <c r="N1103" s="10" t="s">
        <v>43</v>
      </c>
      <c r="O1103" s="12" t="s">
        <v>278</v>
      </c>
      <c r="P1103" s="10" t="str">
        <f t="shared" si="106"/>
        <v>new YerelData ("Lima, Ohio, ABD",-83.9,40.73333,-5,"US Eastern Standard Time"),</v>
      </c>
      <c r="Q1103" s="13" t="str">
        <f t="shared" si="104"/>
        <v>https://www.google.com/maps/search/40.73333, +84.1</v>
      </c>
      <c r="R1103" s="5" t="str">
        <f t="shared" si="105"/>
        <v>{"Location": "Lima, Ohio, ABD", "long_deg": "84", "ew": "-1", "long_min": "6", "lat_deg": "40", "ns": "1", "lat_min": "44", "GMT": "-5", "TimeZoneTag": "America/New_York"},</v>
      </c>
    </row>
    <row r="1104" spans="1:18" ht="15" customHeight="1" x14ac:dyDescent="0.25">
      <c r="A1104" s="10" t="s">
        <v>2093</v>
      </c>
      <c r="B1104" s="10" t="s">
        <v>1192</v>
      </c>
      <c r="C1104" s="10" t="s">
        <v>2342</v>
      </c>
      <c r="D1104" s="10" t="str">
        <f t="shared" si="107"/>
        <v>Springfield, Ohio, ABD</v>
      </c>
      <c r="E1104" s="10">
        <v>83</v>
      </c>
      <c r="F1104" s="10">
        <v>-1</v>
      </c>
      <c r="G1104" s="10">
        <v>49</v>
      </c>
      <c r="H1104" s="10">
        <v>39</v>
      </c>
      <c r="I1104" s="10">
        <v>1</v>
      </c>
      <c r="J1104" s="10">
        <v>55</v>
      </c>
      <c r="K1104" s="10">
        <f t="shared" si="102"/>
        <v>-82.183329999999998</v>
      </c>
      <c r="L1104" s="10">
        <f t="shared" si="103"/>
        <v>39.916670000000003</v>
      </c>
      <c r="M1104" s="10">
        <v>-5</v>
      </c>
      <c r="N1104" s="10" t="s">
        <v>43</v>
      </c>
      <c r="O1104" s="12" t="s">
        <v>278</v>
      </c>
      <c r="P1104" s="10" t="str">
        <f t="shared" si="106"/>
        <v>new YerelData ("Springfield, Ohio, ABD",-82.18333,39.91667,-5,"US Eastern Standard Time"),</v>
      </c>
      <c r="Q1104" s="13" t="str">
        <f t="shared" si="104"/>
        <v>https://www.google.com/maps/search/39.91667, +83.81667</v>
      </c>
      <c r="R1104" s="5" t="str">
        <f t="shared" si="105"/>
        <v>{"Location": "Springfield, Ohio, ABD", "long_deg": "83", "ew": "-1", "long_min": "49", "lat_deg": "39", "ns": "1", "lat_min": "55", "GMT": "-5", "TimeZoneTag": "America/New_York"},</v>
      </c>
    </row>
    <row r="1105" spans="1:18" ht="15" customHeight="1" x14ac:dyDescent="0.25">
      <c r="A1105" s="10" t="s">
        <v>2204</v>
      </c>
      <c r="B1105" s="10" t="s">
        <v>1192</v>
      </c>
      <c r="C1105" s="10" t="s">
        <v>2342</v>
      </c>
      <c r="D1105" s="10" t="str">
        <f t="shared" si="107"/>
        <v>Steubenville, Ohio, ABD</v>
      </c>
      <c r="E1105" s="10">
        <v>80</v>
      </c>
      <c r="F1105" s="10">
        <v>-1</v>
      </c>
      <c r="G1105" s="10">
        <v>37</v>
      </c>
      <c r="H1105" s="10">
        <v>40</v>
      </c>
      <c r="I1105" s="10">
        <v>1</v>
      </c>
      <c r="J1105" s="10">
        <v>22</v>
      </c>
      <c r="K1105" s="10">
        <f t="shared" si="102"/>
        <v>-79.383330000000001</v>
      </c>
      <c r="L1105" s="10">
        <f t="shared" si="103"/>
        <v>40.366669999999999</v>
      </c>
      <c r="M1105" s="10">
        <v>-5</v>
      </c>
      <c r="N1105" s="10" t="s">
        <v>43</v>
      </c>
      <c r="O1105" s="12" t="s">
        <v>278</v>
      </c>
      <c r="P1105" s="10" t="str">
        <f t="shared" si="106"/>
        <v>new YerelData ("Steubenville, Ohio, ABD",-79.38333,40.36667,-5,"US Eastern Standard Time"),</v>
      </c>
      <c r="Q1105" s="13" t="str">
        <f t="shared" si="104"/>
        <v>https://www.google.com/maps/search/40.36667, +80.61667</v>
      </c>
      <c r="R1105" s="5" t="str">
        <f t="shared" si="105"/>
        <v>{"Location": "Steubenville, Ohio, ABD", "long_deg": "80", "ew": "-1", "long_min": "37", "lat_deg": "40", "ns": "1", "lat_min": "22", "GMT": "-5", "TimeZoneTag": "America/New_York"},</v>
      </c>
    </row>
    <row r="1106" spans="1:18" ht="15" customHeight="1" x14ac:dyDescent="0.25">
      <c r="A1106" s="10" t="s">
        <v>2205</v>
      </c>
      <c r="B1106" s="10" t="s">
        <v>1192</v>
      </c>
      <c r="C1106" s="10" t="s">
        <v>2342</v>
      </c>
      <c r="D1106" s="10" t="str">
        <f t="shared" si="107"/>
        <v>Toledo, Ohio, ABD</v>
      </c>
      <c r="E1106" s="10">
        <v>83</v>
      </c>
      <c r="F1106" s="10">
        <v>-1</v>
      </c>
      <c r="G1106" s="10">
        <v>33</v>
      </c>
      <c r="H1106" s="10">
        <v>41</v>
      </c>
      <c r="I1106" s="10">
        <v>1</v>
      </c>
      <c r="J1106" s="10">
        <v>39</v>
      </c>
      <c r="K1106" s="10">
        <f t="shared" si="102"/>
        <v>-82.45</v>
      </c>
      <c r="L1106" s="10">
        <f t="shared" si="103"/>
        <v>41.65</v>
      </c>
      <c r="M1106" s="10">
        <v>-5</v>
      </c>
      <c r="N1106" s="10" t="s">
        <v>43</v>
      </c>
      <c r="O1106" s="12" t="s">
        <v>278</v>
      </c>
      <c r="P1106" s="10" t="str">
        <f t="shared" si="106"/>
        <v>new YerelData ("Toledo, Ohio, ABD",-82.45,41.65,-5,"US Eastern Standard Time"),</v>
      </c>
      <c r="Q1106" s="13" t="str">
        <f t="shared" si="104"/>
        <v>https://www.google.com/maps/search/41.65, +83.55</v>
      </c>
      <c r="R1106" s="5" t="str">
        <f t="shared" si="105"/>
        <v>{"Location": "Toledo, Ohio, ABD", "long_deg": "83", "ew": "-1", "long_min": "33", "lat_deg": "41", "ns": "1", "lat_min": "39", "GMT": "-5", "TimeZoneTag": "America/New_York"},</v>
      </c>
    </row>
    <row r="1107" spans="1:18" ht="15" customHeight="1" x14ac:dyDescent="0.25">
      <c r="A1107" s="10" t="s">
        <v>2206</v>
      </c>
      <c r="B1107" s="10" t="s">
        <v>1192</v>
      </c>
      <c r="C1107" s="10" t="s">
        <v>2342</v>
      </c>
      <c r="D1107" s="10" t="str">
        <f t="shared" si="107"/>
        <v>Youngstown, Ohio, ABD</v>
      </c>
      <c r="E1107" s="10">
        <v>80</v>
      </c>
      <c r="F1107" s="10">
        <v>-1</v>
      </c>
      <c r="G1107" s="10">
        <v>39</v>
      </c>
      <c r="H1107" s="10">
        <v>41</v>
      </c>
      <c r="I1107" s="10">
        <v>1</v>
      </c>
      <c r="J1107" s="10">
        <v>6</v>
      </c>
      <c r="K1107" s="10">
        <f t="shared" si="102"/>
        <v>-79.349999999999994</v>
      </c>
      <c r="L1107" s="10">
        <f t="shared" si="103"/>
        <v>41.1</v>
      </c>
      <c r="M1107" s="10">
        <v>-5</v>
      </c>
      <c r="N1107" s="10" t="s">
        <v>43</v>
      </c>
      <c r="O1107" s="12" t="s">
        <v>278</v>
      </c>
      <c r="P1107" s="10" t="str">
        <f t="shared" si="106"/>
        <v>new YerelData ("Youngstown, Ohio, ABD",-79.35,41.1,-5,"US Eastern Standard Time"),</v>
      </c>
      <c r="Q1107" s="13" t="str">
        <f t="shared" si="104"/>
        <v>https://www.google.com/maps/search/41.1, +80.65</v>
      </c>
      <c r="R1107" s="5" t="str">
        <f t="shared" si="105"/>
        <v>{"Location": "Youngstown, Ohio, ABD", "long_deg": "80", "ew": "-1", "long_min": "39", "lat_deg": "41", "ns": "1", "lat_min": "6", "GMT": "-5", "TimeZoneTag": "America/New_York"},</v>
      </c>
    </row>
    <row r="1108" spans="1:18" ht="15" customHeight="1" x14ac:dyDescent="0.25">
      <c r="A1108" s="10" t="s">
        <v>2207</v>
      </c>
      <c r="B1108" s="10" t="s">
        <v>1169</v>
      </c>
      <c r="C1108" s="10" t="s">
        <v>2342</v>
      </c>
      <c r="D1108" s="10" t="str">
        <f t="shared" si="107"/>
        <v>Lawton, Oklahoma, ABD</v>
      </c>
      <c r="E1108" s="10">
        <v>98</v>
      </c>
      <c r="F1108" s="10">
        <v>-1</v>
      </c>
      <c r="G1108" s="10">
        <v>25</v>
      </c>
      <c r="H1108" s="10">
        <v>34</v>
      </c>
      <c r="I1108" s="10">
        <v>1</v>
      </c>
      <c r="J1108" s="10">
        <v>37</v>
      </c>
      <c r="K1108" s="10">
        <f t="shared" si="102"/>
        <v>-97.583330000000004</v>
      </c>
      <c r="L1108" s="10">
        <f t="shared" si="103"/>
        <v>34.616669999999999</v>
      </c>
      <c r="M1108" s="10">
        <v>-6</v>
      </c>
      <c r="N1108" s="10" t="s">
        <v>7</v>
      </c>
      <c r="O1108" s="12" t="s">
        <v>279</v>
      </c>
      <c r="P1108" s="10" t="str">
        <f t="shared" si="106"/>
        <v>new YerelData ("Lawton, Oklahoma, ABD",-97.58333,34.61667,-6,"Central Standard Time"),</v>
      </c>
      <c r="Q1108" s="13" t="str">
        <f t="shared" si="104"/>
        <v>https://www.google.com/maps/search/34.61667, +98.41667</v>
      </c>
      <c r="R1108" s="5" t="str">
        <f t="shared" si="105"/>
        <v>{"Location": "Lawton, Oklahoma, ABD", "long_deg": "98", "ew": "-1", "long_min": "25", "lat_deg": "34", "ns": "1", "lat_min": "37", "GMT": "-6", "TimeZoneTag": "America/Chicago"},</v>
      </c>
    </row>
    <row r="1109" spans="1:18" ht="15" customHeight="1" x14ac:dyDescent="0.25">
      <c r="A1109" s="10" t="s">
        <v>1169</v>
      </c>
      <c r="B1109" s="10" t="s">
        <v>1169</v>
      </c>
      <c r="C1109" s="10" t="s">
        <v>2342</v>
      </c>
      <c r="D1109" s="10" t="str">
        <f t="shared" si="107"/>
        <v>Oklahoma, Oklahoma, ABD</v>
      </c>
      <c r="E1109" s="10">
        <v>97</v>
      </c>
      <c r="F1109" s="10">
        <v>-1</v>
      </c>
      <c r="G1109" s="10">
        <v>30</v>
      </c>
      <c r="H1109" s="10">
        <v>35</v>
      </c>
      <c r="I1109" s="10">
        <v>1</v>
      </c>
      <c r="J1109" s="10">
        <v>30</v>
      </c>
      <c r="K1109" s="10">
        <f t="shared" si="102"/>
        <v>-96.5</v>
      </c>
      <c r="L1109" s="10">
        <f t="shared" si="103"/>
        <v>35.5</v>
      </c>
      <c r="M1109" s="10">
        <v>-6</v>
      </c>
      <c r="N1109" s="10" t="s">
        <v>7</v>
      </c>
      <c r="O1109" s="12" t="s">
        <v>279</v>
      </c>
      <c r="P1109" s="10" t="str">
        <f t="shared" si="106"/>
        <v>new YerelData ("Oklahoma, Oklahoma, ABD",-96.5,35.5,-6,"Central Standard Time"),</v>
      </c>
      <c r="Q1109" s="13" t="str">
        <f t="shared" si="104"/>
        <v>https://www.google.com/maps/search/35.5, +97.5</v>
      </c>
      <c r="R1109" s="5" t="str">
        <f t="shared" si="105"/>
        <v>{"Location": "Oklahoma, Oklahoma, ABD", "long_deg": "97", "ew": "-1", "long_min": "30", "lat_deg": "35", "ns": "1", "lat_min": "30", "GMT": "-6", "TimeZoneTag": "America/Chicago"},</v>
      </c>
    </row>
    <row r="1110" spans="1:18" ht="15" customHeight="1" x14ac:dyDescent="0.25">
      <c r="A1110" s="10" t="s">
        <v>2208</v>
      </c>
      <c r="B1110" s="10" t="s">
        <v>1169</v>
      </c>
      <c r="C1110" s="10" t="s">
        <v>2342</v>
      </c>
      <c r="D1110" s="10" t="str">
        <f t="shared" si="107"/>
        <v>Tulsa, Oklahoma, ABD</v>
      </c>
      <c r="E1110" s="10">
        <v>95</v>
      </c>
      <c r="F1110" s="10">
        <v>-1</v>
      </c>
      <c r="G1110" s="10">
        <v>55</v>
      </c>
      <c r="H1110" s="10">
        <v>36</v>
      </c>
      <c r="I1110" s="10">
        <v>1</v>
      </c>
      <c r="J1110" s="10">
        <v>10</v>
      </c>
      <c r="K1110" s="10">
        <f t="shared" si="102"/>
        <v>-94.083330000000004</v>
      </c>
      <c r="L1110" s="10">
        <f t="shared" si="103"/>
        <v>36.166670000000003</v>
      </c>
      <c r="M1110" s="10">
        <v>-6</v>
      </c>
      <c r="N1110" s="10" t="s">
        <v>7</v>
      </c>
      <c r="O1110" s="12" t="s">
        <v>279</v>
      </c>
      <c r="P1110" s="10" t="str">
        <f t="shared" si="106"/>
        <v>new YerelData ("Tulsa, Oklahoma, ABD",-94.08333,36.16667,-6,"Central Standard Time"),</v>
      </c>
      <c r="Q1110" s="13" t="str">
        <f t="shared" si="104"/>
        <v>https://www.google.com/maps/search/36.16667, +95.91667</v>
      </c>
      <c r="R1110" s="5" t="str">
        <f t="shared" si="105"/>
        <v>{"Location": "Tulsa, Oklahoma, ABD", "long_deg": "95", "ew": "-1", "long_min": "55", "lat_deg": "36", "ns": "1", "lat_min": "10", "GMT": "-6", "TimeZoneTag": "America/Chicago"},</v>
      </c>
    </row>
    <row r="1111" spans="1:18" ht="15" customHeight="1" x14ac:dyDescent="0.25">
      <c r="A1111" s="10" t="s">
        <v>2209</v>
      </c>
      <c r="B1111" s="10" t="s">
        <v>1140</v>
      </c>
      <c r="C1111" s="10" t="s">
        <v>2342</v>
      </c>
      <c r="D1111" s="10" t="str">
        <f t="shared" si="107"/>
        <v>Eugene, Oregon, ABD</v>
      </c>
      <c r="E1111" s="10">
        <v>123</v>
      </c>
      <c r="F1111" s="10">
        <v>-1</v>
      </c>
      <c r="G1111" s="10">
        <v>4</v>
      </c>
      <c r="H1111" s="10">
        <v>44</v>
      </c>
      <c r="I1111" s="10">
        <v>1</v>
      </c>
      <c r="J1111" s="10">
        <v>5</v>
      </c>
      <c r="K1111" s="10">
        <f t="shared" si="102"/>
        <v>-122.93333</v>
      </c>
      <c r="L1111" s="10">
        <f t="shared" si="103"/>
        <v>44.083329999999997</v>
      </c>
      <c r="M1111" s="10">
        <v>-8</v>
      </c>
      <c r="N1111" s="10" t="s">
        <v>7</v>
      </c>
      <c r="O1111" s="12" t="s">
        <v>228</v>
      </c>
      <c r="P1111" s="10" t="str">
        <f t="shared" si="106"/>
        <v>new YerelData ("Eugene, Oregon, ABD",-122.93333,44.08333,-8,"Pacific Standard Time"),</v>
      </c>
      <c r="Q1111" s="13" t="str">
        <f t="shared" si="104"/>
        <v>https://www.google.com/maps/search/44.08333, +123.06667</v>
      </c>
      <c r="R1111" s="5" t="str">
        <f t="shared" si="105"/>
        <v>{"Location": "Eugene, Oregon, ABD", "long_deg": "123", "ew": "-1", "long_min": "4", "lat_deg": "44", "ns": "1", "lat_min": "5", "GMT": "-8", "TimeZoneTag": "America/Chicago"},</v>
      </c>
    </row>
    <row r="1112" spans="1:18" ht="15" customHeight="1" x14ac:dyDescent="0.25">
      <c r="A1112" s="10" t="s">
        <v>2081</v>
      </c>
      <c r="B1112" s="10" t="s">
        <v>1140</v>
      </c>
      <c r="C1112" s="10" t="s">
        <v>2342</v>
      </c>
      <c r="D1112" s="10" t="str">
        <f t="shared" si="107"/>
        <v>Portland, Oregon, ABD</v>
      </c>
      <c r="E1112" s="10">
        <v>122</v>
      </c>
      <c r="F1112" s="10">
        <v>-1</v>
      </c>
      <c r="G1112" s="10">
        <v>37</v>
      </c>
      <c r="H1112" s="10">
        <v>45</v>
      </c>
      <c r="I1112" s="10">
        <v>1</v>
      </c>
      <c r="J1112" s="10">
        <v>32</v>
      </c>
      <c r="K1112" s="10">
        <f t="shared" si="102"/>
        <v>-121.38333</v>
      </c>
      <c r="L1112" s="10">
        <f t="shared" si="103"/>
        <v>45.533329999999999</v>
      </c>
      <c r="M1112" s="10">
        <v>-8</v>
      </c>
      <c r="N1112" s="10" t="s">
        <v>40</v>
      </c>
      <c r="O1112" s="12" t="s">
        <v>228</v>
      </c>
      <c r="P1112" s="10" t="str">
        <f t="shared" si="106"/>
        <v>new YerelData ("Portland, Oregon, ABD",-121.38333,45.53333,-8,"Pacific Standard Time"),</v>
      </c>
      <c r="Q1112" s="13" t="str">
        <f t="shared" si="104"/>
        <v>https://www.google.com/maps/search/45.53333, +122.61667</v>
      </c>
      <c r="R1112" s="5" t="str">
        <f t="shared" si="105"/>
        <v>{"Location": "Portland, Oregon, ABD", "long_deg": "122", "ew": "-1", "long_min": "37", "lat_deg": "45", "ns": "1", "lat_min": "32", "GMT": "-8", "TimeZoneTag": "America/Los_Angeles"},</v>
      </c>
    </row>
    <row r="1113" spans="1:18" ht="15" customHeight="1" x14ac:dyDescent="0.25">
      <c r="A1113" s="10" t="s">
        <v>2215</v>
      </c>
      <c r="B1113" s="10" t="s">
        <v>1194</v>
      </c>
      <c r="C1113" s="10" t="s">
        <v>2342</v>
      </c>
      <c r="D1113" s="10" t="str">
        <f t="shared" si="107"/>
        <v>Allentown, Pennsylvania, ABD</v>
      </c>
      <c r="E1113" s="10">
        <v>75</v>
      </c>
      <c r="F1113" s="10">
        <v>-1</v>
      </c>
      <c r="G1113" s="10">
        <v>29</v>
      </c>
      <c r="H1113" s="10">
        <v>40</v>
      </c>
      <c r="I1113" s="10">
        <v>1</v>
      </c>
      <c r="J1113" s="10">
        <v>37</v>
      </c>
      <c r="K1113" s="10">
        <f t="shared" si="102"/>
        <v>-74.516670000000005</v>
      </c>
      <c r="L1113" s="10">
        <f t="shared" si="103"/>
        <v>40.616669999999999</v>
      </c>
      <c r="M1113" s="10">
        <v>-5</v>
      </c>
      <c r="N1113" s="10" t="s">
        <v>43</v>
      </c>
      <c r="O1113" s="12" t="s">
        <v>278</v>
      </c>
      <c r="P1113" s="10" t="str">
        <f t="shared" si="106"/>
        <v>new YerelData ("Allentown, Pennsylvania, ABD",-74.51667,40.61667,-5,"US Eastern Standard Time"),</v>
      </c>
      <c r="Q1113" s="13" t="str">
        <f t="shared" si="104"/>
        <v>https://www.google.com/maps/search/40.61667, +75.48333</v>
      </c>
      <c r="R1113" s="5" t="str">
        <f t="shared" si="105"/>
        <v>{"Location": "Allentown, Pennsylvania, ABD", "long_deg": "75", "ew": "-1", "long_min": "29", "lat_deg": "40", "ns": "1", "lat_min": "37", "GMT": "-5", "TimeZoneTag": "America/New_York"},</v>
      </c>
    </row>
    <row r="1114" spans="1:18" ht="15" customHeight="1" x14ac:dyDescent="0.25">
      <c r="A1114" s="10" t="s">
        <v>2216</v>
      </c>
      <c r="B1114" s="10" t="s">
        <v>1194</v>
      </c>
      <c r="C1114" s="10" t="s">
        <v>2342</v>
      </c>
      <c r="D1114" s="10" t="str">
        <f t="shared" si="107"/>
        <v>Altoona, Pennsylvania, ABD</v>
      </c>
      <c r="E1114" s="10">
        <v>78</v>
      </c>
      <c r="F1114" s="10">
        <v>-1</v>
      </c>
      <c r="G1114" s="10">
        <v>24</v>
      </c>
      <c r="H1114" s="10">
        <v>40</v>
      </c>
      <c r="I1114" s="10">
        <v>1</v>
      </c>
      <c r="J1114" s="10">
        <v>31</v>
      </c>
      <c r="K1114" s="10">
        <f t="shared" si="102"/>
        <v>-77.599999999999994</v>
      </c>
      <c r="L1114" s="10">
        <f t="shared" si="103"/>
        <v>40.516669999999998</v>
      </c>
      <c r="M1114" s="10">
        <v>-5</v>
      </c>
      <c r="N1114" s="10" t="s">
        <v>43</v>
      </c>
      <c r="O1114" s="12" t="s">
        <v>278</v>
      </c>
      <c r="P1114" s="10" t="str">
        <f t="shared" si="106"/>
        <v>new YerelData ("Altoona, Pennsylvania, ABD",-77.6,40.51667,-5,"US Eastern Standard Time"),</v>
      </c>
      <c r="Q1114" s="13" t="str">
        <f t="shared" si="104"/>
        <v>https://www.google.com/maps/search/40.51667, +78.4</v>
      </c>
      <c r="R1114" s="5" t="str">
        <f t="shared" si="105"/>
        <v>{"Location": "Altoona, Pennsylvania, ABD", "long_deg": "78", "ew": "-1", "long_min": "24", "lat_deg": "40", "ns": "1", "lat_min": "31", "GMT": "-5", "TimeZoneTag": "America/New_York"},</v>
      </c>
    </row>
    <row r="1115" spans="1:18" ht="15" customHeight="1" x14ac:dyDescent="0.25">
      <c r="A1115" s="10" t="s">
        <v>2217</v>
      </c>
      <c r="B1115" s="10" t="s">
        <v>1194</v>
      </c>
      <c r="C1115" s="10" t="s">
        <v>2342</v>
      </c>
      <c r="D1115" s="10" t="str">
        <f t="shared" si="107"/>
        <v>Harrisburg, Pennsylvania, ABD</v>
      </c>
      <c r="E1115" s="10">
        <v>76</v>
      </c>
      <c r="F1115" s="10">
        <v>-1</v>
      </c>
      <c r="G1115" s="10">
        <v>23</v>
      </c>
      <c r="H1115" s="10">
        <v>40</v>
      </c>
      <c r="I1115" s="10">
        <v>1</v>
      </c>
      <c r="J1115" s="10">
        <v>16</v>
      </c>
      <c r="K1115" s="10">
        <f t="shared" si="102"/>
        <v>-75.616669999999999</v>
      </c>
      <c r="L1115" s="10">
        <f t="shared" si="103"/>
        <v>40.266669999999998</v>
      </c>
      <c r="M1115" s="10">
        <v>-5</v>
      </c>
      <c r="N1115" s="10" t="s">
        <v>43</v>
      </c>
      <c r="O1115" s="12" t="s">
        <v>278</v>
      </c>
      <c r="P1115" s="10" t="str">
        <f t="shared" si="106"/>
        <v>new YerelData ("Harrisburg, Pennsylvania, ABD",-75.61667,40.26667,-5,"US Eastern Standard Time"),</v>
      </c>
      <c r="Q1115" s="13" t="str">
        <f t="shared" si="104"/>
        <v>https://www.google.com/maps/search/40.26667, +76.38333</v>
      </c>
      <c r="R1115" s="5" t="str">
        <f t="shared" si="105"/>
        <v>{"Location": "Harrisburg, Pennsylvania, ABD", "long_deg": "76", "ew": "-1", "long_min": "23", "lat_deg": "40", "ns": "1", "lat_min": "16", "GMT": "-5", "TimeZoneTag": "America/New_York"},</v>
      </c>
    </row>
    <row r="1116" spans="1:18" ht="15" customHeight="1" x14ac:dyDescent="0.25">
      <c r="A1116" s="10" t="s">
        <v>2218</v>
      </c>
      <c r="B1116" s="10" t="s">
        <v>1194</v>
      </c>
      <c r="C1116" s="10" t="s">
        <v>2342</v>
      </c>
      <c r="D1116" s="10" t="str">
        <f t="shared" si="107"/>
        <v>Philadelphia, Pennsylvania, ABD</v>
      </c>
      <c r="E1116" s="10">
        <v>75</v>
      </c>
      <c r="F1116" s="10">
        <v>-1</v>
      </c>
      <c r="G1116" s="10">
        <v>10</v>
      </c>
      <c r="H1116" s="10">
        <v>39</v>
      </c>
      <c r="I1116" s="10">
        <v>1</v>
      </c>
      <c r="J1116" s="10">
        <v>57</v>
      </c>
      <c r="K1116" s="10">
        <f t="shared" si="102"/>
        <v>-74.833330000000004</v>
      </c>
      <c r="L1116" s="10">
        <f t="shared" si="103"/>
        <v>39.950000000000003</v>
      </c>
      <c r="M1116" s="10">
        <v>-5</v>
      </c>
      <c r="N1116" s="10" t="s">
        <v>43</v>
      </c>
      <c r="O1116" s="12" t="s">
        <v>278</v>
      </c>
      <c r="P1116" s="10" t="str">
        <f t="shared" si="106"/>
        <v>new YerelData ("Philadelphia, Pennsylvania, ABD",-74.83333,39.95,-5,"US Eastern Standard Time"),</v>
      </c>
      <c r="Q1116" s="13" t="str">
        <f t="shared" si="104"/>
        <v>https://www.google.com/maps/search/39.95, +75.16667</v>
      </c>
      <c r="R1116" s="5" t="str">
        <f t="shared" si="105"/>
        <v>{"Location": "Philadelphia, Pennsylvania, ABD", "long_deg": "75", "ew": "-1", "long_min": "10", "lat_deg": "39", "ns": "1", "lat_min": "57", "GMT": "-5", "TimeZoneTag": "America/New_York"},</v>
      </c>
    </row>
    <row r="1117" spans="1:18" ht="15" customHeight="1" x14ac:dyDescent="0.25">
      <c r="A1117" s="10" t="s">
        <v>2219</v>
      </c>
      <c r="B1117" s="10" t="s">
        <v>1194</v>
      </c>
      <c r="C1117" s="10" t="s">
        <v>2342</v>
      </c>
      <c r="D1117" s="10" t="str">
        <f t="shared" si="107"/>
        <v>Pittsburgh, Pennsylvania, ABD</v>
      </c>
      <c r="E1117" s="10">
        <v>80</v>
      </c>
      <c r="F1117" s="10">
        <v>-1</v>
      </c>
      <c r="G1117" s="10">
        <v>1</v>
      </c>
      <c r="H1117" s="10">
        <v>40</v>
      </c>
      <c r="I1117" s="10">
        <v>1</v>
      </c>
      <c r="J1117" s="10">
        <v>26</v>
      </c>
      <c r="K1117" s="10">
        <f t="shared" si="102"/>
        <v>-79.983329999999995</v>
      </c>
      <c r="L1117" s="10">
        <f t="shared" si="103"/>
        <v>40.433329999999998</v>
      </c>
      <c r="M1117" s="10">
        <v>-5</v>
      </c>
      <c r="N1117" s="10" t="s">
        <v>43</v>
      </c>
      <c r="O1117" s="12" t="s">
        <v>278</v>
      </c>
      <c r="P1117" s="10" t="str">
        <f t="shared" si="106"/>
        <v>new YerelData ("Pittsburgh, Pennsylvania, ABD",-79.98333,40.43333,-5,"US Eastern Standard Time"),</v>
      </c>
      <c r="Q1117" s="13" t="str">
        <f t="shared" si="104"/>
        <v>https://www.google.com/maps/search/40.43333, +80.01667</v>
      </c>
      <c r="R1117" s="5" t="str">
        <f t="shared" si="105"/>
        <v>{"Location": "Pittsburgh, Pennsylvania, ABD", "long_deg": "80", "ew": "-1", "long_min": "1", "lat_deg": "40", "ns": "1", "lat_min": "26", "GMT": "-5", "TimeZoneTag": "America/New_York"},</v>
      </c>
    </row>
    <row r="1118" spans="1:18" ht="15" customHeight="1" x14ac:dyDescent="0.25">
      <c r="A1118" s="10" t="s">
        <v>1906</v>
      </c>
      <c r="B1118" s="10" t="s">
        <v>1194</v>
      </c>
      <c r="C1118" s="10" t="s">
        <v>2342</v>
      </c>
      <c r="D1118" s="10" t="str">
        <f t="shared" si="107"/>
        <v>Reading, Pennsylvania, ABD</v>
      </c>
      <c r="E1118" s="10">
        <v>75</v>
      </c>
      <c r="F1118" s="10">
        <v>-1</v>
      </c>
      <c r="G1118" s="10">
        <v>56</v>
      </c>
      <c r="H1118" s="10">
        <v>40</v>
      </c>
      <c r="I1118" s="10">
        <v>1</v>
      </c>
      <c r="J1118" s="10">
        <v>20</v>
      </c>
      <c r="K1118" s="10">
        <f t="shared" si="102"/>
        <v>-74.066670000000002</v>
      </c>
      <c r="L1118" s="10">
        <f t="shared" si="103"/>
        <v>40.333329999999997</v>
      </c>
      <c r="M1118" s="10">
        <v>-5</v>
      </c>
      <c r="N1118" s="10" t="s">
        <v>43</v>
      </c>
      <c r="O1118" s="12" t="s">
        <v>278</v>
      </c>
      <c r="P1118" s="10" t="str">
        <f t="shared" si="106"/>
        <v>new YerelData ("Reading, Pennsylvania, ABD",-74.06667,40.33333,-5,"US Eastern Standard Time"),</v>
      </c>
      <c r="Q1118" s="13" t="str">
        <f t="shared" si="104"/>
        <v>https://www.google.com/maps/search/40.33333, +75.93333</v>
      </c>
      <c r="R1118" s="5" t="str">
        <f t="shared" si="105"/>
        <v>{"Location": "Reading, Pennsylvania, ABD", "long_deg": "75", "ew": "-1", "long_min": "56", "lat_deg": "40", "ns": "1", "lat_min": "20", "GMT": "-5", "TimeZoneTag": "America/New_York"},</v>
      </c>
    </row>
    <row r="1119" spans="1:18" ht="15" x14ac:dyDescent="0.25">
      <c r="A1119" s="10" t="s">
        <v>2220</v>
      </c>
      <c r="B1119" s="10" t="s">
        <v>1194</v>
      </c>
      <c r="C1119" s="10" t="s">
        <v>2342</v>
      </c>
      <c r="D1119" s="10" t="str">
        <f t="shared" si="107"/>
        <v>WilkesBarre, Pennsylvania, ABD</v>
      </c>
      <c r="E1119" s="10">
        <v>75</v>
      </c>
      <c r="F1119" s="10">
        <v>-1</v>
      </c>
      <c r="G1119" s="10">
        <v>53</v>
      </c>
      <c r="H1119" s="10">
        <v>41</v>
      </c>
      <c r="I1119" s="10">
        <v>1</v>
      </c>
      <c r="J1119" s="10">
        <v>15</v>
      </c>
      <c r="K1119" s="10">
        <f t="shared" si="102"/>
        <v>-74.116669999999999</v>
      </c>
      <c r="L1119" s="10">
        <f t="shared" si="103"/>
        <v>41.25</v>
      </c>
      <c r="M1119" s="10">
        <v>-5</v>
      </c>
      <c r="N1119" s="10" t="s">
        <v>43</v>
      </c>
      <c r="O1119" s="12" t="s">
        <v>278</v>
      </c>
      <c r="P1119" s="10" t="str">
        <f t="shared" si="106"/>
        <v>new YerelData ("WilkesBarre, Pennsylvania, ABD",-74.11667,41.25,-5,"US Eastern Standard Time"),</v>
      </c>
      <c r="Q1119" s="13" t="str">
        <f t="shared" si="104"/>
        <v>https://www.google.com/maps/search/41.25, +75.88333</v>
      </c>
      <c r="R1119" s="5" t="str">
        <f t="shared" si="105"/>
        <v>{"Location": "WilkesBarre, Pennsylvania, ABD", "long_deg": "75", "ew": "-1", "long_min": "53", "lat_deg": "41", "ns": "1", "lat_min": "15", "GMT": "-5", "TimeZoneTag": "America/New_York"},</v>
      </c>
    </row>
    <row r="1120" spans="1:18" ht="15" customHeight="1" x14ac:dyDescent="0.25">
      <c r="A1120" s="10" t="s">
        <v>1929</v>
      </c>
      <c r="B1120" s="10" t="s">
        <v>1194</v>
      </c>
      <c r="C1120" s="10" t="s">
        <v>2342</v>
      </c>
      <c r="D1120" s="10" t="str">
        <f t="shared" si="107"/>
        <v>York, Pennsylvania, ABD</v>
      </c>
      <c r="E1120" s="10">
        <v>76</v>
      </c>
      <c r="F1120" s="10">
        <v>-1</v>
      </c>
      <c r="G1120" s="10">
        <v>44</v>
      </c>
      <c r="H1120" s="10">
        <v>39</v>
      </c>
      <c r="I1120" s="10">
        <v>1</v>
      </c>
      <c r="J1120" s="10">
        <v>58</v>
      </c>
      <c r="K1120" s="10">
        <f t="shared" si="102"/>
        <v>-75.266670000000005</v>
      </c>
      <c r="L1120" s="10">
        <f t="shared" si="103"/>
        <v>39.966670000000001</v>
      </c>
      <c r="M1120" s="10">
        <v>-5</v>
      </c>
      <c r="N1120" s="10" t="s">
        <v>43</v>
      </c>
      <c r="O1120" s="12" t="s">
        <v>278</v>
      </c>
      <c r="P1120" s="10" t="str">
        <f t="shared" si="106"/>
        <v>new YerelData ("York, Pennsylvania, ABD",-75.26667,39.96667,-5,"US Eastern Standard Time"),</v>
      </c>
      <c r="Q1120" s="13" t="str">
        <f t="shared" si="104"/>
        <v>https://www.google.com/maps/search/39.96667, +76.73333</v>
      </c>
      <c r="R1120" s="5" t="str">
        <f t="shared" si="105"/>
        <v>{"Location": "York, Pennsylvania, ABD", "long_deg": "76", "ew": "-1", "long_min": "44", "lat_deg": "39", "ns": "1", "lat_min": "58", "GMT": "-5", "TimeZoneTag": "America/New_York"},</v>
      </c>
    </row>
    <row r="1121" spans="1:18" ht="15" customHeight="1" x14ac:dyDescent="0.25">
      <c r="A1121" s="10" t="s">
        <v>2233</v>
      </c>
      <c r="B1121" s="10" t="s">
        <v>2349</v>
      </c>
      <c r="C1121" s="10" t="s">
        <v>2342</v>
      </c>
      <c r="D1121" s="10" t="str">
        <f t="shared" si="107"/>
        <v>Providence, RhodeIsland, ABD</v>
      </c>
      <c r="E1121" s="10">
        <v>71</v>
      </c>
      <c r="F1121" s="10">
        <v>-1</v>
      </c>
      <c r="G1121" s="10">
        <v>24</v>
      </c>
      <c r="H1121" s="10">
        <v>41</v>
      </c>
      <c r="I1121" s="10">
        <v>1</v>
      </c>
      <c r="J1121" s="10">
        <v>49</v>
      </c>
      <c r="K1121" s="10">
        <f t="shared" si="102"/>
        <v>-70.599999999999994</v>
      </c>
      <c r="L1121" s="10">
        <f t="shared" si="103"/>
        <v>41.816670000000002</v>
      </c>
      <c r="M1121" s="10">
        <v>-5</v>
      </c>
      <c r="N1121" s="10" t="s">
        <v>43</v>
      </c>
      <c r="O1121" s="12" t="s">
        <v>278</v>
      </c>
      <c r="P1121" s="10" t="str">
        <f t="shared" si="106"/>
        <v>new YerelData ("Providence, RhodeIsland, ABD",-70.6,41.81667,-5,"US Eastern Standard Time"),</v>
      </c>
      <c r="Q1121" s="13" t="str">
        <f t="shared" si="104"/>
        <v>https://www.google.com/maps/search/41.81667, +71.4</v>
      </c>
      <c r="R1121" s="5" t="str">
        <f t="shared" si="105"/>
        <v>{"Location": "Providence, RhodeIsland, ABD", "long_deg": "71", "ew": "-1", "long_min": "24", "lat_deg": "41", "ns": "1", "lat_min": "49", "GMT": "-5", "TimeZoneTag": "America/New_York"},</v>
      </c>
    </row>
    <row r="1122" spans="1:18" ht="15" customHeight="1" x14ac:dyDescent="0.25">
      <c r="A1122" s="10" t="s">
        <v>2258</v>
      </c>
      <c r="B1122" s="10" t="s">
        <v>2350</v>
      </c>
      <c r="C1122" s="10" t="s">
        <v>2342</v>
      </c>
      <c r="D1122" s="10" t="str">
        <f t="shared" si="107"/>
        <v>Charleston, SouthCarolina, ABD</v>
      </c>
      <c r="E1122" s="10">
        <v>79</v>
      </c>
      <c r="F1122" s="10">
        <v>-1</v>
      </c>
      <c r="G1122" s="10">
        <v>56</v>
      </c>
      <c r="H1122" s="10">
        <v>32</v>
      </c>
      <c r="I1122" s="10">
        <v>1</v>
      </c>
      <c r="J1122" s="10">
        <v>46</v>
      </c>
      <c r="K1122" s="10">
        <f t="shared" si="102"/>
        <v>-78.066670000000002</v>
      </c>
      <c r="L1122" s="10">
        <f t="shared" si="103"/>
        <v>32.766669999999998</v>
      </c>
      <c r="M1122" s="10">
        <v>-5</v>
      </c>
      <c r="N1122" s="10" t="s">
        <v>43</v>
      </c>
      <c r="O1122" s="12" t="s">
        <v>278</v>
      </c>
      <c r="P1122" s="10" t="str">
        <f t="shared" si="106"/>
        <v>new YerelData ("Charleston, SouthCarolina, ABD",-78.06667,32.76667,-5,"US Eastern Standard Time"),</v>
      </c>
      <c r="Q1122" s="13" t="str">
        <f t="shared" si="104"/>
        <v>https://www.google.com/maps/search/32.76667, +79.93333</v>
      </c>
      <c r="R1122" s="5" t="str">
        <f t="shared" si="105"/>
        <v>{"Location": "Charleston, SouthCarolina, ABD", "long_deg": "79", "ew": "-1", "long_min": "56", "lat_deg": "32", "ns": "1", "lat_min": "46", "GMT": "-5", "TimeZoneTag": "America/New_York"},</v>
      </c>
    </row>
    <row r="1123" spans="1:18" ht="15" customHeight="1" x14ac:dyDescent="0.25">
      <c r="A1123" s="10" t="s">
        <v>2259</v>
      </c>
      <c r="B1123" s="10" t="s">
        <v>2350</v>
      </c>
      <c r="C1123" s="10" t="s">
        <v>2342</v>
      </c>
      <c r="D1123" s="10" t="str">
        <f t="shared" si="107"/>
        <v>Columbia, SouthCarolina, ABD</v>
      </c>
      <c r="E1123" s="10">
        <v>81</v>
      </c>
      <c r="F1123" s="10">
        <v>-1</v>
      </c>
      <c r="G1123" s="10">
        <v>3</v>
      </c>
      <c r="H1123" s="10">
        <v>34</v>
      </c>
      <c r="I1123" s="10">
        <v>1</v>
      </c>
      <c r="J1123" s="10">
        <v>0</v>
      </c>
      <c r="K1123" s="10">
        <f t="shared" si="102"/>
        <v>-80.95</v>
      </c>
      <c r="L1123" s="10">
        <f t="shared" si="103"/>
        <v>34</v>
      </c>
      <c r="M1123" s="10">
        <v>-5</v>
      </c>
      <c r="N1123" s="10" t="s">
        <v>43</v>
      </c>
      <c r="O1123" s="12" t="s">
        <v>278</v>
      </c>
      <c r="P1123" s="10" t="str">
        <f t="shared" si="106"/>
        <v>new YerelData ("Columbia, SouthCarolina, ABD",-80.95,34,-5,"US Eastern Standard Time"),</v>
      </c>
      <c r="Q1123" s="13" t="str">
        <f t="shared" si="104"/>
        <v>https://www.google.com/maps/search/34, +81.05</v>
      </c>
      <c r="R1123" s="5" t="str">
        <f t="shared" si="105"/>
        <v>{"Location": "Columbia, SouthCarolina, ABD", "long_deg": "81", "ew": "-1", "long_min": "3", "lat_deg": "34", "ns": "1", "lat_min": "0", "GMT": "-5", "TimeZoneTag": "America/New_York"},</v>
      </c>
    </row>
    <row r="1124" spans="1:18" ht="15" customHeight="1" x14ac:dyDescent="0.25">
      <c r="A1124" s="10" t="s">
        <v>2260</v>
      </c>
      <c r="B1124" s="10" t="s">
        <v>2350</v>
      </c>
      <c r="C1124" s="10" t="s">
        <v>2342</v>
      </c>
      <c r="D1124" s="10" t="str">
        <f t="shared" si="107"/>
        <v>Greenville, SouthCarolina, ABD</v>
      </c>
      <c r="E1124" s="10">
        <v>82</v>
      </c>
      <c r="F1124" s="10">
        <v>-1</v>
      </c>
      <c r="G1124" s="10">
        <v>24</v>
      </c>
      <c r="H1124" s="10">
        <v>34</v>
      </c>
      <c r="I1124" s="10">
        <v>1</v>
      </c>
      <c r="J1124" s="10">
        <v>51</v>
      </c>
      <c r="K1124" s="10">
        <f t="shared" si="102"/>
        <v>-81.599999999999994</v>
      </c>
      <c r="L1124" s="10">
        <f t="shared" si="103"/>
        <v>34.85</v>
      </c>
      <c r="M1124" s="10">
        <v>-5</v>
      </c>
      <c r="N1124" s="10" t="s">
        <v>43</v>
      </c>
      <c r="O1124" s="12" t="s">
        <v>278</v>
      </c>
      <c r="P1124" s="10" t="str">
        <f t="shared" si="106"/>
        <v>new YerelData ("Greenville, SouthCarolina, ABD",-81.6,34.85,-5,"US Eastern Standard Time"),</v>
      </c>
      <c r="Q1124" s="13" t="str">
        <f t="shared" si="104"/>
        <v>https://www.google.com/maps/search/34.85, +82.4</v>
      </c>
      <c r="R1124" s="5" t="str">
        <f t="shared" si="105"/>
        <v>{"Location": "Greenville, SouthCarolina, ABD", "long_deg": "82", "ew": "-1", "long_min": "24", "lat_deg": "34", "ns": "1", "lat_min": "51", "GMT": "-5", "TimeZoneTag": "America/New_York"},</v>
      </c>
    </row>
    <row r="1125" spans="1:18" ht="15" customHeight="1" x14ac:dyDescent="0.25">
      <c r="A1125" s="10" t="s">
        <v>2261</v>
      </c>
      <c r="B1125" s="10" t="s">
        <v>2351</v>
      </c>
      <c r="C1125" s="10" t="s">
        <v>2342</v>
      </c>
      <c r="D1125" s="10" t="str">
        <f t="shared" si="107"/>
        <v>RapidCity, SouthDakota, ABD</v>
      </c>
      <c r="E1125" s="10">
        <v>103</v>
      </c>
      <c r="F1125" s="10">
        <v>-1</v>
      </c>
      <c r="G1125" s="10">
        <v>14</v>
      </c>
      <c r="H1125" s="10">
        <v>44</v>
      </c>
      <c r="I1125" s="10">
        <v>1</v>
      </c>
      <c r="J1125" s="10">
        <v>5</v>
      </c>
      <c r="K1125" s="10">
        <f t="shared" si="102"/>
        <v>-102.76667</v>
      </c>
      <c r="L1125" s="10">
        <f t="shared" si="103"/>
        <v>44.083329999999997</v>
      </c>
      <c r="M1125" s="10">
        <v>-7</v>
      </c>
      <c r="N1125" s="10" t="s">
        <v>7</v>
      </c>
      <c r="O1125" s="12" t="s">
        <v>281</v>
      </c>
      <c r="P1125" s="10" t="str">
        <f t="shared" si="106"/>
        <v>new YerelData ("RapidCity, SouthDakota, ABD",-102.76667,44.08333,-7,"US Mountain Standard Time"),</v>
      </c>
      <c r="Q1125" s="13" t="str">
        <f t="shared" si="104"/>
        <v>https://www.google.com/maps/search/44.08333, +103.23333</v>
      </c>
      <c r="R1125" s="5" t="str">
        <f t="shared" si="105"/>
        <v>{"Location": "RapidCity, SouthDakota, ABD", "long_deg": "103", "ew": "-1", "long_min": "14", "lat_deg": "44", "ns": "1", "lat_min": "5", "GMT": "-7", "TimeZoneTag": "America/Chicago"},</v>
      </c>
    </row>
    <row r="1126" spans="1:18" ht="15" customHeight="1" x14ac:dyDescent="0.25">
      <c r="A1126" s="10" t="s">
        <v>2262</v>
      </c>
      <c r="B1126" s="10" t="s">
        <v>2351</v>
      </c>
      <c r="C1126" s="10" t="s">
        <v>2342</v>
      </c>
      <c r="D1126" s="10" t="str">
        <f t="shared" si="107"/>
        <v>SiouxFalls, SouthDakota, ABD</v>
      </c>
      <c r="E1126" s="10">
        <v>96</v>
      </c>
      <c r="F1126" s="10">
        <v>-1</v>
      </c>
      <c r="G1126" s="10">
        <v>44</v>
      </c>
      <c r="H1126" s="10">
        <v>43</v>
      </c>
      <c r="I1126" s="10">
        <v>1</v>
      </c>
      <c r="J1126" s="10">
        <v>33</v>
      </c>
      <c r="K1126" s="10">
        <f t="shared" si="102"/>
        <v>-95.266670000000005</v>
      </c>
      <c r="L1126" s="10">
        <f t="shared" si="103"/>
        <v>43.55</v>
      </c>
      <c r="M1126" s="10">
        <v>-6</v>
      </c>
      <c r="N1126" s="10" t="s">
        <v>7</v>
      </c>
      <c r="O1126" s="12" t="s">
        <v>279</v>
      </c>
      <c r="P1126" s="10" t="str">
        <f t="shared" si="106"/>
        <v>new YerelData ("SiouxFalls, SouthDakota, ABD",-95.26667,43.55,-6,"Central Standard Time"),</v>
      </c>
      <c r="Q1126" s="13" t="str">
        <f t="shared" si="104"/>
        <v>https://www.google.com/maps/search/43.55, +96.73333</v>
      </c>
      <c r="R1126" s="5" t="str">
        <f t="shared" si="105"/>
        <v>{"Location": "SiouxFalls, SouthDakota, ABD", "long_deg": "96", "ew": "-1", "long_min": "44", "lat_deg": "43", "ns": "1", "lat_min": "33", "GMT": "-6", "TimeZoneTag": "America/Chicago"},</v>
      </c>
    </row>
    <row r="1127" spans="1:18" ht="15" customHeight="1" x14ac:dyDescent="0.25">
      <c r="A1127" s="10" t="s">
        <v>2275</v>
      </c>
      <c r="B1127" s="10" t="s">
        <v>1170</v>
      </c>
      <c r="C1127" s="10" t="s">
        <v>2342</v>
      </c>
      <c r="D1127" s="10" t="str">
        <f t="shared" si="107"/>
        <v>Chattanooga, Tennessee, ABD</v>
      </c>
      <c r="E1127" s="10">
        <v>85</v>
      </c>
      <c r="F1127" s="10">
        <v>-1</v>
      </c>
      <c r="G1127" s="10">
        <v>19</v>
      </c>
      <c r="H1127" s="10">
        <v>35</v>
      </c>
      <c r="I1127" s="10">
        <v>1</v>
      </c>
      <c r="J1127" s="10">
        <v>3</v>
      </c>
      <c r="K1127" s="10">
        <f t="shared" si="102"/>
        <v>-84.683329999999998</v>
      </c>
      <c r="L1127" s="10">
        <f t="shared" si="103"/>
        <v>35.049999999999997</v>
      </c>
      <c r="M1127" s="10">
        <v>-6</v>
      </c>
      <c r="N1127" s="10" t="s">
        <v>43</v>
      </c>
      <c r="O1127" s="12" t="s">
        <v>279</v>
      </c>
      <c r="P1127" s="10" t="str">
        <f t="shared" si="106"/>
        <v>new YerelData ("Chattanooga, Tennessee, ABD",-84.68333,35.05,-6,"Central Standard Time"),</v>
      </c>
      <c r="Q1127" s="13" t="str">
        <f t="shared" si="104"/>
        <v>https://www.google.com/maps/search/35.05, +85.31667</v>
      </c>
      <c r="R1127" s="5" t="str">
        <f t="shared" si="105"/>
        <v>{"Location": "Chattanooga, Tennessee, ABD", "long_deg": "85", "ew": "-1", "long_min": "19", "lat_deg": "35", "ns": "1", "lat_min": "3", "GMT": "-6", "TimeZoneTag": "America/New_York"},</v>
      </c>
    </row>
    <row r="1128" spans="1:18" ht="15" customHeight="1" x14ac:dyDescent="0.25">
      <c r="A1128" s="10" t="s">
        <v>2276</v>
      </c>
      <c r="B1128" s="10" t="s">
        <v>1170</v>
      </c>
      <c r="C1128" s="10" t="s">
        <v>2342</v>
      </c>
      <c r="D1128" s="10" t="str">
        <f t="shared" si="107"/>
        <v>Knoxville, Tennessee, ABD</v>
      </c>
      <c r="E1128" s="10">
        <v>83</v>
      </c>
      <c r="F1128" s="10">
        <v>-1</v>
      </c>
      <c r="G1128" s="10">
        <v>55</v>
      </c>
      <c r="H1128" s="10">
        <v>35</v>
      </c>
      <c r="I1128" s="10">
        <v>1</v>
      </c>
      <c r="J1128" s="10">
        <v>58</v>
      </c>
      <c r="K1128" s="10">
        <f t="shared" si="102"/>
        <v>-82.083330000000004</v>
      </c>
      <c r="L1128" s="10">
        <f t="shared" si="103"/>
        <v>35.966670000000001</v>
      </c>
      <c r="M1128" s="10">
        <v>-6</v>
      </c>
      <c r="N1128" s="10" t="s">
        <v>43</v>
      </c>
      <c r="O1128" s="12" t="s">
        <v>279</v>
      </c>
      <c r="P1128" s="10" t="str">
        <f t="shared" si="106"/>
        <v>new YerelData ("Knoxville, Tennessee, ABD",-82.08333,35.96667,-6,"Central Standard Time"),</v>
      </c>
      <c r="Q1128" s="13" t="str">
        <f t="shared" si="104"/>
        <v>https://www.google.com/maps/search/35.96667, +83.91667</v>
      </c>
      <c r="R1128" s="5" t="str">
        <f t="shared" si="105"/>
        <v>{"Location": "Knoxville, Tennessee, ABD", "long_deg": "83", "ew": "-1", "long_min": "55", "lat_deg": "35", "ns": "1", "lat_min": "58", "GMT": "-6", "TimeZoneTag": "America/New_York"},</v>
      </c>
    </row>
    <row r="1129" spans="1:18" ht="15" customHeight="1" x14ac:dyDescent="0.25">
      <c r="A1129" s="10" t="s">
        <v>2277</v>
      </c>
      <c r="B1129" s="10" t="s">
        <v>1170</v>
      </c>
      <c r="C1129" s="10" t="s">
        <v>2342</v>
      </c>
      <c r="D1129" s="10" t="str">
        <f t="shared" si="107"/>
        <v>Memphis, Tennessee, ABD</v>
      </c>
      <c r="E1129" s="10">
        <v>90</v>
      </c>
      <c r="F1129" s="10">
        <v>-1</v>
      </c>
      <c r="G1129" s="10">
        <v>3</v>
      </c>
      <c r="H1129" s="10">
        <v>35</v>
      </c>
      <c r="I1129" s="10">
        <v>1</v>
      </c>
      <c r="J1129" s="10">
        <v>8</v>
      </c>
      <c r="K1129" s="10">
        <f t="shared" si="102"/>
        <v>-89.95</v>
      </c>
      <c r="L1129" s="10">
        <f t="shared" si="103"/>
        <v>35.133330000000001</v>
      </c>
      <c r="M1129" s="10">
        <v>-6</v>
      </c>
      <c r="N1129" s="10" t="s">
        <v>43</v>
      </c>
      <c r="O1129" s="12" t="s">
        <v>279</v>
      </c>
      <c r="P1129" s="10" t="str">
        <f t="shared" si="106"/>
        <v>new YerelData ("Memphis, Tennessee, ABD",-89.95,35.13333,-6,"Central Standard Time"),</v>
      </c>
      <c r="Q1129" s="13" t="str">
        <f t="shared" si="104"/>
        <v>https://www.google.com/maps/search/35.13333, +90.05</v>
      </c>
      <c r="R1129" s="5" t="str">
        <f t="shared" si="105"/>
        <v>{"Location": "Memphis, Tennessee, ABD", "long_deg": "90", "ew": "-1", "long_min": "3", "lat_deg": "35", "ns": "1", "lat_min": "8", "GMT": "-6", "TimeZoneTag": "America/New_York"},</v>
      </c>
    </row>
    <row r="1130" spans="1:18" ht="15" customHeight="1" x14ac:dyDescent="0.25">
      <c r="A1130" s="10" t="s">
        <v>2278</v>
      </c>
      <c r="B1130" s="10" t="s">
        <v>1170</v>
      </c>
      <c r="C1130" s="10" t="s">
        <v>2342</v>
      </c>
      <c r="D1130" s="10" t="str">
        <f t="shared" si="107"/>
        <v>Nashville, Tennessee, ABD</v>
      </c>
      <c r="E1130" s="10">
        <v>86</v>
      </c>
      <c r="F1130" s="10">
        <v>-1</v>
      </c>
      <c r="G1130" s="10">
        <v>47</v>
      </c>
      <c r="H1130" s="10">
        <v>36</v>
      </c>
      <c r="I1130" s="10">
        <v>1</v>
      </c>
      <c r="J1130" s="10">
        <v>10</v>
      </c>
      <c r="K1130" s="10">
        <f t="shared" si="102"/>
        <v>-85.216669999999993</v>
      </c>
      <c r="L1130" s="10">
        <f t="shared" si="103"/>
        <v>36.166670000000003</v>
      </c>
      <c r="M1130" s="10">
        <v>-6</v>
      </c>
      <c r="N1130" s="10" t="s">
        <v>43</v>
      </c>
      <c r="O1130" s="12" t="s">
        <v>279</v>
      </c>
      <c r="P1130" s="10" t="str">
        <f t="shared" si="106"/>
        <v>new YerelData ("Nashville, Tennessee, ABD",-85.21667,36.16667,-6,"Central Standard Time"),</v>
      </c>
      <c r="Q1130" s="13" t="str">
        <f t="shared" si="104"/>
        <v>https://www.google.com/maps/search/36.16667, +86.78333</v>
      </c>
      <c r="R1130" s="5" t="str">
        <f t="shared" si="105"/>
        <v>{"Location": "Nashville, Tennessee, ABD", "long_deg": "86", "ew": "-1", "long_min": "47", "lat_deg": "36", "ns": "1", "lat_min": "10", "GMT": "-6", "TimeZoneTag": "America/New_York"},</v>
      </c>
    </row>
    <row r="1131" spans="1:18" ht="15" customHeight="1" x14ac:dyDescent="0.25">
      <c r="A1131" s="10" t="s">
        <v>2279</v>
      </c>
      <c r="B1131" s="10" t="s">
        <v>1171</v>
      </c>
      <c r="C1131" s="10" t="s">
        <v>2342</v>
      </c>
      <c r="D1131" s="10" t="str">
        <f t="shared" si="107"/>
        <v>Abilene, Texas, ABD</v>
      </c>
      <c r="E1131" s="10">
        <v>99</v>
      </c>
      <c r="F1131" s="10">
        <v>-1</v>
      </c>
      <c r="G1131" s="10">
        <v>43</v>
      </c>
      <c r="H1131" s="10">
        <v>32</v>
      </c>
      <c r="I1131" s="10">
        <v>1</v>
      </c>
      <c r="J1131" s="10">
        <v>28</v>
      </c>
      <c r="K1131" s="10">
        <f t="shared" si="102"/>
        <v>-98.283330000000007</v>
      </c>
      <c r="L1131" s="10">
        <f t="shared" si="103"/>
        <v>32.466670000000001</v>
      </c>
      <c r="M1131" s="10">
        <v>-6</v>
      </c>
      <c r="N1131" s="10" t="s">
        <v>7</v>
      </c>
      <c r="O1131" s="12" t="s">
        <v>279</v>
      </c>
      <c r="P1131" s="10" t="str">
        <f t="shared" si="106"/>
        <v>new YerelData ("Abilene, Texas, ABD",-98.28333,32.46667,-6,"Central Standard Time"),</v>
      </c>
      <c r="Q1131" s="13" t="str">
        <f t="shared" si="104"/>
        <v>https://www.google.com/maps/search/32.46667, +99.71667</v>
      </c>
      <c r="R1131" s="5" t="str">
        <f t="shared" si="105"/>
        <v>{"Location": "Abilene, Texas, ABD", "long_deg": "99", "ew": "-1", "long_min": "43", "lat_deg": "32", "ns": "1", "lat_min": "28", "GMT": "-6", "TimeZoneTag": "America/Chicago"},</v>
      </c>
    </row>
    <row r="1132" spans="1:18" ht="15" customHeight="1" x14ac:dyDescent="0.25">
      <c r="A1132" s="10" t="s">
        <v>2280</v>
      </c>
      <c r="B1132" s="10" t="s">
        <v>1171</v>
      </c>
      <c r="C1132" s="10" t="s">
        <v>2342</v>
      </c>
      <c r="D1132" s="10" t="str">
        <f t="shared" si="107"/>
        <v>Amarillo, Texas, ABD</v>
      </c>
      <c r="E1132" s="10">
        <v>101</v>
      </c>
      <c r="F1132" s="10">
        <v>-1</v>
      </c>
      <c r="G1132" s="10">
        <v>50</v>
      </c>
      <c r="H1132" s="10">
        <v>35</v>
      </c>
      <c r="I1132" s="10">
        <v>1</v>
      </c>
      <c r="J1132" s="10">
        <v>13</v>
      </c>
      <c r="K1132" s="10">
        <f t="shared" si="102"/>
        <v>-100.16667</v>
      </c>
      <c r="L1132" s="10">
        <f t="shared" si="103"/>
        <v>35.216670000000001</v>
      </c>
      <c r="M1132" s="10">
        <v>-6</v>
      </c>
      <c r="N1132" s="10" t="s">
        <v>7</v>
      </c>
      <c r="O1132" s="12" t="s">
        <v>279</v>
      </c>
      <c r="P1132" s="10" t="str">
        <f t="shared" si="106"/>
        <v>new YerelData ("Amarillo, Texas, ABD",-100.16667,35.21667,-6,"Central Standard Time"),</v>
      </c>
      <c r="Q1132" s="13" t="str">
        <f t="shared" si="104"/>
        <v>https://www.google.com/maps/search/35.21667, +101.83333</v>
      </c>
      <c r="R1132" s="5" t="str">
        <f t="shared" si="105"/>
        <v>{"Location": "Amarillo, Texas, ABD", "long_deg": "101", "ew": "-1", "long_min": "50", "lat_deg": "35", "ns": "1", "lat_min": "13", "GMT": "-6", "TimeZoneTag": "America/Chicago"},</v>
      </c>
    </row>
    <row r="1133" spans="1:18" ht="15" customHeight="1" x14ac:dyDescent="0.25">
      <c r="A1133" s="10" t="s">
        <v>2281</v>
      </c>
      <c r="B1133" s="10" t="s">
        <v>1171</v>
      </c>
      <c r="C1133" s="10" t="s">
        <v>2342</v>
      </c>
      <c r="D1133" s="10" t="str">
        <f t="shared" si="107"/>
        <v>Austin, Texas, ABD</v>
      </c>
      <c r="E1133" s="10">
        <v>97</v>
      </c>
      <c r="F1133" s="10">
        <v>-1</v>
      </c>
      <c r="G1133" s="10">
        <v>45</v>
      </c>
      <c r="H1133" s="10">
        <v>30</v>
      </c>
      <c r="I1133" s="10">
        <v>1</v>
      </c>
      <c r="J1133" s="10">
        <v>17</v>
      </c>
      <c r="K1133" s="10">
        <f t="shared" si="102"/>
        <v>-96.25</v>
      </c>
      <c r="L1133" s="10">
        <f t="shared" si="103"/>
        <v>30.283329999999999</v>
      </c>
      <c r="M1133" s="10">
        <v>-6</v>
      </c>
      <c r="N1133" s="10" t="s">
        <v>7</v>
      </c>
      <c r="O1133" s="12" t="s">
        <v>279</v>
      </c>
      <c r="P1133" s="10" t="str">
        <f t="shared" si="106"/>
        <v>new YerelData ("Austin, Texas, ABD",-96.25,30.28333,-6,"Central Standard Time"),</v>
      </c>
      <c r="Q1133" s="13" t="str">
        <f t="shared" si="104"/>
        <v>https://www.google.com/maps/search/30.28333, +97.75</v>
      </c>
      <c r="R1133" s="5" t="str">
        <f t="shared" si="105"/>
        <v>{"Location": "Austin, Texas, ABD", "long_deg": "97", "ew": "-1", "long_min": "45", "lat_deg": "30", "ns": "1", "lat_min": "17", "GMT": "-6", "TimeZoneTag": "America/Chicago"},</v>
      </c>
    </row>
    <row r="1134" spans="1:18" ht="15" customHeight="1" x14ac:dyDescent="0.25">
      <c r="A1134" s="10" t="s">
        <v>2282</v>
      </c>
      <c r="B1134" s="10" t="s">
        <v>1171</v>
      </c>
      <c r="C1134" s="10" t="s">
        <v>2342</v>
      </c>
      <c r="D1134" s="10" t="str">
        <f t="shared" si="107"/>
        <v>Beaumont, Texas, ABD</v>
      </c>
      <c r="E1134" s="10">
        <v>94</v>
      </c>
      <c r="F1134" s="10">
        <v>-1</v>
      </c>
      <c r="G1134" s="10">
        <v>6</v>
      </c>
      <c r="H1134" s="10">
        <v>30</v>
      </c>
      <c r="I1134" s="10">
        <v>1</v>
      </c>
      <c r="J1134" s="10">
        <v>5</v>
      </c>
      <c r="K1134" s="10">
        <f t="shared" si="102"/>
        <v>-93.9</v>
      </c>
      <c r="L1134" s="10">
        <f t="shared" si="103"/>
        <v>30.08333</v>
      </c>
      <c r="M1134" s="10">
        <v>-6</v>
      </c>
      <c r="N1134" s="10" t="s">
        <v>7</v>
      </c>
      <c r="O1134" s="12" t="s">
        <v>279</v>
      </c>
      <c r="P1134" s="10" t="str">
        <f t="shared" si="106"/>
        <v>new YerelData ("Beaumont, Texas, ABD",-93.9,30.08333,-6,"Central Standard Time"),</v>
      </c>
      <c r="Q1134" s="13" t="str">
        <f t="shared" si="104"/>
        <v>https://www.google.com/maps/search/30.08333, +94.1</v>
      </c>
      <c r="R1134" s="5" t="str">
        <f t="shared" si="105"/>
        <v>{"Location": "Beaumont, Texas, ABD", "long_deg": "94", "ew": "-1", "long_min": "6", "lat_deg": "30", "ns": "1", "lat_min": "5", "GMT": "-6", "TimeZoneTag": "America/Chicago"},</v>
      </c>
    </row>
    <row r="1135" spans="1:18" ht="15" customHeight="1" x14ac:dyDescent="0.25">
      <c r="A1135" s="10" t="s">
        <v>2283</v>
      </c>
      <c r="B1135" s="10" t="s">
        <v>1171</v>
      </c>
      <c r="C1135" s="10" t="s">
        <v>2342</v>
      </c>
      <c r="D1135" s="10" t="str">
        <f t="shared" si="107"/>
        <v>CorpusChristi, Texas, ABD</v>
      </c>
      <c r="E1135" s="10">
        <v>97</v>
      </c>
      <c r="F1135" s="10">
        <v>-1</v>
      </c>
      <c r="G1135" s="10">
        <v>24</v>
      </c>
      <c r="H1135" s="10">
        <v>27</v>
      </c>
      <c r="I1135" s="10">
        <v>1</v>
      </c>
      <c r="J1135" s="10">
        <v>47</v>
      </c>
      <c r="K1135" s="10">
        <f t="shared" si="102"/>
        <v>-96.6</v>
      </c>
      <c r="L1135" s="10">
        <f t="shared" si="103"/>
        <v>27.783329999999999</v>
      </c>
      <c r="M1135" s="10">
        <v>-6</v>
      </c>
      <c r="N1135" s="10" t="s">
        <v>7</v>
      </c>
      <c r="O1135" s="12" t="s">
        <v>279</v>
      </c>
      <c r="P1135" s="10" t="str">
        <f t="shared" si="106"/>
        <v>new YerelData ("CorpusChristi, Texas, ABD",-96.6,27.78333,-6,"Central Standard Time"),</v>
      </c>
      <c r="Q1135" s="13" t="str">
        <f t="shared" si="104"/>
        <v>https://www.google.com/maps/search/27.78333, +97.4</v>
      </c>
      <c r="R1135" s="5" t="str">
        <f t="shared" si="105"/>
        <v>{"Location": "CorpusChristi, Texas, ABD", "long_deg": "97", "ew": "-1", "long_min": "24", "lat_deg": "27", "ns": "1", "lat_min": "47", "GMT": "-6", "TimeZoneTag": "America/Chicago"},</v>
      </c>
    </row>
    <row r="1136" spans="1:18" ht="15" customHeight="1" x14ac:dyDescent="0.25">
      <c r="A1136" s="10" t="s">
        <v>2284</v>
      </c>
      <c r="B1136" s="10" t="s">
        <v>1171</v>
      </c>
      <c r="C1136" s="10" t="s">
        <v>2342</v>
      </c>
      <c r="D1136" s="10" t="str">
        <f t="shared" si="107"/>
        <v>Dallas, Texas, ABD</v>
      </c>
      <c r="E1136" s="10">
        <v>96</v>
      </c>
      <c r="F1136" s="10">
        <v>-1</v>
      </c>
      <c r="G1136" s="10">
        <v>49</v>
      </c>
      <c r="H1136" s="10">
        <v>32</v>
      </c>
      <c r="I1136" s="10">
        <v>1</v>
      </c>
      <c r="J1136" s="10">
        <v>47</v>
      </c>
      <c r="K1136" s="10">
        <f t="shared" si="102"/>
        <v>-95.183329999999998</v>
      </c>
      <c r="L1136" s="10">
        <f t="shared" si="103"/>
        <v>32.783329999999999</v>
      </c>
      <c r="M1136" s="10">
        <v>-6</v>
      </c>
      <c r="N1136" s="10" t="s">
        <v>7</v>
      </c>
      <c r="O1136" s="12" t="s">
        <v>279</v>
      </c>
      <c r="P1136" s="10" t="str">
        <f t="shared" si="106"/>
        <v>new YerelData ("Dallas, Texas, ABD",-95.18333,32.78333,-6,"Central Standard Time"),</v>
      </c>
      <c r="Q1136" s="13" t="str">
        <f t="shared" si="104"/>
        <v>https://www.google.com/maps/search/32.78333, +96.81667</v>
      </c>
      <c r="R1136" s="5" t="str">
        <f t="shared" si="105"/>
        <v>{"Location": "Dallas, Texas, ABD", "long_deg": "96", "ew": "-1", "long_min": "49", "lat_deg": "32", "ns": "1", "lat_min": "47", "GMT": "-6", "TimeZoneTag": "America/Chicago"},</v>
      </c>
    </row>
    <row r="1137" spans="1:18" ht="15" customHeight="1" x14ac:dyDescent="0.25">
      <c r="A1137" s="10" t="s">
        <v>2285</v>
      </c>
      <c r="B1137" s="10" t="s">
        <v>1171</v>
      </c>
      <c r="C1137" s="10" t="s">
        <v>2342</v>
      </c>
      <c r="D1137" s="10" t="str">
        <f t="shared" si="107"/>
        <v>ElPaso, Texas, ABD</v>
      </c>
      <c r="E1137" s="10">
        <v>106</v>
      </c>
      <c r="F1137" s="10">
        <v>-1</v>
      </c>
      <c r="G1137" s="10">
        <v>29</v>
      </c>
      <c r="H1137" s="10">
        <v>31</v>
      </c>
      <c r="I1137" s="10">
        <v>1</v>
      </c>
      <c r="J1137" s="10">
        <v>45</v>
      </c>
      <c r="K1137" s="10">
        <f t="shared" si="102"/>
        <v>-105.51667</v>
      </c>
      <c r="L1137" s="10">
        <f t="shared" si="103"/>
        <v>31.75</v>
      </c>
      <c r="M1137" s="10">
        <v>-6</v>
      </c>
      <c r="N1137" s="10" t="s">
        <v>7</v>
      </c>
      <c r="O1137" s="12" t="s">
        <v>279</v>
      </c>
      <c r="P1137" s="10" t="str">
        <f t="shared" si="106"/>
        <v>new YerelData ("ElPaso, Texas, ABD",-105.51667,31.75,-6,"Central Standard Time"),</v>
      </c>
      <c r="Q1137" s="13" t="str">
        <f t="shared" si="104"/>
        <v>https://www.google.com/maps/search/31.75, +106.48333</v>
      </c>
      <c r="R1137" s="5" t="str">
        <f t="shared" si="105"/>
        <v>{"Location": "ElPaso, Texas, ABD", "long_deg": "106", "ew": "-1", "long_min": "29", "lat_deg": "31", "ns": "1", "lat_min": "45", "GMT": "-6", "TimeZoneTag": "America/Chicago"},</v>
      </c>
    </row>
    <row r="1138" spans="1:18" ht="15" customHeight="1" x14ac:dyDescent="0.25">
      <c r="A1138" s="10" t="s">
        <v>2286</v>
      </c>
      <c r="B1138" s="10" t="s">
        <v>1171</v>
      </c>
      <c r="C1138" s="10" t="s">
        <v>2342</v>
      </c>
      <c r="D1138" s="10" t="str">
        <f t="shared" si="107"/>
        <v>FortWorth, Texas, ABD</v>
      </c>
      <c r="E1138" s="10">
        <v>97</v>
      </c>
      <c r="F1138" s="10">
        <v>-1</v>
      </c>
      <c r="G1138" s="10">
        <v>18</v>
      </c>
      <c r="H1138" s="10">
        <v>32</v>
      </c>
      <c r="I1138" s="10">
        <v>1</v>
      </c>
      <c r="J1138" s="10">
        <v>45</v>
      </c>
      <c r="K1138" s="10">
        <f t="shared" si="102"/>
        <v>-96.7</v>
      </c>
      <c r="L1138" s="10">
        <f t="shared" si="103"/>
        <v>32.75</v>
      </c>
      <c r="M1138" s="10">
        <v>-6</v>
      </c>
      <c r="N1138" s="10" t="s">
        <v>7</v>
      </c>
      <c r="O1138" s="12" t="s">
        <v>279</v>
      </c>
      <c r="P1138" s="10" t="str">
        <f t="shared" si="106"/>
        <v>new YerelData ("FortWorth, Texas, ABD",-96.7,32.75,-6,"Central Standard Time"),</v>
      </c>
      <c r="Q1138" s="13" t="str">
        <f t="shared" si="104"/>
        <v>https://www.google.com/maps/search/32.75, +97.3</v>
      </c>
      <c r="R1138" s="5" t="str">
        <f t="shared" si="105"/>
        <v>{"Location": "FortWorth, Texas, ABD", "long_deg": "97", "ew": "-1", "long_min": "18", "lat_deg": "32", "ns": "1", "lat_min": "45", "GMT": "-6", "TimeZoneTag": "America/Chicago"},</v>
      </c>
    </row>
    <row r="1139" spans="1:18" ht="15" customHeight="1" x14ac:dyDescent="0.25">
      <c r="A1139" s="10" t="s">
        <v>2287</v>
      </c>
      <c r="B1139" s="10" t="s">
        <v>1171</v>
      </c>
      <c r="C1139" s="10" t="s">
        <v>2342</v>
      </c>
      <c r="D1139" s="10" t="str">
        <f t="shared" si="107"/>
        <v>Galveston, Texas, ABD</v>
      </c>
      <c r="E1139" s="10">
        <v>94</v>
      </c>
      <c r="F1139" s="10">
        <v>-1</v>
      </c>
      <c r="G1139" s="10">
        <v>48</v>
      </c>
      <c r="H1139" s="10">
        <v>29</v>
      </c>
      <c r="I1139" s="10">
        <v>1</v>
      </c>
      <c r="J1139" s="10">
        <v>18</v>
      </c>
      <c r="K1139" s="10">
        <f t="shared" si="102"/>
        <v>-93.2</v>
      </c>
      <c r="L1139" s="10">
        <f t="shared" si="103"/>
        <v>29.3</v>
      </c>
      <c r="M1139" s="10">
        <v>-6</v>
      </c>
      <c r="N1139" s="10" t="s">
        <v>7</v>
      </c>
      <c r="O1139" s="12" t="s">
        <v>279</v>
      </c>
      <c r="P1139" s="10" t="str">
        <f t="shared" si="106"/>
        <v>new YerelData ("Galveston, Texas, ABD",-93.2,29.3,-6,"Central Standard Time"),</v>
      </c>
      <c r="Q1139" s="13" t="str">
        <f t="shared" si="104"/>
        <v>https://www.google.com/maps/search/29.3, +94.8</v>
      </c>
      <c r="R1139" s="5" t="str">
        <f t="shared" si="105"/>
        <v>{"Location": "Galveston, Texas, ABD", "long_deg": "94", "ew": "-1", "long_min": "48", "lat_deg": "29", "ns": "1", "lat_min": "18", "GMT": "-6", "TimeZoneTag": "America/Chicago"},</v>
      </c>
    </row>
    <row r="1140" spans="1:18" ht="15" customHeight="1" x14ac:dyDescent="0.25">
      <c r="A1140" s="10" t="s">
        <v>2288</v>
      </c>
      <c r="B1140" s="10" t="s">
        <v>1171</v>
      </c>
      <c r="C1140" s="10" t="s">
        <v>2342</v>
      </c>
      <c r="D1140" s="10" t="str">
        <f t="shared" si="107"/>
        <v>Houston, Texas, ABD</v>
      </c>
      <c r="E1140" s="10">
        <v>95</v>
      </c>
      <c r="F1140" s="10">
        <v>-1</v>
      </c>
      <c r="G1140" s="10">
        <v>22</v>
      </c>
      <c r="H1140" s="10">
        <v>29</v>
      </c>
      <c r="I1140" s="10">
        <v>1</v>
      </c>
      <c r="J1140" s="10">
        <v>46</v>
      </c>
      <c r="K1140" s="10">
        <f t="shared" si="102"/>
        <v>-94.633330000000001</v>
      </c>
      <c r="L1140" s="10">
        <f t="shared" si="103"/>
        <v>29.766670000000001</v>
      </c>
      <c r="M1140" s="10">
        <v>-6</v>
      </c>
      <c r="N1140" s="10" t="s">
        <v>7</v>
      </c>
      <c r="O1140" s="12" t="s">
        <v>279</v>
      </c>
      <c r="P1140" s="10" t="str">
        <f t="shared" si="106"/>
        <v>new YerelData ("Houston, Texas, ABD",-94.63333,29.76667,-6,"Central Standard Time"),</v>
      </c>
      <c r="Q1140" s="13" t="str">
        <f t="shared" si="104"/>
        <v>https://www.google.com/maps/search/29.76667, +95.36667</v>
      </c>
      <c r="R1140" s="5" t="str">
        <f t="shared" si="105"/>
        <v>{"Location": "Houston, Texas, ABD", "long_deg": "95", "ew": "-1", "long_min": "22", "lat_deg": "29", "ns": "1", "lat_min": "46", "GMT": "-6", "TimeZoneTag": "America/Chicago"},</v>
      </c>
    </row>
    <row r="1141" spans="1:18" ht="15" customHeight="1" x14ac:dyDescent="0.25">
      <c r="A1141" s="10" t="s">
        <v>2289</v>
      </c>
      <c r="B1141" s="10" t="s">
        <v>1171</v>
      </c>
      <c r="C1141" s="10" t="s">
        <v>2342</v>
      </c>
      <c r="D1141" s="10" t="str">
        <f t="shared" si="107"/>
        <v>Laredo, Texas, ABD</v>
      </c>
      <c r="E1141" s="10">
        <v>99</v>
      </c>
      <c r="F1141" s="10">
        <v>-1</v>
      </c>
      <c r="G1141" s="10">
        <v>30</v>
      </c>
      <c r="H1141" s="10">
        <v>27</v>
      </c>
      <c r="I1141" s="10">
        <v>1</v>
      </c>
      <c r="J1141" s="10">
        <v>30</v>
      </c>
      <c r="K1141" s="10">
        <f t="shared" si="102"/>
        <v>-98.5</v>
      </c>
      <c r="L1141" s="10">
        <f t="shared" si="103"/>
        <v>27.5</v>
      </c>
      <c r="M1141" s="10">
        <v>-6</v>
      </c>
      <c r="N1141" s="10" t="s">
        <v>7</v>
      </c>
      <c r="O1141" s="12" t="s">
        <v>279</v>
      </c>
      <c r="P1141" s="10" t="str">
        <f t="shared" si="106"/>
        <v>new YerelData ("Laredo, Texas, ABD",-98.5,27.5,-6,"Central Standard Time"),</v>
      </c>
      <c r="Q1141" s="13" t="str">
        <f t="shared" si="104"/>
        <v>https://www.google.com/maps/search/27.5, +99.5</v>
      </c>
      <c r="R1141" s="5" t="str">
        <f t="shared" si="105"/>
        <v>{"Location": "Laredo, Texas, ABD", "long_deg": "99", "ew": "-1", "long_min": "30", "lat_deg": "27", "ns": "1", "lat_min": "30", "GMT": "-6", "TimeZoneTag": "America/Chicago"},</v>
      </c>
    </row>
    <row r="1142" spans="1:18" ht="15" customHeight="1" x14ac:dyDescent="0.25">
      <c r="A1142" s="10" t="s">
        <v>2290</v>
      </c>
      <c r="B1142" s="10" t="s">
        <v>1171</v>
      </c>
      <c r="C1142" s="10" t="s">
        <v>2342</v>
      </c>
      <c r="D1142" s="10" t="str">
        <f t="shared" si="107"/>
        <v>Lubbock, Texas, ABD</v>
      </c>
      <c r="E1142" s="10">
        <v>101</v>
      </c>
      <c r="F1142" s="10">
        <v>-1</v>
      </c>
      <c r="G1142" s="10">
        <v>51</v>
      </c>
      <c r="H1142" s="10">
        <v>33</v>
      </c>
      <c r="I1142" s="10">
        <v>1</v>
      </c>
      <c r="J1142" s="10">
        <v>35</v>
      </c>
      <c r="K1142" s="10">
        <f t="shared" si="102"/>
        <v>-100.15</v>
      </c>
      <c r="L1142" s="10">
        <f t="shared" si="103"/>
        <v>33.583329999999997</v>
      </c>
      <c r="M1142" s="10">
        <v>-6</v>
      </c>
      <c r="N1142" s="10" t="s">
        <v>7</v>
      </c>
      <c r="O1142" s="12" t="s">
        <v>279</v>
      </c>
      <c r="P1142" s="10" t="str">
        <f t="shared" si="106"/>
        <v>new YerelData ("Lubbock, Texas, ABD",-100.15,33.58333,-6,"Central Standard Time"),</v>
      </c>
      <c r="Q1142" s="13" t="str">
        <f t="shared" si="104"/>
        <v>https://www.google.com/maps/search/33.58333, +101.85</v>
      </c>
      <c r="R1142" s="5" t="str">
        <f t="shared" si="105"/>
        <v>{"Location": "Lubbock, Texas, ABD", "long_deg": "101", "ew": "-1", "long_min": "51", "lat_deg": "33", "ns": "1", "lat_min": "35", "GMT": "-6", "TimeZoneTag": "America/Chicago"},</v>
      </c>
    </row>
    <row r="1143" spans="1:18" ht="15" customHeight="1" x14ac:dyDescent="0.25">
      <c r="A1143" s="10" t="s">
        <v>2291</v>
      </c>
      <c r="B1143" s="10" t="s">
        <v>1171</v>
      </c>
      <c r="C1143" s="10" t="s">
        <v>2342</v>
      </c>
      <c r="D1143" s="10" t="str">
        <f t="shared" si="107"/>
        <v>Midland, Texas, ABD</v>
      </c>
      <c r="E1143" s="10">
        <v>102</v>
      </c>
      <c r="F1143" s="10">
        <v>-1</v>
      </c>
      <c r="G1143" s="10">
        <v>5</v>
      </c>
      <c r="H1143" s="10">
        <v>32</v>
      </c>
      <c r="I1143" s="10">
        <v>1</v>
      </c>
      <c r="J1143" s="10">
        <v>0</v>
      </c>
      <c r="K1143" s="10">
        <f t="shared" si="102"/>
        <v>-101.91667</v>
      </c>
      <c r="L1143" s="10">
        <f t="shared" si="103"/>
        <v>32</v>
      </c>
      <c r="M1143" s="10">
        <v>-6</v>
      </c>
      <c r="N1143" s="10" t="s">
        <v>7</v>
      </c>
      <c r="O1143" s="12" t="s">
        <v>279</v>
      </c>
      <c r="P1143" s="10" t="str">
        <f t="shared" si="106"/>
        <v>new YerelData ("Midland, Texas, ABD",-101.91667,32,-6,"Central Standard Time"),</v>
      </c>
      <c r="Q1143" s="13" t="str">
        <f t="shared" si="104"/>
        <v>https://www.google.com/maps/search/32, +102.08333</v>
      </c>
      <c r="R1143" s="5" t="str">
        <f t="shared" si="105"/>
        <v>{"Location": "Midland, Texas, ABD", "long_deg": "102", "ew": "-1", "long_min": "5", "lat_deg": "32", "ns": "1", "lat_min": "0", "GMT": "-6", "TimeZoneTag": "America/Chicago"},</v>
      </c>
    </row>
    <row r="1144" spans="1:18" ht="15" customHeight="1" x14ac:dyDescent="0.25">
      <c r="A1144" s="10" t="s">
        <v>2292</v>
      </c>
      <c r="B1144" s="10" t="s">
        <v>1171</v>
      </c>
      <c r="C1144" s="10" t="s">
        <v>2342</v>
      </c>
      <c r="D1144" s="10" t="str">
        <f t="shared" si="107"/>
        <v>Odessa, Texas, ABD</v>
      </c>
      <c r="E1144" s="10">
        <v>102</v>
      </c>
      <c r="F1144" s="10">
        <v>-1</v>
      </c>
      <c r="G1144" s="10">
        <v>23</v>
      </c>
      <c r="H1144" s="10">
        <v>31</v>
      </c>
      <c r="I1144" s="10">
        <v>1</v>
      </c>
      <c r="J1144" s="10">
        <v>52</v>
      </c>
      <c r="K1144" s="10">
        <f t="shared" si="102"/>
        <v>-101.61667</v>
      </c>
      <c r="L1144" s="10">
        <f t="shared" si="103"/>
        <v>31.866669999999999</v>
      </c>
      <c r="M1144" s="10">
        <v>-6</v>
      </c>
      <c r="N1144" s="10" t="s">
        <v>7</v>
      </c>
      <c r="O1144" s="12" t="s">
        <v>279</v>
      </c>
      <c r="P1144" s="10" t="str">
        <f t="shared" si="106"/>
        <v>new YerelData ("Odessa, Texas, ABD",-101.61667,31.86667,-6,"Central Standard Time"),</v>
      </c>
      <c r="Q1144" s="13" t="str">
        <f t="shared" si="104"/>
        <v>https://www.google.com/maps/search/31.86667, +102.38333</v>
      </c>
      <c r="R1144" s="5" t="str">
        <f t="shared" si="105"/>
        <v>{"Location": "Odessa, Texas, ABD", "long_deg": "102", "ew": "-1", "long_min": "23", "lat_deg": "31", "ns": "1", "lat_min": "52", "GMT": "-6", "TimeZoneTag": "America/Chicago"},</v>
      </c>
    </row>
    <row r="1145" spans="1:18" ht="15" customHeight="1" x14ac:dyDescent="0.25">
      <c r="A1145" s="10" t="s">
        <v>2293</v>
      </c>
      <c r="B1145" s="10" t="s">
        <v>1171</v>
      </c>
      <c r="C1145" s="10" t="s">
        <v>2342</v>
      </c>
      <c r="D1145" s="10" t="str">
        <f t="shared" si="107"/>
        <v>PortArthur, Texas, ABD</v>
      </c>
      <c r="E1145" s="10">
        <v>93</v>
      </c>
      <c r="F1145" s="10">
        <v>-1</v>
      </c>
      <c r="G1145" s="10">
        <v>56</v>
      </c>
      <c r="H1145" s="10">
        <v>29</v>
      </c>
      <c r="I1145" s="10">
        <v>1</v>
      </c>
      <c r="J1145" s="10">
        <v>54</v>
      </c>
      <c r="K1145" s="10">
        <f t="shared" si="102"/>
        <v>-92.066670000000002</v>
      </c>
      <c r="L1145" s="10">
        <f t="shared" si="103"/>
        <v>29.9</v>
      </c>
      <c r="M1145" s="10">
        <v>-6</v>
      </c>
      <c r="N1145" s="10" t="s">
        <v>7</v>
      </c>
      <c r="O1145" s="12" t="s">
        <v>279</v>
      </c>
      <c r="P1145" s="10" t="str">
        <f t="shared" si="106"/>
        <v>new YerelData ("PortArthur, Texas, ABD",-92.06667,29.9,-6,"Central Standard Time"),</v>
      </c>
      <c r="Q1145" s="13" t="str">
        <f t="shared" si="104"/>
        <v>https://www.google.com/maps/search/29.9, +93.93333</v>
      </c>
      <c r="R1145" s="5" t="str">
        <f t="shared" si="105"/>
        <v>{"Location": "PortArthur, Texas, ABD", "long_deg": "93", "ew": "-1", "long_min": "56", "lat_deg": "29", "ns": "1", "lat_min": "54", "GMT": "-6", "TimeZoneTag": "America/Chicago"},</v>
      </c>
    </row>
    <row r="1146" spans="1:18" ht="15" customHeight="1" x14ac:dyDescent="0.25">
      <c r="A1146" s="10" t="s">
        <v>2294</v>
      </c>
      <c r="B1146" s="10" t="s">
        <v>1171</v>
      </c>
      <c r="C1146" s="10" t="s">
        <v>2342</v>
      </c>
      <c r="D1146" s="10" t="str">
        <f t="shared" si="107"/>
        <v>SanAntonio, Texas, ABD</v>
      </c>
      <c r="E1146" s="10">
        <v>98</v>
      </c>
      <c r="F1146" s="10">
        <v>-1</v>
      </c>
      <c r="G1146" s="10">
        <v>30</v>
      </c>
      <c r="H1146" s="10">
        <v>29</v>
      </c>
      <c r="I1146" s="10">
        <v>1</v>
      </c>
      <c r="J1146" s="10">
        <v>25</v>
      </c>
      <c r="K1146" s="10">
        <f t="shared" si="102"/>
        <v>-97.5</v>
      </c>
      <c r="L1146" s="10">
        <f t="shared" si="103"/>
        <v>29.41667</v>
      </c>
      <c r="M1146" s="10">
        <v>-6</v>
      </c>
      <c r="N1146" s="10" t="s">
        <v>7</v>
      </c>
      <c r="O1146" s="12" t="s">
        <v>279</v>
      </c>
      <c r="P1146" s="10" t="str">
        <f t="shared" si="106"/>
        <v>new YerelData ("SanAntonio, Texas, ABD",-97.5,29.41667,-6,"Central Standard Time"),</v>
      </c>
      <c r="Q1146" s="13" t="str">
        <f t="shared" si="104"/>
        <v>https://www.google.com/maps/search/29.41667, +98.5</v>
      </c>
      <c r="R1146" s="5" t="str">
        <f t="shared" si="105"/>
        <v>{"Location": "SanAntonio, Texas, ABD", "long_deg": "98", "ew": "-1", "long_min": "30", "lat_deg": "29", "ns": "1", "lat_min": "25", "GMT": "-6", "TimeZoneTag": "America/Chicago"},</v>
      </c>
    </row>
    <row r="1147" spans="1:18" ht="15" customHeight="1" x14ac:dyDescent="0.25">
      <c r="A1147" s="10" t="s">
        <v>2295</v>
      </c>
      <c r="B1147" s="10" t="s">
        <v>1171</v>
      </c>
      <c r="C1147" s="10" t="s">
        <v>2342</v>
      </c>
      <c r="D1147" s="10" t="str">
        <f t="shared" si="107"/>
        <v>Waco, Texas, ABD</v>
      </c>
      <c r="E1147" s="10">
        <v>97</v>
      </c>
      <c r="F1147" s="10">
        <v>-1</v>
      </c>
      <c r="G1147" s="10">
        <v>9</v>
      </c>
      <c r="H1147" s="10">
        <v>31</v>
      </c>
      <c r="I1147" s="10">
        <v>1</v>
      </c>
      <c r="J1147" s="10">
        <v>33</v>
      </c>
      <c r="K1147" s="10">
        <f t="shared" si="102"/>
        <v>-96.85</v>
      </c>
      <c r="L1147" s="10">
        <f t="shared" si="103"/>
        <v>31.55</v>
      </c>
      <c r="M1147" s="10">
        <v>-6</v>
      </c>
      <c r="N1147" s="10" t="s">
        <v>7</v>
      </c>
      <c r="O1147" s="12" t="s">
        <v>279</v>
      </c>
      <c r="P1147" s="10" t="str">
        <f t="shared" si="106"/>
        <v>new YerelData ("Waco, Texas, ABD",-96.85,31.55,-6,"Central Standard Time"),</v>
      </c>
      <c r="Q1147" s="13" t="str">
        <f t="shared" si="104"/>
        <v>https://www.google.com/maps/search/31.55, +97.15</v>
      </c>
      <c r="R1147" s="5" t="str">
        <f t="shared" si="105"/>
        <v>{"Location": "Waco, Texas, ABD", "long_deg": "97", "ew": "-1", "long_min": "9", "lat_deg": "31", "ns": "1", "lat_min": "33", "GMT": "-6", "TimeZoneTag": "America/Chicago"},</v>
      </c>
    </row>
    <row r="1148" spans="1:18" ht="15" customHeight="1" x14ac:dyDescent="0.25">
      <c r="A1148" s="10" t="s">
        <v>2296</v>
      </c>
      <c r="B1148" s="10" t="s">
        <v>1171</v>
      </c>
      <c r="C1148" s="10" t="s">
        <v>2342</v>
      </c>
      <c r="D1148" s="10" t="str">
        <f t="shared" si="107"/>
        <v>WichitaFalls, Texas, ABD</v>
      </c>
      <c r="E1148" s="10">
        <v>98</v>
      </c>
      <c r="F1148" s="10">
        <v>-1</v>
      </c>
      <c r="G1148" s="10">
        <v>30</v>
      </c>
      <c r="H1148" s="10">
        <v>33</v>
      </c>
      <c r="I1148" s="10">
        <v>1</v>
      </c>
      <c r="J1148" s="10">
        <v>54</v>
      </c>
      <c r="K1148" s="10">
        <f t="shared" si="102"/>
        <v>-97.5</v>
      </c>
      <c r="L1148" s="10">
        <f t="shared" si="103"/>
        <v>33.9</v>
      </c>
      <c r="M1148" s="10">
        <v>-6</v>
      </c>
      <c r="N1148" s="10" t="s">
        <v>7</v>
      </c>
      <c r="O1148" s="12" t="s">
        <v>279</v>
      </c>
      <c r="P1148" s="10" t="str">
        <f t="shared" si="106"/>
        <v>new YerelData ("WichitaFalls, Texas, ABD",-97.5,33.9,-6,"Central Standard Time"),</v>
      </c>
      <c r="Q1148" s="13" t="str">
        <f t="shared" si="104"/>
        <v>https://www.google.com/maps/search/33.9, +98.5</v>
      </c>
      <c r="R1148" s="5" t="str">
        <f t="shared" si="105"/>
        <v>{"Location": "WichitaFalls, Texas, ABD", "long_deg": "98", "ew": "-1", "long_min": "30", "lat_deg": "33", "ns": "1", "lat_min": "54", "GMT": "-6", "TimeZoneTag": "America/Chicago"},</v>
      </c>
    </row>
    <row r="1149" spans="1:18" ht="15" customHeight="1" x14ac:dyDescent="0.25">
      <c r="A1149" s="10" t="s">
        <v>2306</v>
      </c>
      <c r="B1149" s="10" t="s">
        <v>1150</v>
      </c>
      <c r="C1149" s="10" t="s">
        <v>2342</v>
      </c>
      <c r="D1149" s="10" t="str">
        <f t="shared" si="107"/>
        <v>Ogden, Utah, ABD</v>
      </c>
      <c r="E1149" s="10">
        <v>111</v>
      </c>
      <c r="F1149" s="10">
        <v>-1</v>
      </c>
      <c r="G1149" s="10">
        <v>58</v>
      </c>
      <c r="H1149" s="10">
        <v>41</v>
      </c>
      <c r="I1149" s="10">
        <v>1</v>
      </c>
      <c r="J1149" s="10">
        <v>13</v>
      </c>
      <c r="K1149" s="10">
        <f t="shared" si="102"/>
        <v>-110.03333000000001</v>
      </c>
      <c r="L1149" s="10">
        <f t="shared" si="103"/>
        <v>41.216670000000001</v>
      </c>
      <c r="M1149" s="10">
        <v>-7</v>
      </c>
      <c r="N1149" s="10" t="s">
        <v>122</v>
      </c>
      <c r="O1149" s="12" t="s">
        <v>281</v>
      </c>
      <c r="P1149" s="10" t="str">
        <f t="shared" si="106"/>
        <v>new YerelData ("Ogden, Utah, ABD",-110.03333,41.21667,-7,"US Mountain Standard Time"),</v>
      </c>
      <c r="Q1149" s="13" t="str">
        <f t="shared" si="104"/>
        <v>https://www.google.com/maps/search/41.21667, +111.96667</v>
      </c>
      <c r="R1149" s="5" t="str">
        <f t="shared" si="105"/>
        <v>{"Location": "Ogden, Utah, ABD", "long_deg": "111", "ew": "-1", "long_min": "58", "lat_deg": "41", "ns": "1", "lat_min": "13", "GMT": "-7", "TimeZoneTag": "America/Denver"},</v>
      </c>
    </row>
    <row r="1150" spans="1:18" ht="15" customHeight="1" x14ac:dyDescent="0.25">
      <c r="A1150" s="10" t="s">
        <v>2307</v>
      </c>
      <c r="B1150" s="10" t="s">
        <v>1150</v>
      </c>
      <c r="C1150" s="10" t="s">
        <v>2342</v>
      </c>
      <c r="D1150" s="10" t="str">
        <f t="shared" si="107"/>
        <v>Provo, Utah, ABD</v>
      </c>
      <c r="E1150" s="10">
        <v>111</v>
      </c>
      <c r="F1150" s="10">
        <v>-1</v>
      </c>
      <c r="G1150" s="10">
        <v>39</v>
      </c>
      <c r="H1150" s="10">
        <v>40</v>
      </c>
      <c r="I1150" s="10">
        <v>1</v>
      </c>
      <c r="J1150" s="10">
        <v>14</v>
      </c>
      <c r="K1150" s="10">
        <f t="shared" si="102"/>
        <v>-110.35</v>
      </c>
      <c r="L1150" s="10">
        <f t="shared" si="103"/>
        <v>40.233330000000002</v>
      </c>
      <c r="M1150" s="10">
        <v>-7</v>
      </c>
      <c r="N1150" s="10" t="s">
        <v>122</v>
      </c>
      <c r="O1150" s="12" t="s">
        <v>281</v>
      </c>
      <c r="P1150" s="10" t="str">
        <f t="shared" si="106"/>
        <v>new YerelData ("Provo, Utah, ABD",-110.35,40.23333,-7,"US Mountain Standard Time"),</v>
      </c>
      <c r="Q1150" s="13" t="str">
        <f t="shared" si="104"/>
        <v>https://www.google.com/maps/search/40.23333, +111.65</v>
      </c>
      <c r="R1150" s="5" t="str">
        <f t="shared" si="105"/>
        <v>{"Location": "Provo, Utah, ABD", "long_deg": "111", "ew": "-1", "long_min": "39", "lat_deg": "40", "ns": "1", "lat_min": "14", "GMT": "-7", "TimeZoneTag": "America/Denver"},</v>
      </c>
    </row>
    <row r="1151" spans="1:18" ht="15" customHeight="1" x14ac:dyDescent="0.25">
      <c r="A1151" s="10" t="s">
        <v>2308</v>
      </c>
      <c r="B1151" s="10" t="s">
        <v>1150</v>
      </c>
      <c r="C1151" s="10" t="s">
        <v>2342</v>
      </c>
      <c r="D1151" s="10" t="str">
        <f t="shared" si="107"/>
        <v>SaltLakeCity, Utah, ABD</v>
      </c>
      <c r="E1151" s="10">
        <v>111</v>
      </c>
      <c r="F1151" s="10">
        <v>-1</v>
      </c>
      <c r="G1151" s="10">
        <v>53</v>
      </c>
      <c r="H1151" s="10">
        <v>40</v>
      </c>
      <c r="I1151" s="10">
        <v>1</v>
      </c>
      <c r="J1151" s="10">
        <v>45</v>
      </c>
      <c r="K1151" s="10">
        <f t="shared" si="102"/>
        <v>-110.11667</v>
      </c>
      <c r="L1151" s="10">
        <f t="shared" si="103"/>
        <v>40.75</v>
      </c>
      <c r="M1151" s="10">
        <v>-7</v>
      </c>
      <c r="N1151" s="10" t="s">
        <v>122</v>
      </c>
      <c r="O1151" s="12" t="s">
        <v>281</v>
      </c>
      <c r="P1151" s="10" t="str">
        <f t="shared" si="106"/>
        <v>new YerelData ("SaltLakeCity, Utah, ABD",-110.11667,40.75,-7,"US Mountain Standard Time"),</v>
      </c>
      <c r="Q1151" s="13" t="str">
        <f t="shared" si="104"/>
        <v>https://www.google.com/maps/search/40.75, +111.88333</v>
      </c>
      <c r="R1151" s="5" t="str">
        <f t="shared" si="105"/>
        <v>{"Location": "SaltLakeCity, Utah, ABD", "long_deg": "111", "ew": "-1", "long_min": "53", "lat_deg": "40", "ns": "1", "lat_min": "45", "GMT": "-7", "TimeZoneTag": "America/Denver"},</v>
      </c>
    </row>
    <row r="1152" spans="1:18" ht="15" customHeight="1" x14ac:dyDescent="0.25">
      <c r="A1152" s="10" t="s">
        <v>1857</v>
      </c>
      <c r="B1152" s="10" t="s">
        <v>1198</v>
      </c>
      <c r="C1152" s="10" t="s">
        <v>2342</v>
      </c>
      <c r="D1152" s="10" t="str">
        <f t="shared" si="107"/>
        <v>Burlington, Vermont, ABD</v>
      </c>
      <c r="E1152" s="10">
        <v>73</v>
      </c>
      <c r="F1152" s="10">
        <v>-1</v>
      </c>
      <c r="G1152" s="10">
        <v>12</v>
      </c>
      <c r="H1152" s="10">
        <v>44</v>
      </c>
      <c r="I1152" s="10">
        <v>1</v>
      </c>
      <c r="J1152" s="10">
        <v>29</v>
      </c>
      <c r="K1152" s="10">
        <f t="shared" si="102"/>
        <v>-72.8</v>
      </c>
      <c r="L1152" s="10">
        <f t="shared" si="103"/>
        <v>44.483330000000002</v>
      </c>
      <c r="M1152" s="10">
        <v>-5</v>
      </c>
      <c r="N1152" s="10" t="s">
        <v>85</v>
      </c>
      <c r="O1152" s="12" t="s">
        <v>278</v>
      </c>
      <c r="P1152" s="10" t="str">
        <f t="shared" si="106"/>
        <v>new YerelData ("Burlington, Vermont, ABD",-72.8,44.48333,-5,"US Eastern Standard Time"),</v>
      </c>
      <c r="Q1152" s="13" t="str">
        <f t="shared" si="104"/>
        <v>https://www.google.com/maps/search/44.48333, +73.2</v>
      </c>
      <c r="R1152" s="5" t="str">
        <f t="shared" si="105"/>
        <v>{"Location": "Burlington, Vermont, ABD", "long_deg": "73", "ew": "-1", "long_min": "12", "lat_deg": "44", "ns": "1", "lat_min": "29", "GMT": "-5", "TimeZoneTag": "America/Toronto"},</v>
      </c>
    </row>
    <row r="1153" spans="1:18" ht="15" customHeight="1" x14ac:dyDescent="0.25">
      <c r="A1153" s="10" t="s">
        <v>2313</v>
      </c>
      <c r="B1153" s="10" t="s">
        <v>1199</v>
      </c>
      <c r="C1153" s="10" t="s">
        <v>2342</v>
      </c>
      <c r="D1153" s="10" t="str">
        <f t="shared" si="107"/>
        <v>NewportNews, Virginia, ABD</v>
      </c>
      <c r="E1153" s="10">
        <v>76</v>
      </c>
      <c r="F1153" s="10">
        <v>-1</v>
      </c>
      <c r="G1153" s="10">
        <v>25</v>
      </c>
      <c r="H1153" s="10">
        <v>36</v>
      </c>
      <c r="I1153" s="10">
        <v>1</v>
      </c>
      <c r="J1153" s="10">
        <v>59</v>
      </c>
      <c r="K1153" s="10">
        <f t="shared" si="102"/>
        <v>-75.583330000000004</v>
      </c>
      <c r="L1153" s="10">
        <f t="shared" si="103"/>
        <v>36.983330000000002</v>
      </c>
      <c r="M1153" s="10">
        <v>-5</v>
      </c>
      <c r="N1153" s="10" t="s">
        <v>43</v>
      </c>
      <c r="O1153" s="12" t="s">
        <v>278</v>
      </c>
      <c r="P1153" s="10" t="str">
        <f t="shared" si="106"/>
        <v>new YerelData ("NewportNews, Virginia, ABD",-75.58333,36.98333,-5,"US Eastern Standard Time"),</v>
      </c>
      <c r="Q1153" s="13" t="str">
        <f t="shared" si="104"/>
        <v>https://www.google.com/maps/search/36.98333, +76.41667</v>
      </c>
      <c r="R1153" s="5" t="str">
        <f t="shared" si="105"/>
        <v>{"Location": "NewportNews, Virginia, ABD", "long_deg": "76", "ew": "-1", "long_min": "25", "lat_deg": "36", "ns": "1", "lat_min": "59", "GMT": "-5", "TimeZoneTag": "America/New_York"},</v>
      </c>
    </row>
    <row r="1154" spans="1:18" ht="15" customHeight="1" x14ac:dyDescent="0.25">
      <c r="A1154" s="10" t="s">
        <v>2314</v>
      </c>
      <c r="B1154" s="10" t="s">
        <v>1199</v>
      </c>
      <c r="C1154" s="10" t="s">
        <v>2342</v>
      </c>
      <c r="D1154" s="10" t="str">
        <f t="shared" si="107"/>
        <v>Norfolk, Virginia, ABD</v>
      </c>
      <c r="E1154" s="10">
        <v>76</v>
      </c>
      <c r="F1154" s="10">
        <v>-1</v>
      </c>
      <c r="G1154" s="10">
        <v>17</v>
      </c>
      <c r="H1154" s="10">
        <v>36</v>
      </c>
      <c r="I1154" s="10">
        <v>1</v>
      </c>
      <c r="J1154" s="10">
        <v>51</v>
      </c>
      <c r="K1154" s="10">
        <f t="shared" ref="K1154:K1217" si="108">ROUND(F1154*E1154+(G1154/60),5)</f>
        <v>-75.716669999999993</v>
      </c>
      <c r="L1154" s="10">
        <f t="shared" ref="L1154:L1217" si="109">ROUND(I1154*H1154+(J1154/60),5)</f>
        <v>36.85</v>
      </c>
      <c r="M1154" s="10">
        <v>-5</v>
      </c>
      <c r="N1154" s="10" t="s">
        <v>43</v>
      </c>
      <c r="O1154" s="12" t="s">
        <v>278</v>
      </c>
      <c r="P1154" s="10" t="str">
        <f t="shared" si="106"/>
        <v>new YerelData ("Norfolk, Virginia, ABD",-75.71667,36.85,-5,"US Eastern Standard Time"),</v>
      </c>
      <c r="Q1154" s="13" t="str">
        <f t="shared" ref="Q1154:Q1217" si="110">HYPERLINK("https://www.google.com/maps/search/"&amp;ROUND(H1154+J1154/60,5)&amp;", +"&amp;ROUND(E1154+G1154/60,5))</f>
        <v>https://www.google.com/maps/search/36.85, +76.28333</v>
      </c>
      <c r="R1154" s="5" t="str">
        <f t="shared" ref="R1154:R1217" si="111">"{""Location"": """&amp;D1154&amp;""", ""long_deg"": """&amp;E1154&amp;""", ""ew"": """&amp;F1154&amp;""", ""long_min"": """&amp;G1154&amp;""", ""lat_deg"": """&amp;H1154&amp;""", ""ns"": """&amp;I1154&amp;""", ""lat_min"": """&amp;J1154&amp;""", ""GMT"": """&amp;M1154&amp;""", ""TimeZoneTag"": """&amp;N1154&amp;"""},"</f>
        <v>{"Location": "Norfolk, Virginia, ABD", "long_deg": "76", "ew": "-1", "long_min": "17", "lat_deg": "36", "ns": "1", "lat_min": "51", "GMT": "-5", "TimeZoneTag": "America/New_York"},</v>
      </c>
    </row>
    <row r="1155" spans="1:18" ht="15" customHeight="1" x14ac:dyDescent="0.25">
      <c r="A1155" s="10" t="s">
        <v>2315</v>
      </c>
      <c r="B1155" s="10" t="s">
        <v>1199</v>
      </c>
      <c r="C1155" s="10" t="s">
        <v>2342</v>
      </c>
      <c r="D1155" s="10" t="str">
        <f t="shared" si="107"/>
        <v>Petersburg, Virginia, ABD</v>
      </c>
      <c r="E1155" s="10">
        <v>77</v>
      </c>
      <c r="F1155" s="10">
        <v>-1</v>
      </c>
      <c r="G1155" s="10">
        <v>24</v>
      </c>
      <c r="H1155" s="10">
        <v>37</v>
      </c>
      <c r="I1155" s="10">
        <v>1</v>
      </c>
      <c r="J1155" s="10">
        <v>14</v>
      </c>
      <c r="K1155" s="10">
        <f t="shared" si="108"/>
        <v>-76.599999999999994</v>
      </c>
      <c r="L1155" s="10">
        <f t="shared" si="109"/>
        <v>37.233330000000002</v>
      </c>
      <c r="M1155" s="10">
        <v>-5</v>
      </c>
      <c r="N1155" s="10" t="s">
        <v>43</v>
      </c>
      <c r="O1155" s="12" t="s">
        <v>278</v>
      </c>
      <c r="P1155" s="10" t="str">
        <f t="shared" ref="P1155:P1218" si="112">"new YerelData ("""&amp;D1155&amp;""","&amp;K1155&amp;","&amp;L1155&amp;","&amp;M1155&amp;","""&amp;O1155&amp;"""),"</f>
        <v>new YerelData ("Petersburg, Virginia, ABD",-76.6,37.23333,-5,"US Eastern Standard Time"),</v>
      </c>
      <c r="Q1155" s="13" t="str">
        <f t="shared" si="110"/>
        <v>https://www.google.com/maps/search/37.23333, +77.4</v>
      </c>
      <c r="R1155" s="5" t="str">
        <f t="shared" si="111"/>
        <v>{"Location": "Petersburg, Virginia, ABD", "long_deg": "77", "ew": "-1", "long_min": "24", "lat_deg": "37", "ns": "1", "lat_min": "14", "GMT": "-5", "TimeZoneTag": "America/New_York"},</v>
      </c>
    </row>
    <row r="1156" spans="1:18" ht="15" customHeight="1" x14ac:dyDescent="0.25">
      <c r="A1156" s="10" t="s">
        <v>2316</v>
      </c>
      <c r="B1156" s="10" t="s">
        <v>1199</v>
      </c>
      <c r="C1156" s="10" t="s">
        <v>2342</v>
      </c>
      <c r="D1156" s="10" t="str">
        <f t="shared" ref="D1156:D1219" si="113">IF(A1156&lt;&gt;"",A1156&amp;", ","")&amp;B1156&amp;", "&amp;C1156</f>
        <v>Richmond, Virginia, ABD</v>
      </c>
      <c r="E1156" s="10">
        <v>77</v>
      </c>
      <c r="F1156" s="10">
        <v>-1</v>
      </c>
      <c r="G1156" s="10">
        <v>27</v>
      </c>
      <c r="H1156" s="10">
        <v>37</v>
      </c>
      <c r="I1156" s="10">
        <v>1</v>
      </c>
      <c r="J1156" s="10">
        <v>33</v>
      </c>
      <c r="K1156" s="10">
        <f t="shared" si="108"/>
        <v>-76.55</v>
      </c>
      <c r="L1156" s="10">
        <f t="shared" si="109"/>
        <v>37.549999999999997</v>
      </c>
      <c r="M1156" s="10">
        <v>-5</v>
      </c>
      <c r="N1156" s="10" t="s">
        <v>43</v>
      </c>
      <c r="O1156" s="12" t="s">
        <v>278</v>
      </c>
      <c r="P1156" s="10" t="str">
        <f t="shared" si="112"/>
        <v>new YerelData ("Richmond, Virginia, ABD",-76.55,37.55,-5,"US Eastern Standard Time"),</v>
      </c>
      <c r="Q1156" s="13" t="str">
        <f t="shared" si="110"/>
        <v>https://www.google.com/maps/search/37.55, +77.45</v>
      </c>
      <c r="R1156" s="5" t="str">
        <f t="shared" si="111"/>
        <v>{"Location": "Richmond, Virginia, ABD", "long_deg": "77", "ew": "-1", "long_min": "27", "lat_deg": "37", "ns": "1", "lat_min": "33", "GMT": "-5", "TimeZoneTag": "America/New_York"},</v>
      </c>
    </row>
    <row r="1157" spans="1:18" ht="15" customHeight="1" x14ac:dyDescent="0.25">
      <c r="A1157" s="10" t="s">
        <v>2317</v>
      </c>
      <c r="B1157" s="10" t="s">
        <v>1199</v>
      </c>
      <c r="C1157" s="10" t="s">
        <v>2342</v>
      </c>
      <c r="D1157" s="10" t="str">
        <f t="shared" si="113"/>
        <v>Roanoke, Virginia, ABD</v>
      </c>
      <c r="E1157" s="10">
        <v>79</v>
      </c>
      <c r="F1157" s="10">
        <v>-1</v>
      </c>
      <c r="G1157" s="10">
        <v>56</v>
      </c>
      <c r="H1157" s="10">
        <v>37</v>
      </c>
      <c r="I1157" s="10">
        <v>1</v>
      </c>
      <c r="J1157" s="10">
        <v>16</v>
      </c>
      <c r="K1157" s="10">
        <f t="shared" si="108"/>
        <v>-78.066670000000002</v>
      </c>
      <c r="L1157" s="10">
        <f t="shared" si="109"/>
        <v>37.266669999999998</v>
      </c>
      <c r="M1157" s="10">
        <v>-5</v>
      </c>
      <c r="N1157" s="10" t="s">
        <v>43</v>
      </c>
      <c r="O1157" s="12" t="s">
        <v>278</v>
      </c>
      <c r="P1157" s="10" t="str">
        <f t="shared" si="112"/>
        <v>new YerelData ("Roanoke, Virginia, ABD",-78.06667,37.26667,-5,"US Eastern Standard Time"),</v>
      </c>
      <c r="Q1157" s="13" t="str">
        <f t="shared" si="110"/>
        <v>https://www.google.com/maps/search/37.26667, +79.93333</v>
      </c>
      <c r="R1157" s="5" t="str">
        <f t="shared" si="111"/>
        <v>{"Location": "Roanoke, Virginia, ABD", "long_deg": "79", "ew": "-1", "long_min": "56", "lat_deg": "37", "ns": "1", "lat_min": "16", "GMT": "-5", "TimeZoneTag": "America/New_York"},</v>
      </c>
    </row>
    <row r="1158" spans="1:18" ht="15" customHeight="1" x14ac:dyDescent="0.25">
      <c r="A1158" s="10" t="s">
        <v>2318</v>
      </c>
      <c r="B1158" s="10" t="s">
        <v>1142</v>
      </c>
      <c r="C1158" s="10" t="s">
        <v>2342</v>
      </c>
      <c r="D1158" s="10" t="str">
        <f t="shared" si="113"/>
        <v>Seattle, Washington, ABD</v>
      </c>
      <c r="E1158" s="10">
        <v>122</v>
      </c>
      <c r="F1158" s="10">
        <v>-1</v>
      </c>
      <c r="G1158" s="10">
        <v>20</v>
      </c>
      <c r="H1158" s="10">
        <v>47</v>
      </c>
      <c r="I1158" s="10">
        <v>1</v>
      </c>
      <c r="J1158" s="10">
        <v>36</v>
      </c>
      <c r="K1158" s="10">
        <f t="shared" si="108"/>
        <v>-121.66667</v>
      </c>
      <c r="L1158" s="10">
        <f t="shared" si="109"/>
        <v>47.6</v>
      </c>
      <c r="M1158" s="10">
        <v>-8</v>
      </c>
      <c r="N1158" s="10" t="s">
        <v>40</v>
      </c>
      <c r="O1158" s="12" t="s">
        <v>228</v>
      </c>
      <c r="P1158" s="10" t="str">
        <f t="shared" si="112"/>
        <v>new YerelData ("Seattle, Washington, ABD",-121.66667,47.6,-8,"Pacific Standard Time"),</v>
      </c>
      <c r="Q1158" s="13" t="str">
        <f t="shared" si="110"/>
        <v>https://www.google.com/maps/search/47.6, +122.33333</v>
      </c>
      <c r="R1158" s="5" t="str">
        <f t="shared" si="111"/>
        <v>{"Location": "Seattle, Washington, ABD", "long_deg": "122", "ew": "-1", "long_min": "20", "lat_deg": "47", "ns": "1", "lat_min": "36", "GMT": "-8", "TimeZoneTag": "America/Los_Angeles"},</v>
      </c>
    </row>
    <row r="1159" spans="1:18" ht="15" customHeight="1" x14ac:dyDescent="0.25">
      <c r="A1159" s="10" t="s">
        <v>2319</v>
      </c>
      <c r="B1159" s="10" t="s">
        <v>1142</v>
      </c>
      <c r="C1159" s="10" t="s">
        <v>2342</v>
      </c>
      <c r="D1159" s="10" t="str">
        <f t="shared" si="113"/>
        <v>Spokane, Washington, ABD</v>
      </c>
      <c r="E1159" s="10">
        <v>117</v>
      </c>
      <c r="F1159" s="10">
        <v>-1</v>
      </c>
      <c r="G1159" s="10">
        <v>24</v>
      </c>
      <c r="H1159" s="10">
        <v>47</v>
      </c>
      <c r="I1159" s="10">
        <v>1</v>
      </c>
      <c r="J1159" s="10">
        <v>40</v>
      </c>
      <c r="K1159" s="10">
        <f t="shared" si="108"/>
        <v>-116.6</v>
      </c>
      <c r="L1159" s="10">
        <f t="shared" si="109"/>
        <v>47.666670000000003</v>
      </c>
      <c r="M1159" s="10">
        <v>-8</v>
      </c>
      <c r="N1159" s="10" t="s">
        <v>40</v>
      </c>
      <c r="O1159" s="12" t="s">
        <v>228</v>
      </c>
      <c r="P1159" s="10" t="str">
        <f t="shared" si="112"/>
        <v>new YerelData ("Spokane, Washington, ABD",-116.6,47.66667,-8,"Pacific Standard Time"),</v>
      </c>
      <c r="Q1159" s="13" t="str">
        <f t="shared" si="110"/>
        <v>https://www.google.com/maps/search/47.66667, +117.4</v>
      </c>
      <c r="R1159" s="5" t="str">
        <f t="shared" si="111"/>
        <v>{"Location": "Spokane, Washington, ABD", "long_deg": "117", "ew": "-1", "long_min": "24", "lat_deg": "47", "ns": "1", "lat_min": "40", "GMT": "-8", "TimeZoneTag": "America/Los_Angeles"},</v>
      </c>
    </row>
    <row r="1160" spans="1:18" ht="15" customHeight="1" x14ac:dyDescent="0.25">
      <c r="A1160" s="10" t="s">
        <v>2320</v>
      </c>
      <c r="B1160" s="10" t="s">
        <v>1142</v>
      </c>
      <c r="C1160" s="10" t="s">
        <v>2342</v>
      </c>
      <c r="D1160" s="10" t="str">
        <f t="shared" si="113"/>
        <v>Tacoma, Washington, ABD</v>
      </c>
      <c r="E1160" s="10">
        <v>122</v>
      </c>
      <c r="F1160" s="10">
        <v>-1</v>
      </c>
      <c r="G1160" s="10">
        <v>26</v>
      </c>
      <c r="H1160" s="10">
        <v>47</v>
      </c>
      <c r="I1160" s="10">
        <v>1</v>
      </c>
      <c r="J1160" s="10">
        <v>14</v>
      </c>
      <c r="K1160" s="10">
        <f t="shared" si="108"/>
        <v>-121.56667</v>
      </c>
      <c r="L1160" s="10">
        <f t="shared" si="109"/>
        <v>47.233330000000002</v>
      </c>
      <c r="M1160" s="10">
        <v>-8</v>
      </c>
      <c r="N1160" s="10" t="s">
        <v>40</v>
      </c>
      <c r="O1160" s="12" t="s">
        <v>228</v>
      </c>
      <c r="P1160" s="10" t="str">
        <f t="shared" si="112"/>
        <v>new YerelData ("Tacoma, Washington, ABD",-121.56667,47.23333,-8,"Pacific Standard Time"),</v>
      </c>
      <c r="Q1160" s="13" t="str">
        <f t="shared" si="110"/>
        <v>https://www.google.com/maps/search/47.23333, +122.43333</v>
      </c>
      <c r="R1160" s="5" t="str">
        <f t="shared" si="111"/>
        <v>{"Location": "Tacoma, Washington, ABD", "long_deg": "122", "ew": "-1", "long_min": "26", "lat_deg": "47", "ns": "1", "lat_min": "14", "GMT": "-8", "TimeZoneTag": "America/Los_Angeles"},</v>
      </c>
    </row>
    <row r="1161" spans="1:18" ht="15" customHeight="1" x14ac:dyDescent="0.25">
      <c r="A1161" s="10" t="s">
        <v>2321</v>
      </c>
      <c r="B1161" s="10" t="s">
        <v>1142</v>
      </c>
      <c r="C1161" s="10" t="s">
        <v>2342</v>
      </c>
      <c r="D1161" s="10" t="str">
        <f t="shared" si="113"/>
        <v>Yakima, Washington, ABD</v>
      </c>
      <c r="E1161" s="10">
        <v>120</v>
      </c>
      <c r="F1161" s="10">
        <v>-1</v>
      </c>
      <c r="G1161" s="10">
        <v>30</v>
      </c>
      <c r="H1161" s="10">
        <v>46</v>
      </c>
      <c r="I1161" s="10">
        <v>1</v>
      </c>
      <c r="J1161" s="10">
        <v>37</v>
      </c>
      <c r="K1161" s="10">
        <f t="shared" si="108"/>
        <v>-119.5</v>
      </c>
      <c r="L1161" s="10">
        <f t="shared" si="109"/>
        <v>46.616669999999999</v>
      </c>
      <c r="M1161" s="10">
        <v>-8</v>
      </c>
      <c r="N1161" s="10" t="s">
        <v>40</v>
      </c>
      <c r="O1161" s="12" t="s">
        <v>228</v>
      </c>
      <c r="P1161" s="10" t="str">
        <f t="shared" si="112"/>
        <v>new YerelData ("Yakima, Washington, ABD",-119.5,46.61667,-8,"Pacific Standard Time"),</v>
      </c>
      <c r="Q1161" s="13" t="str">
        <f t="shared" si="110"/>
        <v>https://www.google.com/maps/search/46.61667, +120.5</v>
      </c>
      <c r="R1161" s="5" t="str">
        <f t="shared" si="111"/>
        <v>{"Location": "Yakima, Washington, ABD", "long_deg": "120", "ew": "-1", "long_min": "30", "lat_deg": "46", "ns": "1", "lat_min": "37", "GMT": "-8", "TimeZoneTag": "America/Los_Angeles"},</v>
      </c>
    </row>
    <row r="1162" spans="1:18" ht="15" customHeight="1" x14ac:dyDescent="0.25">
      <c r="B1162" s="10" t="s">
        <v>1142</v>
      </c>
      <c r="C1162" s="10" t="s">
        <v>2342</v>
      </c>
      <c r="D1162" s="10" t="str">
        <f t="shared" si="113"/>
        <v>Washington, ABD</v>
      </c>
      <c r="E1162" s="10">
        <v>77</v>
      </c>
      <c r="F1162" s="10">
        <v>-1</v>
      </c>
      <c r="G1162" s="10">
        <v>2</v>
      </c>
      <c r="H1162" s="10">
        <v>38</v>
      </c>
      <c r="I1162" s="10">
        <v>1</v>
      </c>
      <c r="J1162" s="10">
        <v>54</v>
      </c>
      <c r="K1162" s="10">
        <f t="shared" si="108"/>
        <v>-76.966669999999993</v>
      </c>
      <c r="L1162" s="10">
        <f t="shared" si="109"/>
        <v>38.9</v>
      </c>
      <c r="M1162" s="10">
        <v>-5</v>
      </c>
      <c r="N1162" s="10" t="s">
        <v>40</v>
      </c>
      <c r="O1162" s="12" t="s">
        <v>278</v>
      </c>
      <c r="P1162" s="10" t="str">
        <f t="shared" si="112"/>
        <v>new YerelData ("Washington, ABD",-76.96667,38.9,-5,"US Eastern Standard Time"),</v>
      </c>
      <c r="Q1162" s="13" t="str">
        <f t="shared" si="110"/>
        <v>https://www.google.com/maps/search/38.9, +77.03333</v>
      </c>
      <c r="R1162" s="5" t="str">
        <f t="shared" si="111"/>
        <v>{"Location": "Washington, ABD", "long_deg": "77", "ew": "-1", "long_min": "2", "lat_deg": "38", "ns": "1", "lat_min": "54", "GMT": "-5", "TimeZoneTag": "America/Los_Angeles"},</v>
      </c>
    </row>
    <row r="1163" spans="1:18" ht="15" customHeight="1" x14ac:dyDescent="0.25">
      <c r="A1163" s="10" t="s">
        <v>2258</v>
      </c>
      <c r="B1163" s="10" t="s">
        <v>2352</v>
      </c>
      <c r="C1163" s="10" t="s">
        <v>2342</v>
      </c>
      <c r="D1163" s="10" t="str">
        <f t="shared" si="113"/>
        <v>Charleston, WestVirginia, ABD</v>
      </c>
      <c r="E1163" s="10">
        <v>81</v>
      </c>
      <c r="F1163" s="10">
        <v>-1</v>
      </c>
      <c r="G1163" s="10">
        <v>38</v>
      </c>
      <c r="H1163" s="10">
        <v>38</v>
      </c>
      <c r="I1163" s="10">
        <v>1</v>
      </c>
      <c r="J1163" s="10">
        <v>21</v>
      </c>
      <c r="K1163" s="10">
        <f t="shared" si="108"/>
        <v>-80.366669999999999</v>
      </c>
      <c r="L1163" s="10">
        <f t="shared" si="109"/>
        <v>38.35</v>
      </c>
      <c r="M1163" s="10">
        <v>-5</v>
      </c>
      <c r="N1163" s="10" t="s">
        <v>43</v>
      </c>
      <c r="O1163" s="12" t="s">
        <v>278</v>
      </c>
      <c r="P1163" s="10" t="str">
        <f t="shared" si="112"/>
        <v>new YerelData ("Charleston, WestVirginia, ABD",-80.36667,38.35,-5,"US Eastern Standard Time"),</v>
      </c>
      <c r="Q1163" s="13" t="str">
        <f t="shared" si="110"/>
        <v>https://www.google.com/maps/search/38.35, +81.63333</v>
      </c>
      <c r="R1163" s="5" t="str">
        <f t="shared" si="111"/>
        <v>{"Location": "Charleston, WestVirginia, ABD", "long_deg": "81", "ew": "-1", "long_min": "38", "lat_deg": "38", "ns": "1", "lat_min": "21", "GMT": "-5", "TimeZoneTag": "America/New_York"},</v>
      </c>
    </row>
    <row r="1164" spans="1:18" ht="15" customHeight="1" x14ac:dyDescent="0.25">
      <c r="A1164" s="10" t="s">
        <v>2322</v>
      </c>
      <c r="B1164" s="10" t="s">
        <v>2352</v>
      </c>
      <c r="C1164" s="10" t="s">
        <v>2342</v>
      </c>
      <c r="D1164" s="10" t="str">
        <f t="shared" si="113"/>
        <v>Huntington, WestVirginia, ABD</v>
      </c>
      <c r="E1164" s="10">
        <v>82</v>
      </c>
      <c r="F1164" s="10">
        <v>-1</v>
      </c>
      <c r="G1164" s="10">
        <v>27</v>
      </c>
      <c r="H1164" s="10">
        <v>38</v>
      </c>
      <c r="I1164" s="10">
        <v>1</v>
      </c>
      <c r="J1164" s="10">
        <v>25</v>
      </c>
      <c r="K1164" s="10">
        <f t="shared" si="108"/>
        <v>-81.55</v>
      </c>
      <c r="L1164" s="10">
        <f t="shared" si="109"/>
        <v>38.416670000000003</v>
      </c>
      <c r="M1164" s="10">
        <v>-5</v>
      </c>
      <c r="N1164" s="10" t="s">
        <v>43</v>
      </c>
      <c r="O1164" s="12" t="s">
        <v>278</v>
      </c>
      <c r="P1164" s="10" t="str">
        <f t="shared" si="112"/>
        <v>new YerelData ("Huntington, WestVirginia, ABD",-81.55,38.41667,-5,"US Eastern Standard Time"),</v>
      </c>
      <c r="Q1164" s="13" t="str">
        <f t="shared" si="110"/>
        <v>https://www.google.com/maps/search/38.41667, +82.45</v>
      </c>
      <c r="R1164" s="5" t="str">
        <f t="shared" si="111"/>
        <v>{"Location": "Huntington, WestVirginia, ABD", "long_deg": "82", "ew": "-1", "long_min": "27", "lat_deg": "38", "ns": "1", "lat_min": "25", "GMT": "-5", "TimeZoneTag": "America/New_York"},</v>
      </c>
    </row>
    <row r="1165" spans="1:18" ht="15" customHeight="1" x14ac:dyDescent="0.25">
      <c r="A1165" s="10" t="s">
        <v>2323</v>
      </c>
      <c r="B1165" s="10" t="s">
        <v>2352</v>
      </c>
      <c r="C1165" s="10" t="s">
        <v>2342</v>
      </c>
      <c r="D1165" s="10" t="str">
        <f t="shared" si="113"/>
        <v>Wheeling, WestVirginia, ABD</v>
      </c>
      <c r="E1165" s="10">
        <v>80</v>
      </c>
      <c r="F1165" s="10">
        <v>-1</v>
      </c>
      <c r="G1165" s="10">
        <v>43</v>
      </c>
      <c r="H1165" s="10">
        <v>40</v>
      </c>
      <c r="I1165" s="10">
        <v>1</v>
      </c>
      <c r="J1165" s="10">
        <v>4</v>
      </c>
      <c r="K1165" s="10">
        <f t="shared" si="108"/>
        <v>-79.283330000000007</v>
      </c>
      <c r="L1165" s="10">
        <f t="shared" si="109"/>
        <v>40.066670000000002</v>
      </c>
      <c r="M1165" s="10">
        <v>-5</v>
      </c>
      <c r="N1165" s="10" t="s">
        <v>43</v>
      </c>
      <c r="O1165" s="12" t="s">
        <v>278</v>
      </c>
      <c r="P1165" s="10" t="str">
        <f t="shared" si="112"/>
        <v>new YerelData ("Wheeling, WestVirginia, ABD",-79.28333,40.06667,-5,"US Eastern Standard Time"),</v>
      </c>
      <c r="Q1165" s="13" t="str">
        <f t="shared" si="110"/>
        <v>https://www.google.com/maps/search/40.06667, +80.71667</v>
      </c>
      <c r="R1165" s="5" t="str">
        <f t="shared" si="111"/>
        <v>{"Location": "Wheeling, WestVirginia, ABD", "long_deg": "80", "ew": "-1", "long_min": "43", "lat_deg": "40", "ns": "1", "lat_min": "4", "GMT": "-5", "TimeZoneTag": "America/New_York"},</v>
      </c>
    </row>
    <row r="1166" spans="1:18" ht="15" customHeight="1" x14ac:dyDescent="0.25">
      <c r="A1166" s="10" t="s">
        <v>2324</v>
      </c>
      <c r="B1166" s="10" t="s">
        <v>1172</v>
      </c>
      <c r="C1166" s="10" t="s">
        <v>2342</v>
      </c>
      <c r="D1166" s="10" t="str">
        <f t="shared" si="113"/>
        <v>Appleton, Wisconsin, ABD</v>
      </c>
      <c r="E1166" s="10">
        <v>88</v>
      </c>
      <c r="F1166" s="10">
        <v>-1</v>
      </c>
      <c r="G1166" s="10">
        <v>25</v>
      </c>
      <c r="H1166" s="10">
        <v>44</v>
      </c>
      <c r="I1166" s="10">
        <v>1</v>
      </c>
      <c r="J1166" s="10">
        <v>16</v>
      </c>
      <c r="K1166" s="10">
        <f t="shared" si="108"/>
        <v>-87.583330000000004</v>
      </c>
      <c r="L1166" s="10">
        <f t="shared" si="109"/>
        <v>44.266669999999998</v>
      </c>
      <c r="M1166" s="10">
        <v>-6</v>
      </c>
      <c r="N1166" s="10" t="s">
        <v>7</v>
      </c>
      <c r="O1166" s="12" t="s">
        <v>279</v>
      </c>
      <c r="P1166" s="10" t="str">
        <f t="shared" si="112"/>
        <v>new YerelData ("Appleton, Wisconsin, ABD",-87.58333,44.26667,-6,"Central Standard Time"),</v>
      </c>
      <c r="Q1166" s="13" t="str">
        <f t="shared" si="110"/>
        <v>https://www.google.com/maps/search/44.26667, +88.41667</v>
      </c>
      <c r="R1166" s="5" t="str">
        <f t="shared" si="111"/>
        <v>{"Location": "Appleton, Wisconsin, ABD", "long_deg": "88", "ew": "-1", "long_min": "25", "lat_deg": "44", "ns": "1", "lat_min": "16", "GMT": "-6", "TimeZoneTag": "America/Chicago"},</v>
      </c>
    </row>
    <row r="1167" spans="1:18" ht="15" customHeight="1" x14ac:dyDescent="0.25">
      <c r="A1167" s="10" t="s">
        <v>2325</v>
      </c>
      <c r="B1167" s="10" t="s">
        <v>1172</v>
      </c>
      <c r="C1167" s="10" t="s">
        <v>2342</v>
      </c>
      <c r="D1167" s="10" t="str">
        <f t="shared" si="113"/>
        <v>GreenBay, Wisconsin, ABD</v>
      </c>
      <c r="E1167" s="10">
        <v>88</v>
      </c>
      <c r="F1167" s="10">
        <v>-1</v>
      </c>
      <c r="G1167" s="10">
        <v>0</v>
      </c>
      <c r="H1167" s="10">
        <v>44</v>
      </c>
      <c r="I1167" s="10">
        <v>1</v>
      </c>
      <c r="J1167" s="10">
        <v>31</v>
      </c>
      <c r="K1167" s="10">
        <f t="shared" si="108"/>
        <v>-88</v>
      </c>
      <c r="L1167" s="10">
        <f t="shared" si="109"/>
        <v>44.516669999999998</v>
      </c>
      <c r="M1167" s="10">
        <v>-6</v>
      </c>
      <c r="N1167" s="10" t="s">
        <v>7</v>
      </c>
      <c r="O1167" s="12" t="s">
        <v>279</v>
      </c>
      <c r="P1167" s="10" t="str">
        <f t="shared" si="112"/>
        <v>new YerelData ("GreenBay, Wisconsin, ABD",-88,44.51667,-6,"Central Standard Time"),</v>
      </c>
      <c r="Q1167" s="13" t="str">
        <f t="shared" si="110"/>
        <v>https://www.google.com/maps/search/44.51667, +88</v>
      </c>
      <c r="R1167" s="5" t="str">
        <f t="shared" si="111"/>
        <v>{"Location": "GreenBay, Wisconsin, ABD", "long_deg": "88", "ew": "-1", "long_min": "0", "lat_deg": "44", "ns": "1", "lat_min": "31", "GMT": "-6", "TimeZoneTag": "America/Chicago"},</v>
      </c>
    </row>
    <row r="1168" spans="1:18" ht="15" customHeight="1" x14ac:dyDescent="0.25">
      <c r="A1168" s="10" t="s">
        <v>2326</v>
      </c>
      <c r="B1168" s="10" t="s">
        <v>1172</v>
      </c>
      <c r="C1168" s="10" t="s">
        <v>2342</v>
      </c>
      <c r="D1168" s="10" t="str">
        <f t="shared" si="113"/>
        <v>LaCrosse, Wisconsin, ABD</v>
      </c>
      <c r="E1168" s="10">
        <v>91</v>
      </c>
      <c r="F1168" s="10">
        <v>-1</v>
      </c>
      <c r="G1168" s="10">
        <v>15</v>
      </c>
      <c r="H1168" s="10">
        <v>43</v>
      </c>
      <c r="I1168" s="10">
        <v>1</v>
      </c>
      <c r="J1168" s="10">
        <v>48</v>
      </c>
      <c r="K1168" s="10">
        <f t="shared" si="108"/>
        <v>-90.75</v>
      </c>
      <c r="L1168" s="10">
        <f t="shared" si="109"/>
        <v>43.8</v>
      </c>
      <c r="M1168" s="10">
        <v>-6</v>
      </c>
      <c r="N1168" s="10" t="s">
        <v>7</v>
      </c>
      <c r="O1168" s="12" t="s">
        <v>279</v>
      </c>
      <c r="P1168" s="10" t="str">
        <f t="shared" si="112"/>
        <v>new YerelData ("LaCrosse, Wisconsin, ABD",-90.75,43.8,-6,"Central Standard Time"),</v>
      </c>
      <c r="Q1168" s="13" t="str">
        <f t="shared" si="110"/>
        <v>https://www.google.com/maps/search/43.8, +91.25</v>
      </c>
      <c r="R1168" s="5" t="str">
        <f t="shared" si="111"/>
        <v>{"Location": "LaCrosse, Wisconsin, ABD", "long_deg": "91", "ew": "-1", "long_min": "15", "lat_deg": "43", "ns": "1", "lat_min": "48", "GMT": "-6", "TimeZoneTag": "America/Chicago"},</v>
      </c>
    </row>
    <row r="1169" spans="1:18" ht="15" customHeight="1" x14ac:dyDescent="0.25">
      <c r="A1169" s="10" t="s">
        <v>2327</v>
      </c>
      <c r="B1169" s="10" t="s">
        <v>1172</v>
      </c>
      <c r="C1169" s="10" t="s">
        <v>2342</v>
      </c>
      <c r="D1169" s="10" t="str">
        <f t="shared" si="113"/>
        <v>Madison, Wisconsin, ABD</v>
      </c>
      <c r="E1169" s="10">
        <v>89</v>
      </c>
      <c r="F1169" s="10">
        <v>-1</v>
      </c>
      <c r="G1169" s="10">
        <v>24</v>
      </c>
      <c r="H1169" s="10">
        <v>43</v>
      </c>
      <c r="I1169" s="10">
        <v>1</v>
      </c>
      <c r="J1169" s="10">
        <v>4</v>
      </c>
      <c r="K1169" s="10">
        <f t="shared" si="108"/>
        <v>-88.6</v>
      </c>
      <c r="L1169" s="10">
        <f t="shared" si="109"/>
        <v>43.066670000000002</v>
      </c>
      <c r="M1169" s="10">
        <v>-6</v>
      </c>
      <c r="N1169" s="10" t="s">
        <v>7</v>
      </c>
      <c r="O1169" s="12" t="s">
        <v>279</v>
      </c>
      <c r="P1169" s="10" t="str">
        <f t="shared" si="112"/>
        <v>new YerelData ("Madison, Wisconsin, ABD",-88.6,43.06667,-6,"Central Standard Time"),</v>
      </c>
      <c r="Q1169" s="13" t="str">
        <f t="shared" si="110"/>
        <v>https://www.google.com/maps/search/43.06667, +89.4</v>
      </c>
      <c r="R1169" s="5" t="str">
        <f t="shared" si="111"/>
        <v>{"Location": "Madison, Wisconsin, ABD", "long_deg": "89", "ew": "-1", "long_min": "24", "lat_deg": "43", "ns": "1", "lat_min": "4", "GMT": "-6", "TimeZoneTag": "America/Chicago"},</v>
      </c>
    </row>
    <row r="1170" spans="1:18" ht="15" customHeight="1" x14ac:dyDescent="0.25">
      <c r="A1170" s="10" t="s">
        <v>2328</v>
      </c>
      <c r="B1170" s="10" t="s">
        <v>1172</v>
      </c>
      <c r="C1170" s="10" t="s">
        <v>2342</v>
      </c>
      <c r="D1170" s="10" t="str">
        <f t="shared" si="113"/>
        <v>Milwauke, Wisconsin, ABD</v>
      </c>
      <c r="E1170" s="10">
        <v>87</v>
      </c>
      <c r="F1170" s="10">
        <v>-1</v>
      </c>
      <c r="G1170" s="10">
        <v>55</v>
      </c>
      <c r="H1170" s="10">
        <v>43</v>
      </c>
      <c r="I1170" s="10">
        <v>1</v>
      </c>
      <c r="J1170" s="10">
        <v>2</v>
      </c>
      <c r="K1170" s="10">
        <f t="shared" si="108"/>
        <v>-86.083330000000004</v>
      </c>
      <c r="L1170" s="10">
        <f t="shared" si="109"/>
        <v>43.033329999999999</v>
      </c>
      <c r="M1170" s="10">
        <v>-6</v>
      </c>
      <c r="N1170" s="10" t="s">
        <v>7</v>
      </c>
      <c r="O1170" s="12" t="s">
        <v>279</v>
      </c>
      <c r="P1170" s="10" t="str">
        <f t="shared" si="112"/>
        <v>new YerelData ("Milwauke, Wisconsin, ABD",-86.08333,43.03333,-6,"Central Standard Time"),</v>
      </c>
      <c r="Q1170" s="13" t="str">
        <f t="shared" si="110"/>
        <v>https://www.google.com/maps/search/43.03333, +87.91667</v>
      </c>
      <c r="R1170" s="5" t="str">
        <f t="shared" si="111"/>
        <v>{"Location": "Milwauke, Wisconsin, ABD", "long_deg": "87", "ew": "-1", "long_min": "55", "lat_deg": "43", "ns": "1", "lat_min": "2", "GMT": "-6", "TimeZoneTag": "America/Chicago"},</v>
      </c>
    </row>
    <row r="1171" spans="1:18" ht="15" customHeight="1" x14ac:dyDescent="0.25">
      <c r="A1171" s="10" t="s">
        <v>2329</v>
      </c>
      <c r="B1171" s="10" t="s">
        <v>1172</v>
      </c>
      <c r="C1171" s="10" t="s">
        <v>2342</v>
      </c>
      <c r="D1171" s="10" t="str">
        <f t="shared" si="113"/>
        <v>Oshkosh, Wisconsin, ABD</v>
      </c>
      <c r="E1171" s="10">
        <v>88</v>
      </c>
      <c r="F1171" s="10">
        <v>-1</v>
      </c>
      <c r="G1171" s="10">
        <v>33</v>
      </c>
      <c r="H1171" s="10">
        <v>44</v>
      </c>
      <c r="I1171" s="10">
        <v>1</v>
      </c>
      <c r="J1171" s="10">
        <v>1</v>
      </c>
      <c r="K1171" s="10">
        <f t="shared" si="108"/>
        <v>-87.45</v>
      </c>
      <c r="L1171" s="10">
        <f t="shared" si="109"/>
        <v>44.016669999999998</v>
      </c>
      <c r="M1171" s="10">
        <v>-6</v>
      </c>
      <c r="N1171" s="10" t="s">
        <v>7</v>
      </c>
      <c r="O1171" s="12" t="s">
        <v>279</v>
      </c>
      <c r="P1171" s="10" t="str">
        <f t="shared" si="112"/>
        <v>new YerelData ("Oshkosh, Wisconsin, ABD",-87.45,44.01667,-6,"Central Standard Time"),</v>
      </c>
      <c r="Q1171" s="13" t="str">
        <f t="shared" si="110"/>
        <v>https://www.google.com/maps/search/44.01667, +88.55</v>
      </c>
      <c r="R1171" s="5" t="str">
        <f t="shared" si="111"/>
        <v>{"Location": "Oshkosh, Wisconsin, ABD", "long_deg": "88", "ew": "-1", "long_min": "33", "lat_deg": "44", "ns": "1", "lat_min": "1", "GMT": "-6", "TimeZoneTag": "America/Chicago"},</v>
      </c>
    </row>
    <row r="1172" spans="1:18" ht="15" customHeight="1" x14ac:dyDescent="0.25">
      <c r="A1172" s="10" t="s">
        <v>2330</v>
      </c>
      <c r="B1172" s="10" t="s">
        <v>1151</v>
      </c>
      <c r="C1172" s="10" t="s">
        <v>2342</v>
      </c>
      <c r="D1172" s="10" t="str">
        <f t="shared" si="113"/>
        <v>Casper, Wyoming, ABD</v>
      </c>
      <c r="E1172" s="10">
        <v>106</v>
      </c>
      <c r="F1172" s="10">
        <v>-1</v>
      </c>
      <c r="G1172" s="10">
        <v>19</v>
      </c>
      <c r="H1172" s="10">
        <v>42</v>
      </c>
      <c r="I1172" s="10">
        <v>1</v>
      </c>
      <c r="J1172" s="10">
        <v>51</v>
      </c>
      <c r="K1172" s="10">
        <f t="shared" si="108"/>
        <v>-105.68333</v>
      </c>
      <c r="L1172" s="10">
        <f t="shared" si="109"/>
        <v>42.85</v>
      </c>
      <c r="M1172" s="10">
        <v>-7</v>
      </c>
      <c r="N1172" s="10" t="s">
        <v>122</v>
      </c>
      <c r="O1172" s="12" t="s">
        <v>281</v>
      </c>
      <c r="P1172" s="10" t="str">
        <f t="shared" si="112"/>
        <v>new YerelData ("Casper, Wyoming, ABD",-105.68333,42.85,-7,"US Mountain Standard Time"),</v>
      </c>
      <c r="Q1172" s="13" t="str">
        <f t="shared" si="110"/>
        <v>https://www.google.com/maps/search/42.85, +106.31667</v>
      </c>
      <c r="R1172" s="5" t="str">
        <f t="shared" si="111"/>
        <v>{"Location": "Casper, Wyoming, ABD", "long_deg": "106", "ew": "-1", "long_min": "19", "lat_deg": "42", "ns": "1", "lat_min": "51", "GMT": "-7", "TimeZoneTag": "America/Denver"},</v>
      </c>
    </row>
    <row r="1173" spans="1:18" ht="15" customHeight="1" x14ac:dyDescent="0.25">
      <c r="B1173" s="10" t="s">
        <v>1583</v>
      </c>
      <c r="C1173" s="10" t="s">
        <v>1303</v>
      </c>
      <c r="D1173" s="10" t="str">
        <f t="shared" si="113"/>
        <v>Kabul, Afganistan</v>
      </c>
      <c r="E1173" s="10">
        <v>69</v>
      </c>
      <c r="F1173" s="10">
        <v>1</v>
      </c>
      <c r="G1173" s="10">
        <v>13</v>
      </c>
      <c r="H1173" s="10">
        <v>34</v>
      </c>
      <c r="I1173" s="10">
        <v>1</v>
      </c>
      <c r="J1173" s="10">
        <v>30</v>
      </c>
      <c r="K1173" s="10">
        <f t="shared" si="108"/>
        <v>69.216669999999993</v>
      </c>
      <c r="L1173" s="10">
        <f t="shared" si="109"/>
        <v>34.5</v>
      </c>
      <c r="M1173" s="10">
        <v>4.5</v>
      </c>
      <c r="N1173" s="10" t="s">
        <v>6</v>
      </c>
      <c r="O1173" s="12" t="s">
        <v>172</v>
      </c>
      <c r="P1173" s="10" t="str">
        <f t="shared" si="112"/>
        <v>new YerelData ("Kabul, Afganistan",69.21667,34.5,4.5,"Afghanistan Standard Time"),</v>
      </c>
      <c r="Q1173" s="13" t="str">
        <f t="shared" si="110"/>
        <v>https://www.google.com/maps/search/34.5, +69.21667</v>
      </c>
      <c r="R1173" s="5" t="str">
        <f t="shared" si="111"/>
        <v>{"Location": "Kabul, Afganistan", "long_deg": "69", "ew": "1", "long_min": "13", "lat_deg": "34", "ns": "1", "lat_min": "30", "GMT": "4.5", "TimeZoneTag": "Asia/Kabul"},</v>
      </c>
    </row>
    <row r="1174" spans="1:18" ht="15" customHeight="1" x14ac:dyDescent="0.25">
      <c r="B1174" s="10" t="s">
        <v>1584</v>
      </c>
      <c r="C1174" s="10" t="s">
        <v>1234</v>
      </c>
      <c r="D1174" s="10" t="str">
        <f t="shared" si="113"/>
        <v>Berlin, Almanya</v>
      </c>
      <c r="E1174" s="10">
        <v>13</v>
      </c>
      <c r="F1174" s="10">
        <v>1</v>
      </c>
      <c r="G1174" s="10">
        <v>24</v>
      </c>
      <c r="H1174" s="10">
        <v>52</v>
      </c>
      <c r="I1174" s="10">
        <v>1</v>
      </c>
      <c r="J1174" s="10">
        <v>31</v>
      </c>
      <c r="K1174" s="10">
        <f t="shared" si="108"/>
        <v>13.4</v>
      </c>
      <c r="L1174" s="10">
        <f t="shared" si="109"/>
        <v>52.516669999999998</v>
      </c>
      <c r="M1174" s="10">
        <v>1</v>
      </c>
      <c r="N1174" s="10" t="s">
        <v>9</v>
      </c>
      <c r="O1174" s="10" t="s">
        <v>176</v>
      </c>
      <c r="P1174" s="10" t="str">
        <f t="shared" si="112"/>
        <v>new YerelData ("Berlin, Almanya",13.4,52.51667,1,"W. Europe Standard Time"),</v>
      </c>
      <c r="Q1174" s="13" t="str">
        <f t="shared" si="110"/>
        <v>https://www.google.com/maps/search/52.51667, +13.4</v>
      </c>
      <c r="R1174" s="5" t="str">
        <f t="shared" si="111"/>
        <v>{"Location": "Berlin, Almanya", "long_deg": "13", "ew": "1", "long_min": "24", "lat_deg": "52", "ns": "1", "lat_min": "31", "GMT": "1", "TimeZoneTag": "Europe/Berlin"},</v>
      </c>
    </row>
    <row r="1175" spans="1:18" ht="15" customHeight="1" x14ac:dyDescent="0.25">
      <c r="B1175" s="10" t="s">
        <v>1585</v>
      </c>
      <c r="C1175" s="10" t="s">
        <v>1234</v>
      </c>
      <c r="D1175" s="10" t="str">
        <f t="shared" si="113"/>
        <v>Bonn, Almanya</v>
      </c>
      <c r="E1175" s="10">
        <v>7</v>
      </c>
      <c r="F1175" s="10">
        <v>1</v>
      </c>
      <c r="G1175" s="10">
        <v>5</v>
      </c>
      <c r="H1175" s="10">
        <v>50</v>
      </c>
      <c r="I1175" s="10">
        <v>1</v>
      </c>
      <c r="J1175" s="10">
        <v>44</v>
      </c>
      <c r="K1175" s="10">
        <f t="shared" si="108"/>
        <v>7.0833300000000001</v>
      </c>
      <c r="L1175" s="10">
        <f t="shared" si="109"/>
        <v>50.733330000000002</v>
      </c>
      <c r="M1175" s="10">
        <v>1</v>
      </c>
      <c r="N1175" s="10" t="s">
        <v>9</v>
      </c>
      <c r="O1175" s="10" t="s">
        <v>176</v>
      </c>
      <c r="P1175" s="10" t="str">
        <f t="shared" si="112"/>
        <v>new YerelData ("Bonn, Almanya",7.08333,50.73333,1,"W. Europe Standard Time"),</v>
      </c>
      <c r="Q1175" s="13" t="str">
        <f t="shared" si="110"/>
        <v>https://www.google.com/maps/search/50.73333, +7.08333</v>
      </c>
      <c r="R1175" s="5" t="str">
        <f t="shared" si="111"/>
        <v>{"Location": "Bonn, Almanya", "long_deg": "7", "ew": "1", "long_min": "5", "lat_deg": "50", "ns": "1", "lat_min": "44", "GMT": "1", "TimeZoneTag": "Europe/Berlin"},</v>
      </c>
    </row>
    <row r="1176" spans="1:18" ht="15" customHeight="1" x14ac:dyDescent="0.25">
      <c r="B1176" s="10" t="s">
        <v>1586</v>
      </c>
      <c r="C1176" s="10" t="s">
        <v>1234</v>
      </c>
      <c r="D1176" s="10" t="str">
        <f t="shared" si="113"/>
        <v>Bremen, Almanya</v>
      </c>
      <c r="E1176" s="10">
        <v>8</v>
      </c>
      <c r="F1176" s="10">
        <v>1</v>
      </c>
      <c r="G1176" s="10">
        <v>49</v>
      </c>
      <c r="H1176" s="10">
        <v>53</v>
      </c>
      <c r="I1176" s="10">
        <v>1</v>
      </c>
      <c r="J1176" s="10">
        <v>4</v>
      </c>
      <c r="K1176" s="10">
        <f t="shared" si="108"/>
        <v>8.8166700000000002</v>
      </c>
      <c r="L1176" s="10">
        <f t="shared" si="109"/>
        <v>53.066670000000002</v>
      </c>
      <c r="M1176" s="10">
        <v>1</v>
      </c>
      <c r="N1176" s="10" t="s">
        <v>9</v>
      </c>
      <c r="O1176" s="10" t="s">
        <v>176</v>
      </c>
      <c r="P1176" s="10" t="str">
        <f t="shared" si="112"/>
        <v>new YerelData ("Bremen, Almanya",8.81667,53.06667,1,"W. Europe Standard Time"),</v>
      </c>
      <c r="Q1176" s="13" t="str">
        <f t="shared" si="110"/>
        <v>https://www.google.com/maps/search/53.06667, +8.81667</v>
      </c>
      <c r="R1176" s="5" t="str">
        <f t="shared" si="111"/>
        <v>{"Location": "Bremen, Almanya", "long_deg": "8", "ew": "1", "long_min": "49", "lat_deg": "53", "ns": "1", "lat_min": "4", "GMT": "1", "TimeZoneTag": "Europe/Berlin"},</v>
      </c>
    </row>
    <row r="1177" spans="1:18" ht="15" customHeight="1" x14ac:dyDescent="0.25">
      <c r="B1177" s="10" t="s">
        <v>1587</v>
      </c>
      <c r="C1177" s="10" t="s">
        <v>1234</v>
      </c>
      <c r="D1177" s="10" t="str">
        <f t="shared" si="113"/>
        <v>Chemnitz, Almanya</v>
      </c>
      <c r="E1177" s="10">
        <v>12</v>
      </c>
      <c r="F1177" s="10">
        <v>1</v>
      </c>
      <c r="G1177" s="10">
        <v>55</v>
      </c>
      <c r="H1177" s="10">
        <v>50</v>
      </c>
      <c r="I1177" s="10">
        <v>1</v>
      </c>
      <c r="J1177" s="10">
        <v>50</v>
      </c>
      <c r="K1177" s="10">
        <f t="shared" si="108"/>
        <v>12.91667</v>
      </c>
      <c r="L1177" s="10">
        <f t="shared" si="109"/>
        <v>50.833329999999997</v>
      </c>
      <c r="M1177" s="10">
        <v>1</v>
      </c>
      <c r="N1177" s="10" t="s">
        <v>9</v>
      </c>
      <c r="O1177" s="10" t="s">
        <v>176</v>
      </c>
      <c r="P1177" s="10" t="str">
        <f t="shared" si="112"/>
        <v>new YerelData ("Chemnitz, Almanya",12.91667,50.83333,1,"W. Europe Standard Time"),</v>
      </c>
      <c r="Q1177" s="13" t="str">
        <f t="shared" si="110"/>
        <v>https://www.google.com/maps/search/50.83333, +12.91667</v>
      </c>
      <c r="R1177" s="5" t="str">
        <f t="shared" si="111"/>
        <v>{"Location": "Chemnitz, Almanya", "long_deg": "12", "ew": "1", "long_min": "55", "lat_deg": "50", "ns": "1", "lat_min": "50", "GMT": "1", "TimeZoneTag": "Europe/Berlin"},</v>
      </c>
    </row>
    <row r="1178" spans="1:18" ht="15" customHeight="1" x14ac:dyDescent="0.25">
      <c r="B1178" s="10" t="s">
        <v>1588</v>
      </c>
      <c r="C1178" s="10" t="s">
        <v>1234</v>
      </c>
      <c r="D1178" s="10" t="str">
        <f t="shared" si="113"/>
        <v>Dortmund, Almanya</v>
      </c>
      <c r="E1178" s="10">
        <v>7</v>
      </c>
      <c r="F1178" s="10">
        <v>1</v>
      </c>
      <c r="G1178" s="10">
        <v>28</v>
      </c>
      <c r="H1178" s="10">
        <v>51</v>
      </c>
      <c r="I1178" s="10">
        <v>1</v>
      </c>
      <c r="J1178" s="10">
        <v>31</v>
      </c>
      <c r="K1178" s="10">
        <f t="shared" si="108"/>
        <v>7.4666699999999997</v>
      </c>
      <c r="L1178" s="10">
        <f t="shared" si="109"/>
        <v>51.516669999999998</v>
      </c>
      <c r="M1178" s="10">
        <v>1</v>
      </c>
      <c r="N1178" s="10" t="s">
        <v>9</v>
      </c>
      <c r="O1178" s="10" t="s">
        <v>176</v>
      </c>
      <c r="P1178" s="10" t="str">
        <f t="shared" si="112"/>
        <v>new YerelData ("Dortmund, Almanya",7.46667,51.51667,1,"W. Europe Standard Time"),</v>
      </c>
      <c r="Q1178" s="13" t="str">
        <f t="shared" si="110"/>
        <v>https://www.google.com/maps/search/51.51667, +7.46667</v>
      </c>
      <c r="R1178" s="5" t="str">
        <f t="shared" si="111"/>
        <v>{"Location": "Dortmund, Almanya", "long_deg": "7", "ew": "1", "long_min": "28", "lat_deg": "51", "ns": "1", "lat_min": "31", "GMT": "1", "TimeZoneTag": "Europe/Berlin"},</v>
      </c>
    </row>
    <row r="1179" spans="1:18" ht="15" customHeight="1" x14ac:dyDescent="0.25">
      <c r="B1179" s="10" t="s">
        <v>1589</v>
      </c>
      <c r="C1179" s="10" t="s">
        <v>1234</v>
      </c>
      <c r="D1179" s="10" t="str">
        <f t="shared" si="113"/>
        <v>Dresden, Almanya</v>
      </c>
      <c r="E1179" s="10">
        <v>13</v>
      </c>
      <c r="F1179" s="10">
        <v>1</v>
      </c>
      <c r="G1179" s="10">
        <v>44</v>
      </c>
      <c r="H1179" s="10">
        <v>51</v>
      </c>
      <c r="I1179" s="10">
        <v>1</v>
      </c>
      <c r="J1179" s="10">
        <v>3</v>
      </c>
      <c r="K1179" s="10">
        <f t="shared" si="108"/>
        <v>13.73333</v>
      </c>
      <c r="L1179" s="10">
        <f t="shared" si="109"/>
        <v>51.05</v>
      </c>
      <c r="M1179" s="10">
        <v>1</v>
      </c>
      <c r="N1179" s="10" t="s">
        <v>9</v>
      </c>
      <c r="O1179" s="10" t="s">
        <v>176</v>
      </c>
      <c r="P1179" s="10" t="str">
        <f t="shared" si="112"/>
        <v>new YerelData ("Dresden, Almanya",13.73333,51.05,1,"W. Europe Standard Time"),</v>
      </c>
      <c r="Q1179" s="13" t="str">
        <f t="shared" si="110"/>
        <v>https://www.google.com/maps/search/51.05, +13.73333</v>
      </c>
      <c r="R1179" s="5" t="str">
        <f t="shared" si="111"/>
        <v>{"Location": "Dresden, Almanya", "long_deg": "13", "ew": "1", "long_min": "44", "lat_deg": "51", "ns": "1", "lat_min": "3", "GMT": "1", "TimeZoneTag": "Europe/Berlin"},</v>
      </c>
    </row>
    <row r="1180" spans="1:18" ht="15" customHeight="1" x14ac:dyDescent="0.25">
      <c r="B1180" s="10" t="s">
        <v>1590</v>
      </c>
      <c r="C1180" s="10" t="s">
        <v>1234</v>
      </c>
      <c r="D1180" s="10" t="str">
        <f t="shared" si="113"/>
        <v>Duisburg, Almanya</v>
      </c>
      <c r="E1180" s="10">
        <v>6</v>
      </c>
      <c r="F1180" s="10">
        <v>1</v>
      </c>
      <c r="G1180" s="10">
        <v>46</v>
      </c>
      <c r="H1180" s="10">
        <v>51</v>
      </c>
      <c r="I1180" s="10">
        <v>1</v>
      </c>
      <c r="J1180" s="10">
        <v>25</v>
      </c>
      <c r="K1180" s="10">
        <f t="shared" si="108"/>
        <v>6.7666700000000004</v>
      </c>
      <c r="L1180" s="10">
        <f t="shared" si="109"/>
        <v>51.416670000000003</v>
      </c>
      <c r="M1180" s="10">
        <v>1</v>
      </c>
      <c r="N1180" s="10" t="s">
        <v>9</v>
      </c>
      <c r="O1180" s="10" t="s">
        <v>176</v>
      </c>
      <c r="P1180" s="10" t="str">
        <f t="shared" si="112"/>
        <v>new YerelData ("Duisburg, Almanya",6.76667,51.41667,1,"W. Europe Standard Time"),</v>
      </c>
      <c r="Q1180" s="13" t="str">
        <f t="shared" si="110"/>
        <v>https://www.google.com/maps/search/51.41667, +6.76667</v>
      </c>
      <c r="R1180" s="5" t="str">
        <f t="shared" si="111"/>
        <v>{"Location": "Duisburg, Almanya", "long_deg": "6", "ew": "1", "long_min": "46", "lat_deg": "51", "ns": "1", "lat_min": "25", "GMT": "1", "TimeZoneTag": "Europe/Berlin"},</v>
      </c>
    </row>
    <row r="1181" spans="1:18" ht="15" customHeight="1" x14ac:dyDescent="0.25">
      <c r="B1181" s="10" t="s">
        <v>1591</v>
      </c>
      <c r="C1181" s="10" t="s">
        <v>1234</v>
      </c>
      <c r="D1181" s="10" t="str">
        <f t="shared" si="113"/>
        <v>Düsseldorf, Almanya</v>
      </c>
      <c r="E1181" s="10">
        <v>6</v>
      </c>
      <c r="F1181" s="10">
        <v>1</v>
      </c>
      <c r="G1181" s="10">
        <v>47</v>
      </c>
      <c r="H1181" s="10">
        <v>51</v>
      </c>
      <c r="I1181" s="10">
        <v>1</v>
      </c>
      <c r="J1181" s="10">
        <v>12</v>
      </c>
      <c r="K1181" s="10">
        <f t="shared" si="108"/>
        <v>6.7833300000000003</v>
      </c>
      <c r="L1181" s="10">
        <f t="shared" si="109"/>
        <v>51.2</v>
      </c>
      <c r="M1181" s="10">
        <v>1</v>
      </c>
      <c r="N1181" s="10" t="s">
        <v>9</v>
      </c>
      <c r="O1181" s="10" t="s">
        <v>176</v>
      </c>
      <c r="P1181" s="10" t="str">
        <f t="shared" si="112"/>
        <v>new YerelData ("Düsseldorf, Almanya",6.78333,51.2,1,"W. Europe Standard Time"),</v>
      </c>
      <c r="Q1181" s="13" t="str">
        <f t="shared" si="110"/>
        <v>https://www.google.com/maps/search/51.2, +6.78333</v>
      </c>
      <c r="R1181" s="5" t="str">
        <f t="shared" si="111"/>
        <v>{"Location": "Düsseldorf, Almanya", "long_deg": "6", "ew": "1", "long_min": "47", "lat_deg": "51", "ns": "1", "lat_min": "12", "GMT": "1", "TimeZoneTag": "Europe/Berlin"},</v>
      </c>
    </row>
    <row r="1182" spans="1:18" ht="15" customHeight="1" x14ac:dyDescent="0.25">
      <c r="B1182" s="10" t="s">
        <v>1592</v>
      </c>
      <c r="C1182" s="10" t="s">
        <v>1234</v>
      </c>
      <c r="D1182" s="10" t="str">
        <f t="shared" si="113"/>
        <v>Essen, Almanya</v>
      </c>
      <c r="E1182" s="10">
        <v>7</v>
      </c>
      <c r="F1182" s="10">
        <v>1</v>
      </c>
      <c r="G1182" s="10">
        <v>1</v>
      </c>
      <c r="H1182" s="10">
        <v>51</v>
      </c>
      <c r="I1182" s="10">
        <v>1</v>
      </c>
      <c r="J1182" s="10">
        <v>28</v>
      </c>
      <c r="K1182" s="10">
        <f t="shared" si="108"/>
        <v>7.0166700000000004</v>
      </c>
      <c r="L1182" s="10">
        <f t="shared" si="109"/>
        <v>51.466670000000001</v>
      </c>
      <c r="M1182" s="10">
        <v>1</v>
      </c>
      <c r="N1182" s="10" t="s">
        <v>9</v>
      </c>
      <c r="O1182" s="10" t="s">
        <v>176</v>
      </c>
      <c r="P1182" s="10" t="str">
        <f t="shared" si="112"/>
        <v>new YerelData ("Essen, Almanya",7.01667,51.46667,1,"W. Europe Standard Time"),</v>
      </c>
      <c r="Q1182" s="13" t="str">
        <f t="shared" si="110"/>
        <v>https://www.google.com/maps/search/51.46667, +7.01667</v>
      </c>
      <c r="R1182" s="5" t="str">
        <f t="shared" si="111"/>
        <v>{"Location": "Essen, Almanya", "long_deg": "7", "ew": "1", "long_min": "1", "lat_deg": "51", "ns": "1", "lat_min": "28", "GMT": "1", "TimeZoneTag": "Europe/Berlin"},</v>
      </c>
    </row>
    <row r="1183" spans="1:18" ht="15" customHeight="1" x14ac:dyDescent="0.25">
      <c r="B1183" s="10" t="s">
        <v>1593</v>
      </c>
      <c r="C1183" s="10" t="s">
        <v>1234</v>
      </c>
      <c r="D1183" s="10" t="str">
        <f t="shared" si="113"/>
        <v>Frankfurt, Almanya</v>
      </c>
      <c r="E1183" s="10">
        <v>8</v>
      </c>
      <c r="F1183" s="10">
        <v>1</v>
      </c>
      <c r="G1183" s="10">
        <v>40</v>
      </c>
      <c r="H1183" s="10">
        <v>50</v>
      </c>
      <c r="I1183" s="10">
        <v>1</v>
      </c>
      <c r="J1183" s="10">
        <v>7</v>
      </c>
      <c r="K1183" s="10">
        <f t="shared" si="108"/>
        <v>8.6666699999999999</v>
      </c>
      <c r="L1183" s="10">
        <f t="shared" si="109"/>
        <v>50.116669999999999</v>
      </c>
      <c r="M1183" s="10">
        <v>1</v>
      </c>
      <c r="N1183" s="10" t="s">
        <v>9</v>
      </c>
      <c r="O1183" s="10" t="s">
        <v>176</v>
      </c>
      <c r="P1183" s="10" t="str">
        <f t="shared" si="112"/>
        <v>new YerelData ("Frankfurt, Almanya",8.66667,50.11667,1,"W. Europe Standard Time"),</v>
      </c>
      <c r="Q1183" s="13" t="str">
        <f t="shared" si="110"/>
        <v>https://www.google.com/maps/search/50.11667, +8.66667</v>
      </c>
      <c r="R1183" s="5" t="str">
        <f t="shared" si="111"/>
        <v>{"Location": "Frankfurt, Almanya", "long_deg": "8", "ew": "1", "long_min": "40", "lat_deg": "50", "ns": "1", "lat_min": "7", "GMT": "1", "TimeZoneTag": "Europe/Berlin"},</v>
      </c>
    </row>
    <row r="1184" spans="1:18" ht="15" customHeight="1" x14ac:dyDescent="0.25">
      <c r="B1184" s="10" t="s">
        <v>1594</v>
      </c>
      <c r="C1184" s="10" t="s">
        <v>1234</v>
      </c>
      <c r="D1184" s="10" t="str">
        <f t="shared" si="113"/>
        <v>Hamburg, Almanya</v>
      </c>
      <c r="E1184" s="10">
        <v>9</v>
      </c>
      <c r="F1184" s="10">
        <v>1</v>
      </c>
      <c r="G1184" s="10">
        <v>59</v>
      </c>
      <c r="H1184" s="10">
        <v>53</v>
      </c>
      <c r="I1184" s="10">
        <v>1</v>
      </c>
      <c r="J1184" s="10">
        <v>33</v>
      </c>
      <c r="K1184" s="10">
        <f t="shared" si="108"/>
        <v>9.9833300000000005</v>
      </c>
      <c r="L1184" s="10">
        <f t="shared" si="109"/>
        <v>53.55</v>
      </c>
      <c r="M1184" s="10">
        <v>1</v>
      </c>
      <c r="N1184" s="10" t="s">
        <v>9</v>
      </c>
      <c r="O1184" s="10" t="s">
        <v>176</v>
      </c>
      <c r="P1184" s="10" t="str">
        <f t="shared" si="112"/>
        <v>new YerelData ("Hamburg, Almanya",9.98333,53.55,1,"W. Europe Standard Time"),</v>
      </c>
      <c r="Q1184" s="13" t="str">
        <f t="shared" si="110"/>
        <v>https://www.google.com/maps/search/53.55, +9.98333</v>
      </c>
      <c r="R1184" s="5" t="str">
        <f t="shared" si="111"/>
        <v>{"Location": "Hamburg, Almanya", "long_deg": "9", "ew": "1", "long_min": "59", "lat_deg": "53", "ns": "1", "lat_min": "33", "GMT": "1", "TimeZoneTag": "Europe/Berlin"},</v>
      </c>
    </row>
    <row r="1185" spans="2:18" ht="15" customHeight="1" x14ac:dyDescent="0.25">
      <c r="B1185" s="10" t="s">
        <v>1595</v>
      </c>
      <c r="C1185" s="10" t="s">
        <v>1234</v>
      </c>
      <c r="D1185" s="10" t="str">
        <f t="shared" si="113"/>
        <v>Hanover, Almanya</v>
      </c>
      <c r="E1185" s="10">
        <v>9</v>
      </c>
      <c r="F1185" s="10">
        <v>1</v>
      </c>
      <c r="G1185" s="10">
        <v>44</v>
      </c>
      <c r="H1185" s="10">
        <v>52</v>
      </c>
      <c r="I1185" s="10">
        <v>1</v>
      </c>
      <c r="J1185" s="10">
        <v>24</v>
      </c>
      <c r="K1185" s="10">
        <f t="shared" si="108"/>
        <v>9.7333300000000005</v>
      </c>
      <c r="L1185" s="10">
        <f t="shared" si="109"/>
        <v>52.4</v>
      </c>
      <c r="M1185" s="10">
        <v>1</v>
      </c>
      <c r="N1185" s="10" t="s">
        <v>9</v>
      </c>
      <c r="O1185" s="10" t="s">
        <v>176</v>
      </c>
      <c r="P1185" s="10" t="str">
        <f t="shared" si="112"/>
        <v>new YerelData ("Hanover, Almanya",9.73333,52.4,1,"W. Europe Standard Time"),</v>
      </c>
      <c r="Q1185" s="13" t="str">
        <f t="shared" si="110"/>
        <v>https://www.google.com/maps/search/52.4, +9.73333</v>
      </c>
      <c r="R1185" s="5" t="str">
        <f t="shared" si="111"/>
        <v>{"Location": "Hanover, Almanya", "long_deg": "9", "ew": "1", "long_min": "44", "lat_deg": "52", "ns": "1", "lat_min": "24", "GMT": "1", "TimeZoneTag": "Europe/Berlin"},</v>
      </c>
    </row>
    <row r="1186" spans="2:18" ht="15" customHeight="1" x14ac:dyDescent="0.25">
      <c r="B1186" s="10" t="s">
        <v>1596</v>
      </c>
      <c r="C1186" s="10" t="s">
        <v>1234</v>
      </c>
      <c r="D1186" s="10" t="str">
        <f t="shared" si="113"/>
        <v>Kiel, Almanya</v>
      </c>
      <c r="E1186" s="10">
        <v>10</v>
      </c>
      <c r="F1186" s="10">
        <v>1</v>
      </c>
      <c r="G1186" s="10">
        <v>8</v>
      </c>
      <c r="H1186" s="10">
        <v>54</v>
      </c>
      <c r="I1186" s="10">
        <v>1</v>
      </c>
      <c r="J1186" s="10">
        <v>20</v>
      </c>
      <c r="K1186" s="10">
        <f t="shared" si="108"/>
        <v>10.133330000000001</v>
      </c>
      <c r="L1186" s="10">
        <f t="shared" si="109"/>
        <v>54.333329999999997</v>
      </c>
      <c r="M1186" s="10">
        <v>1</v>
      </c>
      <c r="N1186" s="10" t="s">
        <v>9</v>
      </c>
      <c r="O1186" s="10" t="s">
        <v>176</v>
      </c>
      <c r="P1186" s="10" t="str">
        <f t="shared" si="112"/>
        <v>new YerelData ("Kiel, Almanya",10.13333,54.33333,1,"W. Europe Standard Time"),</v>
      </c>
      <c r="Q1186" s="13" t="str">
        <f t="shared" si="110"/>
        <v>https://www.google.com/maps/search/54.33333, +10.13333</v>
      </c>
      <c r="R1186" s="5" t="str">
        <f t="shared" si="111"/>
        <v>{"Location": "Kiel, Almanya", "long_deg": "10", "ew": "1", "long_min": "8", "lat_deg": "54", "ns": "1", "lat_min": "20", "GMT": "1", "TimeZoneTag": "Europe/Berlin"},</v>
      </c>
    </row>
    <row r="1187" spans="2:18" ht="15" customHeight="1" x14ac:dyDescent="0.25">
      <c r="B1187" s="10" t="s">
        <v>1597</v>
      </c>
      <c r="C1187" s="10" t="s">
        <v>1234</v>
      </c>
      <c r="D1187" s="10" t="str">
        <f t="shared" si="113"/>
        <v>Köln, Almanya</v>
      </c>
      <c r="E1187" s="10">
        <v>6</v>
      </c>
      <c r="F1187" s="10">
        <v>1</v>
      </c>
      <c r="G1187" s="10">
        <v>59</v>
      </c>
      <c r="H1187" s="10">
        <v>50</v>
      </c>
      <c r="I1187" s="10">
        <v>1</v>
      </c>
      <c r="J1187" s="10">
        <v>56</v>
      </c>
      <c r="K1187" s="10">
        <f t="shared" si="108"/>
        <v>6.9833299999999996</v>
      </c>
      <c r="L1187" s="10">
        <f t="shared" si="109"/>
        <v>50.933329999999998</v>
      </c>
      <c r="M1187" s="10">
        <v>1</v>
      </c>
      <c r="N1187" s="10" t="s">
        <v>9</v>
      </c>
      <c r="O1187" s="10" t="s">
        <v>176</v>
      </c>
      <c r="P1187" s="10" t="str">
        <f t="shared" si="112"/>
        <v>new YerelData ("Köln, Almanya",6.98333,50.93333,1,"W. Europe Standard Time"),</v>
      </c>
      <c r="Q1187" s="13" t="str">
        <f t="shared" si="110"/>
        <v>https://www.google.com/maps/search/50.93333, +6.98333</v>
      </c>
      <c r="R1187" s="5" t="str">
        <f t="shared" si="111"/>
        <v>{"Location": "Köln, Almanya", "long_deg": "6", "ew": "1", "long_min": "59", "lat_deg": "50", "ns": "1", "lat_min": "56", "GMT": "1", "TimeZoneTag": "Europe/Berlin"},</v>
      </c>
    </row>
    <row r="1188" spans="2:18" ht="15" customHeight="1" x14ac:dyDescent="0.25">
      <c r="B1188" s="10" t="s">
        <v>1598</v>
      </c>
      <c r="C1188" s="10" t="s">
        <v>1234</v>
      </c>
      <c r="D1188" s="10" t="str">
        <f t="shared" si="113"/>
        <v>Leipzig, Almanya</v>
      </c>
      <c r="E1188" s="10">
        <v>12</v>
      </c>
      <c r="F1188" s="10">
        <v>1</v>
      </c>
      <c r="G1188" s="10">
        <v>20</v>
      </c>
      <c r="H1188" s="10">
        <v>51</v>
      </c>
      <c r="I1188" s="10">
        <v>1</v>
      </c>
      <c r="J1188" s="10">
        <v>19</v>
      </c>
      <c r="K1188" s="10">
        <f t="shared" si="108"/>
        <v>12.33333</v>
      </c>
      <c r="L1188" s="10">
        <f t="shared" si="109"/>
        <v>51.316670000000002</v>
      </c>
      <c r="M1188" s="10">
        <v>1</v>
      </c>
      <c r="N1188" s="10" t="s">
        <v>9</v>
      </c>
      <c r="O1188" s="10" t="s">
        <v>176</v>
      </c>
      <c r="P1188" s="10" t="str">
        <f t="shared" si="112"/>
        <v>new YerelData ("Leipzig, Almanya",12.33333,51.31667,1,"W. Europe Standard Time"),</v>
      </c>
      <c r="Q1188" s="13" t="str">
        <f t="shared" si="110"/>
        <v>https://www.google.com/maps/search/51.31667, +12.33333</v>
      </c>
      <c r="R1188" s="5" t="str">
        <f t="shared" si="111"/>
        <v>{"Location": "Leipzig, Almanya", "long_deg": "12", "ew": "1", "long_min": "20", "lat_deg": "51", "ns": "1", "lat_min": "19", "GMT": "1", "TimeZoneTag": "Europe/Berlin"},</v>
      </c>
    </row>
    <row r="1189" spans="2:18" ht="15" customHeight="1" x14ac:dyDescent="0.25">
      <c r="B1189" s="10" t="s">
        <v>1599</v>
      </c>
      <c r="C1189" s="10" t="s">
        <v>1234</v>
      </c>
      <c r="D1189" s="10" t="str">
        <f t="shared" si="113"/>
        <v>Lübeck, Almanya</v>
      </c>
      <c r="E1189" s="10">
        <v>10</v>
      </c>
      <c r="F1189" s="10">
        <v>1</v>
      </c>
      <c r="G1189" s="10">
        <v>41</v>
      </c>
      <c r="H1189" s="10">
        <v>53</v>
      </c>
      <c r="I1189" s="10">
        <v>1</v>
      </c>
      <c r="J1189" s="10">
        <v>52</v>
      </c>
      <c r="K1189" s="10">
        <f t="shared" si="108"/>
        <v>10.68333</v>
      </c>
      <c r="L1189" s="10">
        <f t="shared" si="109"/>
        <v>53.866669999999999</v>
      </c>
      <c r="M1189" s="10">
        <v>1</v>
      </c>
      <c r="N1189" s="10" t="s">
        <v>9</v>
      </c>
      <c r="O1189" s="10" t="s">
        <v>176</v>
      </c>
      <c r="P1189" s="10" t="str">
        <f t="shared" si="112"/>
        <v>new YerelData ("Lübeck, Almanya",10.68333,53.86667,1,"W. Europe Standard Time"),</v>
      </c>
      <c r="Q1189" s="13" t="str">
        <f t="shared" si="110"/>
        <v>https://www.google.com/maps/search/53.86667, +10.68333</v>
      </c>
      <c r="R1189" s="5" t="str">
        <f t="shared" si="111"/>
        <v>{"Location": "Lübeck, Almanya", "long_deg": "10", "ew": "1", "long_min": "41", "lat_deg": "53", "ns": "1", "lat_min": "52", "GMT": "1", "TimeZoneTag": "Europe/Berlin"},</v>
      </c>
    </row>
    <row r="1190" spans="2:18" ht="15" customHeight="1" x14ac:dyDescent="0.25">
      <c r="B1190" s="10" t="s">
        <v>1600</v>
      </c>
      <c r="C1190" s="10" t="s">
        <v>1234</v>
      </c>
      <c r="D1190" s="10" t="str">
        <f t="shared" si="113"/>
        <v>Magdeburg, Almanya</v>
      </c>
      <c r="E1190" s="10">
        <v>11</v>
      </c>
      <c r="F1190" s="10">
        <v>1</v>
      </c>
      <c r="G1190" s="10">
        <v>38</v>
      </c>
      <c r="H1190" s="10">
        <v>52</v>
      </c>
      <c r="I1190" s="10">
        <v>1</v>
      </c>
      <c r="J1190" s="10">
        <v>7</v>
      </c>
      <c r="K1190" s="10">
        <f t="shared" si="108"/>
        <v>11.633330000000001</v>
      </c>
      <c r="L1190" s="10">
        <f t="shared" si="109"/>
        <v>52.116669999999999</v>
      </c>
      <c r="M1190" s="10">
        <v>1</v>
      </c>
      <c r="N1190" s="10" t="s">
        <v>9</v>
      </c>
      <c r="O1190" s="10" t="s">
        <v>176</v>
      </c>
      <c r="P1190" s="10" t="str">
        <f t="shared" si="112"/>
        <v>new YerelData ("Magdeburg, Almanya",11.63333,52.11667,1,"W. Europe Standard Time"),</v>
      </c>
      <c r="Q1190" s="13" t="str">
        <f t="shared" si="110"/>
        <v>https://www.google.com/maps/search/52.11667, +11.63333</v>
      </c>
      <c r="R1190" s="5" t="str">
        <f t="shared" si="111"/>
        <v>{"Location": "Magdeburg, Almanya", "long_deg": "11", "ew": "1", "long_min": "38", "lat_deg": "52", "ns": "1", "lat_min": "7", "GMT": "1", "TimeZoneTag": "Europe/Berlin"},</v>
      </c>
    </row>
    <row r="1191" spans="2:18" ht="15" customHeight="1" x14ac:dyDescent="0.25">
      <c r="B1191" s="10" t="s">
        <v>1601</v>
      </c>
      <c r="C1191" s="10" t="s">
        <v>1234</v>
      </c>
      <c r="D1191" s="10" t="str">
        <f t="shared" si="113"/>
        <v>Mannheim, Almanya</v>
      </c>
      <c r="E1191" s="10">
        <v>8</v>
      </c>
      <c r="F1191" s="10">
        <v>1</v>
      </c>
      <c r="G1191" s="10">
        <v>29</v>
      </c>
      <c r="H1191" s="10">
        <v>49</v>
      </c>
      <c r="I1191" s="10">
        <v>1</v>
      </c>
      <c r="J1191" s="10">
        <v>29</v>
      </c>
      <c r="K1191" s="10">
        <f t="shared" si="108"/>
        <v>8.4833300000000005</v>
      </c>
      <c r="L1191" s="10">
        <f t="shared" si="109"/>
        <v>49.483330000000002</v>
      </c>
      <c r="M1191" s="10">
        <v>1</v>
      </c>
      <c r="N1191" s="10" t="s">
        <v>9</v>
      </c>
      <c r="O1191" s="10" t="s">
        <v>176</v>
      </c>
      <c r="P1191" s="10" t="str">
        <f t="shared" si="112"/>
        <v>new YerelData ("Mannheim, Almanya",8.48333,49.48333,1,"W. Europe Standard Time"),</v>
      </c>
      <c r="Q1191" s="13" t="str">
        <f t="shared" si="110"/>
        <v>https://www.google.com/maps/search/49.48333, +8.48333</v>
      </c>
      <c r="R1191" s="5" t="str">
        <f t="shared" si="111"/>
        <v>{"Location": "Mannheim, Almanya", "long_deg": "8", "ew": "1", "long_min": "29", "lat_deg": "49", "ns": "1", "lat_min": "29", "GMT": "1", "TimeZoneTag": "Europe/Berlin"},</v>
      </c>
    </row>
    <row r="1192" spans="2:18" ht="15" customHeight="1" x14ac:dyDescent="0.25">
      <c r="B1192" s="10" t="s">
        <v>1602</v>
      </c>
      <c r="C1192" s="10" t="s">
        <v>1234</v>
      </c>
      <c r="D1192" s="10" t="str">
        <f t="shared" si="113"/>
        <v>Münih, Almanya</v>
      </c>
      <c r="E1192" s="10">
        <v>11</v>
      </c>
      <c r="F1192" s="10">
        <v>1</v>
      </c>
      <c r="G1192" s="10">
        <v>34</v>
      </c>
      <c r="H1192" s="10">
        <v>48</v>
      </c>
      <c r="I1192" s="10">
        <v>1</v>
      </c>
      <c r="J1192" s="10">
        <v>8</v>
      </c>
      <c r="K1192" s="10">
        <f t="shared" si="108"/>
        <v>11.56667</v>
      </c>
      <c r="L1192" s="10">
        <f t="shared" si="109"/>
        <v>48.133330000000001</v>
      </c>
      <c r="M1192" s="10">
        <v>1</v>
      </c>
      <c r="N1192" s="10" t="s">
        <v>9</v>
      </c>
      <c r="O1192" s="10" t="s">
        <v>176</v>
      </c>
      <c r="P1192" s="10" t="str">
        <f t="shared" si="112"/>
        <v>new YerelData ("Münih, Almanya",11.56667,48.13333,1,"W. Europe Standard Time"),</v>
      </c>
      <c r="Q1192" s="13" t="str">
        <f t="shared" si="110"/>
        <v>https://www.google.com/maps/search/48.13333, +11.56667</v>
      </c>
      <c r="R1192" s="5" t="str">
        <f t="shared" si="111"/>
        <v>{"Location": "Münih, Almanya", "long_deg": "11", "ew": "1", "long_min": "34", "lat_deg": "48", "ns": "1", "lat_min": "8", "GMT": "1", "TimeZoneTag": "Europe/Berlin"},</v>
      </c>
    </row>
    <row r="1193" spans="2:18" ht="15" customHeight="1" x14ac:dyDescent="0.25">
      <c r="B1193" s="10" t="s">
        <v>1603</v>
      </c>
      <c r="C1193" s="10" t="s">
        <v>1234</v>
      </c>
      <c r="D1193" s="10" t="str">
        <f t="shared" si="113"/>
        <v>Nürnberg, Almanya</v>
      </c>
      <c r="E1193" s="10">
        <v>11</v>
      </c>
      <c r="F1193" s="10">
        <v>1</v>
      </c>
      <c r="G1193" s="10">
        <v>4</v>
      </c>
      <c r="H1193" s="10">
        <v>49</v>
      </c>
      <c r="I1193" s="10">
        <v>1</v>
      </c>
      <c r="J1193" s="10">
        <v>27</v>
      </c>
      <c r="K1193" s="10">
        <f t="shared" si="108"/>
        <v>11.06667</v>
      </c>
      <c r="L1193" s="10">
        <f t="shared" si="109"/>
        <v>49.45</v>
      </c>
      <c r="M1193" s="10">
        <v>1</v>
      </c>
      <c r="N1193" s="10" t="s">
        <v>9</v>
      </c>
      <c r="O1193" s="10" t="s">
        <v>176</v>
      </c>
      <c r="P1193" s="10" t="str">
        <f t="shared" si="112"/>
        <v>new YerelData ("Nürnberg, Almanya",11.06667,49.45,1,"W. Europe Standard Time"),</v>
      </c>
      <c r="Q1193" s="13" t="str">
        <f t="shared" si="110"/>
        <v>https://www.google.com/maps/search/49.45, +11.06667</v>
      </c>
      <c r="R1193" s="5" t="str">
        <f t="shared" si="111"/>
        <v>{"Location": "Nürnberg, Almanya", "long_deg": "11", "ew": "1", "long_min": "4", "lat_deg": "49", "ns": "1", "lat_min": "27", "GMT": "1", "TimeZoneTag": "Europe/Berlin"},</v>
      </c>
    </row>
    <row r="1194" spans="2:18" ht="15" customHeight="1" x14ac:dyDescent="0.25">
      <c r="B1194" s="10" t="s">
        <v>1604</v>
      </c>
      <c r="C1194" s="10" t="s">
        <v>1234</v>
      </c>
      <c r="D1194" s="10" t="str">
        <f t="shared" si="113"/>
        <v>Stuttgart, Almanya</v>
      </c>
      <c r="E1194" s="10">
        <v>9</v>
      </c>
      <c r="F1194" s="10">
        <v>1</v>
      </c>
      <c r="G1194" s="10">
        <v>11</v>
      </c>
      <c r="H1194" s="10">
        <v>48</v>
      </c>
      <c r="I1194" s="10">
        <v>1</v>
      </c>
      <c r="J1194" s="10">
        <v>46</v>
      </c>
      <c r="K1194" s="10">
        <f t="shared" si="108"/>
        <v>9.1833299999999998</v>
      </c>
      <c r="L1194" s="10">
        <f t="shared" si="109"/>
        <v>48.766669999999998</v>
      </c>
      <c r="M1194" s="10">
        <v>1</v>
      </c>
      <c r="N1194" s="10" t="s">
        <v>9</v>
      </c>
      <c r="O1194" s="10" t="s">
        <v>176</v>
      </c>
      <c r="P1194" s="10" t="str">
        <f t="shared" si="112"/>
        <v>new YerelData ("Stuttgart, Almanya",9.18333,48.76667,1,"W. Europe Standard Time"),</v>
      </c>
      <c r="Q1194" s="13" t="str">
        <f t="shared" si="110"/>
        <v>https://www.google.com/maps/search/48.76667, +9.18333</v>
      </c>
      <c r="R1194" s="5" t="str">
        <f t="shared" si="111"/>
        <v>{"Location": "Stuttgart, Almanya", "long_deg": "9", "ew": "1", "long_min": "11", "lat_deg": "48", "ns": "1", "lat_min": "46", "GMT": "1", "TimeZoneTag": "Europe/Berlin"},</v>
      </c>
    </row>
    <row r="1195" spans="2:18" ht="15" customHeight="1" x14ac:dyDescent="0.25">
      <c r="B1195" s="10" t="s">
        <v>1605</v>
      </c>
      <c r="C1195" s="10" t="s">
        <v>1234</v>
      </c>
      <c r="D1195" s="10" t="str">
        <f t="shared" si="113"/>
        <v>Wiesbaden, Almanya</v>
      </c>
      <c r="E1195" s="10">
        <v>8</v>
      </c>
      <c r="F1195" s="10">
        <v>1</v>
      </c>
      <c r="G1195" s="10">
        <v>14</v>
      </c>
      <c r="H1195" s="10">
        <v>50</v>
      </c>
      <c r="I1195" s="10">
        <v>1</v>
      </c>
      <c r="J1195" s="10">
        <v>5</v>
      </c>
      <c r="K1195" s="10">
        <f t="shared" si="108"/>
        <v>8.2333300000000005</v>
      </c>
      <c r="L1195" s="10">
        <f t="shared" si="109"/>
        <v>50.083329999999997</v>
      </c>
      <c r="M1195" s="10">
        <v>1</v>
      </c>
      <c r="N1195" s="10" t="s">
        <v>9</v>
      </c>
      <c r="O1195" s="10" t="s">
        <v>176</v>
      </c>
      <c r="P1195" s="10" t="str">
        <f t="shared" si="112"/>
        <v>new YerelData ("Wiesbaden, Almanya",8.23333,50.08333,1,"W. Europe Standard Time"),</v>
      </c>
      <c r="Q1195" s="13" t="str">
        <f t="shared" si="110"/>
        <v>https://www.google.com/maps/search/50.08333, +8.23333</v>
      </c>
      <c r="R1195" s="5" t="str">
        <f t="shared" si="111"/>
        <v>{"Location": "Wiesbaden, Almanya", "long_deg": "8", "ew": "1", "long_min": "14", "lat_deg": "50", "ns": "1", "lat_min": "5", "GMT": "1", "TimeZoneTag": "Europe/Berlin"},</v>
      </c>
    </row>
    <row r="1196" spans="2:18" ht="15" customHeight="1" x14ac:dyDescent="0.25">
      <c r="B1196" s="10" t="s">
        <v>1606</v>
      </c>
      <c r="C1196" s="10" t="s">
        <v>1234</v>
      </c>
      <c r="D1196" s="10" t="str">
        <f t="shared" si="113"/>
        <v>Wuppertal, Almanya</v>
      </c>
      <c r="E1196" s="10">
        <v>7</v>
      </c>
      <c r="F1196" s="10">
        <v>1</v>
      </c>
      <c r="G1196" s="10">
        <v>11</v>
      </c>
      <c r="H1196" s="10">
        <v>51</v>
      </c>
      <c r="I1196" s="10">
        <v>1</v>
      </c>
      <c r="J1196" s="10">
        <v>16</v>
      </c>
      <c r="K1196" s="10">
        <f t="shared" si="108"/>
        <v>7.1833299999999998</v>
      </c>
      <c r="L1196" s="10">
        <f t="shared" si="109"/>
        <v>51.266669999999998</v>
      </c>
      <c r="M1196" s="10">
        <v>1</v>
      </c>
      <c r="N1196" s="10" t="s">
        <v>9</v>
      </c>
      <c r="O1196" s="10" t="s">
        <v>176</v>
      </c>
      <c r="P1196" s="10" t="str">
        <f t="shared" si="112"/>
        <v>new YerelData ("Wuppertal, Almanya",7.18333,51.26667,1,"W. Europe Standard Time"),</v>
      </c>
      <c r="Q1196" s="13" t="str">
        <f t="shared" si="110"/>
        <v>https://www.google.com/maps/search/51.26667, +7.18333</v>
      </c>
      <c r="R1196" s="5" t="str">
        <f t="shared" si="111"/>
        <v>{"Location": "Wuppertal, Almanya", "long_deg": "7", "ew": "1", "long_min": "11", "lat_deg": "51", "ns": "1", "lat_min": "16", "GMT": "1", "TimeZoneTag": "Europe/Berlin"},</v>
      </c>
    </row>
    <row r="1197" spans="2:18" ht="15" customHeight="1" x14ac:dyDescent="0.25">
      <c r="B1197" s="10" t="s">
        <v>1624</v>
      </c>
      <c r="C1197" s="10" t="s">
        <v>1307</v>
      </c>
      <c r="D1197" s="10" t="str">
        <f t="shared" si="113"/>
        <v>PortBlair, Andaman Adaları</v>
      </c>
      <c r="E1197" s="10">
        <v>92</v>
      </c>
      <c r="F1197" s="10">
        <v>1</v>
      </c>
      <c r="G1197" s="10">
        <v>46</v>
      </c>
      <c r="H1197" s="10">
        <v>11</v>
      </c>
      <c r="I1197" s="10">
        <v>1</v>
      </c>
      <c r="J1197" s="10">
        <v>42</v>
      </c>
      <c r="K1197" s="10">
        <f t="shared" si="108"/>
        <v>92.766670000000005</v>
      </c>
      <c r="L1197" s="10">
        <f t="shared" si="109"/>
        <v>11.7</v>
      </c>
      <c r="M1197" s="10">
        <v>5.5</v>
      </c>
      <c r="N1197" s="10" t="s">
        <v>10</v>
      </c>
      <c r="O1197" s="12" t="s">
        <v>213</v>
      </c>
      <c r="P1197" s="10" t="str">
        <f t="shared" si="112"/>
        <v>new YerelData ("PortBlair, Andaman Adaları",92.76667,11.7,5.5,"India Standard Time"),</v>
      </c>
      <c r="Q1197" s="13" t="str">
        <f t="shared" si="110"/>
        <v>https://www.google.com/maps/search/11.7, +92.76667</v>
      </c>
      <c r="R1197" s="5" t="str">
        <f t="shared" si="111"/>
        <v>{"Location": "PortBlair, Andaman Adaları", "long_deg": "92", "ew": "1", "long_min": "46", "lat_deg": "11", "ns": "1", "lat_min": "42", "GMT": "5.5", "TimeZoneTag": "Asia/Calcutta"},</v>
      </c>
    </row>
    <row r="1198" spans="2:18" ht="15" customHeight="1" x14ac:dyDescent="0.25">
      <c r="B1198" s="10" t="s">
        <v>1235</v>
      </c>
      <c r="C1198" s="10" t="s">
        <v>1235</v>
      </c>
      <c r="D1198" s="10" t="str">
        <f t="shared" si="113"/>
        <v>Andorra, Andorra</v>
      </c>
      <c r="E1198" s="10">
        <v>1</v>
      </c>
      <c r="F1198" s="10">
        <v>1</v>
      </c>
      <c r="G1198" s="10">
        <v>30</v>
      </c>
      <c r="H1198" s="10">
        <v>42</v>
      </c>
      <c r="I1198" s="10">
        <v>1</v>
      </c>
      <c r="J1198" s="10">
        <v>31</v>
      </c>
      <c r="K1198" s="10">
        <f t="shared" si="108"/>
        <v>1.5</v>
      </c>
      <c r="L1198" s="10">
        <f t="shared" si="109"/>
        <v>42.516669999999998</v>
      </c>
      <c r="M1198" s="10">
        <v>1</v>
      </c>
      <c r="N1198" s="10" t="s">
        <v>11</v>
      </c>
      <c r="O1198" s="12" t="s">
        <v>171</v>
      </c>
      <c r="P1198" s="10" t="str">
        <f t="shared" si="112"/>
        <v>new YerelData ("Andorra, Andorra",1.5,42.51667,1,"Greenwich Standard Time"),</v>
      </c>
      <c r="Q1198" s="13" t="str">
        <f t="shared" si="110"/>
        <v>https://www.google.com/maps/search/42.51667, +1.5</v>
      </c>
      <c r="R1198" s="5" t="str">
        <f t="shared" si="111"/>
        <v>{"Location": "Andorra, Andorra", "long_deg": "1", "ew": "1", "long_min": "30", "lat_deg": "42", "ns": "1", "lat_min": "31", "GMT": "1", "TimeZoneTag": "Europe/Andorra"},</v>
      </c>
    </row>
    <row r="1199" spans="2:18" ht="15" customHeight="1" x14ac:dyDescent="0.25">
      <c r="B1199" s="10" t="s">
        <v>1625</v>
      </c>
      <c r="C1199" s="10" t="s">
        <v>1236</v>
      </c>
      <c r="D1199" s="10" t="str">
        <f t="shared" si="113"/>
        <v>Luanda, Angola</v>
      </c>
      <c r="E1199" s="10">
        <v>13</v>
      </c>
      <c r="F1199" s="10">
        <v>1</v>
      </c>
      <c r="G1199" s="10">
        <v>14</v>
      </c>
      <c r="H1199" s="10">
        <v>8</v>
      </c>
      <c r="I1199" s="10">
        <v>-1</v>
      </c>
      <c r="J1199" s="10">
        <v>49</v>
      </c>
      <c r="K1199" s="10">
        <f t="shared" si="108"/>
        <v>13.23333</v>
      </c>
      <c r="L1199" s="10">
        <f t="shared" si="109"/>
        <v>-7.1833299999999998</v>
      </c>
      <c r="M1199" s="10">
        <v>1</v>
      </c>
      <c r="N1199" s="10" t="s">
        <v>12</v>
      </c>
      <c r="O1199" s="12" t="s">
        <v>175</v>
      </c>
      <c r="P1199" s="10" t="str">
        <f t="shared" si="112"/>
        <v>new YerelData ("Luanda, Angola",13.23333,-7.18333,1,"W. Central Africa Standard Time"),</v>
      </c>
      <c r="Q1199" s="13" t="str">
        <f t="shared" si="110"/>
        <v>https://www.google.com/maps/search/8.81667, +13.23333</v>
      </c>
      <c r="R1199" s="5" t="str">
        <f t="shared" si="111"/>
        <v>{"Location": "Luanda, Angola", "long_deg": "13", "ew": "1", "long_min": "14", "lat_deg": "8", "ns": "-1", "lat_min": "49", "GMT": "1", "TimeZoneTag": "Africa/Luanda"},</v>
      </c>
    </row>
    <row r="1200" spans="2:18" ht="15" customHeight="1" x14ac:dyDescent="0.25">
      <c r="B1200" s="10" t="s">
        <v>1628</v>
      </c>
      <c r="C1200" s="10" t="s">
        <v>1214</v>
      </c>
      <c r="D1200" s="10" t="str">
        <f t="shared" si="113"/>
        <v>BahiaBlanca, Arjantin</v>
      </c>
      <c r="E1200" s="10">
        <v>62</v>
      </c>
      <c r="F1200" s="10">
        <v>-1</v>
      </c>
      <c r="G1200" s="10">
        <v>17</v>
      </c>
      <c r="H1200" s="10">
        <v>38</v>
      </c>
      <c r="I1200" s="10">
        <v>-1</v>
      </c>
      <c r="J1200" s="10">
        <v>43</v>
      </c>
      <c r="K1200" s="10">
        <f t="shared" si="108"/>
        <v>-61.716670000000001</v>
      </c>
      <c r="L1200" s="10">
        <f t="shared" si="109"/>
        <v>-37.283329999999999</v>
      </c>
      <c r="M1200" s="10">
        <v>-3</v>
      </c>
      <c r="N1200" s="10" t="s">
        <v>14</v>
      </c>
      <c r="O1200" s="12" t="s">
        <v>179</v>
      </c>
      <c r="P1200" s="10" t="str">
        <f t="shared" si="112"/>
        <v>new YerelData ("BahiaBlanca, Arjantin",-61.71667,-37.28333,-3,"Argentina Standard Time"),</v>
      </c>
      <c r="Q1200" s="13" t="str">
        <f t="shared" si="110"/>
        <v>https://www.google.com/maps/search/38.71667, +62.28333</v>
      </c>
      <c r="R1200" s="5" t="str">
        <f t="shared" si="111"/>
        <v>{"Location": "BahiaBlanca, Arjantin", "long_deg": "62", "ew": "-1", "long_min": "17", "lat_deg": "38", "ns": "-1", "lat_min": "43", "GMT": "-3", "TimeZoneTag": "America/Argentina/Buenos_Aires"},</v>
      </c>
    </row>
    <row r="1201" spans="2:18" ht="15" customHeight="1" x14ac:dyDescent="0.25">
      <c r="B1201" s="10" t="s">
        <v>1629</v>
      </c>
      <c r="C1201" s="10" t="s">
        <v>1214</v>
      </c>
      <c r="D1201" s="10" t="str">
        <f t="shared" si="113"/>
        <v>BuenosAires, Arjantin</v>
      </c>
      <c r="E1201" s="10">
        <v>58</v>
      </c>
      <c r="F1201" s="10">
        <v>-1</v>
      </c>
      <c r="G1201" s="10">
        <v>27</v>
      </c>
      <c r="H1201" s="10">
        <v>34</v>
      </c>
      <c r="I1201" s="10">
        <v>-1</v>
      </c>
      <c r="J1201" s="10">
        <v>36</v>
      </c>
      <c r="K1201" s="10">
        <f t="shared" si="108"/>
        <v>-57.55</v>
      </c>
      <c r="L1201" s="10">
        <f t="shared" si="109"/>
        <v>-33.4</v>
      </c>
      <c r="M1201" s="10">
        <v>-3</v>
      </c>
      <c r="N1201" s="10" t="s">
        <v>14</v>
      </c>
      <c r="O1201" s="12" t="s">
        <v>179</v>
      </c>
      <c r="P1201" s="10" t="str">
        <f t="shared" si="112"/>
        <v>new YerelData ("BuenosAires, Arjantin",-57.55,-33.4,-3,"Argentina Standard Time"),</v>
      </c>
      <c r="Q1201" s="13" t="str">
        <f t="shared" si="110"/>
        <v>https://www.google.com/maps/search/34.6, +58.45</v>
      </c>
      <c r="R1201" s="5" t="str">
        <f t="shared" si="111"/>
        <v>{"Location": "BuenosAires, Arjantin", "long_deg": "58", "ew": "-1", "long_min": "27", "lat_deg": "34", "ns": "-1", "lat_min": "36", "GMT": "-3", "TimeZoneTag": "America/Argentina/Buenos_Aires"},</v>
      </c>
    </row>
    <row r="1202" spans="2:18" ht="15" customHeight="1" x14ac:dyDescent="0.25">
      <c r="B1202" s="10" t="s">
        <v>1630</v>
      </c>
      <c r="C1202" s="10" t="s">
        <v>1214</v>
      </c>
      <c r="D1202" s="10" t="str">
        <f t="shared" si="113"/>
        <v>Cordoba, Arjantin</v>
      </c>
      <c r="E1202" s="10">
        <v>64</v>
      </c>
      <c r="F1202" s="10">
        <v>-1</v>
      </c>
      <c r="G1202" s="10">
        <v>11</v>
      </c>
      <c r="H1202" s="10">
        <v>31</v>
      </c>
      <c r="I1202" s="10">
        <v>-1</v>
      </c>
      <c r="J1202" s="10">
        <v>24</v>
      </c>
      <c r="K1202" s="10">
        <f t="shared" si="108"/>
        <v>-63.816670000000002</v>
      </c>
      <c r="L1202" s="10">
        <f t="shared" si="109"/>
        <v>-30.6</v>
      </c>
      <c r="M1202" s="10">
        <v>-3</v>
      </c>
      <c r="N1202" s="10" t="s">
        <v>15</v>
      </c>
      <c r="O1202" s="12" t="s">
        <v>179</v>
      </c>
      <c r="P1202" s="10" t="str">
        <f t="shared" si="112"/>
        <v>new YerelData ("Cordoba, Arjantin",-63.81667,-30.6,-3,"Argentina Standard Time"),</v>
      </c>
      <c r="Q1202" s="13" t="str">
        <f t="shared" si="110"/>
        <v>https://www.google.com/maps/search/31.4, +64.18333</v>
      </c>
      <c r="R1202" s="5" t="str">
        <f t="shared" si="111"/>
        <v>{"Location": "Cordoba, Arjantin", "long_deg": "64", "ew": "-1", "long_min": "11", "lat_deg": "31", "ns": "-1", "lat_min": "24", "GMT": "-3", "TimeZoneTag": "America/Argentina/Cordoba"},</v>
      </c>
    </row>
    <row r="1203" spans="2:18" ht="15" customHeight="1" x14ac:dyDescent="0.25">
      <c r="B1203" s="10" t="s">
        <v>1631</v>
      </c>
      <c r="C1203" s="10" t="s">
        <v>1214</v>
      </c>
      <c r="D1203" s="10" t="str">
        <f t="shared" si="113"/>
        <v>LaPlata, Arjantin</v>
      </c>
      <c r="E1203" s="10">
        <v>57</v>
      </c>
      <c r="F1203" s="10">
        <v>-1</v>
      </c>
      <c r="G1203" s="10">
        <v>57</v>
      </c>
      <c r="H1203" s="10">
        <v>34</v>
      </c>
      <c r="I1203" s="10">
        <v>-1</v>
      </c>
      <c r="J1203" s="10">
        <v>55</v>
      </c>
      <c r="K1203" s="10">
        <f t="shared" si="108"/>
        <v>-56.05</v>
      </c>
      <c r="L1203" s="10">
        <f t="shared" si="109"/>
        <v>-33.083329999999997</v>
      </c>
      <c r="M1203" s="10">
        <v>-3</v>
      </c>
      <c r="N1203" s="10" t="s">
        <v>14</v>
      </c>
      <c r="O1203" s="12" t="s">
        <v>179</v>
      </c>
      <c r="P1203" s="10" t="str">
        <f t="shared" si="112"/>
        <v>new YerelData ("LaPlata, Arjantin",-56.05,-33.08333,-3,"Argentina Standard Time"),</v>
      </c>
      <c r="Q1203" s="13" t="str">
        <f t="shared" si="110"/>
        <v>https://www.google.com/maps/search/34.91667, +57.95</v>
      </c>
      <c r="R1203" s="5" t="str">
        <f t="shared" si="111"/>
        <v>{"Location": "LaPlata, Arjantin", "long_deg": "57", "ew": "-1", "long_min": "57", "lat_deg": "34", "ns": "-1", "lat_min": "55", "GMT": "-3", "TimeZoneTag": "America/Argentina/Buenos_Aires"},</v>
      </c>
    </row>
    <row r="1204" spans="2:18" ht="15" customHeight="1" x14ac:dyDescent="0.25">
      <c r="B1204" s="10" t="s">
        <v>1632</v>
      </c>
      <c r="C1204" s="10" t="s">
        <v>1214</v>
      </c>
      <c r="D1204" s="10" t="str">
        <f t="shared" si="113"/>
        <v>Mendoza, Arjantin</v>
      </c>
      <c r="E1204" s="10">
        <v>68</v>
      </c>
      <c r="F1204" s="10">
        <v>-1</v>
      </c>
      <c r="G1204" s="10">
        <v>49</v>
      </c>
      <c r="H1204" s="10">
        <v>33</v>
      </c>
      <c r="I1204" s="10">
        <v>-1</v>
      </c>
      <c r="J1204" s="10">
        <v>53</v>
      </c>
      <c r="K1204" s="10">
        <f t="shared" si="108"/>
        <v>-67.183329999999998</v>
      </c>
      <c r="L1204" s="10">
        <f t="shared" si="109"/>
        <v>-32.116669999999999</v>
      </c>
      <c r="M1204" s="10">
        <v>-3</v>
      </c>
      <c r="N1204" s="10" t="s">
        <v>16</v>
      </c>
      <c r="O1204" s="12" t="s">
        <v>179</v>
      </c>
      <c r="P1204" s="10" t="str">
        <f t="shared" si="112"/>
        <v>new YerelData ("Mendoza, Arjantin",-67.18333,-32.11667,-3,"Argentina Standard Time"),</v>
      </c>
      <c r="Q1204" s="13" t="str">
        <f t="shared" si="110"/>
        <v>https://www.google.com/maps/search/33.88333, +68.81667</v>
      </c>
      <c r="R1204" s="5" t="str">
        <f t="shared" si="111"/>
        <v>{"Location": "Mendoza, Arjantin", "long_deg": "68", "ew": "-1", "long_min": "49", "lat_deg": "33", "ns": "-1", "lat_min": "53", "GMT": "-3", "TimeZoneTag": "America/Argentina/Mendoza"},</v>
      </c>
    </row>
    <row r="1205" spans="2:18" ht="15" customHeight="1" x14ac:dyDescent="0.25">
      <c r="B1205" s="10" t="s">
        <v>1633</v>
      </c>
      <c r="C1205" s="10" t="s">
        <v>1214</v>
      </c>
      <c r="D1205" s="10" t="str">
        <f t="shared" si="113"/>
        <v>Rosario, Arjantin</v>
      </c>
      <c r="E1205" s="10">
        <v>60</v>
      </c>
      <c r="F1205" s="10">
        <v>-1</v>
      </c>
      <c r="G1205" s="10">
        <v>40</v>
      </c>
      <c r="H1205" s="10">
        <v>32</v>
      </c>
      <c r="I1205" s="10">
        <v>-1</v>
      </c>
      <c r="J1205" s="10">
        <v>57</v>
      </c>
      <c r="K1205" s="10">
        <f t="shared" si="108"/>
        <v>-59.333329999999997</v>
      </c>
      <c r="L1205" s="10">
        <f t="shared" si="109"/>
        <v>-31.05</v>
      </c>
      <c r="M1205" s="10">
        <v>-3</v>
      </c>
      <c r="N1205" s="10" t="s">
        <v>14</v>
      </c>
      <c r="O1205" s="12" t="s">
        <v>179</v>
      </c>
      <c r="P1205" s="10" t="str">
        <f t="shared" si="112"/>
        <v>new YerelData ("Rosario, Arjantin",-59.33333,-31.05,-3,"Argentina Standard Time"),</v>
      </c>
      <c r="Q1205" s="13" t="str">
        <f t="shared" si="110"/>
        <v>https://www.google.com/maps/search/32.95, +60.66667</v>
      </c>
      <c r="R1205" s="5" t="str">
        <f t="shared" si="111"/>
        <v>{"Location": "Rosario, Arjantin", "long_deg": "60", "ew": "-1", "long_min": "40", "lat_deg": "32", "ns": "-1", "lat_min": "57", "GMT": "-3", "TimeZoneTag": "America/Argentina/Buenos_Aires"},</v>
      </c>
    </row>
    <row r="1206" spans="2:18" ht="15" customHeight="1" x14ac:dyDescent="0.25">
      <c r="B1206" s="10" t="s">
        <v>1634</v>
      </c>
      <c r="C1206" s="10" t="s">
        <v>1214</v>
      </c>
      <c r="D1206" s="10" t="str">
        <f t="shared" si="113"/>
        <v>Salvador, Arjantin</v>
      </c>
      <c r="E1206" s="10">
        <v>38</v>
      </c>
      <c r="F1206" s="10">
        <v>-1</v>
      </c>
      <c r="G1206" s="10">
        <v>31</v>
      </c>
      <c r="H1206" s="10">
        <v>12</v>
      </c>
      <c r="I1206" s="10">
        <v>-1</v>
      </c>
      <c r="J1206" s="10">
        <v>59</v>
      </c>
      <c r="K1206" s="10">
        <f t="shared" si="108"/>
        <v>-37.483330000000002</v>
      </c>
      <c r="L1206" s="10">
        <f t="shared" si="109"/>
        <v>-11.01667</v>
      </c>
      <c r="M1206" s="10">
        <v>-3</v>
      </c>
      <c r="N1206" s="10" t="s">
        <v>17</v>
      </c>
      <c r="O1206" s="12" t="s">
        <v>179</v>
      </c>
      <c r="P1206" s="10" t="str">
        <f t="shared" si="112"/>
        <v>new YerelData ("Salvador, Arjantin",-37.48333,-11.01667,-3,"Argentina Standard Time"),</v>
      </c>
      <c r="Q1206" s="13" t="str">
        <f t="shared" si="110"/>
        <v>https://www.google.com/maps/search/12.98333, +38.51667</v>
      </c>
      <c r="R1206" s="5" t="str">
        <f t="shared" si="111"/>
        <v>{"Location": "Salvador, Arjantin", "long_deg": "38", "ew": "-1", "long_min": "31", "lat_deg": "12", "ns": "-1", "lat_min": "59", "GMT": "-3", "TimeZoneTag": "America/Argentina/Jujuy"},</v>
      </c>
    </row>
    <row r="1207" spans="2:18" ht="15" customHeight="1" x14ac:dyDescent="0.25">
      <c r="B1207" s="10" t="s">
        <v>1635</v>
      </c>
      <c r="C1207" s="10" t="s">
        <v>1214</v>
      </c>
      <c r="D1207" s="10" t="str">
        <f t="shared" si="113"/>
        <v>SantaFe, Arjantin</v>
      </c>
      <c r="E1207" s="10">
        <v>60</v>
      </c>
      <c r="F1207" s="10">
        <v>-1</v>
      </c>
      <c r="G1207" s="10">
        <v>42</v>
      </c>
      <c r="H1207" s="10">
        <v>31</v>
      </c>
      <c r="I1207" s="10">
        <v>-1</v>
      </c>
      <c r="J1207" s="10">
        <v>39</v>
      </c>
      <c r="K1207" s="10">
        <f t="shared" si="108"/>
        <v>-59.3</v>
      </c>
      <c r="L1207" s="10">
        <f t="shared" si="109"/>
        <v>-30.35</v>
      </c>
      <c r="M1207" s="10">
        <v>-3</v>
      </c>
      <c r="N1207" s="10" t="s">
        <v>14</v>
      </c>
      <c r="O1207" s="12" t="s">
        <v>179</v>
      </c>
      <c r="P1207" s="10" t="str">
        <f t="shared" si="112"/>
        <v>new YerelData ("SantaFe, Arjantin",-59.3,-30.35,-3,"Argentina Standard Time"),</v>
      </c>
      <c r="Q1207" s="13" t="str">
        <f t="shared" si="110"/>
        <v>https://www.google.com/maps/search/31.65, +60.7</v>
      </c>
      <c r="R1207" s="5" t="str">
        <f t="shared" si="111"/>
        <v>{"Location": "SantaFe, Arjantin", "long_deg": "60", "ew": "-1", "long_min": "42", "lat_deg": "31", "ns": "-1", "lat_min": "39", "GMT": "-3", "TimeZoneTag": "America/Argentina/Buenos_Aires"},</v>
      </c>
    </row>
    <row r="1208" spans="2:18" ht="15" customHeight="1" x14ac:dyDescent="0.25">
      <c r="B1208" s="10" t="s">
        <v>1636</v>
      </c>
      <c r="C1208" s="10" t="s">
        <v>1214</v>
      </c>
      <c r="D1208" s="10" t="str">
        <f t="shared" si="113"/>
        <v>Tucuman, Arjantin</v>
      </c>
      <c r="E1208" s="10">
        <v>65</v>
      </c>
      <c r="F1208" s="10">
        <v>-1</v>
      </c>
      <c r="G1208" s="10">
        <v>13</v>
      </c>
      <c r="H1208" s="10">
        <v>26</v>
      </c>
      <c r="I1208" s="10">
        <v>-1</v>
      </c>
      <c r="J1208" s="10">
        <v>49</v>
      </c>
      <c r="K1208" s="10">
        <f t="shared" si="108"/>
        <v>-64.783330000000007</v>
      </c>
      <c r="L1208" s="10">
        <f t="shared" si="109"/>
        <v>-25.183330000000002</v>
      </c>
      <c r="M1208" s="10">
        <v>-3</v>
      </c>
      <c r="N1208" s="10" t="s">
        <v>18</v>
      </c>
      <c r="O1208" s="12" t="s">
        <v>179</v>
      </c>
      <c r="P1208" s="10" t="str">
        <f t="shared" si="112"/>
        <v>new YerelData ("Tucuman, Arjantin",-64.78333,-25.18333,-3,"Argentina Standard Time"),</v>
      </c>
      <c r="Q1208" s="13" t="str">
        <f t="shared" si="110"/>
        <v>https://www.google.com/maps/search/26.81667, +65.21667</v>
      </c>
      <c r="R1208" s="5" t="str">
        <f t="shared" si="111"/>
        <v>{"Location": "Tucuman, Arjantin", "long_deg": "65", "ew": "-1", "long_min": "13", "lat_deg": "26", "ns": "-1", "lat_min": "49", "GMT": "-3", "TimeZoneTag": "America/Argentina/Tucuman"},</v>
      </c>
    </row>
    <row r="1209" spans="2:18" ht="15" customHeight="1" x14ac:dyDescent="0.25">
      <c r="B1209" s="10" t="s">
        <v>1639</v>
      </c>
      <c r="C1209" s="10" t="s">
        <v>1331</v>
      </c>
      <c r="D1209" s="10" t="str">
        <f t="shared" si="113"/>
        <v>Tiran, Arnavutluk</v>
      </c>
      <c r="E1209" s="10">
        <v>19</v>
      </c>
      <c r="F1209" s="10">
        <v>1</v>
      </c>
      <c r="G1209" s="10">
        <v>50</v>
      </c>
      <c r="H1209" s="10">
        <v>41</v>
      </c>
      <c r="I1209" s="10">
        <v>1</v>
      </c>
      <c r="J1209" s="10">
        <v>20</v>
      </c>
      <c r="K1209" s="10">
        <f t="shared" si="108"/>
        <v>19.83333</v>
      </c>
      <c r="L1209" s="10">
        <f t="shared" si="109"/>
        <v>41.333329999999997</v>
      </c>
      <c r="M1209" s="10">
        <v>10</v>
      </c>
      <c r="N1209" s="10" t="s">
        <v>19</v>
      </c>
      <c r="O1209" s="12" t="s">
        <v>273</v>
      </c>
      <c r="P1209" s="10" t="str">
        <f t="shared" si="112"/>
        <v>new YerelData ("Tiran, Arnavutluk",19.83333,41.33333,10,"Vladivostok Standard Time"),</v>
      </c>
      <c r="Q1209" s="13" t="str">
        <f t="shared" si="110"/>
        <v>https://www.google.com/maps/search/41.33333, +19.83333</v>
      </c>
      <c r="R1209" s="5" t="str">
        <f t="shared" si="111"/>
        <v>{"Location": "Tiran, Arnavutluk", "long_deg": "19", "ew": "1", "long_min": "50", "lat_deg": "41", "ns": "1", "lat_min": "20", "GMT": "10", "TimeZoneTag": "Europe/Tirane"},</v>
      </c>
    </row>
    <row r="1210" spans="2:18" ht="15" customHeight="1" x14ac:dyDescent="0.25">
      <c r="B1210" s="10" t="s">
        <v>1607</v>
      </c>
      <c r="C1210" s="10" t="s">
        <v>1322</v>
      </c>
      <c r="D1210" s="10" t="str">
        <f t="shared" si="113"/>
        <v>Adelaide, Avustralya</v>
      </c>
      <c r="E1210" s="10">
        <v>138</v>
      </c>
      <c r="F1210" s="10">
        <v>1</v>
      </c>
      <c r="G1210" s="10">
        <v>35</v>
      </c>
      <c r="H1210" s="10">
        <v>34</v>
      </c>
      <c r="I1210" s="10">
        <v>-1</v>
      </c>
      <c r="J1210" s="10">
        <v>55</v>
      </c>
      <c r="K1210" s="10">
        <f t="shared" si="108"/>
        <v>138.58332999999999</v>
      </c>
      <c r="L1210" s="10">
        <f t="shared" si="109"/>
        <v>-33.083329999999997</v>
      </c>
      <c r="M1210" s="10">
        <v>9.5</v>
      </c>
      <c r="N1210" s="10" t="s">
        <v>20</v>
      </c>
      <c r="O1210" s="12" t="s">
        <v>270</v>
      </c>
      <c r="P1210" s="10" t="str">
        <f t="shared" si="112"/>
        <v>new YerelData ("Adelaide, Avustralya",138.58333,-33.08333,9.5,"AUS Central Standard Time"),</v>
      </c>
      <c r="Q1210" s="13" t="str">
        <f t="shared" si="110"/>
        <v>https://www.google.com/maps/search/34.91667, +138.58333</v>
      </c>
      <c r="R1210" s="5" t="str">
        <f t="shared" si="111"/>
        <v>{"Location": "Adelaide, Avustralya", "long_deg": "138", "ew": "1", "long_min": "35", "lat_deg": "34", "ns": "-1", "lat_min": "55", "GMT": "9.5", "TimeZoneTag": "Australia/North"},</v>
      </c>
    </row>
    <row r="1211" spans="2:18" ht="15" customHeight="1" x14ac:dyDescent="0.25">
      <c r="B1211" s="10" t="s">
        <v>1608</v>
      </c>
      <c r="C1211" s="10" t="s">
        <v>1322</v>
      </c>
      <c r="D1211" s="10" t="str">
        <f t="shared" si="113"/>
        <v>Brisbane, Avustralya</v>
      </c>
      <c r="E1211" s="10">
        <v>153</v>
      </c>
      <c r="F1211" s="10">
        <v>1</v>
      </c>
      <c r="G1211" s="10">
        <v>2</v>
      </c>
      <c r="H1211" s="10">
        <v>27</v>
      </c>
      <c r="I1211" s="10">
        <v>-1</v>
      </c>
      <c r="J1211" s="10">
        <v>28</v>
      </c>
      <c r="K1211" s="10">
        <f t="shared" si="108"/>
        <v>153.03333000000001</v>
      </c>
      <c r="L1211" s="10">
        <f t="shared" si="109"/>
        <v>-26.533329999999999</v>
      </c>
      <c r="M1211" s="10">
        <v>10</v>
      </c>
      <c r="N1211" s="10" t="s">
        <v>21</v>
      </c>
      <c r="O1211" s="12" t="s">
        <v>271</v>
      </c>
      <c r="P1211" s="10" t="str">
        <f t="shared" si="112"/>
        <v>new YerelData ("Brisbane, Avustralya",153.03333,-26.53333,10,"E. Australia Standard Time"),</v>
      </c>
      <c r="Q1211" s="13" t="str">
        <f t="shared" si="110"/>
        <v>https://www.google.com/maps/search/27.46667, +153.03333</v>
      </c>
      <c r="R1211" s="5" t="str">
        <f t="shared" si="111"/>
        <v>{"Location": "Brisbane, Avustralya", "long_deg": "153", "ew": "1", "long_min": "2", "lat_deg": "27", "ns": "-1", "lat_min": "28", "GMT": "10", "TimeZoneTag": "Australia/Queensland"},</v>
      </c>
    </row>
    <row r="1212" spans="2:18" ht="15" customHeight="1" x14ac:dyDescent="0.25">
      <c r="B1212" s="10" t="s">
        <v>1609</v>
      </c>
      <c r="C1212" s="10" t="s">
        <v>1322</v>
      </c>
      <c r="D1212" s="10" t="str">
        <f t="shared" si="113"/>
        <v>Canberra, Avustralya</v>
      </c>
      <c r="E1212" s="10">
        <v>149</v>
      </c>
      <c r="F1212" s="10">
        <v>1</v>
      </c>
      <c r="G1212" s="10">
        <v>8</v>
      </c>
      <c r="H1212" s="10">
        <v>35</v>
      </c>
      <c r="I1212" s="10">
        <v>-1</v>
      </c>
      <c r="J1212" s="10">
        <v>19</v>
      </c>
      <c r="K1212" s="10">
        <f t="shared" si="108"/>
        <v>149.13333</v>
      </c>
      <c r="L1212" s="10">
        <f t="shared" si="109"/>
        <v>-34.683329999999998</v>
      </c>
      <c r="M1212" s="10">
        <v>10</v>
      </c>
      <c r="N1212" s="10" t="s">
        <v>21</v>
      </c>
      <c r="O1212" s="12" t="s">
        <v>181</v>
      </c>
      <c r="P1212" s="10" t="str">
        <f t="shared" si="112"/>
        <v>new YerelData ("Canberra, Avustralya",149.13333,-34.68333,10,"AUS Eastern Standard Time"),</v>
      </c>
      <c r="Q1212" s="13" t="str">
        <f t="shared" si="110"/>
        <v>https://www.google.com/maps/search/35.31667, +149.13333</v>
      </c>
      <c r="R1212" s="5" t="str">
        <f t="shared" si="111"/>
        <v>{"Location": "Canberra, Avustralya", "long_deg": "149", "ew": "1", "long_min": "8", "lat_deg": "35", "ns": "-1", "lat_min": "19", "GMT": "10", "TimeZoneTag": "Australia/Queensland"},</v>
      </c>
    </row>
    <row r="1213" spans="2:18" ht="15" customHeight="1" x14ac:dyDescent="0.25">
      <c r="B1213" s="10" t="s">
        <v>1610</v>
      </c>
      <c r="C1213" s="10" t="s">
        <v>1322</v>
      </c>
      <c r="D1213" s="10" t="str">
        <f t="shared" si="113"/>
        <v>Darwin, Avustralya</v>
      </c>
      <c r="E1213" s="10">
        <v>130</v>
      </c>
      <c r="F1213" s="10">
        <v>1</v>
      </c>
      <c r="G1213" s="10">
        <v>49</v>
      </c>
      <c r="H1213" s="10">
        <v>12</v>
      </c>
      <c r="I1213" s="10">
        <v>-1</v>
      </c>
      <c r="J1213" s="10">
        <v>28</v>
      </c>
      <c r="K1213" s="10">
        <f t="shared" si="108"/>
        <v>130.81666999999999</v>
      </c>
      <c r="L1213" s="10">
        <f t="shared" si="109"/>
        <v>-11.533329999999999</v>
      </c>
      <c r="M1213" s="10">
        <v>9.5</v>
      </c>
      <c r="N1213" s="10" t="s">
        <v>20</v>
      </c>
      <c r="O1213" s="12" t="s">
        <v>270</v>
      </c>
      <c r="P1213" s="10" t="str">
        <f t="shared" si="112"/>
        <v>new YerelData ("Darwin, Avustralya",130.81667,-11.53333,9.5,"AUS Central Standard Time"),</v>
      </c>
      <c r="Q1213" s="13" t="str">
        <f t="shared" si="110"/>
        <v>https://www.google.com/maps/search/12.46667, +130.81667</v>
      </c>
      <c r="R1213" s="5" t="str">
        <f t="shared" si="111"/>
        <v>{"Location": "Darwin, Avustralya", "long_deg": "130", "ew": "1", "long_min": "49", "lat_deg": "12", "ns": "-1", "lat_min": "28", "GMT": "9.5", "TimeZoneTag": "Australia/North"},</v>
      </c>
    </row>
    <row r="1214" spans="2:18" ht="15" customHeight="1" x14ac:dyDescent="0.25">
      <c r="B1214" s="10" t="s">
        <v>1611</v>
      </c>
      <c r="C1214" s="10" t="s">
        <v>1322</v>
      </c>
      <c r="D1214" s="10" t="str">
        <f t="shared" si="113"/>
        <v>Hobart, Avustralya</v>
      </c>
      <c r="E1214" s="10">
        <v>147</v>
      </c>
      <c r="F1214" s="10">
        <v>1</v>
      </c>
      <c r="G1214" s="10">
        <v>22</v>
      </c>
      <c r="H1214" s="10">
        <v>42</v>
      </c>
      <c r="I1214" s="10">
        <v>-1</v>
      </c>
      <c r="J1214" s="10">
        <v>54</v>
      </c>
      <c r="K1214" s="10">
        <f t="shared" si="108"/>
        <v>147.36667</v>
      </c>
      <c r="L1214" s="10">
        <f t="shared" si="109"/>
        <v>-41.1</v>
      </c>
      <c r="M1214" s="10">
        <v>10</v>
      </c>
      <c r="N1214" s="10" t="s">
        <v>21</v>
      </c>
      <c r="O1214" s="12" t="s">
        <v>271</v>
      </c>
      <c r="P1214" s="10" t="str">
        <f t="shared" si="112"/>
        <v>new YerelData ("Hobart, Avustralya",147.36667,-41.1,10,"E. Australia Standard Time"),</v>
      </c>
      <c r="Q1214" s="13" t="str">
        <f t="shared" si="110"/>
        <v>https://www.google.com/maps/search/42.9, +147.36667</v>
      </c>
      <c r="R1214" s="5" t="str">
        <f t="shared" si="111"/>
        <v>{"Location": "Hobart, Avustralya", "long_deg": "147", "ew": "1", "long_min": "22", "lat_deg": "42", "ns": "-1", "lat_min": "54", "GMT": "10", "TimeZoneTag": "Australia/Queensland"},</v>
      </c>
    </row>
    <row r="1215" spans="2:18" ht="15" customHeight="1" x14ac:dyDescent="0.25">
      <c r="B1215" s="10" t="s">
        <v>1612</v>
      </c>
      <c r="C1215" s="10" t="s">
        <v>1322</v>
      </c>
      <c r="D1215" s="10" t="str">
        <f t="shared" si="113"/>
        <v>Melbourne, Avustralya</v>
      </c>
      <c r="E1215" s="10">
        <v>144</v>
      </c>
      <c r="F1215" s="10">
        <v>1</v>
      </c>
      <c r="G1215" s="10">
        <v>58</v>
      </c>
      <c r="H1215" s="10">
        <v>37</v>
      </c>
      <c r="I1215" s="10">
        <v>-1</v>
      </c>
      <c r="J1215" s="10">
        <v>49</v>
      </c>
      <c r="K1215" s="10">
        <f t="shared" si="108"/>
        <v>144.96666999999999</v>
      </c>
      <c r="L1215" s="10">
        <f t="shared" si="109"/>
        <v>-36.183329999999998</v>
      </c>
      <c r="M1215" s="10">
        <v>9.5</v>
      </c>
      <c r="N1215" s="10" t="s">
        <v>20</v>
      </c>
      <c r="O1215" s="12" t="s">
        <v>270</v>
      </c>
      <c r="P1215" s="10" t="str">
        <f t="shared" si="112"/>
        <v>new YerelData ("Melbourne, Avustralya",144.96667,-36.18333,9.5,"AUS Central Standard Time"),</v>
      </c>
      <c r="Q1215" s="13" t="str">
        <f t="shared" si="110"/>
        <v>https://www.google.com/maps/search/37.81667, +144.96667</v>
      </c>
      <c r="R1215" s="5" t="str">
        <f t="shared" si="111"/>
        <v>{"Location": "Melbourne, Avustralya", "long_deg": "144", "ew": "1", "long_min": "58", "lat_deg": "37", "ns": "-1", "lat_min": "49", "GMT": "9.5", "TimeZoneTag": "Australia/North"},</v>
      </c>
    </row>
    <row r="1216" spans="2:18" ht="15" customHeight="1" x14ac:dyDescent="0.25">
      <c r="B1216" s="10" t="s">
        <v>1613</v>
      </c>
      <c r="C1216" s="10" t="s">
        <v>1322</v>
      </c>
      <c r="D1216" s="10" t="str">
        <f t="shared" si="113"/>
        <v>Perth, Avustralya</v>
      </c>
      <c r="E1216" s="10">
        <v>115</v>
      </c>
      <c r="F1216" s="10">
        <v>1</v>
      </c>
      <c r="G1216" s="10">
        <v>50</v>
      </c>
      <c r="H1216" s="10">
        <v>31</v>
      </c>
      <c r="I1216" s="10">
        <v>-1</v>
      </c>
      <c r="J1216" s="10">
        <v>56</v>
      </c>
      <c r="K1216" s="10">
        <f t="shared" si="108"/>
        <v>115.83333</v>
      </c>
      <c r="L1216" s="10">
        <f t="shared" si="109"/>
        <v>-30.066669999999998</v>
      </c>
      <c r="M1216" s="10">
        <v>8</v>
      </c>
      <c r="N1216" s="10" t="s">
        <v>22</v>
      </c>
      <c r="O1216" s="12" t="s">
        <v>267</v>
      </c>
      <c r="P1216" s="10" t="str">
        <f t="shared" si="112"/>
        <v>new YerelData ("Perth, Avustralya",115.83333,-30.06667,8,"W. Australia Standard Time"),</v>
      </c>
      <c r="Q1216" s="13" t="str">
        <f t="shared" si="110"/>
        <v>https://www.google.com/maps/search/31.93333, +115.83333</v>
      </c>
      <c r="R1216" s="5" t="str">
        <f t="shared" si="111"/>
        <v>{"Location": "Perth, Avustralya", "long_deg": "115", "ew": "1", "long_min": "50", "lat_deg": "31", "ns": "-1", "lat_min": "56", "GMT": "8", "TimeZoneTag": "Australia/West"},</v>
      </c>
    </row>
    <row r="1217" spans="2:18" ht="15" customHeight="1" x14ac:dyDescent="0.25">
      <c r="B1217" s="10" t="s">
        <v>1614</v>
      </c>
      <c r="C1217" s="10" t="s">
        <v>1322</v>
      </c>
      <c r="D1217" s="10" t="str">
        <f t="shared" si="113"/>
        <v>Sydney, Avustralya</v>
      </c>
      <c r="E1217" s="10">
        <v>151</v>
      </c>
      <c r="F1217" s="10">
        <v>1</v>
      </c>
      <c r="G1217" s="10">
        <v>13</v>
      </c>
      <c r="H1217" s="10">
        <v>33</v>
      </c>
      <c r="I1217" s="10">
        <v>-1</v>
      </c>
      <c r="J1217" s="10">
        <v>52</v>
      </c>
      <c r="K1217" s="10">
        <f t="shared" si="108"/>
        <v>151.21666999999999</v>
      </c>
      <c r="L1217" s="10">
        <f t="shared" si="109"/>
        <v>-32.133330000000001</v>
      </c>
      <c r="M1217" s="10">
        <v>10</v>
      </c>
      <c r="N1217" s="10" t="s">
        <v>21</v>
      </c>
      <c r="O1217" s="12" t="s">
        <v>271</v>
      </c>
      <c r="P1217" s="10" t="str">
        <f t="shared" si="112"/>
        <v>new YerelData ("Sydney, Avustralya",151.21667,-32.13333,10,"E. Australia Standard Time"),</v>
      </c>
      <c r="Q1217" s="13" t="str">
        <f t="shared" si="110"/>
        <v>https://www.google.com/maps/search/33.86667, +151.21667</v>
      </c>
      <c r="R1217" s="5" t="str">
        <f t="shared" si="111"/>
        <v>{"Location": "Sydney, Avustralya", "long_deg": "151", "ew": "1", "long_min": "13", "lat_deg": "33", "ns": "-1", "lat_min": "52", "GMT": "10", "TimeZoneTag": "Australia/Queensland"},</v>
      </c>
    </row>
    <row r="1218" spans="2:18" ht="15" customHeight="1" x14ac:dyDescent="0.25">
      <c r="B1218" s="10" t="s">
        <v>1615</v>
      </c>
      <c r="C1218" s="10" t="s">
        <v>1237</v>
      </c>
      <c r="D1218" s="10" t="str">
        <f t="shared" si="113"/>
        <v>Graz, Avusturya</v>
      </c>
      <c r="E1218" s="10">
        <v>15</v>
      </c>
      <c r="F1218" s="10">
        <v>1</v>
      </c>
      <c r="G1218" s="10">
        <v>26</v>
      </c>
      <c r="H1218" s="10">
        <v>47</v>
      </c>
      <c r="I1218" s="10">
        <v>1</v>
      </c>
      <c r="J1218" s="10">
        <v>5</v>
      </c>
      <c r="K1218" s="10">
        <f t="shared" ref="K1218:K1281" si="114">ROUND(F1218*E1218+(G1218/60),5)</f>
        <v>15.43333</v>
      </c>
      <c r="L1218" s="10">
        <f t="shared" ref="L1218:L1281" si="115">ROUND(I1218*H1218+(J1218/60),5)</f>
        <v>47.083329999999997</v>
      </c>
      <c r="M1218" s="10">
        <v>1</v>
      </c>
      <c r="N1218" s="10" t="s">
        <v>23</v>
      </c>
      <c r="O1218" s="10" t="s">
        <v>176</v>
      </c>
      <c r="P1218" s="10" t="str">
        <f t="shared" si="112"/>
        <v>new YerelData ("Graz, Avusturya",15.43333,47.08333,1,"W. Europe Standard Time"),</v>
      </c>
      <c r="Q1218" s="13" t="str">
        <f t="shared" ref="Q1218:Q1281" si="116">HYPERLINK("https://www.google.com/maps/search/"&amp;ROUND(H1218+J1218/60,5)&amp;", +"&amp;ROUND(E1218+G1218/60,5))</f>
        <v>https://www.google.com/maps/search/47.08333, +15.43333</v>
      </c>
      <c r="R1218" s="5" t="str">
        <f t="shared" ref="R1218:R1281" si="117">"{""Location"": """&amp;D1218&amp;""", ""long_deg"": """&amp;E1218&amp;""", ""ew"": """&amp;F1218&amp;""", ""long_min"": """&amp;G1218&amp;""", ""lat_deg"": """&amp;H1218&amp;""", ""ns"": """&amp;I1218&amp;""", ""lat_min"": """&amp;J1218&amp;""", ""GMT"": """&amp;M1218&amp;""", ""TimeZoneTag"": """&amp;N1218&amp;"""},"</f>
        <v>{"Location": "Graz, Avusturya", "long_deg": "15", "ew": "1", "long_min": "26", "lat_deg": "47", "ns": "1", "lat_min": "5", "GMT": "1", "TimeZoneTag": "Europe/Vienna"},</v>
      </c>
    </row>
    <row r="1219" spans="2:18" ht="15" customHeight="1" x14ac:dyDescent="0.25">
      <c r="B1219" s="10" t="s">
        <v>1616</v>
      </c>
      <c r="C1219" s="10" t="s">
        <v>1237</v>
      </c>
      <c r="D1219" s="10" t="str">
        <f t="shared" si="113"/>
        <v>Salzburg, Avusturya</v>
      </c>
      <c r="E1219" s="10">
        <v>13</v>
      </c>
      <c r="F1219" s="10">
        <v>1</v>
      </c>
      <c r="G1219" s="10">
        <v>3</v>
      </c>
      <c r="H1219" s="10">
        <v>47</v>
      </c>
      <c r="I1219" s="10">
        <v>1</v>
      </c>
      <c r="J1219" s="10">
        <v>48</v>
      </c>
      <c r="K1219" s="10">
        <f t="shared" si="114"/>
        <v>13.05</v>
      </c>
      <c r="L1219" s="10">
        <f t="shared" si="115"/>
        <v>47.8</v>
      </c>
      <c r="M1219" s="10">
        <v>1</v>
      </c>
      <c r="N1219" s="10" t="s">
        <v>23</v>
      </c>
      <c r="O1219" s="10" t="s">
        <v>176</v>
      </c>
      <c r="P1219" s="10" t="str">
        <f t="shared" ref="P1219:P1282" si="118">"new YerelData ("""&amp;D1219&amp;""","&amp;K1219&amp;","&amp;L1219&amp;","&amp;M1219&amp;","""&amp;O1219&amp;"""),"</f>
        <v>new YerelData ("Salzburg, Avusturya",13.05,47.8,1,"W. Europe Standard Time"),</v>
      </c>
      <c r="Q1219" s="13" t="str">
        <f t="shared" si="116"/>
        <v>https://www.google.com/maps/search/47.8, +13.05</v>
      </c>
      <c r="R1219" s="5" t="str">
        <f t="shared" si="117"/>
        <v>{"Location": "Salzburg, Avusturya", "long_deg": "13", "ew": "1", "long_min": "3", "lat_deg": "47", "ns": "1", "lat_min": "48", "GMT": "1", "TimeZoneTag": "Europe/Vienna"},</v>
      </c>
    </row>
    <row r="1220" spans="2:18" ht="15" customHeight="1" x14ac:dyDescent="0.25">
      <c r="B1220" s="10" t="s">
        <v>1617</v>
      </c>
      <c r="C1220" s="10" t="s">
        <v>1237</v>
      </c>
      <c r="D1220" s="10" t="str">
        <f t="shared" ref="D1220:D1283" si="119">IF(A1220&lt;&gt;"",A1220&amp;", ","")&amp;B1220&amp;", "&amp;C1220</f>
        <v>Viyana, Avusturya</v>
      </c>
      <c r="E1220" s="10">
        <v>16</v>
      </c>
      <c r="F1220" s="10">
        <v>1</v>
      </c>
      <c r="G1220" s="10">
        <v>20</v>
      </c>
      <c r="H1220" s="10">
        <v>48</v>
      </c>
      <c r="I1220" s="10">
        <v>1</v>
      </c>
      <c r="J1220" s="10">
        <v>13</v>
      </c>
      <c r="K1220" s="10">
        <f t="shared" si="114"/>
        <v>16.33333</v>
      </c>
      <c r="L1220" s="10">
        <f t="shared" si="115"/>
        <v>48.216670000000001</v>
      </c>
      <c r="M1220" s="10">
        <v>1</v>
      </c>
      <c r="N1220" s="10" t="s">
        <v>23</v>
      </c>
      <c r="O1220" s="10" t="s">
        <v>176</v>
      </c>
      <c r="P1220" s="10" t="str">
        <f t="shared" si="118"/>
        <v>new YerelData ("Viyana, Avusturya",16.33333,48.21667,1,"W. Europe Standard Time"),</v>
      </c>
      <c r="Q1220" s="13" t="str">
        <f t="shared" si="116"/>
        <v>https://www.google.com/maps/search/48.21667, +16.33333</v>
      </c>
      <c r="R1220" s="5" t="str">
        <f t="shared" si="117"/>
        <v>{"Location": "Viyana, Avusturya", "long_deg": "16", "ew": "1", "long_min": "20", "lat_deg": "48", "ns": "1", "lat_min": "13", "GMT": "1", "TimeZoneTag": "Europe/Vienna"},</v>
      </c>
    </row>
    <row r="1221" spans="2:18" ht="15" customHeight="1" x14ac:dyDescent="0.25">
      <c r="B1221" s="10" t="s">
        <v>1618</v>
      </c>
      <c r="C1221" s="10" t="s">
        <v>1299</v>
      </c>
      <c r="D1221" s="10" t="str">
        <f t="shared" si="119"/>
        <v>Bakü, Azerbeycan</v>
      </c>
      <c r="E1221" s="10">
        <v>49</v>
      </c>
      <c r="F1221" s="10">
        <v>1</v>
      </c>
      <c r="G1221" s="10">
        <v>51</v>
      </c>
      <c r="H1221" s="10">
        <v>40</v>
      </c>
      <c r="I1221" s="10">
        <v>1</v>
      </c>
      <c r="J1221" s="10">
        <v>23</v>
      </c>
      <c r="K1221" s="10">
        <f t="shared" si="114"/>
        <v>49.85</v>
      </c>
      <c r="L1221" s="10">
        <f t="shared" si="115"/>
        <v>40.383330000000001</v>
      </c>
      <c r="M1221" s="10">
        <v>4</v>
      </c>
      <c r="N1221" s="10" t="s">
        <v>24</v>
      </c>
      <c r="O1221" s="12" t="s">
        <v>182</v>
      </c>
      <c r="P1221" s="10" t="str">
        <f t="shared" si="118"/>
        <v>new YerelData ("Bakü, Azerbeycan",49.85,40.38333,4,"Azerbaijan Standard Time"),</v>
      </c>
      <c r="Q1221" s="13" t="str">
        <f t="shared" si="116"/>
        <v>https://www.google.com/maps/search/40.38333, +49.85</v>
      </c>
      <c r="R1221" s="5" t="str">
        <f t="shared" si="117"/>
        <v>{"Location": "Bakü, Azerbeycan", "long_deg": "49", "ew": "1", "long_min": "51", "lat_deg": "40", "ns": "1", "lat_min": "23", "GMT": "4", "TimeZoneTag": "Asia/Baku"},</v>
      </c>
    </row>
    <row r="1222" spans="2:18" ht="15" customHeight="1" x14ac:dyDescent="0.25">
      <c r="B1222" s="10" t="s">
        <v>1640</v>
      </c>
      <c r="C1222" s="10" t="s">
        <v>1217</v>
      </c>
      <c r="D1222" s="10" t="str">
        <f t="shared" si="119"/>
        <v>Horta, Azore Adaları</v>
      </c>
      <c r="E1222" s="10">
        <v>28</v>
      </c>
      <c r="F1222" s="10">
        <v>-1</v>
      </c>
      <c r="G1222" s="10">
        <v>38</v>
      </c>
      <c r="H1222" s="10">
        <v>38</v>
      </c>
      <c r="I1222" s="10">
        <v>1</v>
      </c>
      <c r="J1222" s="10">
        <v>31</v>
      </c>
      <c r="K1222" s="10">
        <f t="shared" si="114"/>
        <v>-27.366669999999999</v>
      </c>
      <c r="L1222" s="10">
        <f t="shared" si="115"/>
        <v>38.516669999999998</v>
      </c>
      <c r="M1222" s="10">
        <v>-1</v>
      </c>
      <c r="N1222" s="10" t="s">
        <v>25</v>
      </c>
      <c r="O1222" s="12" t="s">
        <v>274</v>
      </c>
      <c r="P1222" s="10" t="str">
        <f t="shared" si="118"/>
        <v>new YerelData ("Horta, Azore Adaları",-27.36667,38.51667,-1,"Azores Standard Time"),</v>
      </c>
      <c r="Q1222" s="13" t="str">
        <f t="shared" si="116"/>
        <v>https://www.google.com/maps/search/38.51667, +28.63333</v>
      </c>
      <c r="R1222" s="5" t="str">
        <f t="shared" si="117"/>
        <v>{"Location": "Horta, Azore Adaları", "long_deg": "28", "ew": "-1", "long_min": "38", "lat_deg": "38", "ns": "1", "lat_min": "31", "GMT": "-1", "TimeZoneTag": "Atlantic/Azores"},</v>
      </c>
    </row>
    <row r="1223" spans="2:18" ht="15" customHeight="1" x14ac:dyDescent="0.25">
      <c r="B1223" s="10" t="s">
        <v>1641</v>
      </c>
      <c r="C1223" s="10" t="s">
        <v>1173</v>
      </c>
      <c r="D1223" s="10" t="str">
        <f t="shared" si="119"/>
        <v>Nassau, Bahamas</v>
      </c>
      <c r="E1223" s="10">
        <v>77</v>
      </c>
      <c r="F1223" s="10">
        <v>-1</v>
      </c>
      <c r="G1223" s="10">
        <v>20</v>
      </c>
      <c r="H1223" s="10">
        <v>25</v>
      </c>
      <c r="I1223" s="10">
        <v>1</v>
      </c>
      <c r="J1223" s="10">
        <v>5</v>
      </c>
      <c r="K1223" s="10">
        <f t="shared" si="114"/>
        <v>-76.666669999999996</v>
      </c>
      <c r="L1223" s="10">
        <f t="shared" si="115"/>
        <v>25.08333</v>
      </c>
      <c r="M1223" s="10">
        <v>-5</v>
      </c>
      <c r="N1223" s="10" t="s">
        <v>26</v>
      </c>
      <c r="O1223" s="12" t="s">
        <v>278</v>
      </c>
      <c r="P1223" s="10" t="str">
        <f t="shared" si="118"/>
        <v>new YerelData ("Nassau, Bahamas",-76.66667,25.08333,-5,"US Eastern Standard Time"),</v>
      </c>
      <c r="Q1223" s="13" t="str">
        <f t="shared" si="116"/>
        <v>https://www.google.com/maps/search/25.08333, +77.33333</v>
      </c>
      <c r="R1223" s="5" t="str">
        <f t="shared" si="117"/>
        <v>{"Location": "Nassau, Bahamas", "long_deg": "77", "ew": "-1", "long_min": "20", "lat_deg": "25", "ns": "1", "lat_min": "5", "GMT": "-5", "TimeZoneTag": "America/Nassau"},</v>
      </c>
    </row>
    <row r="1224" spans="2:18" ht="15" customHeight="1" x14ac:dyDescent="0.25">
      <c r="B1224" s="10" t="s">
        <v>1642</v>
      </c>
      <c r="C1224" s="10" t="s">
        <v>1312</v>
      </c>
      <c r="D1224" s="10" t="str">
        <f t="shared" si="119"/>
        <v>Chittagong, Bangladeş</v>
      </c>
      <c r="E1224" s="10">
        <v>91</v>
      </c>
      <c r="F1224" s="10">
        <v>1</v>
      </c>
      <c r="G1224" s="10">
        <v>50</v>
      </c>
      <c r="H1224" s="10">
        <v>22</v>
      </c>
      <c r="I1224" s="10">
        <v>1</v>
      </c>
      <c r="J1224" s="10">
        <v>20</v>
      </c>
      <c r="K1224" s="10">
        <f t="shared" si="114"/>
        <v>91.833330000000004</v>
      </c>
      <c r="L1224" s="10">
        <f t="shared" si="115"/>
        <v>22.33333</v>
      </c>
      <c r="M1224" s="10">
        <v>6.5</v>
      </c>
      <c r="N1224" s="10" t="s">
        <v>1118</v>
      </c>
      <c r="O1224" s="12" t="s">
        <v>192</v>
      </c>
      <c r="P1224" s="10" t="str">
        <f t="shared" si="118"/>
        <v>new YerelData ("Chittagong, Bangladeş",91.83333,22.33333,6.5,"Central Asia Standard Time"),</v>
      </c>
      <c r="Q1224" s="13" t="str">
        <f t="shared" si="116"/>
        <v>https://www.google.com/maps/search/22.33333, +91.83333</v>
      </c>
      <c r="R1224" s="5" t="str">
        <f t="shared" si="117"/>
        <v>{"Location": "Chittagong, Bangladeş", "long_deg": "91", "ew": "1", "long_min": "50", "lat_deg": "22", "ns": "1", "lat_min": "20", "GMT": "6.5", "TimeZoneTag": "Asia/Dhaka"},</v>
      </c>
    </row>
    <row r="1225" spans="2:18" ht="15" customHeight="1" x14ac:dyDescent="0.25">
      <c r="B1225" s="10" t="s">
        <v>1643</v>
      </c>
      <c r="C1225" s="10" t="s">
        <v>1312</v>
      </c>
      <c r="D1225" s="10" t="str">
        <f t="shared" si="119"/>
        <v>Dacca, Bangladeş</v>
      </c>
      <c r="E1225" s="10">
        <v>90</v>
      </c>
      <c r="F1225" s="10">
        <v>1</v>
      </c>
      <c r="G1225" s="10">
        <v>25</v>
      </c>
      <c r="H1225" s="10">
        <v>23</v>
      </c>
      <c r="I1225" s="10">
        <v>1</v>
      </c>
      <c r="J1225" s="10">
        <v>43</v>
      </c>
      <c r="K1225" s="10">
        <f t="shared" si="114"/>
        <v>90.416669999999996</v>
      </c>
      <c r="L1225" s="10">
        <f t="shared" si="115"/>
        <v>23.716670000000001</v>
      </c>
      <c r="M1225" s="10">
        <v>6.5</v>
      </c>
      <c r="N1225" s="10" t="s">
        <v>1118</v>
      </c>
      <c r="O1225" s="12" t="s">
        <v>192</v>
      </c>
      <c r="P1225" s="10" t="str">
        <f t="shared" si="118"/>
        <v>new YerelData ("Dacca, Bangladeş",90.41667,23.71667,6.5,"Central Asia Standard Time"),</v>
      </c>
      <c r="Q1225" s="13" t="str">
        <f t="shared" si="116"/>
        <v>https://www.google.com/maps/search/23.71667, +90.41667</v>
      </c>
      <c r="R1225" s="5" t="str">
        <f t="shared" si="117"/>
        <v>{"Location": "Dacca, Bangladeş", "long_deg": "90", "ew": "1", "long_min": "25", "lat_deg": "23", "ns": "1", "lat_min": "43", "GMT": "6.5", "TimeZoneTag": "Asia/Dhaka"},</v>
      </c>
    </row>
    <row r="1226" spans="2:18" ht="15" customHeight="1" x14ac:dyDescent="0.25">
      <c r="B1226" s="10" t="s">
        <v>1644</v>
      </c>
      <c r="C1226" s="10" t="s">
        <v>1201</v>
      </c>
      <c r="D1226" s="10" t="str">
        <f t="shared" si="119"/>
        <v>Bridgetown, Barbados</v>
      </c>
      <c r="E1226" s="10">
        <v>59</v>
      </c>
      <c r="F1226" s="10">
        <v>-1</v>
      </c>
      <c r="G1226" s="10">
        <v>37</v>
      </c>
      <c r="H1226" s="10">
        <v>13</v>
      </c>
      <c r="I1226" s="10">
        <v>1</v>
      </c>
      <c r="J1226" s="10">
        <v>6</v>
      </c>
      <c r="K1226" s="10">
        <f t="shared" si="114"/>
        <v>-58.383330000000001</v>
      </c>
      <c r="L1226" s="10">
        <f t="shared" si="115"/>
        <v>13.1</v>
      </c>
      <c r="M1226" s="10">
        <v>-4.5</v>
      </c>
      <c r="N1226" s="10" t="s">
        <v>27</v>
      </c>
      <c r="O1226" s="12" t="s">
        <v>188</v>
      </c>
      <c r="P1226" s="10" t="str">
        <f t="shared" si="118"/>
        <v>new YerelData ("Bridgetown, Barbados",-58.38333,13.1,-4.5,"Venezuela Standard Time"),</v>
      </c>
      <c r="Q1226" s="13" t="str">
        <f t="shared" si="116"/>
        <v>https://www.google.com/maps/search/13.1, +59.61667</v>
      </c>
      <c r="R1226" s="5" t="str">
        <f t="shared" si="117"/>
        <v>{"Location": "Bridgetown, Barbados", "long_deg": "59", "ew": "-1", "long_min": "37", "lat_deg": "13", "ns": "1", "lat_min": "6", "GMT": "-4.5", "TimeZoneTag": "America/Barbados"},</v>
      </c>
    </row>
    <row r="1227" spans="2:18" ht="15" customHeight="1" x14ac:dyDescent="0.25">
      <c r="B1227" s="10" t="s">
        <v>1645</v>
      </c>
      <c r="C1227" s="10" t="s">
        <v>1132</v>
      </c>
      <c r="D1227" s="10" t="str">
        <f t="shared" si="119"/>
        <v>Apia, Batı Samoa</v>
      </c>
      <c r="E1227" s="10">
        <v>171</v>
      </c>
      <c r="F1227" s="10">
        <v>-1</v>
      </c>
      <c r="G1227" s="10">
        <v>46</v>
      </c>
      <c r="H1227" s="10">
        <v>13</v>
      </c>
      <c r="I1227" s="10">
        <v>-1</v>
      </c>
      <c r="J1227" s="10">
        <v>49</v>
      </c>
      <c r="K1227" s="10">
        <f t="shared" si="114"/>
        <v>-170.23333</v>
      </c>
      <c r="L1227" s="10">
        <f t="shared" si="115"/>
        <v>-12.18333</v>
      </c>
      <c r="M1227" s="10">
        <v>-11</v>
      </c>
      <c r="N1227" s="10" t="s">
        <v>28</v>
      </c>
      <c r="O1227" s="10" t="s">
        <v>230</v>
      </c>
      <c r="P1227" s="10" t="str">
        <f t="shared" si="118"/>
        <v>new YerelData ("Apia, Batı Samoa",-170.23333,-12.18333,-11,"Samoa Standard Time"),</v>
      </c>
      <c r="Q1227" s="13" t="str">
        <f t="shared" si="116"/>
        <v>https://www.google.com/maps/search/13.81667, +171.76667</v>
      </c>
      <c r="R1227" s="5" t="str">
        <f t="shared" si="117"/>
        <v>{"Location": "Apia, Batı Samoa", "long_deg": "171", "ew": "-1", "long_min": "46", "lat_deg": "13", "ns": "-1", "lat_min": "49", "GMT": "-11", "TimeZoneTag": "Pacific/Apia"},</v>
      </c>
    </row>
    <row r="1228" spans="2:18" ht="15" customHeight="1" x14ac:dyDescent="0.25">
      <c r="B1228" s="10" t="s">
        <v>1646</v>
      </c>
      <c r="C1228" s="10" t="s">
        <v>1238</v>
      </c>
      <c r="D1228" s="10" t="str">
        <f t="shared" si="119"/>
        <v>Antwerp, Belçika</v>
      </c>
      <c r="E1228" s="10">
        <v>4</v>
      </c>
      <c r="F1228" s="10">
        <v>1</v>
      </c>
      <c r="G1228" s="10">
        <v>25</v>
      </c>
      <c r="H1228" s="10">
        <v>51</v>
      </c>
      <c r="I1228" s="10">
        <v>1</v>
      </c>
      <c r="J1228" s="10">
        <v>13</v>
      </c>
      <c r="K1228" s="10">
        <f t="shared" si="114"/>
        <v>4.4166699999999999</v>
      </c>
      <c r="L1228" s="10">
        <f t="shared" si="115"/>
        <v>51.216670000000001</v>
      </c>
      <c r="M1228" s="10">
        <v>1</v>
      </c>
      <c r="N1228" s="10" t="s">
        <v>29</v>
      </c>
      <c r="O1228" s="12" t="s">
        <v>185</v>
      </c>
      <c r="P1228" s="10" t="str">
        <f t="shared" si="118"/>
        <v>new YerelData ("Antwerp, Belçika",4.41667,51.21667,1,"Romance Standard Time"),</v>
      </c>
      <c r="Q1228" s="13" t="str">
        <f t="shared" si="116"/>
        <v>https://www.google.com/maps/search/51.21667, +4.41667</v>
      </c>
      <c r="R1228" s="5" t="str">
        <f t="shared" si="117"/>
        <v>{"Location": "Antwerp, Belçika", "long_deg": "4", "ew": "1", "long_min": "25", "lat_deg": "51", "ns": "1", "lat_min": "13", "GMT": "1", "TimeZoneTag": "Europe/Brussels"},</v>
      </c>
    </row>
    <row r="1229" spans="2:18" ht="15" customHeight="1" x14ac:dyDescent="0.25">
      <c r="B1229" s="10" t="s">
        <v>1647</v>
      </c>
      <c r="C1229" s="10" t="s">
        <v>1238</v>
      </c>
      <c r="D1229" s="10" t="str">
        <f t="shared" si="119"/>
        <v>Brüksel, Belçika</v>
      </c>
      <c r="E1229" s="10">
        <v>4</v>
      </c>
      <c r="F1229" s="10">
        <v>1</v>
      </c>
      <c r="G1229" s="10">
        <v>20</v>
      </c>
      <c r="H1229" s="10">
        <v>50</v>
      </c>
      <c r="I1229" s="10">
        <v>1</v>
      </c>
      <c r="J1229" s="10">
        <v>50</v>
      </c>
      <c r="K1229" s="10">
        <f t="shared" si="114"/>
        <v>4.3333300000000001</v>
      </c>
      <c r="L1229" s="10">
        <f t="shared" si="115"/>
        <v>50.833329999999997</v>
      </c>
      <c r="M1229" s="10">
        <v>1</v>
      </c>
      <c r="N1229" s="10" t="s">
        <v>29</v>
      </c>
      <c r="O1229" s="12" t="s">
        <v>185</v>
      </c>
      <c r="P1229" s="10" t="str">
        <f t="shared" si="118"/>
        <v>new YerelData ("Brüksel, Belçika",4.33333,50.83333,1,"Romance Standard Time"),</v>
      </c>
      <c r="Q1229" s="13" t="str">
        <f t="shared" si="116"/>
        <v>https://www.google.com/maps/search/50.83333, +4.33333</v>
      </c>
      <c r="R1229" s="5" t="str">
        <f t="shared" si="117"/>
        <v>{"Location": "Brüksel, Belçika", "long_deg": "4", "ew": "1", "long_min": "20", "lat_deg": "50", "ns": "1", "lat_min": "50", "GMT": "1", "TimeZoneTag": "Europe/Brussels"},</v>
      </c>
    </row>
    <row r="1230" spans="2:18" ht="15" customHeight="1" x14ac:dyDescent="0.25">
      <c r="B1230" s="10" t="s">
        <v>1648</v>
      </c>
      <c r="C1230" s="10" t="s">
        <v>1238</v>
      </c>
      <c r="D1230" s="10" t="str">
        <f t="shared" si="119"/>
        <v>Liege, Belçika</v>
      </c>
      <c r="E1230" s="10">
        <v>5</v>
      </c>
      <c r="F1230" s="10">
        <v>1</v>
      </c>
      <c r="G1230" s="10">
        <v>34</v>
      </c>
      <c r="H1230" s="10">
        <v>50</v>
      </c>
      <c r="I1230" s="10">
        <v>1</v>
      </c>
      <c r="J1230" s="10">
        <v>38</v>
      </c>
      <c r="K1230" s="10">
        <f t="shared" si="114"/>
        <v>5.5666700000000002</v>
      </c>
      <c r="L1230" s="10">
        <f t="shared" si="115"/>
        <v>50.633330000000001</v>
      </c>
      <c r="M1230" s="10">
        <v>1</v>
      </c>
      <c r="N1230" s="10" t="s">
        <v>29</v>
      </c>
      <c r="O1230" s="12" t="s">
        <v>185</v>
      </c>
      <c r="P1230" s="10" t="str">
        <f t="shared" si="118"/>
        <v>new YerelData ("Liege, Belçika",5.56667,50.63333,1,"Romance Standard Time"),</v>
      </c>
      <c r="Q1230" s="13" t="str">
        <f t="shared" si="116"/>
        <v>https://www.google.com/maps/search/50.63333, +5.56667</v>
      </c>
      <c r="R1230" s="5" t="str">
        <f t="shared" si="117"/>
        <v>{"Location": "Liege, Belçika", "long_deg": "5", "ew": "1", "long_min": "34", "lat_deg": "50", "ns": "1", "lat_min": "38", "GMT": "1", "TimeZoneTag": "Europe/Brussels"},</v>
      </c>
    </row>
    <row r="1231" spans="2:18" ht="15" customHeight="1" x14ac:dyDescent="0.25">
      <c r="B1231" s="10" t="s">
        <v>1649</v>
      </c>
      <c r="C1231" s="10" t="s">
        <v>1238</v>
      </c>
      <c r="D1231" s="10" t="str">
        <f t="shared" si="119"/>
        <v>Waterloo, Belçika</v>
      </c>
      <c r="E1231" s="10">
        <v>4</v>
      </c>
      <c r="F1231" s="10">
        <v>1</v>
      </c>
      <c r="G1231" s="10">
        <v>24</v>
      </c>
      <c r="H1231" s="10">
        <v>50</v>
      </c>
      <c r="I1231" s="10">
        <v>1</v>
      </c>
      <c r="J1231" s="10">
        <v>43</v>
      </c>
      <c r="K1231" s="10">
        <f t="shared" si="114"/>
        <v>4.4000000000000004</v>
      </c>
      <c r="L1231" s="10">
        <f t="shared" si="115"/>
        <v>50.716670000000001</v>
      </c>
      <c r="M1231" s="10">
        <v>1</v>
      </c>
      <c r="N1231" s="10" t="s">
        <v>29</v>
      </c>
      <c r="O1231" s="12" t="s">
        <v>185</v>
      </c>
      <c r="P1231" s="10" t="str">
        <f t="shared" si="118"/>
        <v>new YerelData ("Waterloo, Belçika",4.4,50.71667,1,"Romance Standard Time"),</v>
      </c>
      <c r="Q1231" s="13" t="str">
        <f t="shared" si="116"/>
        <v>https://www.google.com/maps/search/50.71667, +4.4</v>
      </c>
      <c r="R1231" s="5" t="str">
        <f t="shared" si="117"/>
        <v>{"Location": "Waterloo, Belçika", "long_deg": "4", "ew": "1", "long_min": "24", "lat_deg": "50", "ns": "1", "lat_min": "43", "GMT": "1", "TimeZoneTag": "Europe/Brussels"},</v>
      </c>
    </row>
    <row r="1232" spans="2:18" ht="15" customHeight="1" x14ac:dyDescent="0.25">
      <c r="B1232" s="10" t="s">
        <v>1650</v>
      </c>
      <c r="C1232" s="10" t="s">
        <v>1203</v>
      </c>
      <c r="D1232" s="10" t="str">
        <f t="shared" si="119"/>
        <v>Hamilton, Bermuda</v>
      </c>
      <c r="E1232" s="10">
        <v>64</v>
      </c>
      <c r="F1232" s="10">
        <v>-1</v>
      </c>
      <c r="G1232" s="10">
        <v>47</v>
      </c>
      <c r="H1232" s="10">
        <v>32</v>
      </c>
      <c r="I1232" s="10">
        <v>1</v>
      </c>
      <c r="J1232" s="10">
        <v>18</v>
      </c>
      <c r="K1232" s="10">
        <f t="shared" si="114"/>
        <v>-63.216670000000001</v>
      </c>
      <c r="L1232" s="10">
        <f t="shared" si="115"/>
        <v>32.299999999999997</v>
      </c>
      <c r="M1232" s="10">
        <v>-4</v>
      </c>
      <c r="N1232" s="10" t="s">
        <v>30</v>
      </c>
      <c r="O1232" s="12" t="s">
        <v>187</v>
      </c>
      <c r="P1232" s="10" t="str">
        <f t="shared" si="118"/>
        <v>new YerelData ("Hamilton, Bermuda",-63.21667,32.3,-4,"Atlantic Standard Time"),</v>
      </c>
      <c r="Q1232" s="13" t="str">
        <f t="shared" si="116"/>
        <v>https://www.google.com/maps/search/32.3, +64.78333</v>
      </c>
      <c r="R1232" s="5" t="str">
        <f t="shared" si="117"/>
        <v>{"Location": "Hamilton, Bermuda", "long_deg": "64", "ew": "-1", "long_min": "47", "lat_deg": "32", "ns": "1", "lat_min": "18", "GMT": "-4", "TimeZoneTag": "Atlantic/Bermuda"},</v>
      </c>
    </row>
    <row r="1233" spans="2:18" ht="15" customHeight="1" x14ac:dyDescent="0.25">
      <c r="B1233" s="10" t="s">
        <v>1651</v>
      </c>
      <c r="C1233" s="10" t="s">
        <v>1204</v>
      </c>
      <c r="D1233" s="10" t="str">
        <f t="shared" si="119"/>
        <v>LaPaz, Bolivya</v>
      </c>
      <c r="E1233" s="10">
        <v>68</v>
      </c>
      <c r="F1233" s="10">
        <v>-1</v>
      </c>
      <c r="G1233" s="10">
        <v>9</v>
      </c>
      <c r="H1233" s="10">
        <v>16</v>
      </c>
      <c r="I1233" s="10">
        <v>-1</v>
      </c>
      <c r="J1233" s="10">
        <v>30</v>
      </c>
      <c r="K1233" s="10">
        <f t="shared" si="114"/>
        <v>-67.849999999999994</v>
      </c>
      <c r="L1233" s="10">
        <f t="shared" si="115"/>
        <v>-15.5</v>
      </c>
      <c r="M1233" s="10">
        <v>-4</v>
      </c>
      <c r="N1233" s="10" t="s">
        <v>1109</v>
      </c>
      <c r="O1233" s="12" t="s">
        <v>177</v>
      </c>
      <c r="P1233" s="10" t="str">
        <f t="shared" si="118"/>
        <v>new YerelData ("LaPaz, Bolivya",-67.85,-15.5,-4,"SA Western Standard Time"),</v>
      </c>
      <c r="Q1233" s="13" t="str">
        <f t="shared" si="116"/>
        <v>https://www.google.com/maps/search/16.5, +68.15</v>
      </c>
      <c r="R1233" s="5" t="str">
        <f t="shared" si="117"/>
        <v>{"Location": "LaPaz, Bolivya", "long_deg": "68", "ew": "-1", "long_min": "9", "lat_deg": "16", "ns": "-1", "lat_min": "30", "GMT": "-4", "TimeZoneTag": "America/La_Paz"},</v>
      </c>
    </row>
    <row r="1234" spans="2:18" ht="15" customHeight="1" x14ac:dyDescent="0.25">
      <c r="B1234" s="10" t="s">
        <v>1652</v>
      </c>
      <c r="C1234" s="10" t="s">
        <v>1204</v>
      </c>
      <c r="D1234" s="10" t="str">
        <f t="shared" si="119"/>
        <v>Sucre, Bolivya</v>
      </c>
      <c r="E1234" s="10">
        <v>65</v>
      </c>
      <c r="F1234" s="10">
        <v>-1</v>
      </c>
      <c r="G1234" s="10">
        <v>17</v>
      </c>
      <c r="H1234" s="10">
        <v>19</v>
      </c>
      <c r="I1234" s="10">
        <v>-1</v>
      </c>
      <c r="J1234" s="10">
        <v>3</v>
      </c>
      <c r="K1234" s="10">
        <f t="shared" si="114"/>
        <v>-64.716669999999993</v>
      </c>
      <c r="L1234" s="10">
        <f t="shared" si="115"/>
        <v>-18.95</v>
      </c>
      <c r="M1234" s="10">
        <v>-4</v>
      </c>
      <c r="N1234" s="10" t="s">
        <v>1109</v>
      </c>
      <c r="O1234" s="12" t="s">
        <v>177</v>
      </c>
      <c r="P1234" s="10" t="str">
        <f t="shared" si="118"/>
        <v>new YerelData ("Sucre, Bolivya",-64.71667,-18.95,-4,"SA Western Standard Time"),</v>
      </c>
      <c r="Q1234" s="13" t="str">
        <f t="shared" si="116"/>
        <v>https://www.google.com/maps/search/19.05, +65.28333</v>
      </c>
      <c r="R1234" s="5" t="str">
        <f t="shared" si="117"/>
        <v>{"Location": "Sucre, Bolivya", "long_deg": "65", "ew": "-1", "long_min": "17", "lat_deg": "19", "ns": "-1", "lat_min": "3", "GMT": "-4", "TimeZoneTag": "America/La_Paz"},</v>
      </c>
    </row>
    <row r="1235" spans="2:18" ht="15" customHeight="1" x14ac:dyDescent="0.25">
      <c r="B1235" s="10" t="s">
        <v>1653</v>
      </c>
      <c r="C1235" s="10" t="s">
        <v>1323</v>
      </c>
      <c r="D1235" s="10" t="str">
        <f t="shared" si="119"/>
        <v>Banjarmasin, Borneo</v>
      </c>
      <c r="E1235" s="10">
        <v>114</v>
      </c>
      <c r="F1235" s="10">
        <v>1</v>
      </c>
      <c r="G1235" s="10">
        <v>36</v>
      </c>
      <c r="H1235" s="10">
        <v>3</v>
      </c>
      <c r="I1235" s="10">
        <v>-1</v>
      </c>
      <c r="J1235" s="10">
        <v>19</v>
      </c>
      <c r="K1235" s="10">
        <f t="shared" si="114"/>
        <v>114.6</v>
      </c>
      <c r="L1235" s="10">
        <f t="shared" si="115"/>
        <v>-2.6833300000000002</v>
      </c>
      <c r="M1235" s="10">
        <v>8</v>
      </c>
      <c r="N1235" s="10" t="s">
        <v>31</v>
      </c>
      <c r="O1235" s="12" t="s">
        <v>197</v>
      </c>
      <c r="P1235" s="10" t="str">
        <f t="shared" si="118"/>
        <v>new YerelData ("Banjarmasin, Borneo",114.6,-2.68333,8,"China Standard Time"),</v>
      </c>
      <c r="Q1235" s="13" t="str">
        <f t="shared" si="116"/>
        <v>https://www.google.com/maps/search/3.31667, +114.6</v>
      </c>
      <c r="R1235" s="5" t="str">
        <f t="shared" si="117"/>
        <v>{"Location": "Banjarmasin, Borneo", "long_deg": "114", "ew": "1", "long_min": "36", "lat_deg": "3", "ns": "-1", "lat_min": "19", "GMT": "8", "TimeZoneTag": "Asia/Ujung_Pandang"},</v>
      </c>
    </row>
    <row r="1236" spans="2:18" ht="15" customHeight="1" x14ac:dyDescent="0.25">
      <c r="B1236" s="10" t="s">
        <v>1654</v>
      </c>
      <c r="C1236" s="10" t="s">
        <v>1239</v>
      </c>
      <c r="D1236" s="10" t="str">
        <f t="shared" si="119"/>
        <v>Sarajevo, Bosna/Hersek</v>
      </c>
      <c r="E1236" s="10">
        <v>18</v>
      </c>
      <c r="F1236" s="10">
        <v>1</v>
      </c>
      <c r="G1236" s="10">
        <v>27</v>
      </c>
      <c r="H1236" s="10">
        <v>43</v>
      </c>
      <c r="I1236" s="10">
        <v>1</v>
      </c>
      <c r="J1236" s="10">
        <v>37</v>
      </c>
      <c r="K1236" s="10">
        <f t="shared" si="114"/>
        <v>18.45</v>
      </c>
      <c r="L1236" s="10">
        <f t="shared" si="115"/>
        <v>43.616669999999999</v>
      </c>
      <c r="M1236" s="10">
        <v>1</v>
      </c>
      <c r="N1236" s="10" t="s">
        <v>32</v>
      </c>
      <c r="O1236" s="12" t="s">
        <v>174</v>
      </c>
      <c r="P1236" s="10" t="str">
        <f t="shared" si="118"/>
        <v>new YerelData ("Sarajevo, Bosna/Hersek",18.45,43.61667,1,"Central Europe Standard Time"),</v>
      </c>
      <c r="Q1236" s="13" t="str">
        <f t="shared" si="116"/>
        <v>https://www.google.com/maps/search/43.61667, +18.45</v>
      </c>
      <c r="R1236" s="5" t="str">
        <f t="shared" si="117"/>
        <v>{"Location": "Sarajevo, Bosna/Hersek", "long_deg": "18", "ew": "1", "long_min": "27", "lat_deg": "43", "ns": "1", "lat_min": "37", "GMT": "1", "TimeZoneTag": "Europe/Sarajevo"},</v>
      </c>
    </row>
    <row r="1237" spans="2:18" ht="15" customHeight="1" x14ac:dyDescent="0.25">
      <c r="B1237" s="10" t="s">
        <v>1655</v>
      </c>
      <c r="C1237" s="10" t="s">
        <v>1205</v>
      </c>
      <c r="D1237" s="10" t="str">
        <f t="shared" si="119"/>
        <v>Belem, Brezilya</v>
      </c>
      <c r="E1237" s="10">
        <v>48</v>
      </c>
      <c r="F1237" s="10">
        <v>-1</v>
      </c>
      <c r="G1237" s="10">
        <v>29</v>
      </c>
      <c r="H1237" s="10">
        <v>1</v>
      </c>
      <c r="I1237" s="10">
        <v>-1</v>
      </c>
      <c r="J1237" s="10">
        <v>27</v>
      </c>
      <c r="K1237" s="10">
        <f t="shared" si="114"/>
        <v>-47.516669999999998</v>
      </c>
      <c r="L1237" s="10">
        <f t="shared" si="115"/>
        <v>-0.55000000000000004</v>
      </c>
      <c r="M1237" s="10">
        <v>-3</v>
      </c>
      <c r="N1237" s="10" t="s">
        <v>33</v>
      </c>
      <c r="O1237" s="12" t="s">
        <v>191</v>
      </c>
      <c r="P1237" s="10" t="str">
        <f t="shared" si="118"/>
        <v>new YerelData ("Belem, Brezilya",-47.51667,-0.55,-3,"E. South America Standard Time"),</v>
      </c>
      <c r="Q1237" s="13" t="str">
        <f t="shared" si="116"/>
        <v>https://www.google.com/maps/search/1.45, +48.48333</v>
      </c>
      <c r="R1237" s="5" t="str">
        <f t="shared" si="117"/>
        <v>{"Location": "Belem, Brezilya", "long_deg": "48", "ew": "-1", "long_min": "29", "lat_deg": "1", "ns": "-1", "lat_min": "27", "GMT": "-3", "TimeZoneTag": "America/Belem"},</v>
      </c>
    </row>
    <row r="1238" spans="2:18" ht="15" customHeight="1" x14ac:dyDescent="0.25">
      <c r="B1238" s="10" t="s">
        <v>1656</v>
      </c>
      <c r="C1238" s="10" t="s">
        <v>1205</v>
      </c>
      <c r="D1238" s="10" t="str">
        <f t="shared" si="119"/>
        <v>BeloHorizonte, Brezilya</v>
      </c>
      <c r="E1238" s="10">
        <v>43</v>
      </c>
      <c r="F1238" s="10">
        <v>-1</v>
      </c>
      <c r="G1238" s="10">
        <v>56</v>
      </c>
      <c r="H1238" s="10">
        <v>19</v>
      </c>
      <c r="I1238" s="10">
        <v>-1</v>
      </c>
      <c r="J1238" s="10">
        <v>55</v>
      </c>
      <c r="K1238" s="10">
        <f t="shared" si="114"/>
        <v>-42.066670000000002</v>
      </c>
      <c r="L1238" s="10">
        <f t="shared" si="115"/>
        <v>-18.08333</v>
      </c>
      <c r="M1238" s="10">
        <v>-3</v>
      </c>
      <c r="N1238" s="10" t="s">
        <v>34</v>
      </c>
      <c r="O1238" s="12" t="s">
        <v>191</v>
      </c>
      <c r="P1238" s="10" t="str">
        <f t="shared" si="118"/>
        <v>new YerelData ("BeloHorizonte, Brezilya",-42.06667,-18.08333,-3,"E. South America Standard Time"),</v>
      </c>
      <c r="Q1238" s="13" t="str">
        <f t="shared" si="116"/>
        <v>https://www.google.com/maps/search/19.91667, +43.93333</v>
      </c>
      <c r="R1238" s="5" t="str">
        <f t="shared" si="117"/>
        <v>{"Location": "BeloHorizonte, Brezilya", "long_deg": "43", "ew": "-1", "long_min": "56", "lat_deg": "19", "ns": "-1", "lat_min": "55", "GMT": "-3", "TimeZoneTag": "America/Sao_Paulo"},</v>
      </c>
    </row>
    <row r="1239" spans="2:18" ht="15" customHeight="1" x14ac:dyDescent="0.25">
      <c r="B1239" s="10" t="s">
        <v>1657</v>
      </c>
      <c r="C1239" s="10" t="s">
        <v>1205</v>
      </c>
      <c r="D1239" s="10" t="str">
        <f t="shared" si="119"/>
        <v>Curitiba, Brezilya</v>
      </c>
      <c r="E1239" s="10">
        <v>49</v>
      </c>
      <c r="F1239" s="10">
        <v>-1</v>
      </c>
      <c r="G1239" s="10">
        <v>14</v>
      </c>
      <c r="H1239" s="10">
        <v>25</v>
      </c>
      <c r="I1239" s="10">
        <v>-1</v>
      </c>
      <c r="J1239" s="10">
        <v>26</v>
      </c>
      <c r="K1239" s="10">
        <f t="shared" si="114"/>
        <v>-48.766669999999998</v>
      </c>
      <c r="L1239" s="10">
        <f t="shared" si="115"/>
        <v>-24.566669999999998</v>
      </c>
      <c r="M1239" s="10">
        <v>-3</v>
      </c>
      <c r="N1239" s="10" t="s">
        <v>34</v>
      </c>
      <c r="O1239" s="12" t="s">
        <v>191</v>
      </c>
      <c r="P1239" s="10" t="str">
        <f t="shared" si="118"/>
        <v>new YerelData ("Curitiba, Brezilya",-48.76667,-24.56667,-3,"E. South America Standard Time"),</v>
      </c>
      <c r="Q1239" s="13" t="str">
        <f t="shared" si="116"/>
        <v>https://www.google.com/maps/search/25.43333, +49.23333</v>
      </c>
      <c r="R1239" s="5" t="str">
        <f t="shared" si="117"/>
        <v>{"Location": "Curitiba, Brezilya", "long_deg": "49", "ew": "-1", "long_min": "14", "lat_deg": "25", "ns": "-1", "lat_min": "26", "GMT": "-3", "TimeZoneTag": "America/Sao_Paulo"},</v>
      </c>
    </row>
    <row r="1240" spans="2:18" ht="15" customHeight="1" x14ac:dyDescent="0.25">
      <c r="B1240" s="10" t="s">
        <v>1658</v>
      </c>
      <c r="C1240" s="10" t="s">
        <v>1205</v>
      </c>
      <c r="D1240" s="10" t="str">
        <f t="shared" si="119"/>
        <v>Fortaleza, Brezilya</v>
      </c>
      <c r="E1240" s="10">
        <v>38</v>
      </c>
      <c r="F1240" s="10">
        <v>-1</v>
      </c>
      <c r="G1240" s="10">
        <v>31</v>
      </c>
      <c r="H1240" s="10">
        <v>3</v>
      </c>
      <c r="I1240" s="10">
        <v>-1</v>
      </c>
      <c r="J1240" s="10">
        <v>44</v>
      </c>
      <c r="K1240" s="10">
        <f t="shared" si="114"/>
        <v>-37.483330000000002</v>
      </c>
      <c r="L1240" s="10">
        <f t="shared" si="115"/>
        <v>-2.26667</v>
      </c>
      <c r="M1240" s="10">
        <v>-3</v>
      </c>
      <c r="N1240" s="10" t="s">
        <v>35</v>
      </c>
      <c r="O1240" s="12" t="s">
        <v>191</v>
      </c>
      <c r="P1240" s="10" t="str">
        <f t="shared" si="118"/>
        <v>new YerelData ("Fortaleza, Brezilya",-37.48333,-2.26667,-3,"E. South America Standard Time"),</v>
      </c>
      <c r="Q1240" s="13" t="str">
        <f t="shared" si="116"/>
        <v>https://www.google.com/maps/search/3.73333, +38.51667</v>
      </c>
      <c r="R1240" s="5" t="str">
        <f t="shared" si="117"/>
        <v>{"Location": "Fortaleza, Brezilya", "long_deg": "38", "ew": "-1", "long_min": "31", "lat_deg": "3", "ns": "-1", "lat_min": "44", "GMT": "-3", "TimeZoneTag": "America/Fortaleza"},</v>
      </c>
    </row>
    <row r="1241" spans="2:18" ht="15" customHeight="1" x14ac:dyDescent="0.25">
      <c r="B1241" s="10" t="s">
        <v>1659</v>
      </c>
      <c r="C1241" s="10" t="s">
        <v>1205</v>
      </c>
      <c r="D1241" s="10" t="str">
        <f t="shared" si="119"/>
        <v>Manaus, Brezilya</v>
      </c>
      <c r="E1241" s="10">
        <v>60</v>
      </c>
      <c r="F1241" s="10">
        <v>-1</v>
      </c>
      <c r="G1241" s="10">
        <v>1</v>
      </c>
      <c r="H1241" s="10">
        <v>3</v>
      </c>
      <c r="I1241" s="10">
        <v>-1</v>
      </c>
      <c r="J1241" s="10">
        <v>7</v>
      </c>
      <c r="K1241" s="10">
        <f t="shared" si="114"/>
        <v>-59.983330000000002</v>
      </c>
      <c r="L1241" s="10">
        <f t="shared" si="115"/>
        <v>-2.8833299999999999</v>
      </c>
      <c r="M1241" s="10">
        <v>-4</v>
      </c>
      <c r="N1241" s="10" t="s">
        <v>36</v>
      </c>
      <c r="O1241" s="12" t="s">
        <v>187</v>
      </c>
      <c r="P1241" s="10" t="str">
        <f t="shared" si="118"/>
        <v>new YerelData ("Manaus, Brezilya",-59.98333,-2.88333,-4,"Atlantic Standard Time"),</v>
      </c>
      <c r="Q1241" s="13" t="str">
        <f t="shared" si="116"/>
        <v>https://www.google.com/maps/search/3.11667, +60.01667</v>
      </c>
      <c r="R1241" s="5" t="str">
        <f t="shared" si="117"/>
        <v>{"Location": "Manaus, Brezilya", "long_deg": "60", "ew": "-1", "long_min": "1", "lat_deg": "3", "ns": "-1", "lat_min": "7", "GMT": "-4", "TimeZoneTag": "America/Manaus"},</v>
      </c>
    </row>
    <row r="1242" spans="2:18" ht="15" customHeight="1" x14ac:dyDescent="0.25">
      <c r="B1242" s="10" t="s">
        <v>1660</v>
      </c>
      <c r="C1242" s="10" t="s">
        <v>1205</v>
      </c>
      <c r="D1242" s="10" t="str">
        <f t="shared" si="119"/>
        <v>PortoAlegre, Brezilya</v>
      </c>
      <c r="E1242" s="10">
        <v>51</v>
      </c>
      <c r="F1242" s="10">
        <v>-1</v>
      </c>
      <c r="G1242" s="10">
        <v>13</v>
      </c>
      <c r="H1242" s="10">
        <v>30</v>
      </c>
      <c r="I1242" s="10">
        <v>-1</v>
      </c>
      <c r="J1242" s="10">
        <v>4</v>
      </c>
      <c r="K1242" s="10">
        <f t="shared" si="114"/>
        <v>-50.783329999999999</v>
      </c>
      <c r="L1242" s="10">
        <f t="shared" si="115"/>
        <v>-29.933330000000002</v>
      </c>
      <c r="M1242" s="10">
        <v>-3</v>
      </c>
      <c r="N1242" s="10" t="s">
        <v>34</v>
      </c>
      <c r="O1242" s="12" t="s">
        <v>191</v>
      </c>
      <c r="P1242" s="10" t="str">
        <f t="shared" si="118"/>
        <v>new YerelData ("PortoAlegre, Brezilya",-50.78333,-29.93333,-3,"E. South America Standard Time"),</v>
      </c>
      <c r="Q1242" s="13" t="str">
        <f t="shared" si="116"/>
        <v>https://www.google.com/maps/search/30.06667, +51.21667</v>
      </c>
      <c r="R1242" s="5" t="str">
        <f t="shared" si="117"/>
        <v>{"Location": "PortoAlegre, Brezilya", "long_deg": "51", "ew": "-1", "long_min": "13", "lat_deg": "30", "ns": "-1", "lat_min": "4", "GMT": "-3", "TimeZoneTag": "America/Sao_Paulo"},</v>
      </c>
    </row>
    <row r="1243" spans="2:18" ht="15" customHeight="1" x14ac:dyDescent="0.25">
      <c r="B1243" s="10" t="s">
        <v>1661</v>
      </c>
      <c r="C1243" s="10" t="s">
        <v>1205</v>
      </c>
      <c r="D1243" s="10" t="str">
        <f t="shared" si="119"/>
        <v>Recife, Brezilya</v>
      </c>
      <c r="E1243" s="10">
        <v>34</v>
      </c>
      <c r="F1243" s="10">
        <v>-1</v>
      </c>
      <c r="G1243" s="10">
        <v>54</v>
      </c>
      <c r="H1243" s="10">
        <v>8</v>
      </c>
      <c r="I1243" s="10">
        <v>-1</v>
      </c>
      <c r="J1243" s="10">
        <v>3</v>
      </c>
      <c r="K1243" s="10">
        <f t="shared" si="114"/>
        <v>-33.1</v>
      </c>
      <c r="L1243" s="10">
        <f t="shared" si="115"/>
        <v>-7.95</v>
      </c>
      <c r="M1243" s="10">
        <v>-2</v>
      </c>
      <c r="N1243" s="10" t="s">
        <v>34</v>
      </c>
      <c r="O1243" s="12" t="s">
        <v>275</v>
      </c>
      <c r="P1243" s="10" t="str">
        <f t="shared" si="118"/>
        <v>new YerelData ("Recife, Brezilya",-33.1,-7.95,-2,"Mid-Atlantic Standard Time"),</v>
      </c>
      <c r="Q1243" s="13" t="str">
        <f t="shared" si="116"/>
        <v>https://www.google.com/maps/search/8.05, +34.9</v>
      </c>
      <c r="R1243" s="5" t="str">
        <f t="shared" si="117"/>
        <v>{"Location": "Recife, Brezilya", "long_deg": "34", "ew": "-1", "long_min": "54", "lat_deg": "8", "ns": "-1", "lat_min": "3", "GMT": "-2", "TimeZoneTag": "America/Sao_Paulo"},</v>
      </c>
    </row>
    <row r="1244" spans="2:18" ht="15" customHeight="1" x14ac:dyDescent="0.25">
      <c r="B1244" s="10" t="s">
        <v>1662</v>
      </c>
      <c r="C1244" s="10" t="s">
        <v>1205</v>
      </c>
      <c r="D1244" s="10" t="str">
        <f t="shared" si="119"/>
        <v>RioDeJaneiro, Brezilya</v>
      </c>
      <c r="E1244" s="10">
        <v>43</v>
      </c>
      <c r="F1244" s="10">
        <v>-1</v>
      </c>
      <c r="G1244" s="10">
        <v>14</v>
      </c>
      <c r="H1244" s="10">
        <v>22</v>
      </c>
      <c r="I1244" s="10">
        <v>-1</v>
      </c>
      <c r="J1244" s="10">
        <v>54</v>
      </c>
      <c r="K1244" s="10">
        <f t="shared" si="114"/>
        <v>-42.766669999999998</v>
      </c>
      <c r="L1244" s="10">
        <f t="shared" si="115"/>
        <v>-21.1</v>
      </c>
      <c r="M1244" s="10">
        <v>-3</v>
      </c>
      <c r="N1244" s="10" t="s">
        <v>34</v>
      </c>
      <c r="O1244" s="12" t="s">
        <v>191</v>
      </c>
      <c r="P1244" s="10" t="str">
        <f t="shared" si="118"/>
        <v>new YerelData ("RioDeJaneiro, Brezilya",-42.76667,-21.1,-3,"E. South America Standard Time"),</v>
      </c>
      <c r="Q1244" s="13" t="str">
        <f t="shared" si="116"/>
        <v>https://www.google.com/maps/search/22.9, +43.23333</v>
      </c>
      <c r="R1244" s="5" t="str">
        <f t="shared" si="117"/>
        <v>{"Location": "RioDeJaneiro, Brezilya", "long_deg": "43", "ew": "-1", "long_min": "14", "lat_deg": "22", "ns": "-1", "lat_min": "54", "GMT": "-3", "TimeZoneTag": "America/Sao_Paulo"},</v>
      </c>
    </row>
    <row r="1245" spans="2:18" ht="15" customHeight="1" x14ac:dyDescent="0.25">
      <c r="B1245" s="10" t="s">
        <v>1663</v>
      </c>
      <c r="C1245" s="10" t="s">
        <v>1205</v>
      </c>
      <c r="D1245" s="10" t="str">
        <f t="shared" si="119"/>
        <v>SaoPaulo, Brezilya</v>
      </c>
      <c r="E1245" s="10">
        <v>46</v>
      </c>
      <c r="F1245" s="10">
        <v>-1</v>
      </c>
      <c r="G1245" s="10">
        <v>37</v>
      </c>
      <c r="H1245" s="10">
        <v>23</v>
      </c>
      <c r="I1245" s="10">
        <v>-1</v>
      </c>
      <c r="J1245" s="10">
        <v>32</v>
      </c>
      <c r="K1245" s="10">
        <f t="shared" si="114"/>
        <v>-45.383330000000001</v>
      </c>
      <c r="L1245" s="10">
        <f t="shared" si="115"/>
        <v>-22.466670000000001</v>
      </c>
      <c r="M1245" s="10">
        <v>-3</v>
      </c>
      <c r="N1245" s="10" t="s">
        <v>34</v>
      </c>
      <c r="O1245" s="12" t="s">
        <v>191</v>
      </c>
      <c r="P1245" s="10" t="str">
        <f t="shared" si="118"/>
        <v>new YerelData ("SaoPaulo, Brezilya",-45.38333,-22.46667,-3,"E. South America Standard Time"),</v>
      </c>
      <c r="Q1245" s="13" t="str">
        <f t="shared" si="116"/>
        <v>https://www.google.com/maps/search/23.53333, +46.61667</v>
      </c>
      <c r="R1245" s="5" t="str">
        <f t="shared" si="117"/>
        <v>{"Location": "SaoPaulo, Brezilya", "long_deg": "46", "ew": "-1", "long_min": "37", "lat_deg": "23", "ns": "-1", "lat_min": "32", "GMT": "-3", "TimeZoneTag": "America/Sao_Paulo"},</v>
      </c>
    </row>
    <row r="1246" spans="2:18" ht="15" customHeight="1" x14ac:dyDescent="0.25">
      <c r="B1246" s="10" t="s">
        <v>1324</v>
      </c>
      <c r="C1246" s="10" t="s">
        <v>1324</v>
      </c>
      <c r="D1246" s="10" t="str">
        <f t="shared" si="119"/>
        <v>Brunei, Brunei</v>
      </c>
      <c r="E1246" s="10">
        <v>114</v>
      </c>
      <c r="F1246" s="10">
        <v>1</v>
      </c>
      <c r="G1246" s="10">
        <v>57</v>
      </c>
      <c r="H1246" s="10">
        <v>4</v>
      </c>
      <c r="I1246" s="10">
        <v>1</v>
      </c>
      <c r="J1246" s="10">
        <v>54</v>
      </c>
      <c r="K1246" s="10">
        <f t="shared" si="114"/>
        <v>114.95</v>
      </c>
      <c r="L1246" s="10">
        <f t="shared" si="115"/>
        <v>4.9000000000000004</v>
      </c>
      <c r="M1246" s="10">
        <v>8</v>
      </c>
      <c r="N1246" s="10" t="s">
        <v>37</v>
      </c>
      <c r="O1246" s="12" t="s">
        <v>197</v>
      </c>
      <c r="P1246" s="10" t="str">
        <f t="shared" si="118"/>
        <v>new YerelData ("Brunei, Brunei",114.95,4.9,8,"China Standard Time"),</v>
      </c>
      <c r="Q1246" s="13" t="str">
        <f t="shared" si="116"/>
        <v>https://www.google.com/maps/search/4.9, +114.95</v>
      </c>
      <c r="R1246" s="5" t="str">
        <f t="shared" si="117"/>
        <v>{"Location": "Brunei, Brunei", "long_deg": "114", "ew": "1", "long_min": "57", "lat_deg": "4", "ns": "1", "lat_min": "54", "GMT": "8", "TimeZoneTag": "Asia/Brunei"},</v>
      </c>
    </row>
    <row r="1247" spans="2:18" ht="15" customHeight="1" x14ac:dyDescent="0.25">
      <c r="B1247" s="10" t="s">
        <v>1664</v>
      </c>
      <c r="C1247" s="10" t="s">
        <v>1267</v>
      </c>
      <c r="D1247" s="10" t="str">
        <f t="shared" si="119"/>
        <v>Sofya, Bulgaristan</v>
      </c>
      <c r="E1247" s="10">
        <v>23</v>
      </c>
      <c r="F1247" s="10">
        <v>1</v>
      </c>
      <c r="G1247" s="10">
        <v>19</v>
      </c>
      <c r="H1247" s="10">
        <v>42</v>
      </c>
      <c r="I1247" s="10">
        <v>1</v>
      </c>
      <c r="J1247" s="10">
        <v>40</v>
      </c>
      <c r="K1247" s="10">
        <f t="shared" si="114"/>
        <v>23.316669999999998</v>
      </c>
      <c r="L1247" s="10">
        <f t="shared" si="115"/>
        <v>42.666670000000003</v>
      </c>
      <c r="M1247" s="10">
        <v>2</v>
      </c>
      <c r="N1247" s="10" t="s">
        <v>38</v>
      </c>
      <c r="O1247" s="12" t="s">
        <v>209</v>
      </c>
      <c r="P1247" s="10" t="str">
        <f t="shared" si="118"/>
        <v>new YerelData ("Sofya, Bulgaristan",23.31667,42.66667,2,"GTB Standard Time"),</v>
      </c>
      <c r="Q1247" s="13" t="str">
        <f t="shared" si="116"/>
        <v>https://www.google.com/maps/search/42.66667, +23.31667</v>
      </c>
      <c r="R1247" s="5" t="str">
        <f t="shared" si="117"/>
        <v>{"Location": "Sofya, Bulgaristan", "long_deg": "23", "ew": "1", "long_min": "19", "lat_deg": "42", "ns": "1", "lat_min": "40", "GMT": "2", "TimeZoneTag": "Europe/Sofia"},</v>
      </c>
    </row>
    <row r="1248" spans="2:18" ht="15" customHeight="1" x14ac:dyDescent="0.25">
      <c r="B1248" s="10" t="s">
        <v>1665</v>
      </c>
      <c r="C1248" s="10" t="s">
        <v>1313</v>
      </c>
      <c r="D1248" s="10" t="str">
        <f t="shared" si="119"/>
        <v>Mandalay, Burma</v>
      </c>
      <c r="E1248" s="10">
        <v>96</v>
      </c>
      <c r="F1248" s="10">
        <v>1</v>
      </c>
      <c r="G1248" s="10">
        <v>5</v>
      </c>
      <c r="H1248" s="10">
        <v>21</v>
      </c>
      <c r="I1248" s="10">
        <v>1</v>
      </c>
      <c r="J1248" s="10">
        <v>59</v>
      </c>
      <c r="K1248" s="10">
        <f t="shared" si="114"/>
        <v>96.083330000000004</v>
      </c>
      <c r="L1248" s="10">
        <f t="shared" si="115"/>
        <v>21.983329999999999</v>
      </c>
      <c r="M1248" s="10">
        <v>6.5</v>
      </c>
      <c r="N1248" s="10" t="s">
        <v>39</v>
      </c>
      <c r="O1248" s="12" t="s">
        <v>198</v>
      </c>
      <c r="P1248" s="10" t="str">
        <f t="shared" si="118"/>
        <v>new YerelData ("Mandalay, Burma",96.08333,21.98333,6.5,"Myanmar Standard Time"),</v>
      </c>
      <c r="Q1248" s="13" t="str">
        <f t="shared" si="116"/>
        <v>https://www.google.com/maps/search/21.98333, +96.08333</v>
      </c>
      <c r="R1248" s="5" t="str">
        <f t="shared" si="117"/>
        <v>{"Location": "Mandalay, Burma", "long_deg": "96", "ew": "1", "long_min": "5", "lat_deg": "21", "ns": "1", "lat_min": "59", "GMT": "6.5", "TimeZoneTag": "Mayanmar / Burma"},</v>
      </c>
    </row>
    <row r="1249" spans="2:18" ht="15" customHeight="1" x14ac:dyDescent="0.25">
      <c r="B1249" s="10" t="s">
        <v>1666</v>
      </c>
      <c r="C1249" s="10" t="s">
        <v>1313</v>
      </c>
      <c r="D1249" s="10" t="str">
        <f t="shared" si="119"/>
        <v>Rangoon, Burma</v>
      </c>
      <c r="E1249" s="10">
        <v>96</v>
      </c>
      <c r="F1249" s="10">
        <v>1</v>
      </c>
      <c r="G1249" s="10">
        <v>10</v>
      </c>
      <c r="H1249" s="10">
        <v>16</v>
      </c>
      <c r="I1249" s="10">
        <v>1</v>
      </c>
      <c r="J1249" s="10">
        <v>47</v>
      </c>
      <c r="K1249" s="10">
        <f t="shared" si="114"/>
        <v>96.166669999999996</v>
      </c>
      <c r="L1249" s="10">
        <f t="shared" si="115"/>
        <v>16.783329999999999</v>
      </c>
      <c r="M1249" s="10">
        <v>6.5</v>
      </c>
      <c r="N1249" s="10" t="s">
        <v>39</v>
      </c>
      <c r="O1249" s="12" t="s">
        <v>198</v>
      </c>
      <c r="P1249" s="10" t="str">
        <f t="shared" si="118"/>
        <v>new YerelData ("Rangoon, Burma",96.16667,16.78333,6.5,"Myanmar Standard Time"),</v>
      </c>
      <c r="Q1249" s="13" t="str">
        <f t="shared" si="116"/>
        <v>https://www.google.com/maps/search/16.78333, +96.16667</v>
      </c>
      <c r="R1249" s="5" t="str">
        <f t="shared" si="117"/>
        <v>{"Location": "Rangoon, Burma", "long_deg": "96", "ew": "1", "long_min": "10", "lat_deg": "16", "ns": "1", "lat_min": "47", "GMT": "6.5", "TimeZoneTag": "Mayanmar / Burma"},</v>
      </c>
    </row>
    <row r="1250" spans="2:18" ht="15" customHeight="1" x14ac:dyDescent="0.25">
      <c r="B1250" s="10" t="s">
        <v>1684</v>
      </c>
      <c r="C1250" s="10" t="s">
        <v>1216</v>
      </c>
      <c r="D1250" s="10" t="str">
        <f t="shared" si="119"/>
        <v>Praia, Cape Verde Adaları</v>
      </c>
      <c r="E1250" s="10">
        <v>23</v>
      </c>
      <c r="F1250" s="10">
        <v>-1</v>
      </c>
      <c r="G1250" s="10">
        <v>31</v>
      </c>
      <c r="H1250" s="10">
        <v>14</v>
      </c>
      <c r="I1250" s="10">
        <v>1</v>
      </c>
      <c r="J1250" s="10">
        <v>56</v>
      </c>
      <c r="K1250" s="10">
        <f t="shared" si="114"/>
        <v>-22.483329999999999</v>
      </c>
      <c r="L1250" s="10">
        <f t="shared" si="115"/>
        <v>14.93333</v>
      </c>
      <c r="M1250" s="10">
        <v>-2</v>
      </c>
      <c r="N1250" s="10" t="s">
        <v>41</v>
      </c>
      <c r="O1250" s="12" t="s">
        <v>275</v>
      </c>
      <c r="P1250" s="10" t="str">
        <f t="shared" si="118"/>
        <v>new YerelData ("Praia, Cape Verde Adaları",-22.48333,14.93333,-2,"Mid-Atlantic Standard Time"),</v>
      </c>
      <c r="Q1250" s="13" t="str">
        <f t="shared" si="116"/>
        <v>https://www.google.com/maps/search/14.93333, +23.51667</v>
      </c>
      <c r="R1250" s="5" t="str">
        <f t="shared" si="117"/>
        <v>{"Location": "Praia, Cape Verde Adaları", "long_deg": "23", "ew": "-1", "long_min": "31", "lat_deg": "14", "ns": "1", "lat_min": "56", "GMT": "-2", "TimeZoneTag": "Atlantic/Cape_Verde"},</v>
      </c>
    </row>
    <row r="1251" spans="2:18" ht="15" customHeight="1" x14ac:dyDescent="0.25">
      <c r="B1251" s="10" t="s">
        <v>1223</v>
      </c>
      <c r="C1251" s="10" t="s">
        <v>1223</v>
      </c>
      <c r="D1251" s="10" t="str">
        <f t="shared" si="119"/>
        <v>Cebelitarık, Cebelitarık</v>
      </c>
      <c r="E1251" s="10">
        <v>5</v>
      </c>
      <c r="F1251" s="10">
        <v>-1</v>
      </c>
      <c r="G1251" s="10">
        <v>21</v>
      </c>
      <c r="H1251" s="10">
        <v>36</v>
      </c>
      <c r="I1251" s="10">
        <v>1</v>
      </c>
      <c r="J1251" s="10">
        <v>9</v>
      </c>
      <c r="K1251" s="10">
        <f t="shared" si="114"/>
        <v>-4.6500000000000004</v>
      </c>
      <c r="L1251" s="10">
        <f t="shared" si="115"/>
        <v>36.15</v>
      </c>
      <c r="M1251" s="10">
        <v>0</v>
      </c>
      <c r="N1251" s="10" t="s">
        <v>384</v>
      </c>
      <c r="O1251" s="12" t="s">
        <v>205</v>
      </c>
      <c r="P1251" s="10" t="str">
        <f t="shared" si="118"/>
        <v>new YerelData ("Cebelitarık, Cebelitarık",-4.65,36.15,0,"GMT Standard Time"),</v>
      </c>
      <c r="Q1251" s="13" t="str">
        <f t="shared" si="116"/>
        <v>https://www.google.com/maps/search/36.15, +5.35</v>
      </c>
      <c r="R1251" s="5" t="str">
        <f t="shared" si="117"/>
        <v>{"Location": "Cebelitarık, Cebelitarık", "long_deg": "5", "ew": "-1", "long_min": "21", "lat_deg": "36", "ns": "1", "lat_min": "9", "GMT": "0", "TimeZoneTag": "Europe/Gibraltar"},</v>
      </c>
    </row>
    <row r="1252" spans="2:18" ht="15" customHeight="1" x14ac:dyDescent="0.25">
      <c r="B1252" s="10" t="s">
        <v>1240</v>
      </c>
      <c r="C1252" s="10" t="s">
        <v>1240</v>
      </c>
      <c r="D1252" s="10" t="str">
        <f t="shared" si="119"/>
        <v>Cezayir, Cezayir</v>
      </c>
      <c r="E1252" s="10">
        <v>3</v>
      </c>
      <c r="F1252" s="10">
        <v>1</v>
      </c>
      <c r="G1252" s="10">
        <v>3</v>
      </c>
      <c r="H1252" s="10">
        <v>36</v>
      </c>
      <c r="I1252" s="10">
        <v>1</v>
      </c>
      <c r="J1252" s="10">
        <v>47</v>
      </c>
      <c r="K1252" s="10">
        <f t="shared" si="114"/>
        <v>3.05</v>
      </c>
      <c r="L1252" s="10">
        <f t="shared" si="115"/>
        <v>36.783329999999999</v>
      </c>
      <c r="M1252" s="10">
        <v>1</v>
      </c>
      <c r="N1252" s="10" t="s">
        <v>1110</v>
      </c>
      <c r="O1252" s="12" t="s">
        <v>175</v>
      </c>
      <c r="P1252" s="10" t="str">
        <f t="shared" si="118"/>
        <v>new YerelData ("Cezayir, Cezayir",3.05,36.78333,1,"W. Central Africa Standard Time"),</v>
      </c>
      <c r="Q1252" s="13" t="str">
        <f t="shared" si="116"/>
        <v>https://www.google.com/maps/search/36.78333, +3.05</v>
      </c>
      <c r="R1252" s="5" t="str">
        <f t="shared" si="117"/>
        <v>{"Location": "Cezayir, Cezayir", "long_deg": "3", "ew": "1", "long_min": "3", "lat_deg": "36", "ns": "1", "lat_min": "47", "GMT": "1", "TimeZoneTag": "Africa/Algiers"},</v>
      </c>
    </row>
    <row r="1253" spans="2:18" ht="15" customHeight="1" x14ac:dyDescent="0.25">
      <c r="B1253" s="10" t="s">
        <v>1685</v>
      </c>
      <c r="C1253" s="10" t="s">
        <v>1287</v>
      </c>
      <c r="D1253" s="10" t="str">
        <f t="shared" si="119"/>
        <v>Djibouti, Cibuti</v>
      </c>
      <c r="E1253" s="10">
        <v>43</v>
      </c>
      <c r="F1253" s="10">
        <v>1</v>
      </c>
      <c r="G1253" s="10">
        <v>7</v>
      </c>
      <c r="H1253" s="10">
        <v>11</v>
      </c>
      <c r="I1253" s="10">
        <v>1</v>
      </c>
      <c r="J1253" s="10">
        <v>36</v>
      </c>
      <c r="K1253" s="10">
        <f t="shared" si="114"/>
        <v>43.116669999999999</v>
      </c>
      <c r="L1253" s="10">
        <f t="shared" si="115"/>
        <v>11.6</v>
      </c>
      <c r="M1253" s="10">
        <v>3</v>
      </c>
      <c r="N1253" s="10" t="s">
        <v>42</v>
      </c>
      <c r="O1253" s="12" t="s">
        <v>199</v>
      </c>
      <c r="P1253" s="10" t="str">
        <f t="shared" si="118"/>
        <v>new YerelData ("Djibouti, Cibuti",43.11667,11.6,3,"E. Africa Standard Time"),</v>
      </c>
      <c r="Q1253" s="13" t="str">
        <f t="shared" si="116"/>
        <v>https://www.google.com/maps/search/11.6, +43.11667</v>
      </c>
      <c r="R1253" s="5" t="str">
        <f t="shared" si="117"/>
        <v>{"Location": "Djibouti, Cibuti", "long_deg": "43", "ew": "1", "long_min": "7", "lat_deg": "11", "ns": "1", "lat_min": "36", "GMT": "3", "TimeZoneTag": "Africa/Djibouti"},</v>
      </c>
    </row>
    <row r="1254" spans="2:18" ht="15" customHeight="1" x14ac:dyDescent="0.25">
      <c r="B1254" s="10" t="s">
        <v>1692</v>
      </c>
      <c r="C1254" s="10" t="s">
        <v>1241</v>
      </c>
      <c r="D1254" s="10" t="str">
        <f t="shared" si="119"/>
        <v>Brno, Çek Cumhuriyeti</v>
      </c>
      <c r="E1254" s="10">
        <v>16</v>
      </c>
      <c r="F1254" s="10">
        <v>1</v>
      </c>
      <c r="G1254" s="10">
        <v>37</v>
      </c>
      <c r="H1254" s="10">
        <v>49</v>
      </c>
      <c r="I1254" s="10">
        <v>1</v>
      </c>
      <c r="J1254" s="10">
        <v>12</v>
      </c>
      <c r="K1254" s="10">
        <f t="shared" si="114"/>
        <v>16.616669999999999</v>
      </c>
      <c r="L1254" s="10">
        <f t="shared" si="115"/>
        <v>49.2</v>
      </c>
      <c r="M1254" s="10">
        <v>1</v>
      </c>
      <c r="N1254" s="10" t="s">
        <v>44</v>
      </c>
      <c r="O1254" s="12" t="s">
        <v>174</v>
      </c>
      <c r="P1254" s="10" t="str">
        <f t="shared" si="118"/>
        <v>new YerelData ("Brno, Çek Cumhuriyeti",16.61667,49.2,1,"Central Europe Standard Time"),</v>
      </c>
      <c r="Q1254" s="13" t="str">
        <f t="shared" si="116"/>
        <v>https://www.google.com/maps/search/49.2, +16.61667</v>
      </c>
      <c r="R1254" s="5" t="str">
        <f t="shared" si="117"/>
        <v>{"Location": "Brno, Çek Cumhuriyeti", "long_deg": "16", "ew": "1", "long_min": "37", "lat_deg": "49", "ns": "1", "lat_min": "12", "GMT": "1", "TimeZoneTag": "Europe/Prague"},</v>
      </c>
    </row>
    <row r="1255" spans="2:18" ht="15" customHeight="1" x14ac:dyDescent="0.25">
      <c r="B1255" s="10" t="s">
        <v>1693</v>
      </c>
      <c r="C1255" s="10" t="s">
        <v>1241</v>
      </c>
      <c r="D1255" s="10" t="str">
        <f t="shared" si="119"/>
        <v>Prag, Çek Cumhuriyeti</v>
      </c>
      <c r="E1255" s="10">
        <v>14</v>
      </c>
      <c r="F1255" s="10">
        <v>1</v>
      </c>
      <c r="G1255" s="10">
        <v>26</v>
      </c>
      <c r="H1255" s="10">
        <v>50</v>
      </c>
      <c r="I1255" s="10">
        <v>1</v>
      </c>
      <c r="J1255" s="10">
        <v>5</v>
      </c>
      <c r="K1255" s="10">
        <f t="shared" si="114"/>
        <v>14.43333</v>
      </c>
      <c r="L1255" s="10">
        <f t="shared" si="115"/>
        <v>50.083329999999997</v>
      </c>
      <c r="M1255" s="10">
        <v>1</v>
      </c>
      <c r="N1255" s="10" t="s">
        <v>44</v>
      </c>
      <c r="O1255" s="12" t="s">
        <v>174</v>
      </c>
      <c r="P1255" s="10" t="str">
        <f t="shared" si="118"/>
        <v>new YerelData ("Prag, Çek Cumhuriyeti",14.43333,50.08333,1,"Central Europe Standard Time"),</v>
      </c>
      <c r="Q1255" s="13" t="str">
        <f t="shared" si="116"/>
        <v>https://www.google.com/maps/search/50.08333, +14.43333</v>
      </c>
      <c r="R1255" s="5" t="str">
        <f t="shared" si="117"/>
        <v>{"Location": "Prag, Çek Cumhuriyeti", "long_deg": "14", "ew": "1", "long_min": "26", "lat_deg": "50", "ns": "1", "lat_min": "5", "GMT": "1", "TimeZoneTag": "Europe/Prague"},</v>
      </c>
    </row>
    <row r="1256" spans="2:18" ht="15" customHeight="1" x14ac:dyDescent="0.25">
      <c r="B1256" s="10" t="s">
        <v>1694</v>
      </c>
      <c r="C1256" s="10" t="s">
        <v>1314</v>
      </c>
      <c r="D1256" s="10" t="str">
        <f t="shared" si="119"/>
        <v>Beijing, Çin</v>
      </c>
      <c r="E1256" s="10">
        <v>116</v>
      </c>
      <c r="F1256" s="10">
        <v>1</v>
      </c>
      <c r="G1256" s="10">
        <v>25</v>
      </c>
      <c r="H1256" s="10">
        <v>39</v>
      </c>
      <c r="I1256" s="10">
        <v>1</v>
      </c>
      <c r="J1256" s="10">
        <v>55</v>
      </c>
      <c r="K1256" s="10">
        <f t="shared" si="114"/>
        <v>116.41667</v>
      </c>
      <c r="L1256" s="10">
        <f t="shared" si="115"/>
        <v>39.916670000000003</v>
      </c>
      <c r="M1256" s="10">
        <v>8</v>
      </c>
      <c r="N1256" s="10" t="s">
        <v>48</v>
      </c>
      <c r="O1256" s="12" t="s">
        <v>197</v>
      </c>
      <c r="P1256" s="10" t="str">
        <f t="shared" si="118"/>
        <v>new YerelData ("Beijing, Çin",116.41667,39.91667,8,"China Standard Time"),</v>
      </c>
      <c r="Q1256" s="13" t="str">
        <f t="shared" si="116"/>
        <v>https://www.google.com/maps/search/39.91667, +116.41667</v>
      </c>
      <c r="R1256" s="5" t="str">
        <f t="shared" si="117"/>
        <v>{"Location": "Beijing, Çin", "long_deg": "116", "ew": "1", "long_min": "25", "lat_deg": "39", "ns": "1", "lat_min": "55", "GMT": "8", "TimeZoneTag": "Asia/Shanghai"},</v>
      </c>
    </row>
    <row r="1257" spans="2:18" ht="15" customHeight="1" x14ac:dyDescent="0.25">
      <c r="B1257" s="10" t="s">
        <v>1695</v>
      </c>
      <c r="C1257" s="10" t="s">
        <v>1314</v>
      </c>
      <c r="D1257" s="10" t="str">
        <f t="shared" si="119"/>
        <v>Changsha, Çin</v>
      </c>
      <c r="E1257" s="10">
        <v>112</v>
      </c>
      <c r="F1257" s="10">
        <v>1</v>
      </c>
      <c r="G1257" s="10">
        <v>58</v>
      </c>
      <c r="H1257" s="10">
        <v>28</v>
      </c>
      <c r="I1257" s="10">
        <v>1</v>
      </c>
      <c r="J1257" s="10">
        <v>12</v>
      </c>
      <c r="K1257" s="10">
        <f t="shared" si="114"/>
        <v>112.96666999999999</v>
      </c>
      <c r="L1257" s="10">
        <f t="shared" si="115"/>
        <v>28.2</v>
      </c>
      <c r="M1257" s="10">
        <v>8</v>
      </c>
      <c r="N1257" s="10" t="s">
        <v>48</v>
      </c>
      <c r="O1257" s="12" t="s">
        <v>197</v>
      </c>
      <c r="P1257" s="10" t="str">
        <f t="shared" si="118"/>
        <v>new YerelData ("Changsha, Çin",112.96667,28.2,8,"China Standard Time"),</v>
      </c>
      <c r="Q1257" s="13" t="str">
        <f t="shared" si="116"/>
        <v>https://www.google.com/maps/search/28.2, +112.96667</v>
      </c>
      <c r="R1257" s="5" t="str">
        <f t="shared" si="117"/>
        <v>{"Location": "Changsha, Çin", "long_deg": "112", "ew": "1", "long_min": "58", "lat_deg": "28", "ns": "1", "lat_min": "12", "GMT": "8", "TimeZoneTag": "Asia/Shanghai"},</v>
      </c>
    </row>
    <row r="1258" spans="2:18" ht="15" customHeight="1" x14ac:dyDescent="0.25">
      <c r="B1258" s="10" t="s">
        <v>1696</v>
      </c>
      <c r="C1258" s="10" t="s">
        <v>1314</v>
      </c>
      <c r="D1258" s="10" t="str">
        <f t="shared" si="119"/>
        <v>Chungking, Çin</v>
      </c>
      <c r="E1258" s="10">
        <v>106</v>
      </c>
      <c r="F1258" s="10">
        <v>1</v>
      </c>
      <c r="G1258" s="10">
        <v>35</v>
      </c>
      <c r="H1258" s="10">
        <v>29</v>
      </c>
      <c r="I1258" s="10">
        <v>1</v>
      </c>
      <c r="J1258" s="10">
        <v>34</v>
      </c>
      <c r="K1258" s="10">
        <f t="shared" si="114"/>
        <v>106.58333</v>
      </c>
      <c r="L1258" s="10">
        <f t="shared" si="115"/>
        <v>29.566669999999998</v>
      </c>
      <c r="M1258" s="10">
        <v>7</v>
      </c>
      <c r="N1258" s="10" t="s">
        <v>45</v>
      </c>
      <c r="O1258" s="12" t="s">
        <v>195</v>
      </c>
      <c r="P1258" s="10" t="str">
        <f t="shared" si="118"/>
        <v>new YerelData ("Chungking, Çin",106.58333,29.56667,7,"SE Asia Standard Time"),</v>
      </c>
      <c r="Q1258" s="13" t="str">
        <f t="shared" si="116"/>
        <v>https://www.google.com/maps/search/29.56667, +106.58333</v>
      </c>
      <c r="R1258" s="5" t="str">
        <f t="shared" si="117"/>
        <v>{"Location": "Chungking, Çin", "long_deg": "106", "ew": "1", "long_min": "35", "lat_deg": "29", "ns": "1", "lat_min": "34", "GMT": "7", "TimeZoneTag": "Asia/Chongqing"},</v>
      </c>
    </row>
    <row r="1259" spans="2:18" ht="15" customHeight="1" x14ac:dyDescent="0.25">
      <c r="B1259" s="10" t="s">
        <v>1697</v>
      </c>
      <c r="C1259" s="10" t="s">
        <v>1314</v>
      </c>
      <c r="D1259" s="10" t="str">
        <f t="shared" si="119"/>
        <v>Dalian, Çin</v>
      </c>
      <c r="E1259" s="10">
        <v>121</v>
      </c>
      <c r="F1259" s="10">
        <v>1</v>
      </c>
      <c r="G1259" s="10">
        <v>35</v>
      </c>
      <c r="H1259" s="10">
        <v>38</v>
      </c>
      <c r="I1259" s="10">
        <v>1</v>
      </c>
      <c r="J1259" s="10">
        <v>53</v>
      </c>
      <c r="K1259" s="10">
        <f t="shared" si="114"/>
        <v>121.58333</v>
      </c>
      <c r="L1259" s="10">
        <f t="shared" si="115"/>
        <v>38.883330000000001</v>
      </c>
      <c r="M1259" s="10">
        <v>8</v>
      </c>
      <c r="N1259" s="10" t="s">
        <v>47</v>
      </c>
      <c r="O1259" s="12" t="s">
        <v>197</v>
      </c>
      <c r="P1259" s="10" t="str">
        <f t="shared" si="118"/>
        <v>new YerelData ("Dalian, Çin",121.58333,38.88333,8,"China Standard Time"),</v>
      </c>
      <c r="Q1259" s="13" t="str">
        <f t="shared" si="116"/>
        <v>https://www.google.com/maps/search/38.88333, +121.58333</v>
      </c>
      <c r="R1259" s="5" t="str">
        <f t="shared" si="117"/>
        <v>{"Location": "Dalian, Çin", "long_deg": "121", "ew": "1", "long_min": "35", "lat_deg": "38", "ns": "1", "lat_min": "53", "GMT": "8", "TimeZoneTag": "Asia/Harbin"},</v>
      </c>
    </row>
    <row r="1260" spans="2:18" ht="15" customHeight="1" x14ac:dyDescent="0.25">
      <c r="B1260" s="10" t="s">
        <v>1698</v>
      </c>
      <c r="C1260" s="10" t="s">
        <v>1314</v>
      </c>
      <c r="D1260" s="10" t="str">
        <f t="shared" si="119"/>
        <v>Foochow, Çin</v>
      </c>
      <c r="E1260" s="10">
        <v>119</v>
      </c>
      <c r="F1260" s="10">
        <v>1</v>
      </c>
      <c r="G1260" s="10">
        <v>17</v>
      </c>
      <c r="H1260" s="10">
        <v>26</v>
      </c>
      <c r="I1260" s="10">
        <v>1</v>
      </c>
      <c r="J1260" s="10">
        <v>6</v>
      </c>
      <c r="K1260" s="10">
        <f t="shared" si="114"/>
        <v>119.28333000000001</v>
      </c>
      <c r="L1260" s="10">
        <f t="shared" si="115"/>
        <v>26.1</v>
      </c>
      <c r="M1260" s="10">
        <v>8</v>
      </c>
      <c r="N1260" s="10" t="s">
        <v>48</v>
      </c>
      <c r="O1260" s="12" t="s">
        <v>197</v>
      </c>
      <c r="P1260" s="10" t="str">
        <f t="shared" si="118"/>
        <v>new YerelData ("Foochow, Çin",119.28333,26.1,8,"China Standard Time"),</v>
      </c>
      <c r="Q1260" s="13" t="str">
        <f t="shared" si="116"/>
        <v>https://www.google.com/maps/search/26.1, +119.28333</v>
      </c>
      <c r="R1260" s="5" t="str">
        <f t="shared" si="117"/>
        <v>{"Location": "Foochow, Çin", "long_deg": "119", "ew": "1", "long_min": "17", "lat_deg": "26", "ns": "1", "lat_min": "6", "GMT": "8", "TimeZoneTag": "Asia/Shanghai"},</v>
      </c>
    </row>
    <row r="1261" spans="2:18" ht="15" customHeight="1" x14ac:dyDescent="0.25">
      <c r="B1261" s="10" t="s">
        <v>1699</v>
      </c>
      <c r="C1261" s="10" t="s">
        <v>1314</v>
      </c>
      <c r="D1261" s="10" t="str">
        <f t="shared" si="119"/>
        <v>Hangchow, Çin</v>
      </c>
      <c r="E1261" s="10">
        <v>120</v>
      </c>
      <c r="F1261" s="10">
        <v>1</v>
      </c>
      <c r="G1261" s="10">
        <v>7</v>
      </c>
      <c r="H1261" s="10">
        <v>30</v>
      </c>
      <c r="I1261" s="10">
        <v>1</v>
      </c>
      <c r="J1261" s="10">
        <v>15</v>
      </c>
      <c r="K1261" s="10">
        <f t="shared" si="114"/>
        <v>120.11667</v>
      </c>
      <c r="L1261" s="10">
        <f t="shared" si="115"/>
        <v>30.25</v>
      </c>
      <c r="M1261" s="10">
        <v>8</v>
      </c>
      <c r="N1261" s="10" t="s">
        <v>48</v>
      </c>
      <c r="O1261" s="12" t="s">
        <v>197</v>
      </c>
      <c r="P1261" s="10" t="str">
        <f t="shared" si="118"/>
        <v>new YerelData ("Hangchow, Çin",120.11667,30.25,8,"China Standard Time"),</v>
      </c>
      <c r="Q1261" s="13" t="str">
        <f t="shared" si="116"/>
        <v>https://www.google.com/maps/search/30.25, +120.11667</v>
      </c>
      <c r="R1261" s="5" t="str">
        <f t="shared" si="117"/>
        <v>{"Location": "Hangchow, Çin", "long_deg": "120", "ew": "1", "long_min": "7", "lat_deg": "30", "ns": "1", "lat_min": "15", "GMT": "8", "TimeZoneTag": "Asia/Shanghai"},</v>
      </c>
    </row>
    <row r="1262" spans="2:18" ht="15" customHeight="1" x14ac:dyDescent="0.25">
      <c r="B1262" s="10" t="s">
        <v>1700</v>
      </c>
      <c r="C1262" s="10" t="s">
        <v>1314</v>
      </c>
      <c r="D1262" s="10" t="str">
        <f t="shared" si="119"/>
        <v>Harbin, Çin</v>
      </c>
      <c r="E1262" s="10">
        <v>126</v>
      </c>
      <c r="F1262" s="10">
        <v>1</v>
      </c>
      <c r="G1262" s="10">
        <v>41</v>
      </c>
      <c r="H1262" s="10">
        <v>45</v>
      </c>
      <c r="I1262" s="10">
        <v>1</v>
      </c>
      <c r="J1262" s="10">
        <v>45</v>
      </c>
      <c r="K1262" s="10">
        <f t="shared" si="114"/>
        <v>126.68333</v>
      </c>
      <c r="L1262" s="10">
        <f t="shared" si="115"/>
        <v>45.75</v>
      </c>
      <c r="M1262" s="10">
        <v>8</v>
      </c>
      <c r="N1262" s="10" t="s">
        <v>47</v>
      </c>
      <c r="O1262" s="12" t="s">
        <v>197</v>
      </c>
      <c r="P1262" s="10" t="str">
        <f t="shared" si="118"/>
        <v>new YerelData ("Harbin, Çin",126.68333,45.75,8,"China Standard Time"),</v>
      </c>
      <c r="Q1262" s="13" t="str">
        <f t="shared" si="116"/>
        <v>https://www.google.com/maps/search/45.75, +126.68333</v>
      </c>
      <c r="R1262" s="5" t="str">
        <f t="shared" si="117"/>
        <v>{"Location": "Harbin, Çin", "long_deg": "126", "ew": "1", "long_min": "41", "lat_deg": "45", "ns": "1", "lat_min": "45", "GMT": "8", "TimeZoneTag": "Asia/Harbin"},</v>
      </c>
    </row>
    <row r="1263" spans="2:18" ht="15" customHeight="1" x14ac:dyDescent="0.25">
      <c r="B1263" s="10" t="s">
        <v>1701</v>
      </c>
      <c r="C1263" s="10" t="s">
        <v>1314</v>
      </c>
      <c r="D1263" s="10" t="str">
        <f t="shared" si="119"/>
        <v>HongKong, Çin</v>
      </c>
      <c r="E1263" s="10">
        <v>114</v>
      </c>
      <c r="F1263" s="10">
        <v>1</v>
      </c>
      <c r="G1263" s="10">
        <v>12</v>
      </c>
      <c r="H1263" s="10">
        <v>22</v>
      </c>
      <c r="I1263" s="10">
        <v>1</v>
      </c>
      <c r="J1263" s="10">
        <v>17</v>
      </c>
      <c r="K1263" s="10">
        <f t="shared" si="114"/>
        <v>114.2</v>
      </c>
      <c r="L1263" s="10">
        <f t="shared" si="115"/>
        <v>22.283329999999999</v>
      </c>
      <c r="M1263" s="10">
        <v>8</v>
      </c>
      <c r="N1263" s="10" t="s">
        <v>46</v>
      </c>
      <c r="O1263" s="12" t="s">
        <v>197</v>
      </c>
      <c r="P1263" s="10" t="str">
        <f t="shared" si="118"/>
        <v>new YerelData ("HongKong, Çin",114.2,22.28333,8,"China Standard Time"),</v>
      </c>
      <c r="Q1263" s="13" t="str">
        <f t="shared" si="116"/>
        <v>https://www.google.com/maps/search/22.28333, +114.2</v>
      </c>
      <c r="R1263" s="5" t="str">
        <f t="shared" si="117"/>
        <v>{"Location": "HongKong, Çin", "long_deg": "114", "ew": "1", "long_min": "12", "lat_deg": "22", "ns": "1", "lat_min": "17", "GMT": "8", "TimeZoneTag": "Asia/Hong_Kong"},</v>
      </c>
    </row>
    <row r="1264" spans="2:18" ht="15" customHeight="1" x14ac:dyDescent="0.25">
      <c r="B1264" s="10" t="s">
        <v>1702</v>
      </c>
      <c r="C1264" s="10" t="s">
        <v>1314</v>
      </c>
      <c r="D1264" s="10" t="str">
        <f t="shared" si="119"/>
        <v>Jinan, Çin</v>
      </c>
      <c r="E1264" s="10">
        <v>116</v>
      </c>
      <c r="F1264" s="10">
        <v>1</v>
      </c>
      <c r="G1264" s="10">
        <v>57</v>
      </c>
      <c r="H1264" s="10">
        <v>36</v>
      </c>
      <c r="I1264" s="10">
        <v>1</v>
      </c>
      <c r="J1264" s="10">
        <v>40</v>
      </c>
      <c r="K1264" s="10">
        <f t="shared" si="114"/>
        <v>116.95</v>
      </c>
      <c r="L1264" s="10">
        <f t="shared" si="115"/>
        <v>36.666670000000003</v>
      </c>
      <c r="M1264" s="10">
        <v>8</v>
      </c>
      <c r="N1264" s="10" t="s">
        <v>48</v>
      </c>
      <c r="O1264" s="12" t="s">
        <v>197</v>
      </c>
      <c r="P1264" s="10" t="str">
        <f t="shared" si="118"/>
        <v>new YerelData ("Jinan, Çin",116.95,36.66667,8,"China Standard Time"),</v>
      </c>
      <c r="Q1264" s="13" t="str">
        <f t="shared" si="116"/>
        <v>https://www.google.com/maps/search/36.66667, +116.95</v>
      </c>
      <c r="R1264" s="5" t="str">
        <f t="shared" si="117"/>
        <v>{"Location": "Jinan, Çin", "long_deg": "116", "ew": "1", "long_min": "57", "lat_deg": "36", "ns": "1", "lat_min": "40", "GMT": "8", "TimeZoneTag": "Asia/Shanghai"},</v>
      </c>
    </row>
    <row r="1265" spans="2:18" ht="15" customHeight="1" x14ac:dyDescent="0.25">
      <c r="B1265" s="10" t="s">
        <v>1703</v>
      </c>
      <c r="C1265" s="10" t="s">
        <v>1314</v>
      </c>
      <c r="D1265" s="10" t="str">
        <f t="shared" si="119"/>
        <v>Kanton, Çin</v>
      </c>
      <c r="E1265" s="10">
        <v>113</v>
      </c>
      <c r="F1265" s="10">
        <v>1</v>
      </c>
      <c r="G1265" s="10">
        <v>16</v>
      </c>
      <c r="H1265" s="10">
        <v>23</v>
      </c>
      <c r="I1265" s="10">
        <v>1</v>
      </c>
      <c r="J1265" s="10">
        <v>6</v>
      </c>
      <c r="K1265" s="10">
        <f t="shared" si="114"/>
        <v>113.26667</v>
      </c>
      <c r="L1265" s="10">
        <f t="shared" si="115"/>
        <v>23.1</v>
      </c>
      <c r="M1265" s="10">
        <v>8</v>
      </c>
      <c r="N1265" s="10" t="s">
        <v>48</v>
      </c>
      <c r="O1265" s="12" t="s">
        <v>197</v>
      </c>
      <c r="P1265" s="10" t="str">
        <f t="shared" si="118"/>
        <v>new YerelData ("Kanton, Çin",113.26667,23.1,8,"China Standard Time"),</v>
      </c>
      <c r="Q1265" s="13" t="str">
        <f t="shared" si="116"/>
        <v>https://www.google.com/maps/search/23.1, +113.26667</v>
      </c>
      <c r="R1265" s="5" t="str">
        <f t="shared" si="117"/>
        <v>{"Location": "Kanton, Çin", "long_deg": "113", "ew": "1", "long_min": "16", "lat_deg": "23", "ns": "1", "lat_min": "6", "GMT": "8", "TimeZoneTag": "Asia/Shanghai"},</v>
      </c>
    </row>
    <row r="1266" spans="2:18" ht="15" customHeight="1" x14ac:dyDescent="0.25">
      <c r="B1266" s="10" t="s">
        <v>1704</v>
      </c>
      <c r="C1266" s="10" t="s">
        <v>1314</v>
      </c>
      <c r="D1266" s="10" t="str">
        <f t="shared" si="119"/>
        <v>Lanchow, Çin</v>
      </c>
      <c r="E1266" s="10">
        <v>103</v>
      </c>
      <c r="F1266" s="10">
        <v>1</v>
      </c>
      <c r="G1266" s="10">
        <v>41</v>
      </c>
      <c r="H1266" s="10">
        <v>36</v>
      </c>
      <c r="I1266" s="10">
        <v>1</v>
      </c>
      <c r="J1266" s="10">
        <v>3</v>
      </c>
      <c r="K1266" s="10">
        <f t="shared" si="114"/>
        <v>103.68333</v>
      </c>
      <c r="L1266" s="10">
        <f t="shared" si="115"/>
        <v>36.049999999999997</v>
      </c>
      <c r="M1266" s="10">
        <v>7</v>
      </c>
      <c r="N1266" s="10" t="s">
        <v>45</v>
      </c>
      <c r="O1266" s="12" t="s">
        <v>195</v>
      </c>
      <c r="P1266" s="10" t="str">
        <f t="shared" si="118"/>
        <v>new YerelData ("Lanchow, Çin",103.68333,36.05,7,"SE Asia Standard Time"),</v>
      </c>
      <c r="Q1266" s="13" t="str">
        <f t="shared" si="116"/>
        <v>https://www.google.com/maps/search/36.05, +103.68333</v>
      </c>
      <c r="R1266" s="5" t="str">
        <f t="shared" si="117"/>
        <v>{"Location": "Lanchow, Çin", "long_deg": "103", "ew": "1", "long_min": "41", "lat_deg": "36", "ns": "1", "lat_min": "3", "GMT": "7", "TimeZoneTag": "Asia/Chongqing"},</v>
      </c>
    </row>
    <row r="1267" spans="2:18" ht="15" customHeight="1" x14ac:dyDescent="0.25">
      <c r="B1267" s="10" t="s">
        <v>1705</v>
      </c>
      <c r="C1267" s="10" t="s">
        <v>1314</v>
      </c>
      <c r="D1267" s="10" t="str">
        <f t="shared" si="119"/>
        <v>Mukden, Çin</v>
      </c>
      <c r="E1267" s="10">
        <v>123</v>
      </c>
      <c r="F1267" s="10">
        <v>1</v>
      </c>
      <c r="G1267" s="10">
        <v>27</v>
      </c>
      <c r="H1267" s="10">
        <v>41</v>
      </c>
      <c r="I1267" s="10">
        <v>1</v>
      </c>
      <c r="J1267" s="10">
        <v>48</v>
      </c>
      <c r="K1267" s="10">
        <f t="shared" si="114"/>
        <v>123.45</v>
      </c>
      <c r="L1267" s="10">
        <f t="shared" si="115"/>
        <v>41.8</v>
      </c>
      <c r="M1267" s="10">
        <v>8</v>
      </c>
      <c r="N1267" s="10" t="s">
        <v>47</v>
      </c>
      <c r="O1267" s="12" t="s">
        <v>197</v>
      </c>
      <c r="P1267" s="10" t="str">
        <f t="shared" si="118"/>
        <v>new YerelData ("Mukden, Çin",123.45,41.8,8,"China Standard Time"),</v>
      </c>
      <c r="Q1267" s="13" t="str">
        <f t="shared" si="116"/>
        <v>https://www.google.com/maps/search/41.8, +123.45</v>
      </c>
      <c r="R1267" s="5" t="str">
        <f t="shared" si="117"/>
        <v>{"Location": "Mukden, Çin", "long_deg": "123", "ew": "1", "long_min": "27", "lat_deg": "41", "ns": "1", "lat_min": "48", "GMT": "8", "TimeZoneTag": "Asia/Harbin"},</v>
      </c>
    </row>
    <row r="1268" spans="2:18" ht="15" customHeight="1" x14ac:dyDescent="0.25">
      <c r="B1268" s="10" t="s">
        <v>1706</v>
      </c>
      <c r="C1268" s="10" t="s">
        <v>1314</v>
      </c>
      <c r="D1268" s="10" t="str">
        <f t="shared" si="119"/>
        <v>Nanjing, Çin</v>
      </c>
      <c r="E1268" s="10">
        <v>118</v>
      </c>
      <c r="F1268" s="10">
        <v>1</v>
      </c>
      <c r="G1268" s="10">
        <v>47</v>
      </c>
      <c r="H1268" s="10">
        <v>32</v>
      </c>
      <c r="I1268" s="10">
        <v>1</v>
      </c>
      <c r="J1268" s="10">
        <v>3</v>
      </c>
      <c r="K1268" s="10">
        <f t="shared" si="114"/>
        <v>118.78333000000001</v>
      </c>
      <c r="L1268" s="10">
        <f t="shared" si="115"/>
        <v>32.049999999999997</v>
      </c>
      <c r="M1268" s="10">
        <v>8</v>
      </c>
      <c r="N1268" s="10" t="s">
        <v>48</v>
      </c>
      <c r="O1268" s="12" t="s">
        <v>197</v>
      </c>
      <c r="P1268" s="10" t="str">
        <f t="shared" si="118"/>
        <v>new YerelData ("Nanjing, Çin",118.78333,32.05,8,"China Standard Time"),</v>
      </c>
      <c r="Q1268" s="13" t="str">
        <f t="shared" si="116"/>
        <v>https://www.google.com/maps/search/32.05, +118.78333</v>
      </c>
      <c r="R1268" s="5" t="str">
        <f t="shared" si="117"/>
        <v>{"Location": "Nanjing, Çin", "long_deg": "118", "ew": "1", "long_min": "47", "lat_deg": "32", "ns": "1", "lat_min": "3", "GMT": "8", "TimeZoneTag": "Asia/Shanghai"},</v>
      </c>
    </row>
    <row r="1269" spans="2:18" ht="15" customHeight="1" x14ac:dyDescent="0.25">
      <c r="B1269" s="10" t="s">
        <v>1707</v>
      </c>
      <c r="C1269" s="10" t="s">
        <v>1314</v>
      </c>
      <c r="D1269" s="10" t="str">
        <f t="shared" si="119"/>
        <v>Shanghai, Çin</v>
      </c>
      <c r="E1269" s="10">
        <v>121</v>
      </c>
      <c r="F1269" s="10">
        <v>1</v>
      </c>
      <c r="G1269" s="10">
        <v>22</v>
      </c>
      <c r="H1269" s="10">
        <v>31</v>
      </c>
      <c r="I1269" s="10">
        <v>1</v>
      </c>
      <c r="J1269" s="10">
        <v>7</v>
      </c>
      <c r="K1269" s="10">
        <f t="shared" si="114"/>
        <v>121.36667</v>
      </c>
      <c r="L1269" s="10">
        <f t="shared" si="115"/>
        <v>31.116669999999999</v>
      </c>
      <c r="M1269" s="10">
        <v>8</v>
      </c>
      <c r="N1269" s="10" t="s">
        <v>48</v>
      </c>
      <c r="O1269" s="12" t="s">
        <v>197</v>
      </c>
      <c r="P1269" s="10" t="str">
        <f t="shared" si="118"/>
        <v>new YerelData ("Shanghai, Çin",121.36667,31.11667,8,"China Standard Time"),</v>
      </c>
      <c r="Q1269" s="13" t="str">
        <f t="shared" si="116"/>
        <v>https://www.google.com/maps/search/31.11667, +121.36667</v>
      </c>
      <c r="R1269" s="5" t="str">
        <f t="shared" si="117"/>
        <v>{"Location": "Shanghai, Çin", "long_deg": "121", "ew": "1", "long_min": "22", "lat_deg": "31", "ns": "1", "lat_min": "7", "GMT": "8", "TimeZoneTag": "Asia/Shanghai"},</v>
      </c>
    </row>
    <row r="1270" spans="2:18" ht="15" customHeight="1" x14ac:dyDescent="0.25">
      <c r="B1270" s="10" t="s">
        <v>1708</v>
      </c>
      <c r="C1270" s="10" t="s">
        <v>1314</v>
      </c>
      <c r="D1270" s="10" t="str">
        <f t="shared" si="119"/>
        <v>Shenyang, Çin</v>
      </c>
      <c r="E1270" s="10">
        <v>123</v>
      </c>
      <c r="F1270" s="10">
        <v>1</v>
      </c>
      <c r="G1270" s="10">
        <v>27</v>
      </c>
      <c r="H1270" s="10">
        <v>41</v>
      </c>
      <c r="I1270" s="10">
        <v>1</v>
      </c>
      <c r="J1270" s="10">
        <v>48</v>
      </c>
      <c r="K1270" s="10">
        <f t="shared" si="114"/>
        <v>123.45</v>
      </c>
      <c r="L1270" s="10">
        <f t="shared" si="115"/>
        <v>41.8</v>
      </c>
      <c r="M1270" s="10">
        <v>8</v>
      </c>
      <c r="N1270" s="10" t="s">
        <v>47</v>
      </c>
      <c r="O1270" s="12" t="s">
        <v>197</v>
      </c>
      <c r="P1270" s="10" t="str">
        <f t="shared" si="118"/>
        <v>new YerelData ("Shenyang, Çin",123.45,41.8,8,"China Standard Time"),</v>
      </c>
      <c r="Q1270" s="13" t="str">
        <f t="shared" si="116"/>
        <v>https://www.google.com/maps/search/41.8, +123.45</v>
      </c>
      <c r="R1270" s="5" t="str">
        <f t="shared" si="117"/>
        <v>{"Location": "Shenyang, Çin", "long_deg": "123", "ew": "1", "long_min": "27", "lat_deg": "41", "ns": "1", "lat_min": "48", "GMT": "8", "TimeZoneTag": "Asia/Harbin"},</v>
      </c>
    </row>
    <row r="1271" spans="2:18" ht="15" customHeight="1" x14ac:dyDescent="0.25">
      <c r="B1271" s="10" t="s">
        <v>1709</v>
      </c>
      <c r="C1271" s="10" t="s">
        <v>1314</v>
      </c>
      <c r="D1271" s="10" t="str">
        <f t="shared" si="119"/>
        <v>Sian, Çin</v>
      </c>
      <c r="E1271" s="10">
        <v>108</v>
      </c>
      <c r="F1271" s="10">
        <v>1</v>
      </c>
      <c r="G1271" s="10">
        <v>52</v>
      </c>
      <c r="H1271" s="10">
        <v>34</v>
      </c>
      <c r="I1271" s="10">
        <v>1</v>
      </c>
      <c r="J1271" s="10">
        <v>15</v>
      </c>
      <c r="K1271" s="10">
        <f t="shared" si="114"/>
        <v>108.86667</v>
      </c>
      <c r="L1271" s="10">
        <f t="shared" si="115"/>
        <v>34.25</v>
      </c>
      <c r="M1271" s="10">
        <v>7</v>
      </c>
      <c r="N1271" s="10" t="s">
        <v>45</v>
      </c>
      <c r="O1271" s="12" t="s">
        <v>195</v>
      </c>
      <c r="P1271" s="10" t="str">
        <f t="shared" si="118"/>
        <v>new YerelData ("Sian, Çin",108.86667,34.25,7,"SE Asia Standard Time"),</v>
      </c>
      <c r="Q1271" s="13" t="str">
        <f t="shared" si="116"/>
        <v>https://www.google.com/maps/search/34.25, +108.86667</v>
      </c>
      <c r="R1271" s="5" t="str">
        <f t="shared" si="117"/>
        <v>{"Location": "Sian, Çin", "long_deg": "108", "ew": "1", "long_min": "52", "lat_deg": "34", "ns": "1", "lat_min": "15", "GMT": "7", "TimeZoneTag": "Asia/Chongqing"},</v>
      </c>
    </row>
    <row r="1272" spans="2:18" ht="15" customHeight="1" x14ac:dyDescent="0.25">
      <c r="B1272" s="10" t="s">
        <v>1710</v>
      </c>
      <c r="C1272" s="10" t="s">
        <v>1314</v>
      </c>
      <c r="D1272" s="10" t="str">
        <f t="shared" si="119"/>
        <v>Tianjin, Çin</v>
      </c>
      <c r="E1272" s="10">
        <v>117</v>
      </c>
      <c r="F1272" s="10">
        <v>1</v>
      </c>
      <c r="G1272" s="10">
        <v>12</v>
      </c>
      <c r="H1272" s="10">
        <v>39</v>
      </c>
      <c r="I1272" s="10">
        <v>1</v>
      </c>
      <c r="J1272" s="10">
        <v>8</v>
      </c>
      <c r="K1272" s="10">
        <f t="shared" si="114"/>
        <v>117.2</v>
      </c>
      <c r="L1272" s="10">
        <f t="shared" si="115"/>
        <v>39.133330000000001</v>
      </c>
      <c r="M1272" s="10">
        <v>8</v>
      </c>
      <c r="N1272" s="10" t="s">
        <v>48</v>
      </c>
      <c r="O1272" s="12" t="s">
        <v>197</v>
      </c>
      <c r="P1272" s="10" t="str">
        <f t="shared" si="118"/>
        <v>new YerelData ("Tianjin, Çin",117.2,39.13333,8,"China Standard Time"),</v>
      </c>
      <c r="Q1272" s="13" t="str">
        <f t="shared" si="116"/>
        <v>https://www.google.com/maps/search/39.13333, +117.2</v>
      </c>
      <c r="R1272" s="5" t="str">
        <f t="shared" si="117"/>
        <v>{"Location": "Tianjin, Çin", "long_deg": "117", "ew": "1", "long_min": "12", "lat_deg": "39", "ns": "1", "lat_min": "8", "GMT": "8", "TimeZoneTag": "Asia/Shanghai"},</v>
      </c>
    </row>
    <row r="1273" spans="2:18" ht="15" customHeight="1" x14ac:dyDescent="0.25">
      <c r="B1273" s="10" t="s">
        <v>1711</v>
      </c>
      <c r="C1273" s="10" t="s">
        <v>1314</v>
      </c>
      <c r="D1273" s="10" t="str">
        <f t="shared" si="119"/>
        <v>Tsingtao, Çin</v>
      </c>
      <c r="E1273" s="10">
        <v>120</v>
      </c>
      <c r="F1273" s="10">
        <v>1</v>
      </c>
      <c r="G1273" s="10">
        <v>19</v>
      </c>
      <c r="H1273" s="10">
        <v>36</v>
      </c>
      <c r="I1273" s="10">
        <v>1</v>
      </c>
      <c r="J1273" s="10">
        <v>9</v>
      </c>
      <c r="K1273" s="10">
        <f t="shared" si="114"/>
        <v>120.31667</v>
      </c>
      <c r="L1273" s="10">
        <f t="shared" si="115"/>
        <v>36.15</v>
      </c>
      <c r="M1273" s="10">
        <v>8</v>
      </c>
      <c r="N1273" s="10" t="s">
        <v>48</v>
      </c>
      <c r="O1273" s="12" t="s">
        <v>197</v>
      </c>
      <c r="P1273" s="10" t="str">
        <f t="shared" si="118"/>
        <v>new YerelData ("Tsingtao, Çin",120.31667,36.15,8,"China Standard Time"),</v>
      </c>
      <c r="Q1273" s="13" t="str">
        <f t="shared" si="116"/>
        <v>https://www.google.com/maps/search/36.15, +120.31667</v>
      </c>
      <c r="R1273" s="5" t="str">
        <f t="shared" si="117"/>
        <v>{"Location": "Tsingtao, Çin", "long_deg": "120", "ew": "1", "long_min": "19", "lat_deg": "36", "ns": "1", "lat_min": "9", "GMT": "8", "TimeZoneTag": "Asia/Shanghai"},</v>
      </c>
    </row>
    <row r="1274" spans="2:18" ht="15" customHeight="1" x14ac:dyDescent="0.25">
      <c r="B1274" s="10" t="s">
        <v>1712</v>
      </c>
      <c r="C1274" s="10" t="s">
        <v>1314</v>
      </c>
      <c r="D1274" s="10" t="str">
        <f t="shared" si="119"/>
        <v>Wuhan, Çin</v>
      </c>
      <c r="E1274" s="10">
        <v>114</v>
      </c>
      <c r="F1274" s="10">
        <v>1</v>
      </c>
      <c r="G1274" s="10">
        <v>17</v>
      </c>
      <c r="H1274" s="10">
        <v>30</v>
      </c>
      <c r="I1274" s="10">
        <v>1</v>
      </c>
      <c r="J1274" s="10">
        <v>36</v>
      </c>
      <c r="K1274" s="10">
        <f t="shared" si="114"/>
        <v>114.28333000000001</v>
      </c>
      <c r="L1274" s="10">
        <f t="shared" si="115"/>
        <v>30.6</v>
      </c>
      <c r="M1274" s="10">
        <v>8</v>
      </c>
      <c r="N1274" s="10" t="s">
        <v>48</v>
      </c>
      <c r="O1274" s="12" t="s">
        <v>197</v>
      </c>
      <c r="P1274" s="10" t="str">
        <f t="shared" si="118"/>
        <v>new YerelData ("Wuhan, Çin",114.28333,30.6,8,"China Standard Time"),</v>
      </c>
      <c r="Q1274" s="13" t="str">
        <f t="shared" si="116"/>
        <v>https://www.google.com/maps/search/30.6, +114.28333</v>
      </c>
      <c r="R1274" s="5" t="str">
        <f t="shared" si="117"/>
        <v>{"Location": "Wuhan, Çin", "long_deg": "114", "ew": "1", "long_min": "17", "lat_deg": "30", "ns": "1", "lat_min": "36", "GMT": "8", "TimeZoneTag": "Asia/Shanghai"},</v>
      </c>
    </row>
    <row r="1275" spans="2:18" ht="15" customHeight="1" x14ac:dyDescent="0.25">
      <c r="B1275" s="10" t="s">
        <v>2353</v>
      </c>
      <c r="C1275" s="10" t="s">
        <v>1242</v>
      </c>
      <c r="D1275" s="10" t="str">
        <f t="shared" si="119"/>
        <v>Aalborg, Danimarka</v>
      </c>
      <c r="E1275" s="10">
        <v>9</v>
      </c>
      <c r="F1275" s="10">
        <v>1</v>
      </c>
      <c r="G1275" s="10">
        <v>55</v>
      </c>
      <c r="H1275" s="10">
        <v>57</v>
      </c>
      <c r="I1275" s="10">
        <v>1</v>
      </c>
      <c r="J1275" s="10">
        <v>3</v>
      </c>
      <c r="K1275" s="10">
        <f t="shared" si="114"/>
        <v>9.9166699999999999</v>
      </c>
      <c r="L1275" s="10">
        <f t="shared" si="115"/>
        <v>57.05</v>
      </c>
      <c r="M1275" s="10">
        <v>1</v>
      </c>
      <c r="N1275" s="10" t="s">
        <v>49</v>
      </c>
      <c r="O1275" s="12" t="s">
        <v>185</v>
      </c>
      <c r="P1275" s="10" t="str">
        <f t="shared" si="118"/>
        <v>new YerelData ("Aalborg, Danimarka",9.91667,57.05,1,"Romance Standard Time"),</v>
      </c>
      <c r="Q1275" s="13" t="str">
        <f t="shared" si="116"/>
        <v>https://www.google.com/maps/search/57.05, +9.91667</v>
      </c>
      <c r="R1275" s="5" t="str">
        <f t="shared" si="117"/>
        <v>{"Location": "Aalborg, Danimarka", "long_deg": "9", "ew": "1", "long_min": "55", "lat_deg": "57", "ns": "1", "lat_min": "3", "GMT": "1", "TimeZoneTag": "Europe/Copenhagen"},</v>
      </c>
    </row>
    <row r="1276" spans="2:18" ht="15" customHeight="1" x14ac:dyDescent="0.25">
      <c r="B1276" s="10" t="s">
        <v>2354</v>
      </c>
      <c r="C1276" s="10" t="s">
        <v>1242</v>
      </c>
      <c r="D1276" s="10" t="str">
        <f t="shared" si="119"/>
        <v>Aarhus, Danimarka</v>
      </c>
      <c r="E1276" s="10">
        <v>10</v>
      </c>
      <c r="F1276" s="10">
        <v>1</v>
      </c>
      <c r="G1276" s="10">
        <v>12</v>
      </c>
      <c r="H1276" s="10">
        <v>57</v>
      </c>
      <c r="I1276" s="10">
        <v>1</v>
      </c>
      <c r="J1276" s="10">
        <v>9</v>
      </c>
      <c r="K1276" s="10">
        <f t="shared" si="114"/>
        <v>10.199999999999999</v>
      </c>
      <c r="L1276" s="10">
        <f t="shared" si="115"/>
        <v>57.15</v>
      </c>
      <c r="M1276" s="10">
        <v>1</v>
      </c>
      <c r="N1276" s="10" t="s">
        <v>49</v>
      </c>
      <c r="O1276" s="12" t="s">
        <v>185</v>
      </c>
      <c r="P1276" s="10" t="str">
        <f t="shared" si="118"/>
        <v>new YerelData ("Aarhus, Danimarka",10.2,57.15,1,"Romance Standard Time"),</v>
      </c>
      <c r="Q1276" s="13" t="str">
        <f t="shared" si="116"/>
        <v>https://www.google.com/maps/search/57.15, +10.2</v>
      </c>
      <c r="R1276" s="5" t="str">
        <f t="shared" si="117"/>
        <v>{"Location": "Aarhus, Danimarka", "long_deg": "10", "ew": "1", "long_min": "12", "lat_deg": "57", "ns": "1", "lat_min": "9", "GMT": "1", "TimeZoneTag": "Europe/Copenhagen"},</v>
      </c>
    </row>
    <row r="1277" spans="2:18" ht="15" customHeight="1" x14ac:dyDescent="0.25">
      <c r="B1277" s="10" t="s">
        <v>1713</v>
      </c>
      <c r="C1277" s="10" t="s">
        <v>1242</v>
      </c>
      <c r="D1277" s="10" t="str">
        <f t="shared" si="119"/>
        <v>Esbjerg, Danimarka</v>
      </c>
      <c r="E1277" s="10">
        <v>8</v>
      </c>
      <c r="F1277" s="10">
        <v>1</v>
      </c>
      <c r="G1277" s="10">
        <v>26</v>
      </c>
      <c r="H1277" s="10">
        <v>55</v>
      </c>
      <c r="I1277" s="10">
        <v>1</v>
      </c>
      <c r="J1277" s="10">
        <v>28</v>
      </c>
      <c r="K1277" s="10">
        <f t="shared" si="114"/>
        <v>8.4333299999999998</v>
      </c>
      <c r="L1277" s="10">
        <f t="shared" si="115"/>
        <v>55.466670000000001</v>
      </c>
      <c r="M1277" s="10">
        <v>1</v>
      </c>
      <c r="N1277" s="10" t="s">
        <v>49</v>
      </c>
      <c r="O1277" s="12" t="s">
        <v>185</v>
      </c>
      <c r="P1277" s="10" t="str">
        <f t="shared" si="118"/>
        <v>new YerelData ("Esbjerg, Danimarka",8.43333,55.46667,1,"Romance Standard Time"),</v>
      </c>
      <c r="Q1277" s="13" t="str">
        <f t="shared" si="116"/>
        <v>https://www.google.com/maps/search/55.46667, +8.43333</v>
      </c>
      <c r="R1277" s="5" t="str">
        <f t="shared" si="117"/>
        <v>{"Location": "Esbjerg, Danimarka", "long_deg": "8", "ew": "1", "long_min": "26", "lat_deg": "55", "ns": "1", "lat_min": "28", "GMT": "1", "TimeZoneTag": "Europe/Copenhagen"},</v>
      </c>
    </row>
    <row r="1278" spans="2:18" ht="15" customHeight="1" x14ac:dyDescent="0.25">
      <c r="B1278" s="10" t="s">
        <v>1714</v>
      </c>
      <c r="C1278" s="10" t="s">
        <v>1242</v>
      </c>
      <c r="D1278" s="10" t="str">
        <f t="shared" si="119"/>
        <v>Fredriksborg, Danimarka</v>
      </c>
      <c r="E1278" s="10">
        <v>12</v>
      </c>
      <c r="F1278" s="10">
        <v>1</v>
      </c>
      <c r="G1278" s="10">
        <v>23</v>
      </c>
      <c r="H1278" s="10">
        <v>55</v>
      </c>
      <c r="I1278" s="10">
        <v>1</v>
      </c>
      <c r="J1278" s="10">
        <v>58</v>
      </c>
      <c r="K1278" s="10">
        <f t="shared" si="114"/>
        <v>12.383330000000001</v>
      </c>
      <c r="L1278" s="10">
        <f t="shared" si="115"/>
        <v>55.966670000000001</v>
      </c>
      <c r="M1278" s="10">
        <v>1</v>
      </c>
      <c r="N1278" s="10" t="s">
        <v>49</v>
      </c>
      <c r="O1278" s="12" t="s">
        <v>185</v>
      </c>
      <c r="P1278" s="10" t="str">
        <f t="shared" si="118"/>
        <v>new YerelData ("Fredriksborg, Danimarka",12.38333,55.96667,1,"Romance Standard Time"),</v>
      </c>
      <c r="Q1278" s="13" t="str">
        <f t="shared" si="116"/>
        <v>https://www.google.com/maps/search/55.96667, +12.38333</v>
      </c>
      <c r="R1278" s="5" t="str">
        <f t="shared" si="117"/>
        <v>{"Location": "Fredriksborg, Danimarka", "long_deg": "12", "ew": "1", "long_min": "23", "lat_deg": "55", "ns": "1", "lat_min": "58", "GMT": "1", "TimeZoneTag": "Europe/Copenhagen"},</v>
      </c>
    </row>
    <row r="1279" spans="2:18" ht="15" customHeight="1" x14ac:dyDescent="0.25">
      <c r="B1279" s="10" t="s">
        <v>1715</v>
      </c>
      <c r="C1279" s="10" t="s">
        <v>1242</v>
      </c>
      <c r="D1279" s="10" t="str">
        <f t="shared" si="119"/>
        <v>Fredrikshavn, Danimarka</v>
      </c>
      <c r="E1279" s="10">
        <v>10</v>
      </c>
      <c r="F1279" s="10">
        <v>1</v>
      </c>
      <c r="G1279" s="10">
        <v>32</v>
      </c>
      <c r="H1279" s="10">
        <v>57</v>
      </c>
      <c r="I1279" s="10">
        <v>1</v>
      </c>
      <c r="J1279" s="10">
        <v>26</v>
      </c>
      <c r="K1279" s="10">
        <f t="shared" si="114"/>
        <v>10.533329999999999</v>
      </c>
      <c r="L1279" s="10">
        <f t="shared" si="115"/>
        <v>57.433329999999998</v>
      </c>
      <c r="M1279" s="10">
        <v>1</v>
      </c>
      <c r="N1279" s="10" t="s">
        <v>49</v>
      </c>
      <c r="O1279" s="12" t="s">
        <v>185</v>
      </c>
      <c r="P1279" s="10" t="str">
        <f t="shared" si="118"/>
        <v>new YerelData ("Fredrikshavn, Danimarka",10.53333,57.43333,1,"Romance Standard Time"),</v>
      </c>
      <c r="Q1279" s="13" t="str">
        <f t="shared" si="116"/>
        <v>https://www.google.com/maps/search/57.43333, +10.53333</v>
      </c>
      <c r="R1279" s="5" t="str">
        <f t="shared" si="117"/>
        <v>{"Location": "Fredrikshavn, Danimarka", "long_deg": "10", "ew": "1", "long_min": "32", "lat_deg": "57", "ns": "1", "lat_min": "26", "GMT": "1", "TimeZoneTag": "Europe/Copenhagen"},</v>
      </c>
    </row>
    <row r="1280" spans="2:18" ht="15" customHeight="1" x14ac:dyDescent="0.25">
      <c r="B1280" s="10" t="s">
        <v>1716</v>
      </c>
      <c r="C1280" s="10" t="s">
        <v>1242</v>
      </c>
      <c r="D1280" s="10" t="str">
        <f t="shared" si="119"/>
        <v>Haderslev, Danimarka</v>
      </c>
      <c r="E1280" s="10">
        <v>9</v>
      </c>
      <c r="F1280" s="10">
        <v>1</v>
      </c>
      <c r="G1280" s="10">
        <v>30</v>
      </c>
      <c r="H1280" s="10">
        <v>55</v>
      </c>
      <c r="I1280" s="10">
        <v>1</v>
      </c>
      <c r="J1280" s="10">
        <v>15</v>
      </c>
      <c r="K1280" s="10">
        <f t="shared" si="114"/>
        <v>9.5</v>
      </c>
      <c r="L1280" s="10">
        <f t="shared" si="115"/>
        <v>55.25</v>
      </c>
      <c r="M1280" s="10">
        <v>1</v>
      </c>
      <c r="N1280" s="10" t="s">
        <v>49</v>
      </c>
      <c r="O1280" s="12" t="s">
        <v>185</v>
      </c>
      <c r="P1280" s="10" t="str">
        <f t="shared" si="118"/>
        <v>new YerelData ("Haderslev, Danimarka",9.5,55.25,1,"Romance Standard Time"),</v>
      </c>
      <c r="Q1280" s="13" t="str">
        <f t="shared" si="116"/>
        <v>https://www.google.com/maps/search/55.25, +9.5</v>
      </c>
      <c r="R1280" s="5" t="str">
        <f t="shared" si="117"/>
        <v>{"Location": "Haderslev, Danimarka", "long_deg": "9", "ew": "1", "long_min": "30", "lat_deg": "55", "ns": "1", "lat_min": "15", "GMT": "1", "TimeZoneTag": "Europe/Copenhagen"},</v>
      </c>
    </row>
    <row r="1281" spans="2:18" ht="15" customHeight="1" x14ac:dyDescent="0.25">
      <c r="B1281" s="10" t="s">
        <v>1717</v>
      </c>
      <c r="C1281" s="10" t="s">
        <v>1242</v>
      </c>
      <c r="D1281" s="10" t="str">
        <f t="shared" si="119"/>
        <v>Kalundborg, Danimarka</v>
      </c>
      <c r="E1281" s="10">
        <v>11</v>
      </c>
      <c r="F1281" s="10">
        <v>1</v>
      </c>
      <c r="G1281" s="10">
        <v>6</v>
      </c>
      <c r="H1281" s="10">
        <v>55</v>
      </c>
      <c r="I1281" s="10">
        <v>1</v>
      </c>
      <c r="J1281" s="10">
        <v>41</v>
      </c>
      <c r="K1281" s="10">
        <f t="shared" si="114"/>
        <v>11.1</v>
      </c>
      <c r="L1281" s="10">
        <f t="shared" si="115"/>
        <v>55.683329999999998</v>
      </c>
      <c r="M1281" s="10">
        <v>1</v>
      </c>
      <c r="N1281" s="10" t="s">
        <v>49</v>
      </c>
      <c r="O1281" s="12" t="s">
        <v>185</v>
      </c>
      <c r="P1281" s="10" t="str">
        <f t="shared" si="118"/>
        <v>new YerelData ("Kalundborg, Danimarka",11.1,55.68333,1,"Romance Standard Time"),</v>
      </c>
      <c r="Q1281" s="13" t="str">
        <f t="shared" si="116"/>
        <v>https://www.google.com/maps/search/55.68333, +11.1</v>
      </c>
      <c r="R1281" s="5" t="str">
        <f t="shared" si="117"/>
        <v>{"Location": "Kalundborg, Danimarka", "long_deg": "11", "ew": "1", "long_min": "6", "lat_deg": "55", "ns": "1", "lat_min": "41", "GMT": "1", "TimeZoneTag": "Europe/Copenhagen"},</v>
      </c>
    </row>
    <row r="1282" spans="2:18" ht="15" customHeight="1" x14ac:dyDescent="0.25">
      <c r="B1282" s="10" t="s">
        <v>1718</v>
      </c>
      <c r="C1282" s="10" t="s">
        <v>1242</v>
      </c>
      <c r="D1282" s="10" t="str">
        <f t="shared" si="119"/>
        <v>Kopenhag, Danimarka</v>
      </c>
      <c r="E1282" s="10">
        <v>12</v>
      </c>
      <c r="F1282" s="10">
        <v>1</v>
      </c>
      <c r="G1282" s="10">
        <v>35</v>
      </c>
      <c r="H1282" s="10">
        <v>55</v>
      </c>
      <c r="I1282" s="10">
        <v>1</v>
      </c>
      <c r="J1282" s="10">
        <v>41</v>
      </c>
      <c r="K1282" s="10">
        <f t="shared" ref="K1282:K1345" si="120">ROUND(F1282*E1282+(G1282/60),5)</f>
        <v>12.58333</v>
      </c>
      <c r="L1282" s="10">
        <f t="shared" ref="L1282:L1345" si="121">ROUND(I1282*H1282+(J1282/60),5)</f>
        <v>55.683329999999998</v>
      </c>
      <c r="M1282" s="10">
        <v>1</v>
      </c>
      <c r="N1282" s="10" t="s">
        <v>49</v>
      </c>
      <c r="O1282" s="12" t="s">
        <v>185</v>
      </c>
      <c r="P1282" s="10" t="str">
        <f t="shared" si="118"/>
        <v>new YerelData ("Kopenhag, Danimarka",12.58333,55.68333,1,"Romance Standard Time"),</v>
      </c>
      <c r="Q1282" s="13" t="str">
        <f t="shared" ref="Q1282:Q1345" si="122">HYPERLINK("https://www.google.com/maps/search/"&amp;ROUND(H1282+J1282/60,5)&amp;", +"&amp;ROUND(E1282+G1282/60,5))</f>
        <v>https://www.google.com/maps/search/55.68333, +12.58333</v>
      </c>
      <c r="R1282" s="5" t="str">
        <f t="shared" ref="R1282:R1345" si="123">"{""Location"": """&amp;D1282&amp;""", ""long_deg"": """&amp;E1282&amp;""", ""ew"": """&amp;F1282&amp;""", ""long_min"": """&amp;G1282&amp;""", ""lat_deg"": """&amp;H1282&amp;""", ""ns"": """&amp;I1282&amp;""", ""lat_min"": """&amp;J1282&amp;""", ""GMT"": """&amp;M1282&amp;""", ""TimeZoneTag"": """&amp;N1282&amp;"""},"</f>
        <v>{"Location": "Kopenhag, Danimarka", "long_deg": "12", "ew": "1", "long_min": "35", "lat_deg": "55", "ns": "1", "lat_min": "41", "GMT": "1", "TimeZoneTag": "Europe/Copenhagen"},</v>
      </c>
    </row>
    <row r="1283" spans="2:18" ht="15" customHeight="1" x14ac:dyDescent="0.25">
      <c r="B1283" s="10" t="s">
        <v>1719</v>
      </c>
      <c r="C1283" s="10" t="s">
        <v>1242</v>
      </c>
      <c r="D1283" s="10" t="str">
        <f t="shared" si="119"/>
        <v>Odense, Danimarka</v>
      </c>
      <c r="E1283" s="10">
        <v>10</v>
      </c>
      <c r="F1283" s="10">
        <v>1</v>
      </c>
      <c r="G1283" s="10">
        <v>23</v>
      </c>
      <c r="H1283" s="10">
        <v>55</v>
      </c>
      <c r="I1283" s="10">
        <v>1</v>
      </c>
      <c r="J1283" s="10">
        <v>23</v>
      </c>
      <c r="K1283" s="10">
        <f t="shared" si="120"/>
        <v>10.383330000000001</v>
      </c>
      <c r="L1283" s="10">
        <f t="shared" si="121"/>
        <v>55.383330000000001</v>
      </c>
      <c r="M1283" s="10">
        <v>1</v>
      </c>
      <c r="N1283" s="10" t="s">
        <v>49</v>
      </c>
      <c r="O1283" s="12" t="s">
        <v>185</v>
      </c>
      <c r="P1283" s="10" t="str">
        <f t="shared" ref="P1283:P1346" si="124">"new YerelData ("""&amp;D1283&amp;""","&amp;K1283&amp;","&amp;L1283&amp;","&amp;M1283&amp;","""&amp;O1283&amp;"""),"</f>
        <v>new YerelData ("Odense, Danimarka",10.38333,55.38333,1,"Romance Standard Time"),</v>
      </c>
      <c r="Q1283" s="13" t="str">
        <f t="shared" si="122"/>
        <v>https://www.google.com/maps/search/55.38333, +10.38333</v>
      </c>
      <c r="R1283" s="5" t="str">
        <f t="shared" si="123"/>
        <v>{"Location": "Odense, Danimarka", "long_deg": "10", "ew": "1", "long_min": "23", "lat_deg": "55", "ns": "1", "lat_min": "23", "GMT": "1", "TimeZoneTag": "Europe/Copenhagen"},</v>
      </c>
    </row>
    <row r="1284" spans="2:18" ht="15" customHeight="1" x14ac:dyDescent="0.25">
      <c r="B1284" s="10" t="s">
        <v>1720</v>
      </c>
      <c r="C1284" s="10" t="s">
        <v>1242</v>
      </c>
      <c r="D1284" s="10" t="str">
        <f t="shared" ref="D1284:D1347" si="125">IF(A1284&lt;&gt;"",A1284&amp;", ","")&amp;B1284&amp;", "&amp;C1284</f>
        <v>Randers, Danimarka</v>
      </c>
      <c r="E1284" s="10">
        <v>10</v>
      </c>
      <c r="F1284" s="10">
        <v>1</v>
      </c>
      <c r="G1284" s="10">
        <v>2</v>
      </c>
      <c r="H1284" s="10">
        <v>56</v>
      </c>
      <c r="I1284" s="10">
        <v>1</v>
      </c>
      <c r="J1284" s="10">
        <v>28</v>
      </c>
      <c r="K1284" s="10">
        <f t="shared" si="120"/>
        <v>10.033329999999999</v>
      </c>
      <c r="L1284" s="10">
        <f t="shared" si="121"/>
        <v>56.466670000000001</v>
      </c>
      <c r="M1284" s="10">
        <v>1</v>
      </c>
      <c r="N1284" s="10" t="s">
        <v>49</v>
      </c>
      <c r="O1284" s="12" t="s">
        <v>185</v>
      </c>
      <c r="P1284" s="10" t="str">
        <f t="shared" si="124"/>
        <v>new YerelData ("Randers, Danimarka",10.03333,56.46667,1,"Romance Standard Time"),</v>
      </c>
      <c r="Q1284" s="13" t="str">
        <f t="shared" si="122"/>
        <v>https://www.google.com/maps/search/56.46667, +10.03333</v>
      </c>
      <c r="R1284" s="5" t="str">
        <f t="shared" si="123"/>
        <v>{"Location": "Randers, Danimarka", "long_deg": "10", "ew": "1", "long_min": "2", "lat_deg": "56", "ns": "1", "lat_min": "28", "GMT": "1", "TimeZoneTag": "Europe/Copenhagen"},</v>
      </c>
    </row>
    <row r="1285" spans="2:18" ht="15" customHeight="1" x14ac:dyDescent="0.25">
      <c r="B1285" s="10" t="s">
        <v>1721</v>
      </c>
      <c r="C1285" s="10" t="s">
        <v>1242</v>
      </c>
      <c r="D1285" s="10" t="str">
        <f t="shared" si="125"/>
        <v>Roskilde, Danimarka</v>
      </c>
      <c r="E1285" s="10">
        <v>12</v>
      </c>
      <c r="F1285" s="10">
        <v>1</v>
      </c>
      <c r="G1285" s="10">
        <v>6</v>
      </c>
      <c r="H1285" s="10">
        <v>55</v>
      </c>
      <c r="I1285" s="10">
        <v>1</v>
      </c>
      <c r="J1285" s="10">
        <v>38</v>
      </c>
      <c r="K1285" s="10">
        <f t="shared" si="120"/>
        <v>12.1</v>
      </c>
      <c r="L1285" s="10">
        <f t="shared" si="121"/>
        <v>55.633330000000001</v>
      </c>
      <c r="M1285" s="10">
        <v>1</v>
      </c>
      <c r="N1285" s="10" t="s">
        <v>49</v>
      </c>
      <c r="O1285" s="12" t="s">
        <v>185</v>
      </c>
      <c r="P1285" s="10" t="str">
        <f t="shared" si="124"/>
        <v>new YerelData ("Roskilde, Danimarka",12.1,55.63333,1,"Romance Standard Time"),</v>
      </c>
      <c r="Q1285" s="13" t="str">
        <f t="shared" si="122"/>
        <v>https://www.google.com/maps/search/55.63333, +12.1</v>
      </c>
      <c r="R1285" s="5" t="str">
        <f t="shared" si="123"/>
        <v>{"Location": "Roskilde, Danimarka", "long_deg": "12", "ew": "1", "long_min": "6", "lat_deg": "55", "ns": "1", "lat_min": "38", "GMT": "1", "TimeZoneTag": "Europe/Copenhagen"},</v>
      </c>
    </row>
    <row r="1286" spans="2:18" ht="15" customHeight="1" x14ac:dyDescent="0.25">
      <c r="B1286" s="10" t="s">
        <v>1722</v>
      </c>
      <c r="C1286" s="10" t="s">
        <v>1242</v>
      </c>
      <c r="D1286" s="10" t="str">
        <f t="shared" si="125"/>
        <v>Svendborg, Danimarka</v>
      </c>
      <c r="E1286" s="10">
        <v>10</v>
      </c>
      <c r="F1286" s="10">
        <v>1</v>
      </c>
      <c r="G1286" s="10">
        <v>36</v>
      </c>
      <c r="H1286" s="10">
        <v>55</v>
      </c>
      <c r="I1286" s="10">
        <v>1</v>
      </c>
      <c r="J1286" s="10">
        <v>3</v>
      </c>
      <c r="K1286" s="10">
        <f t="shared" si="120"/>
        <v>10.6</v>
      </c>
      <c r="L1286" s="10">
        <f t="shared" si="121"/>
        <v>55.05</v>
      </c>
      <c r="M1286" s="10">
        <v>1</v>
      </c>
      <c r="N1286" s="10" t="s">
        <v>49</v>
      </c>
      <c r="O1286" s="12" t="s">
        <v>185</v>
      </c>
      <c r="P1286" s="10" t="str">
        <f t="shared" si="124"/>
        <v>new YerelData ("Svendborg, Danimarka",10.6,55.05,1,"Romance Standard Time"),</v>
      </c>
      <c r="Q1286" s="13" t="str">
        <f t="shared" si="122"/>
        <v>https://www.google.com/maps/search/55.05, +10.6</v>
      </c>
      <c r="R1286" s="5" t="str">
        <f t="shared" si="123"/>
        <v>{"Location": "Svendborg, Danimarka", "long_deg": "10", "ew": "1", "long_min": "36", "lat_deg": "55", "ns": "1", "lat_min": "3", "GMT": "1", "TimeZoneTag": "Europe/Copenhagen"},</v>
      </c>
    </row>
    <row r="1287" spans="2:18" ht="15" customHeight="1" x14ac:dyDescent="0.25">
      <c r="B1287" s="10" t="s">
        <v>1723</v>
      </c>
      <c r="C1287" s="10" t="s">
        <v>1242</v>
      </c>
      <c r="D1287" s="10" t="str">
        <f t="shared" si="125"/>
        <v>Thisted, Danimarka</v>
      </c>
      <c r="E1287" s="10">
        <v>8</v>
      </c>
      <c r="F1287" s="10">
        <v>1</v>
      </c>
      <c r="G1287" s="10">
        <v>41</v>
      </c>
      <c r="H1287" s="10">
        <v>56</v>
      </c>
      <c r="I1287" s="10">
        <v>1</v>
      </c>
      <c r="J1287" s="10">
        <v>57</v>
      </c>
      <c r="K1287" s="10">
        <f t="shared" si="120"/>
        <v>8.6833299999999998</v>
      </c>
      <c r="L1287" s="10">
        <f t="shared" si="121"/>
        <v>56.95</v>
      </c>
      <c r="M1287" s="10">
        <v>1</v>
      </c>
      <c r="N1287" s="10" t="s">
        <v>49</v>
      </c>
      <c r="O1287" s="12" t="s">
        <v>185</v>
      </c>
      <c r="P1287" s="10" t="str">
        <f t="shared" si="124"/>
        <v>new YerelData ("Thisted, Danimarka",8.68333,56.95,1,"Romance Standard Time"),</v>
      </c>
      <c r="Q1287" s="13" t="str">
        <f t="shared" si="122"/>
        <v>https://www.google.com/maps/search/56.95, +8.68333</v>
      </c>
      <c r="R1287" s="5" t="str">
        <f t="shared" si="123"/>
        <v>{"Location": "Thisted, Danimarka", "long_deg": "8", "ew": "1", "long_min": "41", "lat_deg": "56", "ns": "1", "lat_min": "57", "GMT": "1", "TimeZoneTag": "Europe/Copenhagen"},</v>
      </c>
    </row>
    <row r="1288" spans="2:18" ht="15" customHeight="1" x14ac:dyDescent="0.25">
      <c r="B1288" s="10" t="s">
        <v>1724</v>
      </c>
      <c r="C1288" s="10" t="s">
        <v>1242</v>
      </c>
      <c r="D1288" s="10" t="str">
        <f t="shared" si="125"/>
        <v>Vejle, Danimarka</v>
      </c>
      <c r="E1288" s="10">
        <v>9</v>
      </c>
      <c r="F1288" s="10">
        <v>1</v>
      </c>
      <c r="G1288" s="10">
        <v>32</v>
      </c>
      <c r="H1288" s="10">
        <v>55</v>
      </c>
      <c r="I1288" s="10">
        <v>1</v>
      </c>
      <c r="J1288" s="10">
        <v>43</v>
      </c>
      <c r="K1288" s="10">
        <f t="shared" si="120"/>
        <v>9.5333299999999994</v>
      </c>
      <c r="L1288" s="10">
        <f t="shared" si="121"/>
        <v>55.716670000000001</v>
      </c>
      <c r="M1288" s="10">
        <v>1</v>
      </c>
      <c r="N1288" s="10" t="s">
        <v>49</v>
      </c>
      <c r="O1288" s="12" t="s">
        <v>185</v>
      </c>
      <c r="P1288" s="10" t="str">
        <f t="shared" si="124"/>
        <v>new YerelData ("Vejle, Danimarka",9.53333,55.71667,1,"Romance Standard Time"),</v>
      </c>
      <c r="Q1288" s="13" t="str">
        <f t="shared" si="122"/>
        <v>https://www.google.com/maps/search/55.71667, +9.53333</v>
      </c>
      <c r="R1288" s="5" t="str">
        <f t="shared" si="123"/>
        <v>{"Location": "Vejle, Danimarka", "long_deg": "9", "ew": "1", "long_min": "32", "lat_deg": "55", "ns": "1", "lat_min": "43", "GMT": "1", "TimeZoneTag": "Europe/Copenhagen"},</v>
      </c>
    </row>
    <row r="1289" spans="2:18" ht="15" customHeight="1" x14ac:dyDescent="0.25">
      <c r="B1289" s="10" t="s">
        <v>1725</v>
      </c>
      <c r="C1289" s="10" t="s">
        <v>1242</v>
      </c>
      <c r="D1289" s="10" t="str">
        <f t="shared" si="125"/>
        <v>Viborg, Danimarka</v>
      </c>
      <c r="E1289" s="10">
        <v>9</v>
      </c>
      <c r="F1289" s="10">
        <v>1</v>
      </c>
      <c r="G1289" s="10">
        <v>24</v>
      </c>
      <c r="H1289" s="10">
        <v>56</v>
      </c>
      <c r="I1289" s="10">
        <v>1</v>
      </c>
      <c r="J1289" s="10">
        <v>27</v>
      </c>
      <c r="K1289" s="10">
        <f t="shared" si="120"/>
        <v>9.4</v>
      </c>
      <c r="L1289" s="10">
        <f t="shared" si="121"/>
        <v>56.45</v>
      </c>
      <c r="M1289" s="10">
        <v>1</v>
      </c>
      <c r="N1289" s="10" t="s">
        <v>49</v>
      </c>
      <c r="O1289" s="12" t="s">
        <v>185</v>
      </c>
      <c r="P1289" s="10" t="str">
        <f t="shared" si="124"/>
        <v>new YerelData ("Viborg, Danimarka",9.4,56.45,1,"Romance Standard Time"),</v>
      </c>
      <c r="Q1289" s="13" t="str">
        <f t="shared" si="122"/>
        <v>https://www.google.com/maps/search/56.45, +9.4</v>
      </c>
      <c r="R1289" s="5" t="str">
        <f t="shared" si="123"/>
        <v>{"Location": "Viborg, Danimarka", "long_deg": "9", "ew": "1", "long_min": "24", "lat_deg": "56", "ns": "1", "lat_min": "27", "GMT": "1", "TimeZoneTag": "Europe/Copenhagen"},</v>
      </c>
    </row>
    <row r="1290" spans="2:18" ht="15" customHeight="1" x14ac:dyDescent="0.25">
      <c r="B1290" s="10" t="s">
        <v>1727</v>
      </c>
      <c r="C1290" s="10" t="s">
        <v>1176</v>
      </c>
      <c r="D1290" s="10" t="str">
        <f t="shared" si="125"/>
        <v>SantoDomingo, Dominik</v>
      </c>
      <c r="E1290" s="10">
        <v>69</v>
      </c>
      <c r="F1290" s="10">
        <v>-1</v>
      </c>
      <c r="G1290" s="10">
        <v>53</v>
      </c>
      <c r="H1290" s="10">
        <v>18</v>
      </c>
      <c r="I1290" s="10">
        <v>1</v>
      </c>
      <c r="J1290" s="10">
        <v>29</v>
      </c>
      <c r="K1290" s="10">
        <f t="shared" si="120"/>
        <v>-68.116669999999999</v>
      </c>
      <c r="L1290" s="10">
        <f t="shared" si="121"/>
        <v>18.483329999999999</v>
      </c>
      <c r="M1290" s="10">
        <v>-5</v>
      </c>
      <c r="N1290" s="10" t="s">
        <v>1108</v>
      </c>
      <c r="O1290" s="12" t="s">
        <v>196</v>
      </c>
      <c r="P1290" s="10" t="str">
        <f t="shared" si="124"/>
        <v>new YerelData ("SantoDomingo, Dominik",-68.11667,18.48333,-5,"SA Pacific Standard Time"),</v>
      </c>
      <c r="Q1290" s="13" t="str">
        <f t="shared" si="122"/>
        <v>https://www.google.com/maps/search/18.48333, +69.88333</v>
      </c>
      <c r="R1290" s="5" t="str">
        <f t="shared" si="123"/>
        <v>{"Location": "SantoDomingo, Dominik", "long_deg": "69", "ew": "-1", "long_min": "53", "lat_deg": "18", "ns": "1", "lat_min": "29", "GMT": "-5", "TimeZoneTag": "America/Guayaquil"},</v>
      </c>
    </row>
    <row r="1291" spans="2:18" ht="15" customHeight="1" x14ac:dyDescent="0.25">
      <c r="B1291" s="10" t="s">
        <v>1728</v>
      </c>
      <c r="C1291" s="10" t="s">
        <v>1154</v>
      </c>
      <c r="D1291" s="10" t="str">
        <f t="shared" si="125"/>
        <v>GalapagosAdaları, Ekvator</v>
      </c>
      <c r="E1291" s="10">
        <v>90</v>
      </c>
      <c r="F1291" s="10">
        <v>-1</v>
      </c>
      <c r="G1291" s="10">
        <v>0</v>
      </c>
      <c r="H1291" s="10">
        <v>0</v>
      </c>
      <c r="I1291" s="10">
        <v>1</v>
      </c>
      <c r="J1291" s="10">
        <v>55</v>
      </c>
      <c r="K1291" s="10">
        <f t="shared" si="120"/>
        <v>-90</v>
      </c>
      <c r="L1291" s="10">
        <f t="shared" si="121"/>
        <v>0.91666999999999998</v>
      </c>
      <c r="M1291" s="10">
        <v>-6</v>
      </c>
      <c r="N1291" s="10" t="s">
        <v>1116</v>
      </c>
      <c r="O1291" s="12" t="s">
        <v>220</v>
      </c>
      <c r="P1291" s="10" t="str">
        <f t="shared" si="124"/>
        <v>new YerelData ("GalapagosAdaları, Ekvator",-90,0.91667,-6,"Central Standard Time (Mexico)"),</v>
      </c>
      <c r="Q1291" s="13" t="str">
        <f t="shared" si="122"/>
        <v>https://www.google.com/maps/search/0.91667, +90</v>
      </c>
      <c r="R1291" s="5" t="str">
        <f t="shared" si="123"/>
        <v>{"Location": "GalapagosAdaları, Ekvator", "long_deg": "90", "ew": "-1", "long_min": "0", "lat_deg": "0", "ns": "1", "lat_min": "55", "GMT": "-6", "TimeZoneTag": "Pacific/Galapagos"},</v>
      </c>
    </row>
    <row r="1292" spans="2:18" ht="15" customHeight="1" x14ac:dyDescent="0.25">
      <c r="B1292" s="10" t="s">
        <v>1729</v>
      </c>
      <c r="C1292" s="10" t="s">
        <v>1154</v>
      </c>
      <c r="D1292" s="10" t="str">
        <f t="shared" si="125"/>
        <v>Quito, Ekvator</v>
      </c>
      <c r="E1292" s="10">
        <v>78</v>
      </c>
      <c r="F1292" s="10">
        <v>-1</v>
      </c>
      <c r="G1292" s="10">
        <v>30</v>
      </c>
      <c r="H1292" s="10">
        <v>0</v>
      </c>
      <c r="I1292" s="10">
        <v>-1</v>
      </c>
      <c r="J1292" s="10">
        <v>13</v>
      </c>
      <c r="K1292" s="10">
        <f t="shared" si="120"/>
        <v>-77.5</v>
      </c>
      <c r="L1292" s="10">
        <f t="shared" si="121"/>
        <v>0.21667</v>
      </c>
      <c r="M1292" s="10">
        <v>-5</v>
      </c>
      <c r="N1292" s="10" t="s">
        <v>50</v>
      </c>
      <c r="O1292" s="12" t="s">
        <v>196</v>
      </c>
      <c r="P1292" s="10" t="str">
        <f t="shared" si="124"/>
        <v>new YerelData ("Quito, Ekvator",-77.5,0.21667,-5,"SA Pacific Standard Time"),</v>
      </c>
      <c r="Q1292" s="13" t="str">
        <f t="shared" si="122"/>
        <v>https://www.google.com/maps/search/0.21667, +78.5</v>
      </c>
      <c r="R1292" s="5" t="str">
        <f t="shared" si="123"/>
        <v>{"Location": "Quito, Ekvator", "long_deg": "78", "ew": "-1", "long_min": "30", "lat_deg": "0", "ns": "-1", "lat_min": "13", "GMT": "-5", "TimeZoneTag": "America/Lima"},</v>
      </c>
    </row>
    <row r="1293" spans="2:18" ht="15" customHeight="1" x14ac:dyDescent="0.25">
      <c r="B1293" s="10" t="s">
        <v>1730</v>
      </c>
      <c r="C1293" s="10" t="s">
        <v>1215</v>
      </c>
      <c r="D1293" s="10" t="str">
        <f t="shared" si="125"/>
        <v>SanSalvador, ElSalvador</v>
      </c>
      <c r="E1293" s="10">
        <v>89</v>
      </c>
      <c r="F1293" s="10">
        <v>-1</v>
      </c>
      <c r="G1293" s="10">
        <v>12</v>
      </c>
      <c r="H1293" s="10">
        <v>13</v>
      </c>
      <c r="I1293" s="10">
        <v>1</v>
      </c>
      <c r="J1293" s="10">
        <v>41</v>
      </c>
      <c r="K1293" s="10">
        <f t="shared" si="120"/>
        <v>-88.8</v>
      </c>
      <c r="L1293" s="10">
        <f t="shared" si="121"/>
        <v>13.68333</v>
      </c>
      <c r="M1293" s="10">
        <v>-3</v>
      </c>
      <c r="N1293" s="10" t="s">
        <v>17</v>
      </c>
      <c r="O1293" s="12" t="s">
        <v>179</v>
      </c>
      <c r="P1293" s="10" t="str">
        <f t="shared" si="124"/>
        <v>new YerelData ("SanSalvador, ElSalvador",-88.8,13.68333,-3,"Argentina Standard Time"),</v>
      </c>
      <c r="Q1293" s="13" t="str">
        <f t="shared" si="122"/>
        <v>https://www.google.com/maps/search/13.68333, +89.2</v>
      </c>
      <c r="R1293" s="5" t="str">
        <f t="shared" si="123"/>
        <v>{"Location": "SanSalvador, ElSalvador", "long_deg": "89", "ew": "-1", "long_min": "12", "lat_deg": "13", "ns": "1", "lat_min": "41", "GMT": "-3", "TimeZoneTag": "America/Argentina/Jujuy"},</v>
      </c>
    </row>
    <row r="1294" spans="2:18" ht="15" customHeight="1" x14ac:dyDescent="0.25">
      <c r="B1294" s="10" t="s">
        <v>1731</v>
      </c>
      <c r="C1294" s="10" t="s">
        <v>1315</v>
      </c>
      <c r="D1294" s="10" t="str">
        <f t="shared" si="125"/>
        <v>Bandung, Endonezya</v>
      </c>
      <c r="E1294" s="10">
        <v>107</v>
      </c>
      <c r="F1294" s="10">
        <v>1</v>
      </c>
      <c r="G1294" s="10">
        <v>36</v>
      </c>
      <c r="H1294" s="10">
        <v>6</v>
      </c>
      <c r="I1294" s="10">
        <v>-1</v>
      </c>
      <c r="J1294" s="10">
        <v>56</v>
      </c>
      <c r="K1294" s="10">
        <f t="shared" si="120"/>
        <v>107.6</v>
      </c>
      <c r="L1294" s="10">
        <f t="shared" si="121"/>
        <v>-5.0666700000000002</v>
      </c>
      <c r="M1294" s="10">
        <v>7</v>
      </c>
      <c r="N1294" s="10" t="s">
        <v>51</v>
      </c>
      <c r="O1294" s="12" t="s">
        <v>195</v>
      </c>
      <c r="P1294" s="10" t="str">
        <f t="shared" si="124"/>
        <v>new YerelData ("Bandung, Endonezya",107.6,-5.06667,7,"SE Asia Standard Time"),</v>
      </c>
      <c r="Q1294" s="13" t="str">
        <f t="shared" si="122"/>
        <v>https://www.google.com/maps/search/6.93333, +107.6</v>
      </c>
      <c r="R1294" s="5" t="str">
        <f t="shared" si="123"/>
        <v>{"Location": "Bandung, Endonezya", "long_deg": "107", "ew": "1", "long_min": "36", "lat_deg": "6", "ns": "-1", "lat_min": "56", "GMT": "7", "TimeZoneTag": "Asia/Jakarta"},</v>
      </c>
    </row>
    <row r="1295" spans="2:18" ht="15" customHeight="1" x14ac:dyDescent="0.25">
      <c r="B1295" s="10" t="s">
        <v>1732</v>
      </c>
      <c r="C1295" s="10" t="s">
        <v>1315</v>
      </c>
      <c r="D1295" s="10" t="str">
        <f t="shared" si="125"/>
        <v>Palembang, Endonezya</v>
      </c>
      <c r="E1295" s="10">
        <v>104</v>
      </c>
      <c r="F1295" s="10">
        <v>1</v>
      </c>
      <c r="G1295" s="10">
        <v>44</v>
      </c>
      <c r="H1295" s="10">
        <v>3</v>
      </c>
      <c r="I1295" s="10">
        <v>-1</v>
      </c>
      <c r="J1295" s="10">
        <v>0</v>
      </c>
      <c r="K1295" s="10">
        <f t="shared" si="120"/>
        <v>104.73333</v>
      </c>
      <c r="L1295" s="10">
        <f t="shared" si="121"/>
        <v>-3</v>
      </c>
      <c r="M1295" s="10">
        <v>7</v>
      </c>
      <c r="N1295" s="10" t="s">
        <v>51</v>
      </c>
      <c r="O1295" s="12" t="s">
        <v>195</v>
      </c>
      <c r="P1295" s="10" t="str">
        <f t="shared" si="124"/>
        <v>new YerelData ("Palembang, Endonezya",104.73333,-3,7,"SE Asia Standard Time"),</v>
      </c>
      <c r="Q1295" s="13" t="str">
        <f t="shared" si="122"/>
        <v>https://www.google.com/maps/search/3, +104.73333</v>
      </c>
      <c r="R1295" s="5" t="str">
        <f t="shared" si="123"/>
        <v>{"Location": "Palembang, Endonezya", "long_deg": "104", "ew": "1", "long_min": "44", "lat_deg": "3", "ns": "-1", "lat_min": "0", "GMT": "7", "TimeZoneTag": "Asia/Jakarta"},</v>
      </c>
    </row>
    <row r="1296" spans="2:18" ht="15" customHeight="1" x14ac:dyDescent="0.25">
      <c r="B1296" s="10" t="s">
        <v>1733</v>
      </c>
      <c r="C1296" s="10" t="s">
        <v>1315</v>
      </c>
      <c r="D1296" s="10" t="str">
        <f t="shared" si="125"/>
        <v>Surabaya, Endonezya</v>
      </c>
      <c r="E1296" s="10">
        <v>112</v>
      </c>
      <c r="F1296" s="10">
        <v>1</v>
      </c>
      <c r="G1296" s="10">
        <v>45</v>
      </c>
      <c r="H1296" s="10">
        <v>7</v>
      </c>
      <c r="I1296" s="10">
        <v>-1</v>
      </c>
      <c r="J1296" s="10">
        <v>15</v>
      </c>
      <c r="K1296" s="10">
        <f t="shared" si="120"/>
        <v>112.75</v>
      </c>
      <c r="L1296" s="10">
        <f t="shared" si="121"/>
        <v>-6.75</v>
      </c>
      <c r="M1296" s="10">
        <v>7</v>
      </c>
      <c r="N1296" s="10" t="s">
        <v>51</v>
      </c>
      <c r="O1296" s="12" t="s">
        <v>195</v>
      </c>
      <c r="P1296" s="10" t="str">
        <f t="shared" si="124"/>
        <v>new YerelData ("Surabaya, Endonezya",112.75,-6.75,7,"SE Asia Standard Time"),</v>
      </c>
      <c r="Q1296" s="13" t="str">
        <f t="shared" si="122"/>
        <v>https://www.google.com/maps/search/7.25, +112.75</v>
      </c>
      <c r="R1296" s="5" t="str">
        <f t="shared" si="123"/>
        <v>{"Location": "Surabaya, Endonezya", "long_deg": "112", "ew": "1", "long_min": "45", "lat_deg": "7", "ns": "-1", "lat_min": "15", "GMT": "7", "TimeZoneTag": "Asia/Jakarta"},</v>
      </c>
    </row>
    <row r="1297" spans="2:18" ht="15" customHeight="1" x14ac:dyDescent="0.25">
      <c r="B1297" s="10" t="s">
        <v>1734</v>
      </c>
      <c r="C1297" s="10" t="s">
        <v>1288</v>
      </c>
      <c r="D1297" s="10" t="str">
        <f t="shared" si="125"/>
        <v>Asmara, Eritre</v>
      </c>
      <c r="E1297" s="10">
        <v>38</v>
      </c>
      <c r="F1297" s="10">
        <v>1</v>
      </c>
      <c r="G1297" s="10">
        <v>56</v>
      </c>
      <c r="H1297" s="10">
        <v>15</v>
      </c>
      <c r="I1297" s="10">
        <v>1</v>
      </c>
      <c r="J1297" s="10">
        <v>21</v>
      </c>
      <c r="K1297" s="10">
        <f t="shared" si="120"/>
        <v>38.933329999999998</v>
      </c>
      <c r="L1297" s="10">
        <f t="shared" si="121"/>
        <v>15.35</v>
      </c>
      <c r="M1297" s="10">
        <v>3</v>
      </c>
      <c r="N1297" s="10" t="s">
        <v>385</v>
      </c>
      <c r="O1297" s="12" t="s">
        <v>199</v>
      </c>
      <c r="P1297" s="10" t="str">
        <f t="shared" si="124"/>
        <v>new YerelData ("Asmara, Eritre",38.93333,15.35,3,"E. Africa Standard Time"),</v>
      </c>
      <c r="Q1297" s="13" t="str">
        <f t="shared" si="122"/>
        <v>https://www.google.com/maps/search/15.35, +38.93333</v>
      </c>
      <c r="R1297" s="5" t="str">
        <f t="shared" si="123"/>
        <v>{"Location": "Asmara, Eritre", "long_deg": "38", "ew": "1", "long_min": "56", "lat_deg": "15", "ns": "1", "lat_min": "21", "GMT": "3", "TimeZoneTag": "Africa/Asmara"},</v>
      </c>
    </row>
    <row r="1298" spans="2:18" ht="15" customHeight="1" x14ac:dyDescent="0.25">
      <c r="B1298" s="10" t="s">
        <v>1735</v>
      </c>
      <c r="C1298" s="10" t="s">
        <v>1268</v>
      </c>
      <c r="D1298" s="10" t="str">
        <f t="shared" si="125"/>
        <v>Tallinn, Estonya</v>
      </c>
      <c r="E1298" s="10">
        <v>24</v>
      </c>
      <c r="F1298" s="10">
        <v>1</v>
      </c>
      <c r="G1298" s="10">
        <v>43</v>
      </c>
      <c r="H1298" s="10">
        <v>59</v>
      </c>
      <c r="I1298" s="10">
        <v>1</v>
      </c>
      <c r="J1298" s="10">
        <v>26</v>
      </c>
      <c r="K1298" s="10">
        <f t="shared" si="120"/>
        <v>24.716670000000001</v>
      </c>
      <c r="L1298" s="10">
        <f t="shared" si="121"/>
        <v>59.433329999999998</v>
      </c>
      <c r="M1298" s="10">
        <v>2</v>
      </c>
      <c r="N1298" s="10" t="s">
        <v>1114</v>
      </c>
      <c r="O1298" s="12" t="s">
        <v>173</v>
      </c>
      <c r="P1298" s="10" t="str">
        <f t="shared" si="124"/>
        <v>new YerelData ("Tallinn, Estonya",24.71667,59.43333,2,"FLE Standard Time"),</v>
      </c>
      <c r="Q1298" s="13" t="str">
        <f t="shared" si="122"/>
        <v>https://www.google.com/maps/search/59.43333, +24.71667</v>
      </c>
      <c r="R1298" s="5" t="str">
        <f t="shared" si="123"/>
        <v>{"Location": "Tallinn, Estonya", "long_deg": "24", "ew": "1", "long_min": "43", "lat_deg": "59", "ns": "1", "lat_min": "26", "GMT": "2", "TimeZoneTag": "Europe/Tallinn"},</v>
      </c>
    </row>
    <row r="1299" spans="2:18" ht="15" customHeight="1" x14ac:dyDescent="0.25">
      <c r="B1299" s="10" t="s">
        <v>1736</v>
      </c>
      <c r="C1299" s="10" t="s">
        <v>1289</v>
      </c>
      <c r="D1299" s="10" t="str">
        <f t="shared" si="125"/>
        <v>AddisAbaba, Etopya</v>
      </c>
      <c r="E1299" s="10">
        <v>38</v>
      </c>
      <c r="F1299" s="10">
        <v>1</v>
      </c>
      <c r="G1299" s="10">
        <v>43</v>
      </c>
      <c r="H1299" s="10">
        <v>9</v>
      </c>
      <c r="I1299" s="10">
        <v>1</v>
      </c>
      <c r="J1299" s="10">
        <v>1</v>
      </c>
      <c r="K1299" s="10">
        <f t="shared" si="120"/>
        <v>38.716670000000001</v>
      </c>
      <c r="L1299" s="10">
        <f t="shared" si="121"/>
        <v>9.0166699999999995</v>
      </c>
      <c r="M1299" s="10">
        <v>3</v>
      </c>
      <c r="N1299" s="10" t="s">
        <v>52</v>
      </c>
      <c r="O1299" s="12" t="s">
        <v>199</v>
      </c>
      <c r="P1299" s="10" t="str">
        <f t="shared" si="124"/>
        <v>new YerelData ("AddisAbaba, Etopya",38.71667,9.01667,3,"E. Africa Standard Time"),</v>
      </c>
      <c r="Q1299" s="13" t="str">
        <f t="shared" si="122"/>
        <v>https://www.google.com/maps/search/9.01667, +38.71667</v>
      </c>
      <c r="R1299" s="5" t="str">
        <f t="shared" si="123"/>
        <v>{"Location": "AddisAbaba, Etopya", "long_deg": "38", "ew": "1", "long_min": "43", "lat_deg": "9", "ns": "1", "lat_min": "1", "GMT": "3", "TimeZoneTag": "Africa/Addis_Ababa"},</v>
      </c>
    </row>
    <row r="1300" spans="2:18" ht="15" customHeight="1" x14ac:dyDescent="0.25">
      <c r="B1300" s="10" t="s">
        <v>1737</v>
      </c>
      <c r="C1300" s="10" t="s">
        <v>1206</v>
      </c>
      <c r="D1300" s="10" t="str">
        <f t="shared" si="125"/>
        <v>PortStanley, Falkland Adaları</v>
      </c>
      <c r="E1300" s="10">
        <v>57</v>
      </c>
      <c r="F1300" s="10">
        <v>-1</v>
      </c>
      <c r="G1300" s="10">
        <v>30</v>
      </c>
      <c r="H1300" s="10">
        <v>51</v>
      </c>
      <c r="I1300" s="10">
        <v>-1</v>
      </c>
      <c r="J1300" s="10">
        <v>42</v>
      </c>
      <c r="K1300" s="10">
        <f t="shared" si="120"/>
        <v>-56.5</v>
      </c>
      <c r="L1300" s="10">
        <f t="shared" si="121"/>
        <v>-50.3</v>
      </c>
      <c r="M1300" s="10">
        <v>-4</v>
      </c>
      <c r="N1300" s="10" t="s">
        <v>53</v>
      </c>
      <c r="O1300" s="12" t="s">
        <v>187</v>
      </c>
      <c r="P1300" s="10" t="str">
        <f t="shared" si="124"/>
        <v>new YerelData ("PortStanley, Falkland Adaları",-56.5,-50.3,-4,"Atlantic Standard Time"),</v>
      </c>
      <c r="Q1300" s="13" t="str">
        <f t="shared" si="122"/>
        <v>https://www.google.com/maps/search/51.7, +57.5</v>
      </c>
      <c r="R1300" s="5" t="str">
        <f t="shared" si="123"/>
        <v>{"Location": "PortStanley, Falkland Adaları", "long_deg": "57", "ew": "-1", "long_min": "30", "lat_deg": "51", "ns": "-1", "lat_min": "42", "GMT": "-4", "TimeZoneTag": "Atlantic/Stanley"},</v>
      </c>
    </row>
    <row r="1301" spans="2:18" ht="15" customHeight="1" x14ac:dyDescent="0.25">
      <c r="B1301" s="10" t="s">
        <v>1738</v>
      </c>
      <c r="C1301" s="10" t="s">
        <v>1206</v>
      </c>
      <c r="D1301" s="10" t="str">
        <f t="shared" si="125"/>
        <v>Stanley, Falkland Adaları</v>
      </c>
      <c r="E1301" s="10">
        <v>57</v>
      </c>
      <c r="F1301" s="10">
        <v>-1</v>
      </c>
      <c r="G1301" s="10">
        <v>30</v>
      </c>
      <c r="H1301" s="10">
        <v>51</v>
      </c>
      <c r="I1301" s="10">
        <v>-1</v>
      </c>
      <c r="J1301" s="10">
        <v>42</v>
      </c>
      <c r="K1301" s="10">
        <f t="shared" si="120"/>
        <v>-56.5</v>
      </c>
      <c r="L1301" s="10">
        <f t="shared" si="121"/>
        <v>-50.3</v>
      </c>
      <c r="M1301" s="10">
        <v>-4</v>
      </c>
      <c r="N1301" s="10" t="s">
        <v>53</v>
      </c>
      <c r="O1301" s="12" t="s">
        <v>187</v>
      </c>
      <c r="P1301" s="10" t="str">
        <f t="shared" si="124"/>
        <v>new YerelData ("Stanley, Falkland Adaları",-56.5,-50.3,-4,"Atlantic Standard Time"),</v>
      </c>
      <c r="Q1301" s="13" t="str">
        <f t="shared" si="122"/>
        <v>https://www.google.com/maps/search/51.7, +57.5</v>
      </c>
      <c r="R1301" s="5" t="str">
        <f t="shared" si="123"/>
        <v>{"Location": "Stanley, Falkland Adaları", "long_deg": "57", "ew": "-1", "long_min": "30", "lat_deg": "51", "ns": "-1", "lat_min": "42", "GMT": "-4", "TimeZoneTag": "Atlantic/Stanley"},</v>
      </c>
    </row>
    <row r="1302" spans="2:18" ht="15" customHeight="1" x14ac:dyDescent="0.25">
      <c r="B1302" s="10" t="s">
        <v>1739</v>
      </c>
      <c r="C1302" s="10" t="s">
        <v>1224</v>
      </c>
      <c r="D1302" s="10" t="str">
        <f t="shared" si="125"/>
        <v>Fes, Fas</v>
      </c>
      <c r="E1302" s="10">
        <v>7</v>
      </c>
      <c r="F1302" s="10">
        <v>-1</v>
      </c>
      <c r="G1302" s="10">
        <v>37</v>
      </c>
      <c r="H1302" s="10">
        <v>33</v>
      </c>
      <c r="I1302" s="10">
        <v>1</v>
      </c>
      <c r="J1302" s="10">
        <v>37</v>
      </c>
      <c r="K1302" s="10">
        <f t="shared" si="120"/>
        <v>-6.3833299999999999</v>
      </c>
      <c r="L1302" s="10">
        <f t="shared" si="121"/>
        <v>33.616669999999999</v>
      </c>
      <c r="M1302" s="10">
        <v>0</v>
      </c>
      <c r="N1302" s="10" t="s">
        <v>54</v>
      </c>
      <c r="O1302" s="10" t="s">
        <v>221</v>
      </c>
      <c r="P1302" s="10" t="str">
        <f t="shared" si="124"/>
        <v>new YerelData ("Fes, Fas",-6.38333,33.61667,0,"Morocco Standard Time"),</v>
      </c>
      <c r="Q1302" s="13" t="str">
        <f t="shared" si="122"/>
        <v>https://www.google.com/maps/search/33.61667, +7.61667</v>
      </c>
      <c r="R1302" s="5" t="str">
        <f t="shared" si="123"/>
        <v>{"Location": "Fes, Fas", "long_deg": "7", "ew": "-1", "long_min": "37", "lat_deg": "33", "ns": "1", "lat_min": "37", "GMT": "0", "TimeZoneTag": "Africa/Casablanca"},</v>
      </c>
    </row>
    <row r="1303" spans="2:18" ht="15" customHeight="1" x14ac:dyDescent="0.25">
      <c r="B1303" s="10" t="s">
        <v>1740</v>
      </c>
      <c r="C1303" s="10" t="s">
        <v>1224</v>
      </c>
      <c r="D1303" s="10" t="str">
        <f t="shared" si="125"/>
        <v>Kazablanka, Fas</v>
      </c>
      <c r="E1303" s="10">
        <v>7</v>
      </c>
      <c r="F1303" s="10">
        <v>-1</v>
      </c>
      <c r="G1303" s="10">
        <v>35</v>
      </c>
      <c r="H1303" s="10">
        <v>33</v>
      </c>
      <c r="I1303" s="10">
        <v>1</v>
      </c>
      <c r="J1303" s="10">
        <v>39</v>
      </c>
      <c r="K1303" s="10">
        <f t="shared" si="120"/>
        <v>-6.4166699999999999</v>
      </c>
      <c r="L1303" s="10">
        <f t="shared" si="121"/>
        <v>33.65</v>
      </c>
      <c r="M1303" s="10">
        <v>0</v>
      </c>
      <c r="N1303" s="10" t="s">
        <v>54</v>
      </c>
      <c r="O1303" s="10" t="s">
        <v>221</v>
      </c>
      <c r="P1303" s="10" t="str">
        <f t="shared" si="124"/>
        <v>new YerelData ("Kazablanka, Fas",-6.41667,33.65,0,"Morocco Standard Time"),</v>
      </c>
      <c r="Q1303" s="13" t="str">
        <f t="shared" si="122"/>
        <v>https://www.google.com/maps/search/33.65, +7.58333</v>
      </c>
      <c r="R1303" s="5" t="str">
        <f t="shared" si="123"/>
        <v>{"Location": "Kazablanka, Fas", "long_deg": "7", "ew": "-1", "long_min": "35", "lat_deg": "33", "ns": "1", "lat_min": "39", "GMT": "0", "TimeZoneTag": "Africa/Casablanca"},</v>
      </c>
    </row>
    <row r="1304" spans="2:18" ht="15" customHeight="1" x14ac:dyDescent="0.25">
      <c r="B1304" s="10" t="s">
        <v>1741</v>
      </c>
      <c r="C1304" s="10" t="s">
        <v>1224</v>
      </c>
      <c r="D1304" s="10" t="str">
        <f t="shared" si="125"/>
        <v>Tanger, Fas</v>
      </c>
      <c r="E1304" s="10">
        <v>5</v>
      </c>
      <c r="F1304" s="10">
        <v>-1</v>
      </c>
      <c r="G1304" s="10">
        <v>48</v>
      </c>
      <c r="H1304" s="10">
        <v>35</v>
      </c>
      <c r="I1304" s="10">
        <v>1</v>
      </c>
      <c r="J1304" s="10">
        <v>47</v>
      </c>
      <c r="K1304" s="10">
        <f t="shared" si="120"/>
        <v>-4.2</v>
      </c>
      <c r="L1304" s="10">
        <f t="shared" si="121"/>
        <v>35.783329999999999</v>
      </c>
      <c r="M1304" s="10">
        <v>0</v>
      </c>
      <c r="N1304" s="10" t="s">
        <v>54</v>
      </c>
      <c r="O1304" s="10" t="s">
        <v>221</v>
      </c>
      <c r="P1304" s="10" t="str">
        <f t="shared" si="124"/>
        <v>new YerelData ("Tanger, Fas",-4.2,35.78333,0,"Morocco Standard Time"),</v>
      </c>
      <c r="Q1304" s="13" t="str">
        <f t="shared" si="122"/>
        <v>https://www.google.com/maps/search/35.78333, +5.8</v>
      </c>
      <c r="R1304" s="5" t="str">
        <f t="shared" si="123"/>
        <v>{"Location": "Tanger, Fas", "long_deg": "5", "ew": "-1", "long_min": "48", "lat_deg": "35", "ns": "1", "lat_min": "47", "GMT": "0", "TimeZoneTag": "Africa/Casablanca"},</v>
      </c>
    </row>
    <row r="1305" spans="2:18" ht="15" customHeight="1" x14ac:dyDescent="0.25">
      <c r="B1305" s="10" t="s">
        <v>1742</v>
      </c>
      <c r="C1305" s="10" t="s">
        <v>1338</v>
      </c>
      <c r="D1305" s="10" t="str">
        <f t="shared" si="125"/>
        <v>Suva, Fiji</v>
      </c>
      <c r="E1305" s="10">
        <v>178</v>
      </c>
      <c r="F1305" s="10">
        <v>1</v>
      </c>
      <c r="G1305" s="10">
        <v>26</v>
      </c>
      <c r="H1305" s="10">
        <v>18</v>
      </c>
      <c r="I1305" s="10">
        <v>-1</v>
      </c>
      <c r="J1305" s="10">
        <v>9</v>
      </c>
      <c r="K1305" s="10">
        <f t="shared" si="120"/>
        <v>178.43333000000001</v>
      </c>
      <c r="L1305" s="10">
        <f t="shared" si="121"/>
        <v>-17.850000000000001</v>
      </c>
      <c r="M1305" s="10">
        <v>12</v>
      </c>
      <c r="N1305" s="10" t="s">
        <v>55</v>
      </c>
      <c r="O1305" s="12" t="s">
        <v>206</v>
      </c>
      <c r="P1305" s="10" t="str">
        <f t="shared" si="124"/>
        <v>new YerelData ("Suva, Fiji",178.43333,-17.85,12,"Fiji Standard Time"),</v>
      </c>
      <c r="Q1305" s="13" t="str">
        <f t="shared" si="122"/>
        <v>https://www.google.com/maps/search/18.15, +178.43333</v>
      </c>
      <c r="R1305" s="5" t="str">
        <f t="shared" si="123"/>
        <v>{"Location": "Suva, Fiji", "long_deg": "178", "ew": "1", "long_min": "26", "lat_deg": "18", "ns": "-1", "lat_min": "9", "GMT": "12", "TimeZoneTag": "Pacific/Fiji"},</v>
      </c>
    </row>
    <row r="1306" spans="2:18" ht="15" customHeight="1" x14ac:dyDescent="0.25">
      <c r="B1306" s="10" t="s">
        <v>1743</v>
      </c>
      <c r="C1306" s="10" t="s">
        <v>1225</v>
      </c>
      <c r="D1306" s="10" t="str">
        <f t="shared" si="125"/>
        <v>Abidjan, Fildişi Sahili</v>
      </c>
      <c r="E1306" s="10">
        <v>4</v>
      </c>
      <c r="F1306" s="10">
        <v>-1</v>
      </c>
      <c r="G1306" s="10">
        <v>1</v>
      </c>
      <c r="H1306" s="10">
        <v>5</v>
      </c>
      <c r="I1306" s="10">
        <v>1</v>
      </c>
      <c r="J1306" s="10">
        <v>19</v>
      </c>
      <c r="K1306" s="10">
        <f t="shared" si="120"/>
        <v>-3.98333</v>
      </c>
      <c r="L1306" s="10">
        <f t="shared" si="121"/>
        <v>5.3166700000000002</v>
      </c>
      <c r="M1306" s="10">
        <v>0</v>
      </c>
      <c r="N1306" s="10" t="s">
        <v>383</v>
      </c>
      <c r="O1306" s="12" t="s">
        <v>205</v>
      </c>
      <c r="P1306" s="10" t="str">
        <f t="shared" si="124"/>
        <v>new YerelData ("Abidjan, Fildişi Sahili",-3.98333,5.31667,0,"GMT Standard Time"),</v>
      </c>
      <c r="Q1306" s="13" t="str">
        <f t="shared" si="122"/>
        <v>https://www.google.com/maps/search/5.31667, +4.01667</v>
      </c>
      <c r="R1306" s="5" t="str">
        <f t="shared" si="123"/>
        <v>{"Location": "Abidjan, Fildişi Sahili", "long_deg": "4", "ew": "-1", "long_min": "1", "lat_deg": "5", "ns": "1", "lat_min": "19", "GMT": "0", "TimeZoneTag": "Africa/Abidjan"},</v>
      </c>
    </row>
    <row r="1307" spans="2:18" ht="15" customHeight="1" x14ac:dyDescent="0.25">
      <c r="B1307" s="10" t="s">
        <v>1744</v>
      </c>
      <c r="C1307" s="10" t="s">
        <v>1325</v>
      </c>
      <c r="D1307" s="10" t="str">
        <f t="shared" si="125"/>
        <v>Davao, Filipinler</v>
      </c>
      <c r="E1307" s="10">
        <v>125</v>
      </c>
      <c r="F1307" s="10">
        <v>1</v>
      </c>
      <c r="G1307" s="10">
        <v>37</v>
      </c>
      <c r="H1307" s="10">
        <v>7</v>
      </c>
      <c r="I1307" s="10">
        <v>1</v>
      </c>
      <c r="J1307" s="10">
        <v>5</v>
      </c>
      <c r="K1307" s="10">
        <f t="shared" si="120"/>
        <v>125.61667</v>
      </c>
      <c r="L1307" s="10">
        <f t="shared" si="121"/>
        <v>7.0833300000000001</v>
      </c>
      <c r="M1307" s="10">
        <v>8</v>
      </c>
      <c r="N1307" s="10" t="s">
        <v>1121</v>
      </c>
      <c r="O1307" s="12" t="s">
        <v>197</v>
      </c>
      <c r="P1307" s="10" t="str">
        <f t="shared" si="124"/>
        <v>new YerelData ("Davao, Filipinler",125.61667,7.08333,8,"China Standard Time"),</v>
      </c>
      <c r="Q1307" s="13" t="str">
        <f t="shared" si="122"/>
        <v>https://www.google.com/maps/search/7.08333, +125.61667</v>
      </c>
      <c r="R1307" s="5" t="str">
        <f t="shared" si="123"/>
        <v>{"Location": "Davao, Filipinler", "long_deg": "125", "ew": "1", "long_min": "37", "lat_deg": "7", "ns": "1", "lat_min": "5", "GMT": "8", "TimeZoneTag": "Asia/Manila"},</v>
      </c>
    </row>
    <row r="1308" spans="2:18" ht="15" customHeight="1" x14ac:dyDescent="0.25">
      <c r="B1308" s="10" t="s">
        <v>1745</v>
      </c>
      <c r="C1308" s="10" t="s">
        <v>1325</v>
      </c>
      <c r="D1308" s="10" t="str">
        <f t="shared" si="125"/>
        <v>Manila, Filipinler</v>
      </c>
      <c r="E1308" s="10">
        <v>121</v>
      </c>
      <c r="F1308" s="10">
        <v>1</v>
      </c>
      <c r="G1308" s="10">
        <v>0</v>
      </c>
      <c r="H1308" s="10">
        <v>14</v>
      </c>
      <c r="I1308" s="10">
        <v>1</v>
      </c>
      <c r="J1308" s="10">
        <v>35</v>
      </c>
      <c r="K1308" s="10">
        <f t="shared" si="120"/>
        <v>121</v>
      </c>
      <c r="L1308" s="10">
        <f t="shared" si="121"/>
        <v>14.58333</v>
      </c>
      <c r="M1308" s="10">
        <v>8</v>
      </c>
      <c r="N1308" s="10" t="s">
        <v>1121</v>
      </c>
      <c r="O1308" s="12" t="s">
        <v>197</v>
      </c>
      <c r="P1308" s="10" t="str">
        <f t="shared" si="124"/>
        <v>new YerelData ("Manila, Filipinler",121,14.58333,8,"China Standard Time"),</v>
      </c>
      <c r="Q1308" s="13" t="str">
        <f t="shared" si="122"/>
        <v>https://www.google.com/maps/search/14.58333, +121</v>
      </c>
      <c r="R1308" s="5" t="str">
        <f t="shared" si="123"/>
        <v>{"Location": "Manila, Filipinler", "long_deg": "121", "ew": "1", "long_min": "0", "lat_deg": "14", "ns": "1", "lat_min": "35", "GMT": "8", "TimeZoneTag": "Asia/Manila"},</v>
      </c>
    </row>
    <row r="1309" spans="2:18" ht="15" customHeight="1" x14ac:dyDescent="0.25">
      <c r="B1309" s="10" t="s">
        <v>1746</v>
      </c>
      <c r="C1309" s="10" t="s">
        <v>1269</v>
      </c>
      <c r="D1309" s="10" t="str">
        <f t="shared" si="125"/>
        <v>Helsinki, Finlandiya</v>
      </c>
      <c r="E1309" s="10">
        <v>24</v>
      </c>
      <c r="F1309" s="10">
        <v>1</v>
      </c>
      <c r="G1309" s="10">
        <v>58</v>
      </c>
      <c r="H1309" s="10">
        <v>60</v>
      </c>
      <c r="I1309" s="10">
        <v>1</v>
      </c>
      <c r="J1309" s="10">
        <v>10</v>
      </c>
      <c r="K1309" s="10">
        <f t="shared" si="120"/>
        <v>24.966670000000001</v>
      </c>
      <c r="L1309" s="10">
        <f t="shared" si="121"/>
        <v>60.166670000000003</v>
      </c>
      <c r="M1309" s="10">
        <v>2</v>
      </c>
      <c r="N1309" s="10" t="s">
        <v>56</v>
      </c>
      <c r="O1309" s="12" t="s">
        <v>173</v>
      </c>
      <c r="P1309" s="10" t="str">
        <f t="shared" si="124"/>
        <v>new YerelData ("Helsinki, Finlandiya",24.96667,60.16667,2,"FLE Standard Time"),</v>
      </c>
      <c r="Q1309" s="13" t="str">
        <f t="shared" si="122"/>
        <v>https://www.google.com/maps/search/60.16667, +24.96667</v>
      </c>
      <c r="R1309" s="5" t="str">
        <f t="shared" si="123"/>
        <v>{"Location": "Helsinki, Finlandiya", "long_deg": "24", "ew": "1", "long_min": "58", "lat_deg": "60", "ns": "1", "lat_min": "10", "GMT": "2", "TimeZoneTag": "Europe/Helsinki"},</v>
      </c>
    </row>
    <row r="1310" spans="2:18" ht="15" customHeight="1" x14ac:dyDescent="0.25">
      <c r="B1310" s="10" t="s">
        <v>1747</v>
      </c>
      <c r="C1310" s="10" t="s">
        <v>1269</v>
      </c>
      <c r="D1310" s="10" t="str">
        <f t="shared" si="125"/>
        <v>Jyvaskyla, Finlandiya</v>
      </c>
      <c r="E1310" s="10">
        <v>25</v>
      </c>
      <c r="F1310" s="10">
        <v>1</v>
      </c>
      <c r="G1310" s="10">
        <v>44</v>
      </c>
      <c r="H1310" s="10">
        <v>62</v>
      </c>
      <c r="I1310" s="10">
        <v>1</v>
      </c>
      <c r="J1310" s="10">
        <v>14</v>
      </c>
      <c r="K1310" s="10">
        <f t="shared" si="120"/>
        <v>25.733329999999999</v>
      </c>
      <c r="L1310" s="10">
        <f t="shared" si="121"/>
        <v>62.233330000000002</v>
      </c>
      <c r="M1310" s="10">
        <v>2</v>
      </c>
      <c r="N1310" s="10" t="s">
        <v>56</v>
      </c>
      <c r="O1310" s="12" t="s">
        <v>173</v>
      </c>
      <c r="P1310" s="10" t="str">
        <f t="shared" si="124"/>
        <v>new YerelData ("Jyvaskyla, Finlandiya",25.73333,62.23333,2,"FLE Standard Time"),</v>
      </c>
      <c r="Q1310" s="13" t="str">
        <f t="shared" si="122"/>
        <v>https://www.google.com/maps/search/62.23333, +25.73333</v>
      </c>
      <c r="R1310" s="5" t="str">
        <f t="shared" si="123"/>
        <v>{"Location": "Jyvaskyla, Finlandiya", "long_deg": "25", "ew": "1", "long_min": "44", "lat_deg": "62", "ns": "1", "lat_min": "14", "GMT": "2", "TimeZoneTag": "Europe/Helsinki"},</v>
      </c>
    </row>
    <row r="1311" spans="2:18" ht="15" customHeight="1" x14ac:dyDescent="0.25">
      <c r="B1311" s="10" t="s">
        <v>1748</v>
      </c>
      <c r="C1311" s="10" t="s">
        <v>1269</v>
      </c>
      <c r="D1311" s="10" t="str">
        <f t="shared" si="125"/>
        <v>Kotka, Finlandiya</v>
      </c>
      <c r="E1311" s="10">
        <v>26</v>
      </c>
      <c r="F1311" s="10">
        <v>1</v>
      </c>
      <c r="G1311" s="10">
        <v>55</v>
      </c>
      <c r="H1311" s="10">
        <v>60</v>
      </c>
      <c r="I1311" s="10">
        <v>1</v>
      </c>
      <c r="J1311" s="10">
        <v>28</v>
      </c>
      <c r="K1311" s="10">
        <f t="shared" si="120"/>
        <v>26.91667</v>
      </c>
      <c r="L1311" s="10">
        <f t="shared" si="121"/>
        <v>60.466670000000001</v>
      </c>
      <c r="M1311" s="10">
        <v>2</v>
      </c>
      <c r="N1311" s="10" t="s">
        <v>56</v>
      </c>
      <c r="O1311" s="12" t="s">
        <v>173</v>
      </c>
      <c r="P1311" s="10" t="str">
        <f t="shared" si="124"/>
        <v>new YerelData ("Kotka, Finlandiya",26.91667,60.46667,2,"FLE Standard Time"),</v>
      </c>
      <c r="Q1311" s="13" t="str">
        <f t="shared" si="122"/>
        <v>https://www.google.com/maps/search/60.46667, +26.91667</v>
      </c>
      <c r="R1311" s="5" t="str">
        <f t="shared" si="123"/>
        <v>{"Location": "Kotka, Finlandiya", "long_deg": "26", "ew": "1", "long_min": "55", "lat_deg": "60", "ns": "1", "lat_min": "28", "GMT": "2", "TimeZoneTag": "Europe/Helsinki"},</v>
      </c>
    </row>
    <row r="1312" spans="2:18" ht="15" customHeight="1" x14ac:dyDescent="0.25">
      <c r="B1312" s="10" t="s">
        <v>1749</v>
      </c>
      <c r="C1312" s="10" t="s">
        <v>1269</v>
      </c>
      <c r="D1312" s="10" t="str">
        <f t="shared" si="125"/>
        <v>Kuopio, Finlandiya</v>
      </c>
      <c r="E1312" s="10">
        <v>27</v>
      </c>
      <c r="F1312" s="10">
        <v>1</v>
      </c>
      <c r="G1312" s="10">
        <v>41</v>
      </c>
      <c r="H1312" s="10">
        <v>62</v>
      </c>
      <c r="I1312" s="10">
        <v>1</v>
      </c>
      <c r="J1312" s="10">
        <v>52</v>
      </c>
      <c r="K1312" s="10">
        <f t="shared" si="120"/>
        <v>27.683330000000002</v>
      </c>
      <c r="L1312" s="10">
        <f t="shared" si="121"/>
        <v>62.866669999999999</v>
      </c>
      <c r="M1312" s="10">
        <v>2</v>
      </c>
      <c r="N1312" s="10" t="s">
        <v>56</v>
      </c>
      <c r="O1312" s="12" t="s">
        <v>173</v>
      </c>
      <c r="P1312" s="10" t="str">
        <f t="shared" si="124"/>
        <v>new YerelData ("Kuopio, Finlandiya",27.68333,62.86667,2,"FLE Standard Time"),</v>
      </c>
      <c r="Q1312" s="13" t="str">
        <f t="shared" si="122"/>
        <v>https://www.google.com/maps/search/62.86667, +27.68333</v>
      </c>
      <c r="R1312" s="5" t="str">
        <f t="shared" si="123"/>
        <v>{"Location": "Kuopio, Finlandiya", "long_deg": "27", "ew": "1", "long_min": "41", "lat_deg": "62", "ns": "1", "lat_min": "52", "GMT": "2", "TimeZoneTag": "Europe/Helsinki"},</v>
      </c>
    </row>
    <row r="1313" spans="2:18" ht="15" customHeight="1" x14ac:dyDescent="0.25">
      <c r="B1313" s="10" t="s">
        <v>1750</v>
      </c>
      <c r="C1313" s="10" t="s">
        <v>1269</v>
      </c>
      <c r="D1313" s="10" t="str">
        <f t="shared" si="125"/>
        <v>Lahti, Finlandiya</v>
      </c>
      <c r="E1313" s="10">
        <v>25</v>
      </c>
      <c r="F1313" s="10">
        <v>1</v>
      </c>
      <c r="G1313" s="10">
        <v>39</v>
      </c>
      <c r="H1313" s="10">
        <v>61</v>
      </c>
      <c r="I1313" s="10">
        <v>1</v>
      </c>
      <c r="J1313" s="10">
        <v>0</v>
      </c>
      <c r="K1313" s="10">
        <f t="shared" si="120"/>
        <v>25.65</v>
      </c>
      <c r="L1313" s="10">
        <f t="shared" si="121"/>
        <v>61</v>
      </c>
      <c r="M1313" s="10">
        <v>2</v>
      </c>
      <c r="N1313" s="10" t="s">
        <v>56</v>
      </c>
      <c r="O1313" s="12" t="s">
        <v>173</v>
      </c>
      <c r="P1313" s="10" t="str">
        <f t="shared" si="124"/>
        <v>new YerelData ("Lahti, Finlandiya",25.65,61,2,"FLE Standard Time"),</v>
      </c>
      <c r="Q1313" s="13" t="str">
        <f t="shared" si="122"/>
        <v>https://www.google.com/maps/search/61, +25.65</v>
      </c>
      <c r="R1313" s="5" t="str">
        <f t="shared" si="123"/>
        <v>{"Location": "Lahti, Finlandiya", "long_deg": "25", "ew": "1", "long_min": "39", "lat_deg": "61", "ns": "1", "lat_min": "0", "GMT": "2", "TimeZoneTag": "Europe/Helsinki"},</v>
      </c>
    </row>
    <row r="1314" spans="2:18" ht="15" customHeight="1" x14ac:dyDescent="0.25">
      <c r="B1314" s="10" t="s">
        <v>1751</v>
      </c>
      <c r="C1314" s="10" t="s">
        <v>1269</v>
      </c>
      <c r="D1314" s="10" t="str">
        <f t="shared" si="125"/>
        <v>Oulo, Finlandiya</v>
      </c>
      <c r="E1314" s="10">
        <v>25</v>
      </c>
      <c r="F1314" s="10">
        <v>1</v>
      </c>
      <c r="G1314" s="10">
        <v>28</v>
      </c>
      <c r="H1314" s="10">
        <v>65</v>
      </c>
      <c r="I1314" s="10">
        <v>1</v>
      </c>
      <c r="J1314" s="10">
        <v>1</v>
      </c>
      <c r="K1314" s="10">
        <f t="shared" si="120"/>
        <v>25.466670000000001</v>
      </c>
      <c r="L1314" s="10">
        <f t="shared" si="121"/>
        <v>65.016670000000005</v>
      </c>
      <c r="M1314" s="10">
        <v>2</v>
      </c>
      <c r="N1314" s="10" t="s">
        <v>56</v>
      </c>
      <c r="O1314" s="12" t="s">
        <v>173</v>
      </c>
      <c r="P1314" s="10" t="str">
        <f t="shared" si="124"/>
        <v>new YerelData ("Oulo, Finlandiya",25.46667,65.01667,2,"FLE Standard Time"),</v>
      </c>
      <c r="Q1314" s="13" t="str">
        <f t="shared" si="122"/>
        <v>https://www.google.com/maps/search/65.01667, +25.46667</v>
      </c>
      <c r="R1314" s="5" t="str">
        <f t="shared" si="123"/>
        <v>{"Location": "Oulo, Finlandiya", "long_deg": "25", "ew": "1", "long_min": "28", "lat_deg": "65", "ns": "1", "lat_min": "1", "GMT": "2", "TimeZoneTag": "Europe/Helsinki"},</v>
      </c>
    </row>
    <row r="1315" spans="2:18" ht="15" customHeight="1" x14ac:dyDescent="0.25">
      <c r="B1315" s="10" t="s">
        <v>1752</v>
      </c>
      <c r="C1315" s="10" t="s">
        <v>1269</v>
      </c>
      <c r="D1315" s="10" t="str">
        <f t="shared" si="125"/>
        <v>Rovaniemi, Finlandiya</v>
      </c>
      <c r="E1315" s="10">
        <v>25</v>
      </c>
      <c r="F1315" s="10">
        <v>1</v>
      </c>
      <c r="G1315" s="10">
        <v>45</v>
      </c>
      <c r="H1315" s="10">
        <v>66</v>
      </c>
      <c r="I1315" s="10">
        <v>1</v>
      </c>
      <c r="J1315" s="10">
        <v>31</v>
      </c>
      <c r="K1315" s="10">
        <f t="shared" si="120"/>
        <v>25.75</v>
      </c>
      <c r="L1315" s="10">
        <f t="shared" si="121"/>
        <v>66.516670000000005</v>
      </c>
      <c r="M1315" s="10">
        <v>2</v>
      </c>
      <c r="N1315" s="10" t="s">
        <v>56</v>
      </c>
      <c r="O1315" s="12" t="s">
        <v>173</v>
      </c>
      <c r="P1315" s="10" t="str">
        <f t="shared" si="124"/>
        <v>new YerelData ("Rovaniemi, Finlandiya",25.75,66.51667,2,"FLE Standard Time"),</v>
      </c>
      <c r="Q1315" s="13" t="str">
        <f t="shared" si="122"/>
        <v>https://www.google.com/maps/search/66.51667, +25.75</v>
      </c>
      <c r="R1315" s="5" t="str">
        <f t="shared" si="123"/>
        <v>{"Location": "Rovaniemi, Finlandiya", "long_deg": "25", "ew": "1", "long_min": "45", "lat_deg": "66", "ns": "1", "lat_min": "31", "GMT": "2", "TimeZoneTag": "Europe/Helsinki"},</v>
      </c>
    </row>
    <row r="1316" spans="2:18" ht="15" customHeight="1" x14ac:dyDescent="0.25">
      <c r="B1316" s="10" t="s">
        <v>1753</v>
      </c>
      <c r="C1316" s="10" t="s">
        <v>1269</v>
      </c>
      <c r="D1316" s="10" t="str">
        <f t="shared" si="125"/>
        <v>Tampere, Finlandiya</v>
      </c>
      <c r="E1316" s="10">
        <v>23</v>
      </c>
      <c r="F1316" s="10">
        <v>1</v>
      </c>
      <c r="G1316" s="10">
        <v>43</v>
      </c>
      <c r="H1316" s="10">
        <v>61</v>
      </c>
      <c r="I1316" s="10">
        <v>1</v>
      </c>
      <c r="J1316" s="10">
        <v>29</v>
      </c>
      <c r="K1316" s="10">
        <f t="shared" si="120"/>
        <v>23.716670000000001</v>
      </c>
      <c r="L1316" s="10">
        <f t="shared" si="121"/>
        <v>61.483330000000002</v>
      </c>
      <c r="M1316" s="10">
        <v>2</v>
      </c>
      <c r="N1316" s="10" t="s">
        <v>56</v>
      </c>
      <c r="O1316" s="12" t="s">
        <v>173</v>
      </c>
      <c r="P1316" s="10" t="str">
        <f t="shared" si="124"/>
        <v>new YerelData ("Tampere, Finlandiya",23.71667,61.48333,2,"FLE Standard Time"),</v>
      </c>
      <c r="Q1316" s="13" t="str">
        <f t="shared" si="122"/>
        <v>https://www.google.com/maps/search/61.48333, +23.71667</v>
      </c>
      <c r="R1316" s="5" t="str">
        <f t="shared" si="123"/>
        <v>{"Location": "Tampere, Finlandiya", "long_deg": "23", "ew": "1", "long_min": "43", "lat_deg": "61", "ns": "1", "lat_min": "29", "GMT": "2", "TimeZoneTag": "Europe/Helsinki"},</v>
      </c>
    </row>
    <row r="1317" spans="2:18" ht="15" customHeight="1" x14ac:dyDescent="0.25">
      <c r="B1317" s="10" t="s">
        <v>1754</v>
      </c>
      <c r="C1317" s="10" t="s">
        <v>1269</v>
      </c>
      <c r="D1317" s="10" t="str">
        <f t="shared" si="125"/>
        <v>Turku, Finlandiya</v>
      </c>
      <c r="E1317" s="10">
        <v>22</v>
      </c>
      <c r="F1317" s="10">
        <v>1</v>
      </c>
      <c r="G1317" s="10">
        <v>17</v>
      </c>
      <c r="H1317" s="10">
        <v>60</v>
      </c>
      <c r="I1317" s="10">
        <v>1</v>
      </c>
      <c r="J1317" s="10">
        <v>26</v>
      </c>
      <c r="K1317" s="10">
        <f t="shared" si="120"/>
        <v>22.283329999999999</v>
      </c>
      <c r="L1317" s="10">
        <f t="shared" si="121"/>
        <v>60.433329999999998</v>
      </c>
      <c r="M1317" s="10">
        <v>2</v>
      </c>
      <c r="N1317" s="10" t="s">
        <v>56</v>
      </c>
      <c r="O1317" s="12" t="s">
        <v>173</v>
      </c>
      <c r="P1317" s="10" t="str">
        <f t="shared" si="124"/>
        <v>new YerelData ("Turku, Finlandiya",22.28333,60.43333,2,"FLE Standard Time"),</v>
      </c>
      <c r="Q1317" s="13" t="str">
        <f t="shared" si="122"/>
        <v>https://www.google.com/maps/search/60.43333, +22.28333</v>
      </c>
      <c r="R1317" s="5" t="str">
        <f t="shared" si="123"/>
        <v>{"Location": "Turku, Finlandiya", "long_deg": "22", "ew": "1", "long_min": "17", "lat_deg": "60", "ns": "1", "lat_min": "26", "GMT": "2", "TimeZoneTag": "Europe/Helsinki"},</v>
      </c>
    </row>
    <row r="1318" spans="2:18" ht="15" customHeight="1" x14ac:dyDescent="0.25">
      <c r="B1318" s="10" t="s">
        <v>1755</v>
      </c>
      <c r="C1318" s="10" t="s">
        <v>1269</v>
      </c>
      <c r="D1318" s="10" t="str">
        <f t="shared" si="125"/>
        <v>Vaasa, Finlandiya</v>
      </c>
      <c r="E1318" s="10">
        <v>21</v>
      </c>
      <c r="F1318" s="10">
        <v>1</v>
      </c>
      <c r="G1318" s="10">
        <v>36</v>
      </c>
      <c r="H1318" s="10">
        <v>63</v>
      </c>
      <c r="I1318" s="10">
        <v>1</v>
      </c>
      <c r="J1318" s="10">
        <v>7</v>
      </c>
      <c r="K1318" s="10">
        <f t="shared" si="120"/>
        <v>21.6</v>
      </c>
      <c r="L1318" s="10">
        <f t="shared" si="121"/>
        <v>63.116669999999999</v>
      </c>
      <c r="M1318" s="10">
        <v>2</v>
      </c>
      <c r="N1318" s="10" t="s">
        <v>56</v>
      </c>
      <c r="O1318" s="12" t="s">
        <v>173</v>
      </c>
      <c r="P1318" s="10" t="str">
        <f t="shared" si="124"/>
        <v>new YerelData ("Vaasa, Finlandiya",21.6,63.11667,2,"FLE Standard Time"),</v>
      </c>
      <c r="Q1318" s="13" t="str">
        <f t="shared" si="122"/>
        <v>https://www.google.com/maps/search/63.11667, +21.6</v>
      </c>
      <c r="R1318" s="5" t="str">
        <f t="shared" si="123"/>
        <v>{"Location": "Vaasa, Finlandiya", "long_deg": "21", "ew": "1", "long_min": "36", "lat_deg": "63", "ns": "1", "lat_min": "7", "GMT": "2", "TimeZoneTag": "Europe/Helsinki"},</v>
      </c>
    </row>
    <row r="1319" spans="2:18" ht="15" customHeight="1" x14ac:dyDescent="0.25">
      <c r="B1319" s="10" t="s">
        <v>1756</v>
      </c>
      <c r="C1319" s="10" t="s">
        <v>1269</v>
      </c>
      <c r="D1319" s="10" t="str">
        <f t="shared" si="125"/>
        <v>Vyborg, Finlandiya</v>
      </c>
      <c r="E1319" s="10">
        <v>28</v>
      </c>
      <c r="F1319" s="10">
        <v>1</v>
      </c>
      <c r="G1319" s="10">
        <v>44</v>
      </c>
      <c r="H1319" s="10">
        <v>60</v>
      </c>
      <c r="I1319" s="10">
        <v>1</v>
      </c>
      <c r="J1319" s="10">
        <v>43</v>
      </c>
      <c r="K1319" s="10">
        <f t="shared" si="120"/>
        <v>28.733329999999999</v>
      </c>
      <c r="L1319" s="10">
        <f t="shared" si="121"/>
        <v>60.716670000000001</v>
      </c>
      <c r="M1319" s="10">
        <v>2</v>
      </c>
      <c r="N1319" s="10" t="s">
        <v>56</v>
      </c>
      <c r="O1319" s="12" t="s">
        <v>173</v>
      </c>
      <c r="P1319" s="10" t="str">
        <f t="shared" si="124"/>
        <v>new YerelData ("Vyborg, Finlandiya",28.73333,60.71667,2,"FLE Standard Time"),</v>
      </c>
      <c r="Q1319" s="13" t="str">
        <f t="shared" si="122"/>
        <v>https://www.google.com/maps/search/60.71667, +28.73333</v>
      </c>
      <c r="R1319" s="5" t="str">
        <f t="shared" si="123"/>
        <v>{"Location": "Vyborg, Finlandiya", "long_deg": "28", "ew": "1", "long_min": "44", "lat_deg": "60", "ns": "1", "lat_min": "43", "GMT": "2", "TimeZoneTag": "Europe/Helsinki"},</v>
      </c>
    </row>
    <row r="1320" spans="2:18" ht="15" customHeight="1" x14ac:dyDescent="0.25">
      <c r="B1320" s="10" t="s">
        <v>1767</v>
      </c>
      <c r="C1320" s="10" t="s">
        <v>1245</v>
      </c>
      <c r="D1320" s="10" t="str">
        <f t="shared" si="125"/>
        <v>Amiens, Fransa</v>
      </c>
      <c r="E1320" s="10">
        <v>2</v>
      </c>
      <c r="F1320" s="10">
        <v>1</v>
      </c>
      <c r="G1320" s="10">
        <v>18</v>
      </c>
      <c r="H1320" s="10">
        <v>49</v>
      </c>
      <c r="I1320" s="10">
        <v>1</v>
      </c>
      <c r="J1320" s="10">
        <v>54</v>
      </c>
      <c r="K1320" s="10">
        <f t="shared" si="120"/>
        <v>2.2999999999999998</v>
      </c>
      <c r="L1320" s="10">
        <f t="shared" si="121"/>
        <v>49.9</v>
      </c>
      <c r="M1320" s="10">
        <v>1</v>
      </c>
      <c r="N1320" s="10" t="s">
        <v>57</v>
      </c>
      <c r="O1320" s="12" t="s">
        <v>185</v>
      </c>
      <c r="P1320" s="10" t="str">
        <f t="shared" si="124"/>
        <v>new YerelData ("Amiens, Fransa",2.3,49.9,1,"Romance Standard Time"),</v>
      </c>
      <c r="Q1320" s="13" t="str">
        <f t="shared" si="122"/>
        <v>https://www.google.com/maps/search/49.9, +2.3</v>
      </c>
      <c r="R1320" s="5" t="str">
        <f t="shared" si="123"/>
        <v>{"Location": "Amiens, Fransa", "long_deg": "2", "ew": "1", "long_min": "18", "lat_deg": "49", "ns": "1", "lat_min": "54", "GMT": "1", "TimeZoneTag": "Europe/Paris"},</v>
      </c>
    </row>
    <row r="1321" spans="2:18" ht="15" customHeight="1" x14ac:dyDescent="0.25">
      <c r="B1321" s="10" t="s">
        <v>1768</v>
      </c>
      <c r="C1321" s="10" t="s">
        <v>1245</v>
      </c>
      <c r="D1321" s="10" t="str">
        <f t="shared" si="125"/>
        <v>Avignon, Fransa</v>
      </c>
      <c r="E1321" s="10">
        <v>4</v>
      </c>
      <c r="F1321" s="10">
        <v>1</v>
      </c>
      <c r="G1321" s="10">
        <v>48</v>
      </c>
      <c r="H1321" s="10">
        <v>43</v>
      </c>
      <c r="I1321" s="10">
        <v>1</v>
      </c>
      <c r="J1321" s="10">
        <v>57</v>
      </c>
      <c r="K1321" s="10">
        <f t="shared" si="120"/>
        <v>4.8</v>
      </c>
      <c r="L1321" s="10">
        <f t="shared" si="121"/>
        <v>43.95</v>
      </c>
      <c r="M1321" s="10">
        <v>1</v>
      </c>
      <c r="N1321" s="10" t="s">
        <v>57</v>
      </c>
      <c r="O1321" s="12" t="s">
        <v>185</v>
      </c>
      <c r="P1321" s="10" t="str">
        <f t="shared" si="124"/>
        <v>new YerelData ("Avignon, Fransa",4.8,43.95,1,"Romance Standard Time"),</v>
      </c>
      <c r="Q1321" s="13" t="str">
        <f t="shared" si="122"/>
        <v>https://www.google.com/maps/search/43.95, +4.8</v>
      </c>
      <c r="R1321" s="5" t="str">
        <f t="shared" si="123"/>
        <v>{"Location": "Avignon, Fransa", "long_deg": "4", "ew": "1", "long_min": "48", "lat_deg": "43", "ns": "1", "lat_min": "57", "GMT": "1", "TimeZoneTag": "Europe/Paris"},</v>
      </c>
    </row>
    <row r="1322" spans="2:18" ht="15" customHeight="1" x14ac:dyDescent="0.25">
      <c r="B1322" s="10" t="s">
        <v>1769</v>
      </c>
      <c r="C1322" s="10" t="s">
        <v>1245</v>
      </c>
      <c r="D1322" s="10" t="str">
        <f t="shared" si="125"/>
        <v>Bayonne, Fransa</v>
      </c>
      <c r="E1322" s="10">
        <v>1</v>
      </c>
      <c r="F1322" s="10">
        <v>-1</v>
      </c>
      <c r="G1322" s="10">
        <v>29</v>
      </c>
      <c r="H1322" s="10">
        <v>43</v>
      </c>
      <c r="I1322" s="10">
        <v>1</v>
      </c>
      <c r="J1322" s="10">
        <v>30</v>
      </c>
      <c r="K1322" s="10">
        <f t="shared" si="120"/>
        <v>-0.51666999999999996</v>
      </c>
      <c r="L1322" s="10">
        <f t="shared" si="121"/>
        <v>43.5</v>
      </c>
      <c r="M1322" s="10">
        <v>1</v>
      </c>
      <c r="N1322" s="10" t="s">
        <v>57</v>
      </c>
      <c r="O1322" s="12" t="s">
        <v>185</v>
      </c>
      <c r="P1322" s="10" t="str">
        <f t="shared" si="124"/>
        <v>new YerelData ("Bayonne, Fransa",-0.51667,43.5,1,"Romance Standard Time"),</v>
      </c>
      <c r="Q1322" s="13" t="str">
        <f t="shared" si="122"/>
        <v>https://www.google.com/maps/search/43.5, +1.48333</v>
      </c>
      <c r="R1322" s="5" t="str">
        <f t="shared" si="123"/>
        <v>{"Location": "Bayonne, Fransa", "long_deg": "1", "ew": "-1", "long_min": "29", "lat_deg": "43", "ns": "1", "lat_min": "30", "GMT": "1", "TimeZoneTag": "Europe/Paris"},</v>
      </c>
    </row>
    <row r="1323" spans="2:18" ht="15" customHeight="1" x14ac:dyDescent="0.25">
      <c r="B1323" s="10" t="s">
        <v>1770</v>
      </c>
      <c r="C1323" s="10" t="s">
        <v>1245</v>
      </c>
      <c r="D1323" s="10" t="str">
        <f t="shared" si="125"/>
        <v>Bordeaux, Fransa</v>
      </c>
      <c r="E1323" s="10">
        <v>0</v>
      </c>
      <c r="F1323" s="10">
        <v>-1</v>
      </c>
      <c r="G1323" s="10">
        <v>34</v>
      </c>
      <c r="H1323" s="10">
        <v>44</v>
      </c>
      <c r="I1323" s="10">
        <v>1</v>
      </c>
      <c r="J1323" s="10">
        <v>50</v>
      </c>
      <c r="K1323" s="10">
        <f t="shared" si="120"/>
        <v>0.56667000000000001</v>
      </c>
      <c r="L1323" s="10">
        <f t="shared" si="121"/>
        <v>44.833329999999997</v>
      </c>
      <c r="M1323" s="10">
        <v>1</v>
      </c>
      <c r="N1323" s="10" t="s">
        <v>57</v>
      </c>
      <c r="O1323" s="12" t="s">
        <v>185</v>
      </c>
      <c r="P1323" s="10" t="str">
        <f t="shared" si="124"/>
        <v>new YerelData ("Bordeaux, Fransa",0.56667,44.83333,1,"Romance Standard Time"),</v>
      </c>
      <c r="Q1323" s="13" t="str">
        <f t="shared" si="122"/>
        <v>https://www.google.com/maps/search/44.83333, +0.56667</v>
      </c>
      <c r="R1323" s="5" t="str">
        <f t="shared" si="123"/>
        <v>{"Location": "Bordeaux, Fransa", "long_deg": "0", "ew": "-1", "long_min": "34", "lat_deg": "44", "ns": "1", "lat_min": "50", "GMT": "1", "TimeZoneTag": "Europe/Paris"},</v>
      </c>
    </row>
    <row r="1324" spans="2:18" ht="15" customHeight="1" x14ac:dyDescent="0.25">
      <c r="B1324" s="10" t="s">
        <v>1771</v>
      </c>
      <c r="C1324" s="10" t="s">
        <v>1245</v>
      </c>
      <c r="D1324" s="10" t="str">
        <f t="shared" si="125"/>
        <v>Calais, Fransa</v>
      </c>
      <c r="E1324" s="10">
        <v>1</v>
      </c>
      <c r="F1324" s="10">
        <v>1</v>
      </c>
      <c r="G1324" s="10">
        <v>51</v>
      </c>
      <c r="H1324" s="10">
        <v>50</v>
      </c>
      <c r="I1324" s="10">
        <v>1</v>
      </c>
      <c r="J1324" s="10">
        <v>57</v>
      </c>
      <c r="K1324" s="10">
        <f t="shared" si="120"/>
        <v>1.85</v>
      </c>
      <c r="L1324" s="10">
        <f t="shared" si="121"/>
        <v>50.95</v>
      </c>
      <c r="M1324" s="10">
        <v>1</v>
      </c>
      <c r="N1324" s="10" t="s">
        <v>57</v>
      </c>
      <c r="O1324" s="12" t="s">
        <v>185</v>
      </c>
      <c r="P1324" s="10" t="str">
        <f t="shared" si="124"/>
        <v>new YerelData ("Calais, Fransa",1.85,50.95,1,"Romance Standard Time"),</v>
      </c>
      <c r="Q1324" s="13" t="str">
        <f t="shared" si="122"/>
        <v>https://www.google.com/maps/search/50.95, +1.85</v>
      </c>
      <c r="R1324" s="5" t="str">
        <f t="shared" si="123"/>
        <v>{"Location": "Calais, Fransa", "long_deg": "1", "ew": "1", "long_min": "51", "lat_deg": "50", "ns": "1", "lat_min": "57", "GMT": "1", "TimeZoneTag": "Europe/Paris"},</v>
      </c>
    </row>
    <row r="1325" spans="2:18" ht="15" customHeight="1" x14ac:dyDescent="0.25">
      <c r="B1325" s="10" t="s">
        <v>1772</v>
      </c>
      <c r="C1325" s="10" t="s">
        <v>1245</v>
      </c>
      <c r="D1325" s="10" t="str">
        <f t="shared" si="125"/>
        <v>Cherbourg, Fransa</v>
      </c>
      <c r="E1325" s="10">
        <v>1</v>
      </c>
      <c r="F1325" s="10">
        <v>-1</v>
      </c>
      <c r="G1325" s="10">
        <v>37</v>
      </c>
      <c r="H1325" s="10">
        <v>49</v>
      </c>
      <c r="I1325" s="10">
        <v>1</v>
      </c>
      <c r="J1325" s="10">
        <v>39</v>
      </c>
      <c r="K1325" s="10">
        <f t="shared" si="120"/>
        <v>-0.38333</v>
      </c>
      <c r="L1325" s="10">
        <f t="shared" si="121"/>
        <v>49.65</v>
      </c>
      <c r="M1325" s="10">
        <v>1</v>
      </c>
      <c r="N1325" s="10" t="s">
        <v>57</v>
      </c>
      <c r="O1325" s="12" t="s">
        <v>185</v>
      </c>
      <c r="P1325" s="10" t="str">
        <f t="shared" si="124"/>
        <v>new YerelData ("Cherbourg, Fransa",-0.38333,49.65,1,"Romance Standard Time"),</v>
      </c>
      <c r="Q1325" s="13" t="str">
        <f t="shared" si="122"/>
        <v>https://www.google.com/maps/search/49.65, +1.61667</v>
      </c>
      <c r="R1325" s="5" t="str">
        <f t="shared" si="123"/>
        <v>{"Location": "Cherbourg, Fransa", "long_deg": "1", "ew": "-1", "long_min": "37", "lat_deg": "49", "ns": "1", "lat_min": "39", "GMT": "1", "TimeZoneTag": "Europe/Paris"},</v>
      </c>
    </row>
    <row r="1326" spans="2:18" ht="15" customHeight="1" x14ac:dyDescent="0.25">
      <c r="B1326" s="10" t="s">
        <v>1773</v>
      </c>
      <c r="C1326" s="10" t="s">
        <v>1245</v>
      </c>
      <c r="D1326" s="10" t="str">
        <f t="shared" si="125"/>
        <v>ClermontFerrand, Fransa</v>
      </c>
      <c r="E1326" s="10">
        <v>3</v>
      </c>
      <c r="F1326" s="10">
        <v>1</v>
      </c>
      <c r="G1326" s="10">
        <v>5</v>
      </c>
      <c r="H1326" s="10">
        <v>45</v>
      </c>
      <c r="I1326" s="10">
        <v>1</v>
      </c>
      <c r="J1326" s="10">
        <v>47</v>
      </c>
      <c r="K1326" s="10">
        <f t="shared" si="120"/>
        <v>3.0833300000000001</v>
      </c>
      <c r="L1326" s="10">
        <f t="shared" si="121"/>
        <v>45.783329999999999</v>
      </c>
      <c r="M1326" s="10">
        <v>1</v>
      </c>
      <c r="N1326" s="10" t="s">
        <v>57</v>
      </c>
      <c r="O1326" s="12" t="s">
        <v>185</v>
      </c>
      <c r="P1326" s="10" t="str">
        <f t="shared" si="124"/>
        <v>new YerelData ("ClermontFerrand, Fransa",3.08333,45.78333,1,"Romance Standard Time"),</v>
      </c>
      <c r="Q1326" s="13" t="str">
        <f t="shared" si="122"/>
        <v>https://www.google.com/maps/search/45.78333, +3.08333</v>
      </c>
      <c r="R1326" s="5" t="str">
        <f t="shared" si="123"/>
        <v>{"Location": "ClermontFerrand, Fransa", "long_deg": "3", "ew": "1", "long_min": "5", "lat_deg": "45", "ns": "1", "lat_min": "47", "GMT": "1", "TimeZoneTag": "Europe/Paris"},</v>
      </c>
    </row>
    <row r="1327" spans="2:18" ht="15" customHeight="1" x14ac:dyDescent="0.25">
      <c r="B1327" s="10" t="s">
        <v>1774</v>
      </c>
      <c r="C1327" s="10" t="s">
        <v>1245</v>
      </c>
      <c r="D1327" s="10" t="str">
        <f t="shared" si="125"/>
        <v>Dijon, Fransa</v>
      </c>
      <c r="E1327" s="10">
        <v>5</v>
      </c>
      <c r="F1327" s="10">
        <v>1</v>
      </c>
      <c r="G1327" s="10">
        <v>5</v>
      </c>
      <c r="H1327" s="10">
        <v>47</v>
      </c>
      <c r="I1327" s="10">
        <v>1</v>
      </c>
      <c r="J1327" s="10">
        <v>19</v>
      </c>
      <c r="K1327" s="10">
        <f t="shared" si="120"/>
        <v>5.0833300000000001</v>
      </c>
      <c r="L1327" s="10">
        <f t="shared" si="121"/>
        <v>47.316670000000002</v>
      </c>
      <c r="M1327" s="10">
        <v>1</v>
      </c>
      <c r="N1327" s="10" t="s">
        <v>57</v>
      </c>
      <c r="O1327" s="12" t="s">
        <v>185</v>
      </c>
      <c r="P1327" s="10" t="str">
        <f t="shared" si="124"/>
        <v>new YerelData ("Dijon, Fransa",5.08333,47.31667,1,"Romance Standard Time"),</v>
      </c>
      <c r="Q1327" s="13" t="str">
        <f t="shared" si="122"/>
        <v>https://www.google.com/maps/search/47.31667, +5.08333</v>
      </c>
      <c r="R1327" s="5" t="str">
        <f t="shared" si="123"/>
        <v>{"Location": "Dijon, Fransa", "long_deg": "5", "ew": "1", "long_min": "5", "lat_deg": "47", "ns": "1", "lat_min": "19", "GMT": "1", "TimeZoneTag": "Europe/Paris"},</v>
      </c>
    </row>
    <row r="1328" spans="2:18" ht="15" customHeight="1" x14ac:dyDescent="0.25">
      <c r="B1328" s="10" t="s">
        <v>1775</v>
      </c>
      <c r="C1328" s="10" t="s">
        <v>1245</v>
      </c>
      <c r="D1328" s="10" t="str">
        <f t="shared" si="125"/>
        <v>Grenoble, Fransa</v>
      </c>
      <c r="E1328" s="10">
        <v>5</v>
      </c>
      <c r="F1328" s="10">
        <v>1</v>
      </c>
      <c r="G1328" s="10">
        <v>44</v>
      </c>
      <c r="H1328" s="10">
        <v>45</v>
      </c>
      <c r="I1328" s="10">
        <v>1</v>
      </c>
      <c r="J1328" s="10">
        <v>11</v>
      </c>
      <c r="K1328" s="10">
        <f t="shared" si="120"/>
        <v>5.7333299999999996</v>
      </c>
      <c r="L1328" s="10">
        <f t="shared" si="121"/>
        <v>45.183329999999998</v>
      </c>
      <c r="M1328" s="10">
        <v>1</v>
      </c>
      <c r="N1328" s="10" t="s">
        <v>57</v>
      </c>
      <c r="O1328" s="12" t="s">
        <v>185</v>
      </c>
      <c r="P1328" s="10" t="str">
        <f t="shared" si="124"/>
        <v>new YerelData ("Grenoble, Fransa",5.73333,45.18333,1,"Romance Standard Time"),</v>
      </c>
      <c r="Q1328" s="13" t="str">
        <f t="shared" si="122"/>
        <v>https://www.google.com/maps/search/45.18333, +5.73333</v>
      </c>
      <c r="R1328" s="5" t="str">
        <f t="shared" si="123"/>
        <v>{"Location": "Grenoble, Fransa", "long_deg": "5", "ew": "1", "long_min": "44", "lat_deg": "45", "ns": "1", "lat_min": "11", "GMT": "1", "TimeZoneTag": "Europe/Paris"},</v>
      </c>
    </row>
    <row r="1329" spans="2:18" ht="15" customHeight="1" x14ac:dyDescent="0.25">
      <c r="B1329" s="10" t="s">
        <v>1776</v>
      </c>
      <c r="C1329" s="10" t="s">
        <v>1245</v>
      </c>
      <c r="D1329" s="10" t="str">
        <f t="shared" si="125"/>
        <v>LaRochelle, Fransa</v>
      </c>
      <c r="E1329" s="10">
        <v>1</v>
      </c>
      <c r="F1329" s="10">
        <v>-1</v>
      </c>
      <c r="G1329" s="10">
        <v>9</v>
      </c>
      <c r="H1329" s="10">
        <v>46</v>
      </c>
      <c r="I1329" s="10">
        <v>1</v>
      </c>
      <c r="J1329" s="10">
        <v>9</v>
      </c>
      <c r="K1329" s="10">
        <f t="shared" si="120"/>
        <v>-0.85</v>
      </c>
      <c r="L1329" s="10">
        <f t="shared" si="121"/>
        <v>46.15</v>
      </c>
      <c r="M1329" s="10">
        <v>1</v>
      </c>
      <c r="N1329" s="10" t="s">
        <v>57</v>
      </c>
      <c r="O1329" s="12" t="s">
        <v>185</v>
      </c>
      <c r="P1329" s="10" t="str">
        <f t="shared" si="124"/>
        <v>new YerelData ("LaRochelle, Fransa",-0.85,46.15,1,"Romance Standard Time"),</v>
      </c>
      <c r="Q1329" s="13" t="str">
        <f t="shared" si="122"/>
        <v>https://www.google.com/maps/search/46.15, +1.15</v>
      </c>
      <c r="R1329" s="5" t="str">
        <f t="shared" si="123"/>
        <v>{"Location": "LaRochelle, Fransa", "long_deg": "1", "ew": "-1", "long_min": "9", "lat_deg": "46", "ns": "1", "lat_min": "9", "GMT": "1", "TimeZoneTag": "Europe/Paris"},</v>
      </c>
    </row>
    <row r="1330" spans="2:18" ht="15" customHeight="1" x14ac:dyDescent="0.25">
      <c r="B1330" s="10" t="s">
        <v>1777</v>
      </c>
      <c r="C1330" s="10" t="s">
        <v>1245</v>
      </c>
      <c r="D1330" s="10" t="str">
        <f t="shared" si="125"/>
        <v>LeHavre, Fransa</v>
      </c>
      <c r="E1330" s="10">
        <v>0</v>
      </c>
      <c r="F1330" s="10">
        <v>1</v>
      </c>
      <c r="G1330" s="10">
        <v>7</v>
      </c>
      <c r="H1330" s="10">
        <v>49</v>
      </c>
      <c r="I1330" s="10">
        <v>1</v>
      </c>
      <c r="J1330" s="10">
        <v>29</v>
      </c>
      <c r="K1330" s="10">
        <f t="shared" si="120"/>
        <v>0.11667</v>
      </c>
      <c r="L1330" s="10">
        <f t="shared" si="121"/>
        <v>49.483330000000002</v>
      </c>
      <c r="M1330" s="10">
        <v>1</v>
      </c>
      <c r="N1330" s="10" t="s">
        <v>57</v>
      </c>
      <c r="O1330" s="12" t="s">
        <v>185</v>
      </c>
      <c r="P1330" s="10" t="str">
        <f t="shared" si="124"/>
        <v>new YerelData ("LeHavre, Fransa",0.11667,49.48333,1,"Romance Standard Time"),</v>
      </c>
      <c r="Q1330" s="13" t="str">
        <f t="shared" si="122"/>
        <v>https://www.google.com/maps/search/49.48333, +0.11667</v>
      </c>
      <c r="R1330" s="5" t="str">
        <f t="shared" si="123"/>
        <v>{"Location": "LeHavre, Fransa", "long_deg": "0", "ew": "1", "long_min": "7", "lat_deg": "49", "ns": "1", "lat_min": "29", "GMT": "1", "TimeZoneTag": "Europe/Paris"},</v>
      </c>
    </row>
    <row r="1331" spans="2:18" ht="15" customHeight="1" x14ac:dyDescent="0.25">
      <c r="B1331" s="10" t="s">
        <v>1778</v>
      </c>
      <c r="C1331" s="10" t="s">
        <v>1245</v>
      </c>
      <c r="D1331" s="10" t="str">
        <f t="shared" si="125"/>
        <v>LeMans, Fransa</v>
      </c>
      <c r="E1331" s="10">
        <v>0</v>
      </c>
      <c r="F1331" s="10">
        <v>1</v>
      </c>
      <c r="G1331" s="10">
        <v>12</v>
      </c>
      <c r="H1331" s="10">
        <v>48</v>
      </c>
      <c r="I1331" s="10">
        <v>1</v>
      </c>
      <c r="J1331" s="10">
        <v>0</v>
      </c>
      <c r="K1331" s="10">
        <f t="shared" si="120"/>
        <v>0.2</v>
      </c>
      <c r="L1331" s="10">
        <f t="shared" si="121"/>
        <v>48</v>
      </c>
      <c r="M1331" s="10">
        <v>1</v>
      </c>
      <c r="N1331" s="10" t="s">
        <v>57</v>
      </c>
      <c r="O1331" s="12" t="s">
        <v>185</v>
      </c>
      <c r="P1331" s="10" t="str">
        <f t="shared" si="124"/>
        <v>new YerelData ("LeMans, Fransa",0.2,48,1,"Romance Standard Time"),</v>
      </c>
      <c r="Q1331" s="13" t="str">
        <f t="shared" si="122"/>
        <v>https://www.google.com/maps/search/48, +0.2</v>
      </c>
      <c r="R1331" s="5" t="str">
        <f t="shared" si="123"/>
        <v>{"Location": "LeMans, Fransa", "long_deg": "0", "ew": "1", "long_min": "12", "lat_deg": "48", "ns": "1", "lat_min": "0", "GMT": "1", "TimeZoneTag": "Europe/Paris"},</v>
      </c>
    </row>
    <row r="1332" spans="2:18" ht="15" customHeight="1" x14ac:dyDescent="0.25">
      <c r="B1332" s="10" t="s">
        <v>1779</v>
      </c>
      <c r="C1332" s="10" t="s">
        <v>1245</v>
      </c>
      <c r="D1332" s="10" t="str">
        <f t="shared" si="125"/>
        <v>Lille, Fransa</v>
      </c>
      <c r="E1332" s="10">
        <v>3</v>
      </c>
      <c r="F1332" s="10">
        <v>1</v>
      </c>
      <c r="G1332" s="10">
        <v>4</v>
      </c>
      <c r="H1332" s="10">
        <v>50</v>
      </c>
      <c r="I1332" s="10">
        <v>1</v>
      </c>
      <c r="J1332" s="10">
        <v>38</v>
      </c>
      <c r="K1332" s="10">
        <f t="shared" si="120"/>
        <v>3.0666699999999998</v>
      </c>
      <c r="L1332" s="10">
        <f t="shared" si="121"/>
        <v>50.633330000000001</v>
      </c>
      <c r="M1332" s="10">
        <v>1</v>
      </c>
      <c r="N1332" s="10" t="s">
        <v>57</v>
      </c>
      <c r="O1332" s="12" t="s">
        <v>185</v>
      </c>
      <c r="P1332" s="10" t="str">
        <f t="shared" si="124"/>
        <v>new YerelData ("Lille, Fransa",3.06667,50.63333,1,"Romance Standard Time"),</v>
      </c>
      <c r="Q1332" s="13" t="str">
        <f t="shared" si="122"/>
        <v>https://www.google.com/maps/search/50.63333, +3.06667</v>
      </c>
      <c r="R1332" s="5" t="str">
        <f t="shared" si="123"/>
        <v>{"Location": "Lille, Fransa", "long_deg": "3", "ew": "1", "long_min": "4", "lat_deg": "50", "ns": "1", "lat_min": "38", "GMT": "1", "TimeZoneTag": "Europe/Paris"},</v>
      </c>
    </row>
    <row r="1333" spans="2:18" ht="15" customHeight="1" x14ac:dyDescent="0.25">
      <c r="B1333" s="10" t="s">
        <v>1780</v>
      </c>
      <c r="C1333" s="10" t="s">
        <v>1245</v>
      </c>
      <c r="D1333" s="10" t="str">
        <f t="shared" si="125"/>
        <v>Limoges, Fransa</v>
      </c>
      <c r="E1333" s="10">
        <v>1</v>
      </c>
      <c r="F1333" s="10">
        <v>1</v>
      </c>
      <c r="G1333" s="10">
        <v>16</v>
      </c>
      <c r="H1333" s="10">
        <v>45</v>
      </c>
      <c r="I1333" s="10">
        <v>1</v>
      </c>
      <c r="J1333" s="10">
        <v>50</v>
      </c>
      <c r="K1333" s="10">
        <f t="shared" si="120"/>
        <v>1.26667</v>
      </c>
      <c r="L1333" s="10">
        <f t="shared" si="121"/>
        <v>45.833329999999997</v>
      </c>
      <c r="M1333" s="10">
        <v>1</v>
      </c>
      <c r="N1333" s="10" t="s">
        <v>57</v>
      </c>
      <c r="O1333" s="12" t="s">
        <v>185</v>
      </c>
      <c r="P1333" s="10" t="str">
        <f t="shared" si="124"/>
        <v>new YerelData ("Limoges, Fransa",1.26667,45.83333,1,"Romance Standard Time"),</v>
      </c>
      <c r="Q1333" s="13" t="str">
        <f t="shared" si="122"/>
        <v>https://www.google.com/maps/search/45.83333, +1.26667</v>
      </c>
      <c r="R1333" s="5" t="str">
        <f t="shared" si="123"/>
        <v>{"Location": "Limoges, Fransa", "long_deg": "1", "ew": "1", "long_min": "16", "lat_deg": "45", "ns": "1", "lat_min": "50", "GMT": "1", "TimeZoneTag": "Europe/Paris"},</v>
      </c>
    </row>
    <row r="1334" spans="2:18" ht="15" customHeight="1" x14ac:dyDescent="0.25">
      <c r="B1334" s="10" t="s">
        <v>1781</v>
      </c>
      <c r="C1334" s="10" t="s">
        <v>1245</v>
      </c>
      <c r="D1334" s="10" t="str">
        <f t="shared" si="125"/>
        <v>Lyon, Fransa</v>
      </c>
      <c r="E1334" s="10">
        <v>4</v>
      </c>
      <c r="F1334" s="10">
        <v>1</v>
      </c>
      <c r="G1334" s="10">
        <v>51</v>
      </c>
      <c r="H1334" s="10">
        <v>45</v>
      </c>
      <c r="I1334" s="10">
        <v>1</v>
      </c>
      <c r="J1334" s="10">
        <v>45</v>
      </c>
      <c r="K1334" s="10">
        <f t="shared" si="120"/>
        <v>4.8499999999999996</v>
      </c>
      <c r="L1334" s="10">
        <f t="shared" si="121"/>
        <v>45.75</v>
      </c>
      <c r="M1334" s="10">
        <v>1</v>
      </c>
      <c r="N1334" s="10" t="s">
        <v>57</v>
      </c>
      <c r="O1334" s="12" t="s">
        <v>185</v>
      </c>
      <c r="P1334" s="10" t="str">
        <f t="shared" si="124"/>
        <v>new YerelData ("Lyon, Fransa",4.85,45.75,1,"Romance Standard Time"),</v>
      </c>
      <c r="Q1334" s="13" t="str">
        <f t="shared" si="122"/>
        <v>https://www.google.com/maps/search/45.75, +4.85</v>
      </c>
      <c r="R1334" s="5" t="str">
        <f t="shared" si="123"/>
        <v>{"Location": "Lyon, Fransa", "long_deg": "4", "ew": "1", "long_min": "51", "lat_deg": "45", "ns": "1", "lat_min": "45", "GMT": "1", "TimeZoneTag": "Europe/Paris"},</v>
      </c>
    </row>
    <row r="1335" spans="2:18" ht="15" customHeight="1" x14ac:dyDescent="0.25">
      <c r="B1335" s="10" t="s">
        <v>1782</v>
      </c>
      <c r="C1335" s="10" t="s">
        <v>1245</v>
      </c>
      <c r="D1335" s="10" t="str">
        <f t="shared" si="125"/>
        <v>Marseille, Fransa</v>
      </c>
      <c r="E1335" s="10">
        <v>5</v>
      </c>
      <c r="F1335" s="10">
        <v>1</v>
      </c>
      <c r="G1335" s="10">
        <v>24</v>
      </c>
      <c r="H1335" s="10">
        <v>43</v>
      </c>
      <c r="I1335" s="10">
        <v>1</v>
      </c>
      <c r="J1335" s="10">
        <v>18</v>
      </c>
      <c r="K1335" s="10">
        <f t="shared" si="120"/>
        <v>5.4</v>
      </c>
      <c r="L1335" s="10">
        <f t="shared" si="121"/>
        <v>43.3</v>
      </c>
      <c r="M1335" s="10">
        <v>1</v>
      </c>
      <c r="N1335" s="10" t="s">
        <v>57</v>
      </c>
      <c r="O1335" s="12" t="s">
        <v>185</v>
      </c>
      <c r="P1335" s="10" t="str">
        <f t="shared" si="124"/>
        <v>new YerelData ("Marseille, Fransa",5.4,43.3,1,"Romance Standard Time"),</v>
      </c>
      <c r="Q1335" s="13" t="str">
        <f t="shared" si="122"/>
        <v>https://www.google.com/maps/search/43.3, +5.4</v>
      </c>
      <c r="R1335" s="5" t="str">
        <f t="shared" si="123"/>
        <v>{"Location": "Marseille, Fransa", "long_deg": "5", "ew": "1", "long_min": "24", "lat_deg": "43", "ns": "1", "lat_min": "18", "GMT": "1", "TimeZoneTag": "Europe/Paris"},</v>
      </c>
    </row>
    <row r="1336" spans="2:18" ht="15" customHeight="1" x14ac:dyDescent="0.25">
      <c r="B1336" s="10" t="s">
        <v>1783</v>
      </c>
      <c r="C1336" s="10" t="s">
        <v>1245</v>
      </c>
      <c r="D1336" s="10" t="str">
        <f t="shared" si="125"/>
        <v>Metz, Fransa</v>
      </c>
      <c r="E1336" s="10">
        <v>6</v>
      </c>
      <c r="F1336" s="10">
        <v>1</v>
      </c>
      <c r="G1336" s="10">
        <v>10</v>
      </c>
      <c r="H1336" s="10">
        <v>49</v>
      </c>
      <c r="I1336" s="10">
        <v>1</v>
      </c>
      <c r="J1336" s="10">
        <v>7</v>
      </c>
      <c r="K1336" s="10">
        <f t="shared" si="120"/>
        <v>6.1666699999999999</v>
      </c>
      <c r="L1336" s="10">
        <f t="shared" si="121"/>
        <v>49.116669999999999</v>
      </c>
      <c r="M1336" s="10">
        <v>1</v>
      </c>
      <c r="N1336" s="10" t="s">
        <v>57</v>
      </c>
      <c r="O1336" s="12" t="s">
        <v>185</v>
      </c>
      <c r="P1336" s="10" t="str">
        <f t="shared" si="124"/>
        <v>new YerelData ("Metz, Fransa",6.16667,49.11667,1,"Romance Standard Time"),</v>
      </c>
      <c r="Q1336" s="13" t="str">
        <f t="shared" si="122"/>
        <v>https://www.google.com/maps/search/49.11667, +6.16667</v>
      </c>
      <c r="R1336" s="5" t="str">
        <f t="shared" si="123"/>
        <v>{"Location": "Metz, Fransa", "long_deg": "6", "ew": "1", "long_min": "10", "lat_deg": "49", "ns": "1", "lat_min": "7", "GMT": "1", "TimeZoneTag": "Europe/Paris"},</v>
      </c>
    </row>
    <row r="1337" spans="2:18" ht="15" customHeight="1" x14ac:dyDescent="0.25">
      <c r="B1337" s="10" t="s">
        <v>1784</v>
      </c>
      <c r="C1337" s="10" t="s">
        <v>1245</v>
      </c>
      <c r="D1337" s="10" t="str">
        <f t="shared" si="125"/>
        <v>Nancy, Fransa</v>
      </c>
      <c r="E1337" s="10">
        <v>6</v>
      </c>
      <c r="F1337" s="10">
        <v>1</v>
      </c>
      <c r="G1337" s="10">
        <v>11</v>
      </c>
      <c r="H1337" s="10">
        <v>48</v>
      </c>
      <c r="I1337" s="10">
        <v>1</v>
      </c>
      <c r="J1337" s="10">
        <v>42</v>
      </c>
      <c r="K1337" s="10">
        <f t="shared" si="120"/>
        <v>6.1833299999999998</v>
      </c>
      <c r="L1337" s="10">
        <f t="shared" si="121"/>
        <v>48.7</v>
      </c>
      <c r="M1337" s="10">
        <v>1</v>
      </c>
      <c r="N1337" s="10" t="s">
        <v>57</v>
      </c>
      <c r="O1337" s="12" t="s">
        <v>185</v>
      </c>
      <c r="P1337" s="10" t="str">
        <f t="shared" si="124"/>
        <v>new YerelData ("Nancy, Fransa",6.18333,48.7,1,"Romance Standard Time"),</v>
      </c>
      <c r="Q1337" s="13" t="str">
        <f t="shared" si="122"/>
        <v>https://www.google.com/maps/search/48.7, +6.18333</v>
      </c>
      <c r="R1337" s="5" t="str">
        <f t="shared" si="123"/>
        <v>{"Location": "Nancy, Fransa", "long_deg": "6", "ew": "1", "long_min": "11", "lat_deg": "48", "ns": "1", "lat_min": "42", "GMT": "1", "TimeZoneTag": "Europe/Paris"},</v>
      </c>
    </row>
    <row r="1338" spans="2:18" ht="15" customHeight="1" x14ac:dyDescent="0.25">
      <c r="B1338" s="10" t="s">
        <v>1785</v>
      </c>
      <c r="C1338" s="10" t="s">
        <v>1245</v>
      </c>
      <c r="D1338" s="10" t="str">
        <f t="shared" si="125"/>
        <v>Nantes, Fransa</v>
      </c>
      <c r="E1338" s="10">
        <v>1</v>
      </c>
      <c r="F1338" s="10">
        <v>-1</v>
      </c>
      <c r="G1338" s="10">
        <v>33</v>
      </c>
      <c r="H1338" s="10">
        <v>47</v>
      </c>
      <c r="I1338" s="10">
        <v>1</v>
      </c>
      <c r="J1338" s="10">
        <v>13</v>
      </c>
      <c r="K1338" s="10">
        <f t="shared" si="120"/>
        <v>-0.45</v>
      </c>
      <c r="L1338" s="10">
        <f t="shared" si="121"/>
        <v>47.216670000000001</v>
      </c>
      <c r="M1338" s="10">
        <v>1</v>
      </c>
      <c r="N1338" s="10" t="s">
        <v>57</v>
      </c>
      <c r="O1338" s="12" t="s">
        <v>185</v>
      </c>
      <c r="P1338" s="10" t="str">
        <f t="shared" si="124"/>
        <v>new YerelData ("Nantes, Fransa",-0.45,47.21667,1,"Romance Standard Time"),</v>
      </c>
      <c r="Q1338" s="13" t="str">
        <f t="shared" si="122"/>
        <v>https://www.google.com/maps/search/47.21667, +1.55</v>
      </c>
      <c r="R1338" s="5" t="str">
        <f t="shared" si="123"/>
        <v>{"Location": "Nantes, Fransa", "long_deg": "1", "ew": "-1", "long_min": "33", "lat_deg": "47", "ns": "1", "lat_min": "13", "GMT": "1", "TimeZoneTag": "Europe/Paris"},</v>
      </c>
    </row>
    <row r="1339" spans="2:18" ht="15" customHeight="1" x14ac:dyDescent="0.25">
      <c r="B1339" s="10" t="s">
        <v>1786</v>
      </c>
      <c r="C1339" s="10" t="s">
        <v>1245</v>
      </c>
      <c r="D1339" s="10" t="str">
        <f t="shared" si="125"/>
        <v>Nice, Fransa</v>
      </c>
      <c r="E1339" s="10">
        <v>7</v>
      </c>
      <c r="F1339" s="10">
        <v>1</v>
      </c>
      <c r="G1339" s="10">
        <v>15</v>
      </c>
      <c r="H1339" s="10">
        <v>43</v>
      </c>
      <c r="I1339" s="10">
        <v>1</v>
      </c>
      <c r="J1339" s="10">
        <v>42</v>
      </c>
      <c r="K1339" s="10">
        <f t="shared" si="120"/>
        <v>7.25</v>
      </c>
      <c r="L1339" s="10">
        <f t="shared" si="121"/>
        <v>43.7</v>
      </c>
      <c r="M1339" s="10">
        <v>1</v>
      </c>
      <c r="N1339" s="10" t="s">
        <v>57</v>
      </c>
      <c r="O1339" s="12" t="s">
        <v>185</v>
      </c>
      <c r="P1339" s="10" t="str">
        <f t="shared" si="124"/>
        <v>new YerelData ("Nice, Fransa",7.25,43.7,1,"Romance Standard Time"),</v>
      </c>
      <c r="Q1339" s="13" t="str">
        <f t="shared" si="122"/>
        <v>https://www.google.com/maps/search/43.7, +7.25</v>
      </c>
      <c r="R1339" s="5" t="str">
        <f t="shared" si="123"/>
        <v>{"Location": "Nice, Fransa", "long_deg": "7", "ew": "1", "long_min": "15", "lat_deg": "43", "ns": "1", "lat_min": "42", "GMT": "1", "TimeZoneTag": "Europe/Paris"},</v>
      </c>
    </row>
    <row r="1340" spans="2:18" ht="15" customHeight="1" x14ac:dyDescent="0.25">
      <c r="B1340" s="10" t="s">
        <v>1787</v>
      </c>
      <c r="C1340" s="10" t="s">
        <v>1245</v>
      </c>
      <c r="D1340" s="10" t="str">
        <f t="shared" si="125"/>
        <v>Paris, Fransa</v>
      </c>
      <c r="E1340" s="10">
        <v>2</v>
      </c>
      <c r="F1340" s="10">
        <v>1</v>
      </c>
      <c r="G1340" s="10">
        <v>20</v>
      </c>
      <c r="H1340" s="10">
        <v>48</v>
      </c>
      <c r="I1340" s="10">
        <v>1</v>
      </c>
      <c r="J1340" s="10">
        <v>52</v>
      </c>
      <c r="K1340" s="10">
        <f t="shared" si="120"/>
        <v>2.3333300000000001</v>
      </c>
      <c r="L1340" s="10">
        <f t="shared" si="121"/>
        <v>48.866669999999999</v>
      </c>
      <c r="M1340" s="10">
        <v>1</v>
      </c>
      <c r="N1340" s="10" t="s">
        <v>57</v>
      </c>
      <c r="O1340" s="12" t="s">
        <v>185</v>
      </c>
      <c r="P1340" s="10" t="str">
        <f t="shared" si="124"/>
        <v>new YerelData ("Paris, Fransa",2.33333,48.86667,1,"Romance Standard Time"),</v>
      </c>
      <c r="Q1340" s="13" t="str">
        <f t="shared" si="122"/>
        <v>https://www.google.com/maps/search/48.86667, +2.33333</v>
      </c>
      <c r="R1340" s="5" t="str">
        <f t="shared" si="123"/>
        <v>{"Location": "Paris, Fransa", "long_deg": "2", "ew": "1", "long_min": "20", "lat_deg": "48", "ns": "1", "lat_min": "52", "GMT": "1", "TimeZoneTag": "Europe/Paris"},</v>
      </c>
    </row>
    <row r="1341" spans="2:18" ht="15" customHeight="1" x14ac:dyDescent="0.25">
      <c r="B1341" s="10" t="s">
        <v>1788</v>
      </c>
      <c r="C1341" s="10" t="s">
        <v>1245</v>
      </c>
      <c r="D1341" s="10" t="str">
        <f t="shared" si="125"/>
        <v>Reims, Fransa</v>
      </c>
      <c r="E1341" s="10">
        <v>4</v>
      </c>
      <c r="F1341" s="10">
        <v>1</v>
      </c>
      <c r="G1341" s="10">
        <v>2</v>
      </c>
      <c r="H1341" s="10">
        <v>49</v>
      </c>
      <c r="I1341" s="10">
        <v>1</v>
      </c>
      <c r="J1341" s="10">
        <v>15</v>
      </c>
      <c r="K1341" s="10">
        <f t="shared" si="120"/>
        <v>4.0333300000000003</v>
      </c>
      <c r="L1341" s="10">
        <f t="shared" si="121"/>
        <v>49.25</v>
      </c>
      <c r="M1341" s="10">
        <v>1</v>
      </c>
      <c r="N1341" s="10" t="s">
        <v>57</v>
      </c>
      <c r="O1341" s="12" t="s">
        <v>185</v>
      </c>
      <c r="P1341" s="10" t="str">
        <f t="shared" si="124"/>
        <v>new YerelData ("Reims, Fransa",4.03333,49.25,1,"Romance Standard Time"),</v>
      </c>
      <c r="Q1341" s="13" t="str">
        <f t="shared" si="122"/>
        <v>https://www.google.com/maps/search/49.25, +4.03333</v>
      </c>
      <c r="R1341" s="5" t="str">
        <f t="shared" si="123"/>
        <v>{"Location": "Reims, Fransa", "long_deg": "4", "ew": "1", "long_min": "2", "lat_deg": "49", "ns": "1", "lat_min": "15", "GMT": "1", "TimeZoneTag": "Europe/Paris"},</v>
      </c>
    </row>
    <row r="1342" spans="2:18" ht="15" customHeight="1" x14ac:dyDescent="0.25">
      <c r="B1342" s="10" t="s">
        <v>1789</v>
      </c>
      <c r="C1342" s="10" t="s">
        <v>1245</v>
      </c>
      <c r="D1342" s="10" t="str">
        <f t="shared" si="125"/>
        <v>Rennes, Fransa</v>
      </c>
      <c r="E1342" s="10">
        <v>1</v>
      </c>
      <c r="F1342" s="10">
        <v>-1</v>
      </c>
      <c r="G1342" s="10">
        <v>45</v>
      </c>
      <c r="H1342" s="10">
        <v>48</v>
      </c>
      <c r="I1342" s="10">
        <v>1</v>
      </c>
      <c r="J1342" s="10">
        <v>7</v>
      </c>
      <c r="K1342" s="10">
        <f t="shared" si="120"/>
        <v>-0.25</v>
      </c>
      <c r="L1342" s="10">
        <f t="shared" si="121"/>
        <v>48.116669999999999</v>
      </c>
      <c r="M1342" s="10">
        <v>1</v>
      </c>
      <c r="N1342" s="10" t="s">
        <v>57</v>
      </c>
      <c r="O1342" s="12" t="s">
        <v>185</v>
      </c>
      <c r="P1342" s="10" t="str">
        <f t="shared" si="124"/>
        <v>new YerelData ("Rennes, Fransa",-0.25,48.11667,1,"Romance Standard Time"),</v>
      </c>
      <c r="Q1342" s="13" t="str">
        <f t="shared" si="122"/>
        <v>https://www.google.com/maps/search/48.11667, +1.75</v>
      </c>
      <c r="R1342" s="5" t="str">
        <f t="shared" si="123"/>
        <v>{"Location": "Rennes, Fransa", "long_deg": "1", "ew": "-1", "long_min": "45", "lat_deg": "48", "ns": "1", "lat_min": "7", "GMT": "1", "TimeZoneTag": "Europe/Paris"},</v>
      </c>
    </row>
    <row r="1343" spans="2:18" ht="15" customHeight="1" x14ac:dyDescent="0.25">
      <c r="B1343" s="10" t="s">
        <v>1790</v>
      </c>
      <c r="C1343" s="10" t="s">
        <v>1245</v>
      </c>
      <c r="D1343" s="10" t="str">
        <f t="shared" si="125"/>
        <v>Rouen, Fransa</v>
      </c>
      <c r="E1343" s="10">
        <v>1</v>
      </c>
      <c r="F1343" s="10">
        <v>1</v>
      </c>
      <c r="G1343" s="10">
        <v>8</v>
      </c>
      <c r="H1343" s="10">
        <v>48</v>
      </c>
      <c r="I1343" s="10">
        <v>1</v>
      </c>
      <c r="J1343" s="10">
        <v>26</v>
      </c>
      <c r="K1343" s="10">
        <f t="shared" si="120"/>
        <v>1.1333299999999999</v>
      </c>
      <c r="L1343" s="10">
        <f t="shared" si="121"/>
        <v>48.433329999999998</v>
      </c>
      <c r="M1343" s="10">
        <v>1</v>
      </c>
      <c r="N1343" s="10" t="s">
        <v>57</v>
      </c>
      <c r="O1343" s="12" t="s">
        <v>185</v>
      </c>
      <c r="P1343" s="10" t="str">
        <f t="shared" si="124"/>
        <v>new YerelData ("Rouen, Fransa",1.13333,48.43333,1,"Romance Standard Time"),</v>
      </c>
      <c r="Q1343" s="13" t="str">
        <f t="shared" si="122"/>
        <v>https://www.google.com/maps/search/48.43333, +1.13333</v>
      </c>
      <c r="R1343" s="5" t="str">
        <f t="shared" si="123"/>
        <v>{"Location": "Rouen, Fransa", "long_deg": "1", "ew": "1", "long_min": "8", "lat_deg": "48", "ns": "1", "lat_min": "26", "GMT": "1", "TimeZoneTag": "Europe/Paris"},</v>
      </c>
    </row>
    <row r="1344" spans="2:18" ht="15" customHeight="1" x14ac:dyDescent="0.25">
      <c r="B1344" s="10" t="s">
        <v>1791</v>
      </c>
      <c r="C1344" s="10" t="s">
        <v>1245</v>
      </c>
      <c r="D1344" s="10" t="str">
        <f t="shared" si="125"/>
        <v>SaintEtienne, Fransa</v>
      </c>
      <c r="E1344" s="10">
        <v>4</v>
      </c>
      <c r="F1344" s="10">
        <v>1</v>
      </c>
      <c r="G1344" s="10">
        <v>23</v>
      </c>
      <c r="H1344" s="10">
        <v>45</v>
      </c>
      <c r="I1344" s="10">
        <v>1</v>
      </c>
      <c r="J1344" s="10">
        <v>26</v>
      </c>
      <c r="K1344" s="10">
        <f t="shared" si="120"/>
        <v>4.3833299999999999</v>
      </c>
      <c r="L1344" s="10">
        <f t="shared" si="121"/>
        <v>45.433329999999998</v>
      </c>
      <c r="M1344" s="10">
        <v>1</v>
      </c>
      <c r="N1344" s="10" t="s">
        <v>57</v>
      </c>
      <c r="O1344" s="12" t="s">
        <v>185</v>
      </c>
      <c r="P1344" s="10" t="str">
        <f t="shared" si="124"/>
        <v>new YerelData ("SaintEtienne, Fransa",4.38333,45.43333,1,"Romance Standard Time"),</v>
      </c>
      <c r="Q1344" s="13" t="str">
        <f t="shared" si="122"/>
        <v>https://www.google.com/maps/search/45.43333, +4.38333</v>
      </c>
      <c r="R1344" s="5" t="str">
        <f t="shared" si="123"/>
        <v>{"Location": "SaintEtienne, Fransa", "long_deg": "4", "ew": "1", "long_min": "23", "lat_deg": "45", "ns": "1", "lat_min": "26", "GMT": "1", "TimeZoneTag": "Europe/Paris"},</v>
      </c>
    </row>
    <row r="1345" spans="2:18" ht="15" customHeight="1" x14ac:dyDescent="0.25">
      <c r="B1345" s="10" t="s">
        <v>1792</v>
      </c>
      <c r="C1345" s="10" t="s">
        <v>1245</v>
      </c>
      <c r="D1345" s="10" t="str">
        <f t="shared" si="125"/>
        <v>Strasbourg, Fransa</v>
      </c>
      <c r="E1345" s="10">
        <v>7</v>
      </c>
      <c r="F1345" s="10">
        <v>1</v>
      </c>
      <c r="G1345" s="10">
        <v>46</v>
      </c>
      <c r="H1345" s="10">
        <v>48</v>
      </c>
      <c r="I1345" s="10">
        <v>1</v>
      </c>
      <c r="J1345" s="10">
        <v>35</v>
      </c>
      <c r="K1345" s="10">
        <f t="shared" si="120"/>
        <v>7.7666700000000004</v>
      </c>
      <c r="L1345" s="10">
        <f t="shared" si="121"/>
        <v>48.583329999999997</v>
      </c>
      <c r="M1345" s="10">
        <v>1</v>
      </c>
      <c r="N1345" s="10" t="s">
        <v>57</v>
      </c>
      <c r="O1345" s="12" t="s">
        <v>185</v>
      </c>
      <c r="P1345" s="10" t="str">
        <f t="shared" si="124"/>
        <v>new YerelData ("Strasbourg, Fransa",7.76667,48.58333,1,"Romance Standard Time"),</v>
      </c>
      <c r="Q1345" s="13" t="str">
        <f t="shared" si="122"/>
        <v>https://www.google.com/maps/search/48.58333, +7.76667</v>
      </c>
      <c r="R1345" s="5" t="str">
        <f t="shared" si="123"/>
        <v>{"Location": "Strasbourg, Fransa", "long_deg": "7", "ew": "1", "long_min": "46", "lat_deg": "48", "ns": "1", "lat_min": "35", "GMT": "1", "TimeZoneTag": "Europe/Paris"},</v>
      </c>
    </row>
    <row r="1346" spans="2:18" ht="15" customHeight="1" x14ac:dyDescent="0.25">
      <c r="B1346" s="10" t="s">
        <v>1793</v>
      </c>
      <c r="C1346" s="10" t="s">
        <v>1245</v>
      </c>
      <c r="D1346" s="10" t="str">
        <f t="shared" si="125"/>
        <v>Toulon, Fransa</v>
      </c>
      <c r="E1346" s="10">
        <v>5</v>
      </c>
      <c r="F1346" s="10">
        <v>1</v>
      </c>
      <c r="G1346" s="10">
        <v>56</v>
      </c>
      <c r="H1346" s="10">
        <v>43</v>
      </c>
      <c r="I1346" s="10">
        <v>1</v>
      </c>
      <c r="J1346" s="10">
        <v>7</v>
      </c>
      <c r="K1346" s="10">
        <f t="shared" ref="K1346:K1409" si="126">ROUND(F1346*E1346+(G1346/60),5)</f>
        <v>5.9333299999999998</v>
      </c>
      <c r="L1346" s="10">
        <f t="shared" ref="L1346:L1409" si="127">ROUND(I1346*H1346+(J1346/60),5)</f>
        <v>43.116669999999999</v>
      </c>
      <c r="M1346" s="10">
        <v>1</v>
      </c>
      <c r="N1346" s="10" t="s">
        <v>57</v>
      </c>
      <c r="O1346" s="12" t="s">
        <v>185</v>
      </c>
      <c r="P1346" s="10" t="str">
        <f t="shared" si="124"/>
        <v>new YerelData ("Toulon, Fransa",5.93333,43.11667,1,"Romance Standard Time"),</v>
      </c>
      <c r="Q1346" s="13" t="str">
        <f t="shared" ref="Q1346:Q1409" si="128">HYPERLINK("https://www.google.com/maps/search/"&amp;ROUND(H1346+J1346/60,5)&amp;", +"&amp;ROUND(E1346+G1346/60,5))</f>
        <v>https://www.google.com/maps/search/43.11667, +5.93333</v>
      </c>
      <c r="R1346" s="5" t="str">
        <f t="shared" ref="R1346:R1409" si="129">"{""Location"": """&amp;D1346&amp;""", ""long_deg"": """&amp;E1346&amp;""", ""ew"": """&amp;F1346&amp;""", ""long_min"": """&amp;G1346&amp;""", ""lat_deg"": """&amp;H1346&amp;""", ""ns"": """&amp;I1346&amp;""", ""lat_min"": """&amp;J1346&amp;""", ""GMT"": """&amp;M1346&amp;""", ""TimeZoneTag"": """&amp;N1346&amp;"""},"</f>
        <v>{"Location": "Toulon, Fransa", "long_deg": "5", "ew": "1", "long_min": "56", "lat_deg": "43", "ns": "1", "lat_min": "7", "GMT": "1", "TimeZoneTag": "Europe/Paris"},</v>
      </c>
    </row>
    <row r="1347" spans="2:18" ht="15" customHeight="1" x14ac:dyDescent="0.25">
      <c r="B1347" s="10" t="s">
        <v>1794</v>
      </c>
      <c r="C1347" s="10" t="s">
        <v>1245</v>
      </c>
      <c r="D1347" s="10" t="str">
        <f t="shared" si="125"/>
        <v>Toulouse, Fransa</v>
      </c>
      <c r="E1347" s="10">
        <v>1</v>
      </c>
      <c r="F1347" s="10">
        <v>1</v>
      </c>
      <c r="G1347" s="10">
        <v>26</v>
      </c>
      <c r="H1347" s="10">
        <v>43</v>
      </c>
      <c r="I1347" s="10">
        <v>1</v>
      </c>
      <c r="J1347" s="10">
        <v>36</v>
      </c>
      <c r="K1347" s="10">
        <f t="shared" si="126"/>
        <v>1.43333</v>
      </c>
      <c r="L1347" s="10">
        <f t="shared" si="127"/>
        <v>43.6</v>
      </c>
      <c r="M1347" s="10">
        <v>1</v>
      </c>
      <c r="N1347" s="10" t="s">
        <v>57</v>
      </c>
      <c r="O1347" s="12" t="s">
        <v>185</v>
      </c>
      <c r="P1347" s="10" t="str">
        <f t="shared" ref="P1347:P1410" si="130">"new YerelData ("""&amp;D1347&amp;""","&amp;K1347&amp;","&amp;L1347&amp;","&amp;M1347&amp;","""&amp;O1347&amp;"""),"</f>
        <v>new YerelData ("Toulouse, Fransa",1.43333,43.6,1,"Romance Standard Time"),</v>
      </c>
      <c r="Q1347" s="13" t="str">
        <f t="shared" si="128"/>
        <v>https://www.google.com/maps/search/43.6, +1.43333</v>
      </c>
      <c r="R1347" s="5" t="str">
        <f t="shared" si="129"/>
        <v>{"Location": "Toulouse, Fransa", "long_deg": "1", "ew": "1", "long_min": "26", "lat_deg": "43", "ns": "1", "lat_min": "36", "GMT": "1", "TimeZoneTag": "Europe/Paris"},</v>
      </c>
    </row>
    <row r="1348" spans="2:18" ht="15" customHeight="1" x14ac:dyDescent="0.25">
      <c r="B1348" s="10" t="s">
        <v>1795</v>
      </c>
      <c r="C1348" s="10" t="s">
        <v>1207</v>
      </c>
      <c r="D1348" s="10" t="str">
        <f t="shared" ref="D1348:D1411" si="131">IF(A1348&lt;&gt;"",A1348&amp;", ","")&amp;B1348&amp;", "&amp;C1348</f>
        <v>Cayenne, FransızGuyanası</v>
      </c>
      <c r="E1348" s="10">
        <v>52</v>
      </c>
      <c r="F1348" s="10">
        <v>-1</v>
      </c>
      <c r="G1348" s="10">
        <v>20</v>
      </c>
      <c r="H1348" s="10">
        <v>4</v>
      </c>
      <c r="I1348" s="10">
        <v>1</v>
      </c>
      <c r="J1348" s="10">
        <v>57</v>
      </c>
      <c r="K1348" s="10">
        <f t="shared" si="126"/>
        <v>-51.666670000000003</v>
      </c>
      <c r="L1348" s="10">
        <f t="shared" si="127"/>
        <v>4.95</v>
      </c>
      <c r="M1348" s="10">
        <v>-4</v>
      </c>
      <c r="N1348" s="10" t="s">
        <v>58</v>
      </c>
      <c r="O1348" s="12" t="s">
        <v>187</v>
      </c>
      <c r="P1348" s="10" t="str">
        <f t="shared" si="130"/>
        <v>new YerelData ("Cayenne, FransızGuyanası",-51.66667,4.95,-4,"Atlantic Standard Time"),</v>
      </c>
      <c r="Q1348" s="13" t="str">
        <f t="shared" si="128"/>
        <v>https://www.google.com/maps/search/4.95, +52.33333</v>
      </c>
      <c r="R1348" s="5" t="str">
        <f t="shared" si="129"/>
        <v>{"Location": "Cayenne, FransızGuyanası", "long_deg": "52", "ew": "-1", "long_min": "20", "lat_deg": "4", "ns": "1", "lat_min": "57", "GMT": "-4", "TimeZoneTag": "America/Cayenne"},</v>
      </c>
    </row>
    <row r="1349" spans="2:18" ht="15" customHeight="1" x14ac:dyDescent="0.25">
      <c r="B1349" s="10" t="s">
        <v>1796</v>
      </c>
      <c r="C1349" s="10" t="s">
        <v>1226</v>
      </c>
      <c r="D1349" s="10" t="str">
        <f t="shared" si="131"/>
        <v>Accra, Gana</v>
      </c>
      <c r="E1349" s="10">
        <v>0</v>
      </c>
      <c r="F1349" s="10">
        <v>-1</v>
      </c>
      <c r="G1349" s="10">
        <v>14</v>
      </c>
      <c r="H1349" s="10">
        <v>5</v>
      </c>
      <c r="I1349" s="10">
        <v>1</v>
      </c>
      <c r="J1349" s="10">
        <v>31</v>
      </c>
      <c r="K1349" s="10">
        <f t="shared" si="126"/>
        <v>0.23333000000000001</v>
      </c>
      <c r="L1349" s="10">
        <f t="shared" si="127"/>
        <v>5.5166700000000004</v>
      </c>
      <c r="M1349" s="10">
        <v>0</v>
      </c>
      <c r="N1349" s="10" t="s">
        <v>59</v>
      </c>
      <c r="O1349" s="12" t="s">
        <v>205</v>
      </c>
      <c r="P1349" s="10" t="str">
        <f t="shared" si="130"/>
        <v>new YerelData ("Accra, Gana",0.23333,5.51667,0,"GMT Standard Time"),</v>
      </c>
      <c r="Q1349" s="13" t="str">
        <f t="shared" si="128"/>
        <v>https://www.google.com/maps/search/5.51667, +0.23333</v>
      </c>
      <c r="R1349" s="5" t="str">
        <f t="shared" si="129"/>
        <v>{"Location": "Accra, Gana", "long_deg": "0", "ew": "-1", "long_min": "14", "lat_deg": "5", "ns": "1", "lat_min": "31", "GMT": "0", "TimeZoneTag": "Africa/Accra"},</v>
      </c>
    </row>
    <row r="1350" spans="2:18" ht="15" customHeight="1" x14ac:dyDescent="0.25">
      <c r="B1350" s="10" t="s">
        <v>1801</v>
      </c>
      <c r="C1350" s="10" t="s">
        <v>1339</v>
      </c>
      <c r="D1350" s="10" t="str">
        <f t="shared" si="131"/>
        <v>OceanIsland, Gilbert-Ellice</v>
      </c>
      <c r="E1350" s="10">
        <v>169</v>
      </c>
      <c r="F1350" s="10">
        <v>1</v>
      </c>
      <c r="G1350" s="10">
        <v>35</v>
      </c>
      <c r="H1350" s="10">
        <v>0</v>
      </c>
      <c r="I1350" s="10">
        <v>-1</v>
      </c>
      <c r="J1350" s="10">
        <v>53</v>
      </c>
      <c r="K1350" s="10">
        <f t="shared" si="126"/>
        <v>169.58332999999999</v>
      </c>
      <c r="L1350" s="10">
        <f t="shared" si="127"/>
        <v>0.88332999999999995</v>
      </c>
      <c r="M1350" s="10">
        <v>12</v>
      </c>
      <c r="N1350" s="10" t="s">
        <v>60</v>
      </c>
      <c r="O1350" s="12" t="s">
        <v>206</v>
      </c>
      <c r="P1350" s="10" t="str">
        <f t="shared" si="130"/>
        <v>new YerelData ("OceanIsland, Gilbert-Ellice",169.58333,0.88333,12,"Fiji Standard Time"),</v>
      </c>
      <c r="Q1350" s="13" t="str">
        <f t="shared" si="128"/>
        <v>https://www.google.com/maps/search/0.88333, +169.58333</v>
      </c>
      <c r="R1350" s="5" t="str">
        <f t="shared" si="129"/>
        <v>{"Location": "OceanIsland, Gilbert-Ellice", "long_deg": "169", "ew": "1", "long_min": "35", "lat_deg": "0", "ns": "-1", "lat_min": "53", "GMT": "12", "TimeZoneTag": "Pacific/Kiritimati"},</v>
      </c>
    </row>
    <row r="1351" spans="2:18" ht="15" customHeight="1" x14ac:dyDescent="0.25">
      <c r="B1351" s="10" t="s">
        <v>1802</v>
      </c>
      <c r="C1351" s="10" t="s">
        <v>1218</v>
      </c>
      <c r="D1351" s="10" t="str">
        <f t="shared" si="131"/>
        <v>LasPalmas, Gran Canaria</v>
      </c>
      <c r="E1351" s="10">
        <v>15</v>
      </c>
      <c r="F1351" s="10">
        <v>-1</v>
      </c>
      <c r="G1351" s="10">
        <v>24</v>
      </c>
      <c r="H1351" s="10">
        <v>28</v>
      </c>
      <c r="I1351" s="10">
        <v>1</v>
      </c>
      <c r="J1351" s="10">
        <v>7</v>
      </c>
      <c r="K1351" s="10">
        <f t="shared" si="126"/>
        <v>-14.6</v>
      </c>
      <c r="L1351" s="10">
        <f t="shared" si="127"/>
        <v>28.116669999999999</v>
      </c>
      <c r="M1351" s="10">
        <v>-1</v>
      </c>
      <c r="N1351" s="10" t="s">
        <v>61</v>
      </c>
      <c r="O1351" s="12" t="s">
        <v>194</v>
      </c>
      <c r="P1351" s="10" t="str">
        <f t="shared" si="130"/>
        <v>new YerelData ("LasPalmas, Gran Canaria",-14.6,28.11667,-1,"Cape Verde Standard Time"),</v>
      </c>
      <c r="Q1351" s="13" t="str">
        <f t="shared" si="128"/>
        <v>https://www.google.com/maps/search/28.11667, +15.4</v>
      </c>
      <c r="R1351" s="5" t="str">
        <f t="shared" si="129"/>
        <v>{"Location": "LasPalmas, Gran Canaria", "long_deg": "15", "ew": "-1", "long_min": "24", "lat_deg": "28", "ns": "1", "lat_min": "7", "GMT": "-1", "TimeZoneTag": "America/Guadeloupe"},</v>
      </c>
    </row>
    <row r="1352" spans="2:18" ht="15" customHeight="1" x14ac:dyDescent="0.25">
      <c r="B1352" s="10" t="s">
        <v>1803</v>
      </c>
      <c r="C1352" s="10" t="s">
        <v>1208</v>
      </c>
      <c r="D1352" s="10" t="str">
        <f t="shared" si="131"/>
        <v>BaseTerre, Guadeloupe</v>
      </c>
      <c r="E1352" s="10">
        <v>60</v>
      </c>
      <c r="F1352" s="10">
        <v>-1</v>
      </c>
      <c r="G1352" s="10">
        <v>44</v>
      </c>
      <c r="H1352" s="10">
        <v>16</v>
      </c>
      <c r="I1352" s="10">
        <v>1</v>
      </c>
      <c r="J1352" s="10">
        <v>0</v>
      </c>
      <c r="K1352" s="10">
        <f t="shared" si="126"/>
        <v>-59.266669999999998</v>
      </c>
      <c r="L1352" s="10">
        <f t="shared" si="127"/>
        <v>16</v>
      </c>
      <c r="M1352" s="10">
        <v>-4</v>
      </c>
      <c r="N1352" s="10" t="s">
        <v>61</v>
      </c>
      <c r="O1352" s="12" t="s">
        <v>187</v>
      </c>
      <c r="P1352" s="10" t="str">
        <f t="shared" si="130"/>
        <v>new YerelData ("BaseTerre, Guadeloupe",-59.26667,16,-4,"Atlantic Standard Time"),</v>
      </c>
      <c r="Q1352" s="13" t="str">
        <f t="shared" si="128"/>
        <v>https://www.google.com/maps/search/16, +60.73333</v>
      </c>
      <c r="R1352" s="5" t="str">
        <f t="shared" si="129"/>
        <v>{"Location": "BaseTerre, Guadeloupe", "long_deg": "60", "ew": "-1", "long_min": "44", "lat_deg": "16", "ns": "1", "lat_min": "0", "GMT": "-4", "TimeZoneTag": "America/Guadeloupe"},</v>
      </c>
    </row>
    <row r="1353" spans="2:18" ht="15" customHeight="1" x14ac:dyDescent="0.25">
      <c r="B1353" s="10" t="s">
        <v>1804</v>
      </c>
      <c r="C1353" s="10" t="s">
        <v>1332</v>
      </c>
      <c r="D1353" s="10" t="str">
        <f t="shared" si="131"/>
        <v>Agana, Guam</v>
      </c>
      <c r="E1353" s="10">
        <v>144</v>
      </c>
      <c r="F1353" s="10">
        <v>1</v>
      </c>
      <c r="G1353" s="10">
        <v>45</v>
      </c>
      <c r="H1353" s="10">
        <v>13</v>
      </c>
      <c r="I1353" s="10">
        <v>1</v>
      </c>
      <c r="J1353" s="10">
        <v>28</v>
      </c>
      <c r="K1353" s="10">
        <f t="shared" si="126"/>
        <v>144.75</v>
      </c>
      <c r="L1353" s="10">
        <f t="shared" si="127"/>
        <v>13.466670000000001</v>
      </c>
      <c r="M1353" s="10">
        <v>10</v>
      </c>
      <c r="N1353" s="10" t="s">
        <v>62</v>
      </c>
      <c r="O1353" s="12" t="s">
        <v>272</v>
      </c>
      <c r="P1353" s="10" t="str">
        <f t="shared" si="130"/>
        <v>new YerelData ("Agana, Guam",144.75,13.46667,10,"Tasmania Standard Time"),</v>
      </c>
      <c r="Q1353" s="13" t="str">
        <f t="shared" si="128"/>
        <v>https://www.google.com/maps/search/13.46667, +144.75</v>
      </c>
      <c r="R1353" s="5" t="str">
        <f t="shared" si="129"/>
        <v>{"Location": "Agana, Guam", "long_deg": "144", "ew": "1", "long_min": "45", "lat_deg": "13", "ns": "1", "lat_min": "28", "GMT": "10", "TimeZoneTag": "Pacific/Guam"},</v>
      </c>
    </row>
    <row r="1354" spans="2:18" ht="15" customHeight="1" x14ac:dyDescent="0.25">
      <c r="B1354" s="10" t="s">
        <v>1155</v>
      </c>
      <c r="C1354" s="10" t="s">
        <v>1155</v>
      </c>
      <c r="D1354" s="10" t="str">
        <f t="shared" si="131"/>
        <v>Guatemala, Guatemala</v>
      </c>
      <c r="E1354" s="10">
        <v>90</v>
      </c>
      <c r="F1354" s="10">
        <v>-1</v>
      </c>
      <c r="G1354" s="10">
        <v>31</v>
      </c>
      <c r="H1354" s="10">
        <v>14</v>
      </c>
      <c r="I1354" s="10">
        <v>1</v>
      </c>
      <c r="J1354" s="10">
        <v>38</v>
      </c>
      <c r="K1354" s="10">
        <f t="shared" si="126"/>
        <v>-89.483329999999995</v>
      </c>
      <c r="L1354" s="10">
        <f t="shared" si="127"/>
        <v>14.633330000000001</v>
      </c>
      <c r="M1354" s="10">
        <v>-6</v>
      </c>
      <c r="N1354" s="10" t="s">
        <v>63</v>
      </c>
      <c r="O1354" s="12" t="s">
        <v>220</v>
      </c>
      <c r="P1354" s="10" t="str">
        <f t="shared" si="130"/>
        <v>new YerelData ("Guatemala, Guatemala",-89.48333,14.63333,-6,"Central Standard Time (Mexico)"),</v>
      </c>
      <c r="Q1354" s="13" t="str">
        <f t="shared" si="128"/>
        <v>https://www.google.com/maps/search/14.63333, +90.51667</v>
      </c>
      <c r="R1354" s="5" t="str">
        <f t="shared" si="129"/>
        <v>{"Location": "Guatemala, Guatemala", "long_deg": "90", "ew": "-1", "long_min": "31", "lat_deg": "14", "ns": "1", "lat_min": "38", "GMT": "-6", "TimeZoneTag": "America/Guatemala"},</v>
      </c>
    </row>
    <row r="1355" spans="2:18" ht="15" customHeight="1" x14ac:dyDescent="0.25">
      <c r="B1355" s="10" t="s">
        <v>1805</v>
      </c>
      <c r="C1355" s="10" t="s">
        <v>1209</v>
      </c>
      <c r="D1355" s="10" t="str">
        <f t="shared" si="131"/>
        <v>Georgetown, Guyana</v>
      </c>
      <c r="E1355" s="10">
        <v>58</v>
      </c>
      <c r="F1355" s="10">
        <v>-1</v>
      </c>
      <c r="G1355" s="10">
        <v>10</v>
      </c>
      <c r="H1355" s="10">
        <v>6</v>
      </c>
      <c r="I1355" s="10">
        <v>1</v>
      </c>
      <c r="J1355" s="10">
        <v>48</v>
      </c>
      <c r="K1355" s="10">
        <f t="shared" si="126"/>
        <v>-57.833329999999997</v>
      </c>
      <c r="L1355" s="10">
        <f t="shared" si="127"/>
        <v>6.8</v>
      </c>
      <c r="M1355" s="10">
        <v>-4</v>
      </c>
      <c r="N1355" s="10" t="s">
        <v>64</v>
      </c>
      <c r="O1355" s="12" t="s">
        <v>187</v>
      </c>
      <c r="P1355" s="10" t="str">
        <f t="shared" si="130"/>
        <v>new YerelData ("Georgetown, Guyana",-57.83333,6.8,-4,"Atlantic Standard Time"),</v>
      </c>
      <c r="Q1355" s="13" t="str">
        <f t="shared" si="128"/>
        <v>https://www.google.com/maps/search/6.8, +58.16667</v>
      </c>
      <c r="R1355" s="5" t="str">
        <f t="shared" si="129"/>
        <v>{"Location": "Georgetown, Guyana", "long_deg": "58", "ew": "-1", "long_min": "10", "lat_deg": "6", "ns": "1", "lat_min": "48", "GMT": "-4", "TimeZoneTag": "America/Guyana"},</v>
      </c>
    </row>
    <row r="1356" spans="2:18" ht="15" customHeight="1" x14ac:dyDescent="0.25">
      <c r="B1356" s="10" t="s">
        <v>1806</v>
      </c>
      <c r="C1356" s="10" t="s">
        <v>1326</v>
      </c>
      <c r="D1356" s="10" t="str">
        <f t="shared" si="131"/>
        <v>HoChiMinh, Güney Vietnam</v>
      </c>
      <c r="E1356" s="10">
        <v>106</v>
      </c>
      <c r="F1356" s="10">
        <v>1</v>
      </c>
      <c r="G1356" s="10">
        <v>40</v>
      </c>
      <c r="H1356" s="10">
        <v>10</v>
      </c>
      <c r="I1356" s="10">
        <v>1</v>
      </c>
      <c r="J1356" s="10">
        <v>45</v>
      </c>
      <c r="K1356" s="10">
        <f t="shared" si="126"/>
        <v>106.66667</v>
      </c>
      <c r="L1356" s="10">
        <f t="shared" si="127"/>
        <v>10.75</v>
      </c>
      <c r="M1356" s="10">
        <v>8</v>
      </c>
      <c r="N1356" s="10" t="s">
        <v>65</v>
      </c>
      <c r="O1356" s="12" t="s">
        <v>197</v>
      </c>
      <c r="P1356" s="10" t="str">
        <f t="shared" si="130"/>
        <v>new YerelData ("HoChiMinh, Güney Vietnam",106.66667,10.75,8,"China Standard Time"),</v>
      </c>
      <c r="Q1356" s="13" t="str">
        <f t="shared" si="128"/>
        <v>https://www.google.com/maps/search/10.75, +106.66667</v>
      </c>
      <c r="R1356" s="5" t="str">
        <f t="shared" si="129"/>
        <v>{"Location": "HoChiMinh, Güney Vietnam", "long_deg": "106", "ew": "1", "long_min": "40", "lat_deg": "10", "ns": "1", "lat_min": "45", "GMT": "8", "TimeZoneTag": "Asia/Phnom_Penh"},</v>
      </c>
    </row>
    <row r="1357" spans="2:18" ht="15" customHeight="1" x14ac:dyDescent="0.25">
      <c r="B1357" s="10" t="s">
        <v>1807</v>
      </c>
      <c r="C1357" s="10" t="s">
        <v>1326</v>
      </c>
      <c r="D1357" s="10" t="str">
        <f t="shared" si="131"/>
        <v>Saygon, Güney Vietnam</v>
      </c>
      <c r="E1357" s="10">
        <v>106</v>
      </c>
      <c r="F1357" s="10">
        <v>1</v>
      </c>
      <c r="G1357" s="10">
        <v>40</v>
      </c>
      <c r="H1357" s="10">
        <v>10</v>
      </c>
      <c r="I1357" s="10">
        <v>1</v>
      </c>
      <c r="J1357" s="10">
        <v>45</v>
      </c>
      <c r="K1357" s="10">
        <f t="shared" si="126"/>
        <v>106.66667</v>
      </c>
      <c r="L1357" s="10">
        <f t="shared" si="127"/>
        <v>10.75</v>
      </c>
      <c r="M1357" s="10">
        <v>8</v>
      </c>
      <c r="N1357" s="10" t="s">
        <v>65</v>
      </c>
      <c r="O1357" s="12" t="s">
        <v>197</v>
      </c>
      <c r="P1357" s="10" t="str">
        <f t="shared" si="130"/>
        <v>new YerelData ("Saygon, Güney Vietnam",106.66667,10.75,8,"China Standard Time"),</v>
      </c>
      <c r="Q1357" s="13" t="str">
        <f t="shared" si="128"/>
        <v>https://www.google.com/maps/search/10.75, +106.66667</v>
      </c>
      <c r="R1357" s="5" t="str">
        <f t="shared" si="129"/>
        <v>{"Location": "Saygon, Güney Vietnam", "long_deg": "106", "ew": "1", "long_min": "40", "lat_deg": "10", "ns": "1", "lat_min": "45", "GMT": "8", "TimeZoneTag": "Asia/Phnom_Penh"},</v>
      </c>
    </row>
    <row r="1358" spans="2:18" ht="15" customHeight="1" x14ac:dyDescent="0.25">
      <c r="B1358" s="10" t="s">
        <v>1808</v>
      </c>
      <c r="C1358" s="10" t="s">
        <v>1270</v>
      </c>
      <c r="D1358" s="10" t="str">
        <f t="shared" si="131"/>
        <v>CapeTown, GüneyAfrika</v>
      </c>
      <c r="E1358" s="10">
        <v>18</v>
      </c>
      <c r="F1358" s="10">
        <v>1</v>
      </c>
      <c r="G1358" s="10">
        <v>22</v>
      </c>
      <c r="H1358" s="10">
        <v>33</v>
      </c>
      <c r="I1358" s="10">
        <v>-1</v>
      </c>
      <c r="J1358" s="10">
        <v>55</v>
      </c>
      <c r="K1358" s="10">
        <f t="shared" si="126"/>
        <v>18.366669999999999</v>
      </c>
      <c r="L1358" s="10">
        <f t="shared" si="127"/>
        <v>-32.083329999999997</v>
      </c>
      <c r="M1358" s="10">
        <v>2</v>
      </c>
      <c r="N1358" s="10" t="s">
        <v>1115</v>
      </c>
      <c r="O1358" s="12" t="s">
        <v>190</v>
      </c>
      <c r="P1358" s="10" t="str">
        <f t="shared" si="130"/>
        <v>new YerelData ("CapeTown, GüneyAfrika",18.36667,-32.08333,2,"South Africa Standard Time"),</v>
      </c>
      <c r="Q1358" s="13" t="str">
        <f t="shared" si="128"/>
        <v>https://www.google.com/maps/search/33.91667, +18.36667</v>
      </c>
      <c r="R1358" s="5" t="str">
        <f t="shared" si="129"/>
        <v>{"Location": "CapeTown, GüneyAfrika", "long_deg": "18", "ew": "1", "long_min": "22", "lat_deg": "33", "ns": "-1", "lat_min": "55", "GMT": "2", "TimeZoneTag": "Africa/Johannesburg"},</v>
      </c>
    </row>
    <row r="1359" spans="2:18" ht="15" customHeight="1" x14ac:dyDescent="0.25">
      <c r="B1359" s="10" t="s">
        <v>1809</v>
      </c>
      <c r="C1359" s="10" t="s">
        <v>1270</v>
      </c>
      <c r="D1359" s="10" t="str">
        <f t="shared" si="131"/>
        <v>Durban, GüneyAfrika</v>
      </c>
      <c r="E1359" s="10">
        <v>30</v>
      </c>
      <c r="F1359" s="10">
        <v>1</v>
      </c>
      <c r="G1359" s="10">
        <v>56</v>
      </c>
      <c r="H1359" s="10">
        <v>29</v>
      </c>
      <c r="I1359" s="10">
        <v>-1</v>
      </c>
      <c r="J1359" s="10">
        <v>55</v>
      </c>
      <c r="K1359" s="10">
        <f t="shared" si="126"/>
        <v>30.933330000000002</v>
      </c>
      <c r="L1359" s="10">
        <f t="shared" si="127"/>
        <v>-28.08333</v>
      </c>
      <c r="M1359" s="10">
        <v>2</v>
      </c>
      <c r="N1359" s="10" t="s">
        <v>1115</v>
      </c>
      <c r="O1359" s="12" t="s">
        <v>190</v>
      </c>
      <c r="P1359" s="10" t="str">
        <f t="shared" si="130"/>
        <v>new YerelData ("Durban, GüneyAfrika",30.93333,-28.08333,2,"South Africa Standard Time"),</v>
      </c>
      <c r="Q1359" s="13" t="str">
        <f t="shared" si="128"/>
        <v>https://www.google.com/maps/search/29.91667, +30.93333</v>
      </c>
      <c r="R1359" s="5" t="str">
        <f t="shared" si="129"/>
        <v>{"Location": "Durban, GüneyAfrika", "long_deg": "30", "ew": "1", "long_min": "56", "lat_deg": "29", "ns": "-1", "lat_min": "55", "GMT": "2", "TimeZoneTag": "Africa/Johannesburg"},</v>
      </c>
    </row>
    <row r="1360" spans="2:18" ht="15" customHeight="1" x14ac:dyDescent="0.25">
      <c r="B1360" s="10" t="s">
        <v>1810</v>
      </c>
      <c r="C1360" s="10" t="s">
        <v>1270</v>
      </c>
      <c r="D1360" s="10" t="str">
        <f t="shared" si="131"/>
        <v>EastLondon, GüneyAfrika</v>
      </c>
      <c r="E1360" s="10">
        <v>27</v>
      </c>
      <c r="F1360" s="10">
        <v>1</v>
      </c>
      <c r="G1360" s="10">
        <v>54</v>
      </c>
      <c r="H1360" s="10">
        <v>33</v>
      </c>
      <c r="I1360" s="10">
        <v>-1</v>
      </c>
      <c r="J1360" s="10">
        <v>1</v>
      </c>
      <c r="K1360" s="10">
        <f t="shared" si="126"/>
        <v>27.9</v>
      </c>
      <c r="L1360" s="10">
        <f t="shared" si="127"/>
        <v>-32.983330000000002</v>
      </c>
      <c r="M1360" s="10">
        <v>2</v>
      </c>
      <c r="N1360" s="10" t="s">
        <v>1115</v>
      </c>
      <c r="O1360" s="12" t="s">
        <v>190</v>
      </c>
      <c r="P1360" s="10" t="str">
        <f t="shared" si="130"/>
        <v>new YerelData ("EastLondon, GüneyAfrika",27.9,-32.98333,2,"South Africa Standard Time"),</v>
      </c>
      <c r="Q1360" s="13" t="str">
        <f t="shared" si="128"/>
        <v>https://www.google.com/maps/search/33.01667, +27.9</v>
      </c>
      <c r="R1360" s="5" t="str">
        <f t="shared" si="129"/>
        <v>{"Location": "EastLondon, GüneyAfrika", "long_deg": "27", "ew": "1", "long_min": "54", "lat_deg": "33", "ns": "-1", "lat_min": "1", "GMT": "2", "TimeZoneTag": "Africa/Johannesburg"},</v>
      </c>
    </row>
    <row r="1361" spans="2:18" ht="15" customHeight="1" x14ac:dyDescent="0.25">
      <c r="B1361" s="10" t="s">
        <v>1811</v>
      </c>
      <c r="C1361" s="10" t="s">
        <v>1270</v>
      </c>
      <c r="D1361" s="10" t="str">
        <f t="shared" si="131"/>
        <v>PortElizabeth, GüneyAfrika</v>
      </c>
      <c r="E1361" s="10">
        <v>25</v>
      </c>
      <c r="F1361" s="10">
        <v>1</v>
      </c>
      <c r="G1361" s="10">
        <v>37</v>
      </c>
      <c r="H1361" s="10">
        <v>33</v>
      </c>
      <c r="I1361" s="10">
        <v>-1</v>
      </c>
      <c r="J1361" s="10">
        <v>58</v>
      </c>
      <c r="K1361" s="10">
        <f t="shared" si="126"/>
        <v>25.616669999999999</v>
      </c>
      <c r="L1361" s="10">
        <f t="shared" si="127"/>
        <v>-32.033329999999999</v>
      </c>
      <c r="M1361" s="10">
        <v>2</v>
      </c>
      <c r="N1361" s="10" t="s">
        <v>1115</v>
      </c>
      <c r="O1361" s="12" t="s">
        <v>190</v>
      </c>
      <c r="P1361" s="10" t="str">
        <f t="shared" si="130"/>
        <v>new YerelData ("PortElizabeth, GüneyAfrika",25.61667,-32.03333,2,"South Africa Standard Time"),</v>
      </c>
      <c r="Q1361" s="13" t="str">
        <f t="shared" si="128"/>
        <v>https://www.google.com/maps/search/33.96667, +25.61667</v>
      </c>
      <c r="R1361" s="5" t="str">
        <f t="shared" si="129"/>
        <v>{"Location": "PortElizabeth, GüneyAfrika", "long_deg": "25", "ew": "1", "long_min": "37", "lat_deg": "33", "ns": "-1", "lat_min": "58", "GMT": "2", "TimeZoneTag": "Africa/Johannesburg"},</v>
      </c>
    </row>
    <row r="1362" spans="2:18" ht="15" customHeight="1" x14ac:dyDescent="0.25">
      <c r="B1362" s="10" t="s">
        <v>1812</v>
      </c>
      <c r="C1362" s="10" t="s">
        <v>1328</v>
      </c>
      <c r="D1362" s="10" t="str">
        <f t="shared" si="131"/>
        <v>Pusan, GüneyKore</v>
      </c>
      <c r="E1362" s="10">
        <v>129</v>
      </c>
      <c r="F1362" s="10">
        <v>1</v>
      </c>
      <c r="G1362" s="10">
        <v>3</v>
      </c>
      <c r="H1362" s="10">
        <v>35</v>
      </c>
      <c r="I1362" s="10">
        <v>1</v>
      </c>
      <c r="J1362" s="10">
        <v>6</v>
      </c>
      <c r="K1362" s="10">
        <f t="shared" si="126"/>
        <v>129.05000000000001</v>
      </c>
      <c r="L1362" s="10">
        <f t="shared" si="127"/>
        <v>35.1</v>
      </c>
      <c r="M1362" s="10">
        <v>9</v>
      </c>
      <c r="N1362" s="10" t="s">
        <v>66</v>
      </c>
      <c r="O1362" s="12" t="s">
        <v>218</v>
      </c>
      <c r="P1362" s="10" t="str">
        <f t="shared" si="130"/>
        <v>new YerelData ("Pusan, GüneyKore",129.05,35.1,9,"Korea Standard Time"),</v>
      </c>
      <c r="Q1362" s="13" t="str">
        <f t="shared" si="128"/>
        <v>https://www.google.com/maps/search/35.1, +129.05</v>
      </c>
      <c r="R1362" s="5" t="str">
        <f t="shared" si="129"/>
        <v>{"Location": "Pusan, GüneyKore", "long_deg": "129", "ew": "1", "long_min": "3", "lat_deg": "35", "ns": "1", "lat_min": "6", "GMT": "9", "TimeZoneTag": "Asia/Seoul"},</v>
      </c>
    </row>
    <row r="1363" spans="2:18" ht="15" customHeight="1" x14ac:dyDescent="0.25">
      <c r="B1363" s="10" t="s">
        <v>1813</v>
      </c>
      <c r="C1363" s="10" t="s">
        <v>1328</v>
      </c>
      <c r="D1363" s="10" t="str">
        <f t="shared" si="131"/>
        <v>Seoul, GüneyKore</v>
      </c>
      <c r="E1363" s="10">
        <v>126</v>
      </c>
      <c r="F1363" s="10">
        <v>1</v>
      </c>
      <c r="G1363" s="10">
        <v>58</v>
      </c>
      <c r="H1363" s="10">
        <v>37</v>
      </c>
      <c r="I1363" s="10">
        <v>1</v>
      </c>
      <c r="J1363" s="10">
        <v>33</v>
      </c>
      <c r="K1363" s="10">
        <f t="shared" si="126"/>
        <v>126.96666999999999</v>
      </c>
      <c r="L1363" s="10">
        <f t="shared" si="127"/>
        <v>37.549999999999997</v>
      </c>
      <c r="M1363" s="10">
        <v>9</v>
      </c>
      <c r="N1363" s="10" t="s">
        <v>66</v>
      </c>
      <c r="O1363" s="12" t="s">
        <v>218</v>
      </c>
      <c r="P1363" s="10" t="str">
        <f t="shared" si="130"/>
        <v>new YerelData ("Seoul, GüneyKore",126.96667,37.55,9,"Korea Standard Time"),</v>
      </c>
      <c r="Q1363" s="13" t="str">
        <f t="shared" si="128"/>
        <v>https://www.google.com/maps/search/37.55, +126.96667</v>
      </c>
      <c r="R1363" s="5" t="str">
        <f t="shared" si="129"/>
        <v>{"Location": "Seoul, GüneyKore", "long_deg": "126", "ew": "1", "long_min": "58", "lat_deg": "37", "ns": "1", "lat_min": "33", "GMT": "9", "TimeZoneTag": "Asia/Seoul"},</v>
      </c>
    </row>
    <row r="1364" spans="2:18" ht="15" customHeight="1" x14ac:dyDescent="0.25">
      <c r="B1364" s="10" t="s">
        <v>1814</v>
      </c>
      <c r="C1364" s="10" t="s">
        <v>1290</v>
      </c>
      <c r="D1364" s="10" t="str">
        <f t="shared" si="131"/>
        <v>Tiblis, Gürcistan</v>
      </c>
      <c r="E1364" s="10">
        <v>44</v>
      </c>
      <c r="F1364" s="10">
        <v>1</v>
      </c>
      <c r="G1364" s="10">
        <v>49</v>
      </c>
      <c r="H1364" s="10">
        <v>41</v>
      </c>
      <c r="I1364" s="10">
        <v>1</v>
      </c>
      <c r="J1364" s="10">
        <v>43</v>
      </c>
      <c r="K1364" s="10">
        <f t="shared" si="126"/>
        <v>44.816670000000002</v>
      </c>
      <c r="L1364" s="10">
        <f t="shared" si="127"/>
        <v>41.716670000000001</v>
      </c>
      <c r="M1364" s="10">
        <v>3</v>
      </c>
      <c r="N1364" s="10" t="s">
        <v>67</v>
      </c>
      <c r="O1364" s="12" t="s">
        <v>208</v>
      </c>
      <c r="P1364" s="10" t="str">
        <f t="shared" si="130"/>
        <v>new YerelData ("Tiblis, Gürcistan",44.81667,41.71667,3,"Georgian Standard Time"),</v>
      </c>
      <c r="Q1364" s="13" t="str">
        <f t="shared" si="128"/>
        <v>https://www.google.com/maps/search/41.71667, +44.81667</v>
      </c>
      <c r="R1364" s="5" t="str">
        <f t="shared" si="129"/>
        <v>{"Location": "Tiblis, Gürcistan", "long_deg": "44", "ew": "1", "long_min": "49", "lat_deg": "41", "ns": "1", "lat_min": "43", "GMT": "3", "TimeZoneTag": "Asia/Tbilisi"},</v>
      </c>
    </row>
    <row r="1365" spans="2:18" ht="15" customHeight="1" x14ac:dyDescent="0.25">
      <c r="B1365" s="10" t="s">
        <v>1815</v>
      </c>
      <c r="C1365" s="10" t="s">
        <v>1179</v>
      </c>
      <c r="D1365" s="10" t="str">
        <f t="shared" si="131"/>
        <v>PortAuPrince, Haiti</v>
      </c>
      <c r="E1365" s="10">
        <v>72</v>
      </c>
      <c r="F1365" s="10">
        <v>-1</v>
      </c>
      <c r="G1365" s="10">
        <v>20</v>
      </c>
      <c r="H1365" s="10">
        <v>18</v>
      </c>
      <c r="I1365" s="10">
        <v>1</v>
      </c>
      <c r="J1365" s="10">
        <v>33</v>
      </c>
      <c r="K1365" s="10">
        <f t="shared" si="126"/>
        <v>-71.666669999999996</v>
      </c>
      <c r="L1365" s="10">
        <f t="shared" si="127"/>
        <v>18.55</v>
      </c>
      <c r="M1365" s="10">
        <v>-5</v>
      </c>
      <c r="N1365" s="10" t="s">
        <v>68</v>
      </c>
      <c r="O1365" s="12" t="s">
        <v>183</v>
      </c>
      <c r="P1365" s="10" t="str">
        <f t="shared" si="130"/>
        <v>new YerelData ("PortAuPrince, Haiti",-71.66667,18.55,-5,"Eastern Standard Time"),</v>
      </c>
      <c r="Q1365" s="13" t="str">
        <f t="shared" si="128"/>
        <v>https://www.google.com/maps/search/18.55, +72.33333</v>
      </c>
      <c r="R1365" s="5" t="str">
        <f t="shared" si="129"/>
        <v>{"Location": "PortAuPrince, Haiti", "long_deg": "72", "ew": "-1", "long_min": "20", "lat_deg": "18", "ns": "1", "lat_min": "33", "GMT": "-5", "TimeZoneTag": "America/Port-au-Prince"},</v>
      </c>
    </row>
    <row r="1366" spans="2:18" ht="15" customHeight="1" x14ac:dyDescent="0.25">
      <c r="B1366" s="10" t="s">
        <v>1816</v>
      </c>
      <c r="C1366" s="10" t="s">
        <v>1134</v>
      </c>
      <c r="D1366" s="10" t="str">
        <f t="shared" si="131"/>
        <v>Honolulu, Hawaii</v>
      </c>
      <c r="E1366" s="10">
        <v>157</v>
      </c>
      <c r="F1366" s="10">
        <v>-1</v>
      </c>
      <c r="G1366" s="10">
        <v>52</v>
      </c>
      <c r="H1366" s="10">
        <v>21</v>
      </c>
      <c r="I1366" s="10">
        <v>1</v>
      </c>
      <c r="J1366" s="10">
        <v>19</v>
      </c>
      <c r="K1366" s="10">
        <f t="shared" si="126"/>
        <v>-156.13333</v>
      </c>
      <c r="L1366" s="10">
        <f t="shared" si="127"/>
        <v>21.316669999999998</v>
      </c>
      <c r="M1366" s="10">
        <v>-10</v>
      </c>
      <c r="N1366" s="10" t="s">
        <v>8</v>
      </c>
      <c r="O1366" s="12" t="s">
        <v>200</v>
      </c>
      <c r="P1366" s="10" t="str">
        <f t="shared" si="130"/>
        <v>new YerelData ("Honolulu, Hawaii",-156.13333,21.31667,-10,"Hawaiian Standard Time"),</v>
      </c>
      <c r="Q1366" s="13" t="str">
        <f t="shared" si="128"/>
        <v>https://www.google.com/maps/search/21.31667, +157.86667</v>
      </c>
      <c r="R1366" s="5" t="str">
        <f t="shared" si="129"/>
        <v>{"Location": "Honolulu, Hawaii", "long_deg": "157", "ew": "-1", "long_min": "52", "lat_deg": "21", "ns": "1", "lat_min": "19", "GMT": "-10", "TimeZoneTag": "Pacific/Honolulu"},</v>
      </c>
    </row>
    <row r="1367" spans="2:18" ht="15" customHeight="1" x14ac:dyDescent="0.25">
      <c r="B1367" s="10" t="s">
        <v>1817</v>
      </c>
      <c r="C1367" s="10" t="s">
        <v>1246</v>
      </c>
      <c r="D1367" s="10" t="str">
        <f t="shared" si="131"/>
        <v>Zagreb, Hırvatistan</v>
      </c>
      <c r="E1367" s="10">
        <v>15</v>
      </c>
      <c r="F1367" s="10">
        <v>1</v>
      </c>
      <c r="G1367" s="10">
        <v>58</v>
      </c>
      <c r="H1367" s="10">
        <v>45</v>
      </c>
      <c r="I1367" s="10">
        <v>1</v>
      </c>
      <c r="J1367" s="10">
        <v>48</v>
      </c>
      <c r="K1367" s="10">
        <f t="shared" si="126"/>
        <v>15.966670000000001</v>
      </c>
      <c r="L1367" s="10">
        <f t="shared" si="127"/>
        <v>45.8</v>
      </c>
      <c r="M1367" s="10">
        <v>1</v>
      </c>
      <c r="N1367" s="10" t="s">
        <v>69</v>
      </c>
      <c r="O1367" s="12" t="s">
        <v>189</v>
      </c>
      <c r="P1367" s="10" t="str">
        <f t="shared" si="130"/>
        <v>new YerelData ("Zagreb, Hırvatistan",15.96667,45.8,1,"Central European Standard Time"),</v>
      </c>
      <c r="Q1367" s="13" t="str">
        <f t="shared" si="128"/>
        <v>https://www.google.com/maps/search/45.8, +15.96667</v>
      </c>
      <c r="R1367" s="5" t="str">
        <f t="shared" si="129"/>
        <v>{"Location": "Zagreb, Hırvatistan", "long_deg": "15", "ew": "1", "long_min": "58", "lat_deg": "45", "ns": "1", "lat_min": "48", "GMT": "1", "TimeZoneTag": "Europe/Zagreb"},</v>
      </c>
    </row>
    <row r="1368" spans="2:18" ht="15" customHeight="1" x14ac:dyDescent="0.25">
      <c r="B1368" s="10" t="s">
        <v>1818</v>
      </c>
      <c r="C1368" s="10" t="s">
        <v>1308</v>
      </c>
      <c r="D1368" s="10" t="str">
        <f t="shared" si="131"/>
        <v>Agra, Hindistan</v>
      </c>
      <c r="E1368" s="10">
        <v>78</v>
      </c>
      <c r="F1368" s="10">
        <v>1</v>
      </c>
      <c r="G1368" s="10">
        <v>1</v>
      </c>
      <c r="H1368" s="10">
        <v>27</v>
      </c>
      <c r="I1368" s="10">
        <v>1</v>
      </c>
      <c r="J1368" s="10">
        <v>11</v>
      </c>
      <c r="K1368" s="10">
        <f t="shared" si="126"/>
        <v>78.016670000000005</v>
      </c>
      <c r="L1368" s="10">
        <f t="shared" si="127"/>
        <v>27.183330000000002</v>
      </c>
      <c r="M1368" s="10">
        <v>5.5</v>
      </c>
      <c r="N1368" s="10" t="s">
        <v>10</v>
      </c>
      <c r="O1368" s="12" t="s">
        <v>213</v>
      </c>
      <c r="P1368" s="10" t="str">
        <f t="shared" si="130"/>
        <v>new YerelData ("Agra, Hindistan",78.01667,27.18333,5.5,"India Standard Time"),</v>
      </c>
      <c r="Q1368" s="13" t="str">
        <f t="shared" si="128"/>
        <v>https://www.google.com/maps/search/27.18333, +78.01667</v>
      </c>
      <c r="R1368" s="5" t="str">
        <f t="shared" si="129"/>
        <v>{"Location": "Agra, Hindistan", "long_deg": "78", "ew": "1", "long_min": "1", "lat_deg": "27", "ns": "1", "lat_min": "11", "GMT": "5.5", "TimeZoneTag": "Asia/Calcutta"},</v>
      </c>
    </row>
    <row r="1369" spans="2:18" ht="15" customHeight="1" x14ac:dyDescent="0.25">
      <c r="B1369" s="10" t="s">
        <v>1819</v>
      </c>
      <c r="C1369" s="10" t="s">
        <v>1308</v>
      </c>
      <c r="D1369" s="10" t="str">
        <f t="shared" si="131"/>
        <v>Ahmadabad, Hindistan</v>
      </c>
      <c r="E1369" s="10">
        <v>72</v>
      </c>
      <c r="F1369" s="10">
        <v>1</v>
      </c>
      <c r="G1369" s="10">
        <v>37</v>
      </c>
      <c r="H1369" s="10">
        <v>23</v>
      </c>
      <c r="I1369" s="10">
        <v>1</v>
      </c>
      <c r="J1369" s="10">
        <v>2</v>
      </c>
      <c r="K1369" s="10">
        <f t="shared" si="126"/>
        <v>72.616669999999999</v>
      </c>
      <c r="L1369" s="10">
        <f t="shared" si="127"/>
        <v>23.033329999999999</v>
      </c>
      <c r="M1369" s="10">
        <v>5.5</v>
      </c>
      <c r="N1369" s="10" t="s">
        <v>10</v>
      </c>
      <c r="O1369" s="12" t="s">
        <v>213</v>
      </c>
      <c r="P1369" s="10" t="str">
        <f t="shared" si="130"/>
        <v>new YerelData ("Ahmadabad, Hindistan",72.61667,23.03333,5.5,"India Standard Time"),</v>
      </c>
      <c r="Q1369" s="13" t="str">
        <f t="shared" si="128"/>
        <v>https://www.google.com/maps/search/23.03333, +72.61667</v>
      </c>
      <c r="R1369" s="5" t="str">
        <f t="shared" si="129"/>
        <v>{"Location": "Ahmadabad, Hindistan", "long_deg": "72", "ew": "1", "long_min": "37", "lat_deg": "23", "ns": "1", "lat_min": "2", "GMT": "5.5", "TimeZoneTag": "Asia/Calcutta"},</v>
      </c>
    </row>
    <row r="1370" spans="2:18" ht="15" customHeight="1" x14ac:dyDescent="0.25">
      <c r="B1370" s="10" t="s">
        <v>1820</v>
      </c>
      <c r="C1370" s="10" t="s">
        <v>1308</v>
      </c>
      <c r="D1370" s="10" t="str">
        <f t="shared" si="131"/>
        <v>Allahabad, Hindistan</v>
      </c>
      <c r="E1370" s="10">
        <v>81</v>
      </c>
      <c r="F1370" s="10">
        <v>1</v>
      </c>
      <c r="G1370" s="10">
        <v>51</v>
      </c>
      <c r="H1370" s="10">
        <v>25</v>
      </c>
      <c r="I1370" s="10">
        <v>1</v>
      </c>
      <c r="J1370" s="10">
        <v>57</v>
      </c>
      <c r="K1370" s="10">
        <f t="shared" si="126"/>
        <v>81.849999999999994</v>
      </c>
      <c r="L1370" s="10">
        <f t="shared" si="127"/>
        <v>25.95</v>
      </c>
      <c r="M1370" s="10">
        <v>5.5</v>
      </c>
      <c r="N1370" s="10" t="s">
        <v>10</v>
      </c>
      <c r="O1370" s="12" t="s">
        <v>213</v>
      </c>
      <c r="P1370" s="10" t="str">
        <f t="shared" si="130"/>
        <v>new YerelData ("Allahabad, Hindistan",81.85,25.95,5.5,"India Standard Time"),</v>
      </c>
      <c r="Q1370" s="13" t="str">
        <f t="shared" si="128"/>
        <v>https://www.google.com/maps/search/25.95, +81.85</v>
      </c>
      <c r="R1370" s="5" t="str">
        <f t="shared" si="129"/>
        <v>{"Location": "Allahabad, Hindistan", "long_deg": "81", "ew": "1", "long_min": "51", "lat_deg": "25", "ns": "1", "lat_min": "57", "GMT": "5.5", "TimeZoneTag": "Asia/Calcutta"},</v>
      </c>
    </row>
    <row r="1371" spans="2:18" ht="15" customHeight="1" x14ac:dyDescent="0.25">
      <c r="B1371" s="10" t="s">
        <v>1821</v>
      </c>
      <c r="C1371" s="10" t="s">
        <v>1308</v>
      </c>
      <c r="D1371" s="10" t="str">
        <f t="shared" si="131"/>
        <v>Amritsar, Hindistan</v>
      </c>
      <c r="E1371" s="10">
        <v>74</v>
      </c>
      <c r="F1371" s="10">
        <v>1</v>
      </c>
      <c r="G1371" s="10">
        <v>53</v>
      </c>
      <c r="H1371" s="10">
        <v>31</v>
      </c>
      <c r="I1371" s="10">
        <v>1</v>
      </c>
      <c r="J1371" s="10">
        <v>35</v>
      </c>
      <c r="K1371" s="10">
        <f t="shared" si="126"/>
        <v>74.883330000000001</v>
      </c>
      <c r="L1371" s="10">
        <f t="shared" si="127"/>
        <v>31.58333</v>
      </c>
      <c r="M1371" s="10">
        <v>5.5</v>
      </c>
      <c r="N1371" s="10" t="s">
        <v>10</v>
      </c>
      <c r="O1371" s="12" t="s">
        <v>213</v>
      </c>
      <c r="P1371" s="10" t="str">
        <f t="shared" si="130"/>
        <v>new YerelData ("Amritsar, Hindistan",74.88333,31.58333,5.5,"India Standard Time"),</v>
      </c>
      <c r="Q1371" s="13" t="str">
        <f t="shared" si="128"/>
        <v>https://www.google.com/maps/search/31.58333, +74.88333</v>
      </c>
      <c r="R1371" s="5" t="str">
        <f t="shared" si="129"/>
        <v>{"Location": "Amritsar, Hindistan", "long_deg": "74", "ew": "1", "long_min": "53", "lat_deg": "31", "ns": "1", "lat_min": "35", "GMT": "5.5", "TimeZoneTag": "Asia/Calcutta"},</v>
      </c>
    </row>
    <row r="1372" spans="2:18" ht="15" customHeight="1" x14ac:dyDescent="0.25">
      <c r="B1372" s="10" t="s">
        <v>1822</v>
      </c>
      <c r="C1372" s="10" t="s">
        <v>1308</v>
      </c>
      <c r="D1372" s="10" t="str">
        <f t="shared" si="131"/>
        <v>Bangalore, Hindistan</v>
      </c>
      <c r="E1372" s="10">
        <v>77</v>
      </c>
      <c r="F1372" s="10">
        <v>1</v>
      </c>
      <c r="G1372" s="10">
        <v>35</v>
      </c>
      <c r="H1372" s="10">
        <v>12</v>
      </c>
      <c r="I1372" s="10">
        <v>1</v>
      </c>
      <c r="J1372" s="10">
        <v>59</v>
      </c>
      <c r="K1372" s="10">
        <f t="shared" si="126"/>
        <v>77.583330000000004</v>
      </c>
      <c r="L1372" s="10">
        <f t="shared" si="127"/>
        <v>12.98333</v>
      </c>
      <c r="M1372" s="10">
        <v>5.5</v>
      </c>
      <c r="N1372" s="10" t="s">
        <v>10</v>
      </c>
      <c r="O1372" s="12" t="s">
        <v>213</v>
      </c>
      <c r="P1372" s="10" t="str">
        <f t="shared" si="130"/>
        <v>new YerelData ("Bangalore, Hindistan",77.58333,12.98333,5.5,"India Standard Time"),</v>
      </c>
      <c r="Q1372" s="13" t="str">
        <f t="shared" si="128"/>
        <v>https://www.google.com/maps/search/12.98333, +77.58333</v>
      </c>
      <c r="R1372" s="5" t="str">
        <f t="shared" si="129"/>
        <v>{"Location": "Bangalore, Hindistan", "long_deg": "77", "ew": "1", "long_min": "35", "lat_deg": "12", "ns": "1", "lat_min": "59", "GMT": "5.5", "TimeZoneTag": "Asia/Calcutta"},</v>
      </c>
    </row>
    <row r="1373" spans="2:18" ht="15" customHeight="1" x14ac:dyDescent="0.25">
      <c r="B1373" s="10" t="s">
        <v>1823</v>
      </c>
      <c r="C1373" s="10" t="s">
        <v>1308</v>
      </c>
      <c r="D1373" s="10" t="str">
        <f t="shared" si="131"/>
        <v>Benares, Hindistan</v>
      </c>
      <c r="E1373" s="10">
        <v>83</v>
      </c>
      <c r="F1373" s="10">
        <v>1</v>
      </c>
      <c r="G1373" s="10">
        <v>0</v>
      </c>
      <c r="H1373" s="10">
        <v>25</v>
      </c>
      <c r="I1373" s="10">
        <v>1</v>
      </c>
      <c r="J1373" s="10">
        <v>20</v>
      </c>
      <c r="K1373" s="10">
        <f t="shared" si="126"/>
        <v>83</v>
      </c>
      <c r="L1373" s="10">
        <f t="shared" si="127"/>
        <v>25.33333</v>
      </c>
      <c r="M1373" s="10">
        <v>5.5</v>
      </c>
      <c r="N1373" s="10" t="s">
        <v>10</v>
      </c>
      <c r="O1373" s="12" t="s">
        <v>213</v>
      </c>
      <c r="P1373" s="10" t="str">
        <f t="shared" si="130"/>
        <v>new YerelData ("Benares, Hindistan",83,25.33333,5.5,"India Standard Time"),</v>
      </c>
      <c r="Q1373" s="13" t="str">
        <f t="shared" si="128"/>
        <v>https://www.google.com/maps/search/25.33333, +83</v>
      </c>
      <c r="R1373" s="5" t="str">
        <f t="shared" si="129"/>
        <v>{"Location": "Benares, Hindistan", "long_deg": "83", "ew": "1", "long_min": "0", "lat_deg": "25", "ns": "1", "lat_min": "20", "GMT": "5.5", "TimeZoneTag": "Asia/Calcutta"},</v>
      </c>
    </row>
    <row r="1374" spans="2:18" ht="15" customHeight="1" x14ac:dyDescent="0.25">
      <c r="B1374" s="10" t="s">
        <v>1824</v>
      </c>
      <c r="C1374" s="10" t="s">
        <v>1308</v>
      </c>
      <c r="D1374" s="10" t="str">
        <f t="shared" si="131"/>
        <v>Bombay, Hindistan</v>
      </c>
      <c r="E1374" s="10">
        <v>72</v>
      </c>
      <c r="F1374" s="10">
        <v>1</v>
      </c>
      <c r="G1374" s="10">
        <v>50</v>
      </c>
      <c r="H1374" s="10">
        <v>18</v>
      </c>
      <c r="I1374" s="10">
        <v>1</v>
      </c>
      <c r="J1374" s="10">
        <v>58</v>
      </c>
      <c r="K1374" s="10">
        <f t="shared" si="126"/>
        <v>72.833330000000004</v>
      </c>
      <c r="L1374" s="10">
        <f t="shared" si="127"/>
        <v>18.966670000000001</v>
      </c>
      <c r="M1374" s="10">
        <v>5.5</v>
      </c>
      <c r="N1374" s="10" t="s">
        <v>10</v>
      </c>
      <c r="O1374" s="12" t="s">
        <v>213</v>
      </c>
      <c r="P1374" s="10" t="str">
        <f t="shared" si="130"/>
        <v>new YerelData ("Bombay, Hindistan",72.83333,18.96667,5.5,"India Standard Time"),</v>
      </c>
      <c r="Q1374" s="13" t="str">
        <f t="shared" si="128"/>
        <v>https://www.google.com/maps/search/18.96667, +72.83333</v>
      </c>
      <c r="R1374" s="5" t="str">
        <f t="shared" si="129"/>
        <v>{"Location": "Bombay, Hindistan", "long_deg": "72", "ew": "1", "long_min": "50", "lat_deg": "18", "ns": "1", "lat_min": "58", "GMT": "5.5", "TimeZoneTag": "Asia/Calcutta"},</v>
      </c>
    </row>
    <row r="1375" spans="2:18" ht="15" customHeight="1" x14ac:dyDescent="0.25">
      <c r="B1375" s="10" t="s">
        <v>1825</v>
      </c>
      <c r="C1375" s="10" t="s">
        <v>1308</v>
      </c>
      <c r="D1375" s="10" t="str">
        <f t="shared" si="131"/>
        <v>Cawnpore, Hindistan</v>
      </c>
      <c r="E1375" s="10">
        <v>80</v>
      </c>
      <c r="F1375" s="10">
        <v>1</v>
      </c>
      <c r="G1375" s="10">
        <v>21</v>
      </c>
      <c r="H1375" s="10">
        <v>26</v>
      </c>
      <c r="I1375" s="10">
        <v>1</v>
      </c>
      <c r="J1375" s="10">
        <v>28</v>
      </c>
      <c r="K1375" s="10">
        <f t="shared" si="126"/>
        <v>80.349999999999994</v>
      </c>
      <c r="L1375" s="10">
        <f t="shared" si="127"/>
        <v>26.466670000000001</v>
      </c>
      <c r="M1375" s="10">
        <v>5.5</v>
      </c>
      <c r="N1375" s="10" t="s">
        <v>10</v>
      </c>
      <c r="O1375" s="12" t="s">
        <v>213</v>
      </c>
      <c r="P1375" s="10" t="str">
        <f t="shared" si="130"/>
        <v>new YerelData ("Cawnpore, Hindistan",80.35,26.46667,5.5,"India Standard Time"),</v>
      </c>
      <c r="Q1375" s="13" t="str">
        <f t="shared" si="128"/>
        <v>https://www.google.com/maps/search/26.46667, +80.35</v>
      </c>
      <c r="R1375" s="5" t="str">
        <f t="shared" si="129"/>
        <v>{"Location": "Cawnpore, Hindistan", "long_deg": "80", "ew": "1", "long_min": "21", "lat_deg": "26", "ns": "1", "lat_min": "28", "GMT": "5.5", "TimeZoneTag": "Asia/Calcutta"},</v>
      </c>
    </row>
    <row r="1376" spans="2:18" ht="15" customHeight="1" x14ac:dyDescent="0.25">
      <c r="B1376" s="10" t="s">
        <v>1826</v>
      </c>
      <c r="C1376" s="10" t="s">
        <v>1308</v>
      </c>
      <c r="D1376" s="10" t="str">
        <f t="shared" si="131"/>
        <v>Delhi, Hindistan</v>
      </c>
      <c r="E1376" s="10">
        <v>77</v>
      </c>
      <c r="F1376" s="10">
        <v>1</v>
      </c>
      <c r="G1376" s="10">
        <v>13</v>
      </c>
      <c r="H1376" s="10">
        <v>28</v>
      </c>
      <c r="I1376" s="10">
        <v>1</v>
      </c>
      <c r="J1376" s="10">
        <v>40</v>
      </c>
      <c r="K1376" s="10">
        <f t="shared" si="126"/>
        <v>77.216669999999993</v>
      </c>
      <c r="L1376" s="10">
        <f t="shared" si="127"/>
        <v>28.66667</v>
      </c>
      <c r="M1376" s="10">
        <v>5.5</v>
      </c>
      <c r="N1376" s="10" t="s">
        <v>10</v>
      </c>
      <c r="O1376" s="12" t="s">
        <v>213</v>
      </c>
      <c r="P1376" s="10" t="str">
        <f t="shared" si="130"/>
        <v>new YerelData ("Delhi, Hindistan",77.21667,28.66667,5.5,"India Standard Time"),</v>
      </c>
      <c r="Q1376" s="13" t="str">
        <f t="shared" si="128"/>
        <v>https://www.google.com/maps/search/28.66667, +77.21667</v>
      </c>
      <c r="R1376" s="5" t="str">
        <f t="shared" si="129"/>
        <v>{"Location": "Delhi, Hindistan", "long_deg": "77", "ew": "1", "long_min": "13", "lat_deg": "28", "ns": "1", "lat_min": "40", "GMT": "5.5", "TimeZoneTag": "Asia/Calcutta"},</v>
      </c>
    </row>
    <row r="1377" spans="2:18" ht="15" customHeight="1" x14ac:dyDescent="0.25">
      <c r="B1377" s="10" t="s">
        <v>1827</v>
      </c>
      <c r="C1377" s="10" t="s">
        <v>1308</v>
      </c>
      <c r="D1377" s="10" t="str">
        <f t="shared" si="131"/>
        <v>Haydarabad, Hindistan</v>
      </c>
      <c r="E1377" s="10">
        <v>78</v>
      </c>
      <c r="F1377" s="10">
        <v>1</v>
      </c>
      <c r="G1377" s="10">
        <v>29</v>
      </c>
      <c r="H1377" s="10">
        <v>17</v>
      </c>
      <c r="I1377" s="10">
        <v>1</v>
      </c>
      <c r="J1377" s="10">
        <v>23</v>
      </c>
      <c r="K1377" s="10">
        <f t="shared" si="126"/>
        <v>78.483329999999995</v>
      </c>
      <c r="L1377" s="10">
        <f t="shared" si="127"/>
        <v>17.383330000000001</v>
      </c>
      <c r="M1377" s="10">
        <v>5.5</v>
      </c>
      <c r="N1377" s="10" t="s">
        <v>10</v>
      </c>
      <c r="O1377" s="12" t="s">
        <v>213</v>
      </c>
      <c r="P1377" s="10" t="str">
        <f t="shared" si="130"/>
        <v>new YerelData ("Haydarabad, Hindistan",78.48333,17.38333,5.5,"India Standard Time"),</v>
      </c>
      <c r="Q1377" s="13" t="str">
        <f t="shared" si="128"/>
        <v>https://www.google.com/maps/search/17.38333, +78.48333</v>
      </c>
      <c r="R1377" s="5" t="str">
        <f t="shared" si="129"/>
        <v>{"Location": "Haydarabad, Hindistan", "long_deg": "78", "ew": "1", "long_min": "29", "lat_deg": "17", "ns": "1", "lat_min": "23", "GMT": "5.5", "TimeZoneTag": "Asia/Calcutta"},</v>
      </c>
    </row>
    <row r="1378" spans="2:18" ht="15" customHeight="1" x14ac:dyDescent="0.25">
      <c r="B1378" s="10" t="s">
        <v>1828</v>
      </c>
      <c r="C1378" s="10" t="s">
        <v>1308</v>
      </c>
      <c r="D1378" s="10" t="str">
        <f t="shared" si="131"/>
        <v>İndore, Hindistan</v>
      </c>
      <c r="E1378" s="10">
        <v>75</v>
      </c>
      <c r="F1378" s="10">
        <v>1</v>
      </c>
      <c r="G1378" s="10">
        <v>50</v>
      </c>
      <c r="H1378" s="10">
        <v>22</v>
      </c>
      <c r="I1378" s="10">
        <v>1</v>
      </c>
      <c r="J1378" s="10">
        <v>43</v>
      </c>
      <c r="K1378" s="10">
        <f t="shared" si="126"/>
        <v>75.833330000000004</v>
      </c>
      <c r="L1378" s="10">
        <f t="shared" si="127"/>
        <v>22.716670000000001</v>
      </c>
      <c r="M1378" s="10">
        <v>5.5</v>
      </c>
      <c r="N1378" s="10" t="s">
        <v>10</v>
      </c>
      <c r="O1378" s="12" t="s">
        <v>213</v>
      </c>
      <c r="P1378" s="10" t="str">
        <f t="shared" si="130"/>
        <v>new YerelData ("İndore, Hindistan",75.83333,22.71667,5.5,"India Standard Time"),</v>
      </c>
      <c r="Q1378" s="13" t="str">
        <f t="shared" si="128"/>
        <v>https://www.google.com/maps/search/22.71667, +75.83333</v>
      </c>
      <c r="R1378" s="5" t="str">
        <f t="shared" si="129"/>
        <v>{"Location": "İndore, Hindistan", "long_deg": "75", "ew": "1", "long_min": "50", "lat_deg": "22", "ns": "1", "lat_min": "43", "GMT": "5.5", "TimeZoneTag": "Asia/Calcutta"},</v>
      </c>
    </row>
    <row r="1379" spans="2:18" ht="15" customHeight="1" x14ac:dyDescent="0.25">
      <c r="B1379" s="10" t="s">
        <v>1829</v>
      </c>
      <c r="C1379" s="10" t="s">
        <v>1308</v>
      </c>
      <c r="D1379" s="10" t="str">
        <f t="shared" si="131"/>
        <v>Kalkütta, Hindistan</v>
      </c>
      <c r="E1379" s="10">
        <v>88</v>
      </c>
      <c r="F1379" s="10">
        <v>1</v>
      </c>
      <c r="G1379" s="10">
        <v>22</v>
      </c>
      <c r="H1379" s="10">
        <v>22</v>
      </c>
      <c r="I1379" s="10">
        <v>1</v>
      </c>
      <c r="J1379" s="10">
        <v>32</v>
      </c>
      <c r="K1379" s="10">
        <f t="shared" si="126"/>
        <v>88.366669999999999</v>
      </c>
      <c r="L1379" s="10">
        <f t="shared" si="127"/>
        <v>22.533329999999999</v>
      </c>
      <c r="M1379" s="10">
        <v>5.5</v>
      </c>
      <c r="N1379" s="10" t="s">
        <v>10</v>
      </c>
      <c r="O1379" s="12" t="s">
        <v>213</v>
      </c>
      <c r="P1379" s="10" t="str">
        <f t="shared" si="130"/>
        <v>new YerelData ("Kalkütta, Hindistan",88.36667,22.53333,5.5,"India Standard Time"),</v>
      </c>
      <c r="Q1379" s="13" t="str">
        <f t="shared" si="128"/>
        <v>https://www.google.com/maps/search/22.53333, +88.36667</v>
      </c>
      <c r="R1379" s="5" t="str">
        <f t="shared" si="129"/>
        <v>{"Location": "Kalkütta, Hindistan", "long_deg": "88", "ew": "1", "long_min": "22", "lat_deg": "22", "ns": "1", "lat_min": "32", "GMT": "5.5", "TimeZoneTag": "Asia/Calcutta"},</v>
      </c>
    </row>
    <row r="1380" spans="2:18" ht="15" customHeight="1" x14ac:dyDescent="0.25">
      <c r="B1380" s="10" t="s">
        <v>1830</v>
      </c>
      <c r="C1380" s="10" t="s">
        <v>1308</v>
      </c>
      <c r="D1380" s="10" t="str">
        <f t="shared" si="131"/>
        <v>Lucknow, Hindistan</v>
      </c>
      <c r="E1380" s="10">
        <v>80</v>
      </c>
      <c r="F1380" s="10">
        <v>1</v>
      </c>
      <c r="G1380" s="10">
        <v>55</v>
      </c>
      <c r="H1380" s="10">
        <v>26</v>
      </c>
      <c r="I1380" s="10">
        <v>1</v>
      </c>
      <c r="J1380" s="10">
        <v>51</v>
      </c>
      <c r="K1380" s="10">
        <f t="shared" si="126"/>
        <v>80.916669999999996</v>
      </c>
      <c r="L1380" s="10">
        <f t="shared" si="127"/>
        <v>26.85</v>
      </c>
      <c r="M1380" s="10">
        <v>5.5</v>
      </c>
      <c r="N1380" s="10" t="s">
        <v>10</v>
      </c>
      <c r="O1380" s="12" t="s">
        <v>213</v>
      </c>
      <c r="P1380" s="10" t="str">
        <f t="shared" si="130"/>
        <v>new YerelData ("Lucknow, Hindistan",80.91667,26.85,5.5,"India Standard Time"),</v>
      </c>
      <c r="Q1380" s="13" t="str">
        <f t="shared" si="128"/>
        <v>https://www.google.com/maps/search/26.85, +80.91667</v>
      </c>
      <c r="R1380" s="5" t="str">
        <f t="shared" si="129"/>
        <v>{"Location": "Lucknow, Hindistan", "long_deg": "80", "ew": "1", "long_min": "55", "lat_deg": "26", "ns": "1", "lat_min": "51", "GMT": "5.5", "TimeZoneTag": "Asia/Calcutta"},</v>
      </c>
    </row>
    <row r="1381" spans="2:18" ht="15" customHeight="1" x14ac:dyDescent="0.25">
      <c r="B1381" s="10" t="s">
        <v>1831</v>
      </c>
      <c r="C1381" s="10" t="s">
        <v>1308</v>
      </c>
      <c r="D1381" s="10" t="str">
        <f t="shared" si="131"/>
        <v>Madras, Hindistan</v>
      </c>
      <c r="E1381" s="10">
        <v>80</v>
      </c>
      <c r="F1381" s="10">
        <v>1</v>
      </c>
      <c r="G1381" s="10">
        <v>17</v>
      </c>
      <c r="H1381" s="10">
        <v>13</v>
      </c>
      <c r="I1381" s="10">
        <v>1</v>
      </c>
      <c r="J1381" s="10">
        <v>5</v>
      </c>
      <c r="K1381" s="10">
        <f t="shared" si="126"/>
        <v>80.283330000000007</v>
      </c>
      <c r="L1381" s="10">
        <f t="shared" si="127"/>
        <v>13.08333</v>
      </c>
      <c r="M1381" s="10">
        <v>5.5</v>
      </c>
      <c r="N1381" s="10" t="s">
        <v>10</v>
      </c>
      <c r="O1381" s="12" t="s">
        <v>213</v>
      </c>
      <c r="P1381" s="10" t="str">
        <f t="shared" si="130"/>
        <v>new YerelData ("Madras, Hindistan",80.28333,13.08333,5.5,"India Standard Time"),</v>
      </c>
      <c r="Q1381" s="13" t="str">
        <f t="shared" si="128"/>
        <v>https://www.google.com/maps/search/13.08333, +80.28333</v>
      </c>
      <c r="R1381" s="5" t="str">
        <f t="shared" si="129"/>
        <v>{"Location": "Madras, Hindistan", "long_deg": "80", "ew": "1", "long_min": "17", "lat_deg": "13", "ns": "1", "lat_min": "5", "GMT": "5.5", "TimeZoneTag": "Asia/Calcutta"},</v>
      </c>
    </row>
    <row r="1382" spans="2:18" ht="15" customHeight="1" x14ac:dyDescent="0.25">
      <c r="B1382" s="10" t="s">
        <v>1832</v>
      </c>
      <c r="C1382" s="10" t="s">
        <v>1308</v>
      </c>
      <c r="D1382" s="10" t="str">
        <f t="shared" si="131"/>
        <v>Madurai, Hindistan</v>
      </c>
      <c r="E1382" s="10">
        <v>78</v>
      </c>
      <c r="F1382" s="10">
        <v>1</v>
      </c>
      <c r="G1382" s="10">
        <v>7</v>
      </c>
      <c r="H1382" s="10">
        <v>9</v>
      </c>
      <c r="I1382" s="10">
        <v>1</v>
      </c>
      <c r="J1382" s="10">
        <v>56</v>
      </c>
      <c r="K1382" s="10">
        <f t="shared" si="126"/>
        <v>78.116669999999999</v>
      </c>
      <c r="L1382" s="10">
        <f t="shared" si="127"/>
        <v>9.9333299999999998</v>
      </c>
      <c r="M1382" s="10">
        <v>5.5</v>
      </c>
      <c r="N1382" s="10" t="s">
        <v>10</v>
      </c>
      <c r="O1382" s="12" t="s">
        <v>213</v>
      </c>
      <c r="P1382" s="10" t="str">
        <f t="shared" si="130"/>
        <v>new YerelData ("Madurai, Hindistan",78.11667,9.93333,5.5,"India Standard Time"),</v>
      </c>
      <c r="Q1382" s="13" t="str">
        <f t="shared" si="128"/>
        <v>https://www.google.com/maps/search/9.93333, +78.11667</v>
      </c>
      <c r="R1382" s="5" t="str">
        <f t="shared" si="129"/>
        <v>{"Location": "Madurai, Hindistan", "long_deg": "78", "ew": "1", "long_min": "7", "lat_deg": "9", "ns": "1", "lat_min": "56", "GMT": "5.5", "TimeZoneTag": "Asia/Calcutta"},</v>
      </c>
    </row>
    <row r="1383" spans="2:18" ht="15" customHeight="1" x14ac:dyDescent="0.25">
      <c r="B1383" s="10" t="s">
        <v>1833</v>
      </c>
      <c r="C1383" s="10" t="s">
        <v>1308</v>
      </c>
      <c r="D1383" s="10" t="str">
        <f t="shared" si="131"/>
        <v>Mysore, Hindistan</v>
      </c>
      <c r="E1383" s="10">
        <v>76</v>
      </c>
      <c r="F1383" s="10">
        <v>1</v>
      </c>
      <c r="G1383" s="10">
        <v>40</v>
      </c>
      <c r="H1383" s="10">
        <v>12</v>
      </c>
      <c r="I1383" s="10">
        <v>1</v>
      </c>
      <c r="J1383" s="10">
        <v>19</v>
      </c>
      <c r="K1383" s="10">
        <f t="shared" si="126"/>
        <v>76.666669999999996</v>
      </c>
      <c r="L1383" s="10">
        <f t="shared" si="127"/>
        <v>12.31667</v>
      </c>
      <c r="M1383" s="10">
        <v>5.5</v>
      </c>
      <c r="N1383" s="10" t="s">
        <v>10</v>
      </c>
      <c r="O1383" s="12" t="s">
        <v>213</v>
      </c>
      <c r="P1383" s="10" t="str">
        <f t="shared" si="130"/>
        <v>new YerelData ("Mysore, Hindistan",76.66667,12.31667,5.5,"India Standard Time"),</v>
      </c>
      <c r="Q1383" s="13" t="str">
        <f t="shared" si="128"/>
        <v>https://www.google.com/maps/search/12.31667, +76.66667</v>
      </c>
      <c r="R1383" s="5" t="str">
        <f t="shared" si="129"/>
        <v>{"Location": "Mysore, Hindistan", "long_deg": "76", "ew": "1", "long_min": "40", "lat_deg": "12", "ns": "1", "lat_min": "19", "GMT": "5.5", "TimeZoneTag": "Asia/Calcutta"},</v>
      </c>
    </row>
    <row r="1384" spans="2:18" ht="15" customHeight="1" x14ac:dyDescent="0.25">
      <c r="B1384" s="10" t="s">
        <v>1834</v>
      </c>
      <c r="C1384" s="10" t="s">
        <v>1308</v>
      </c>
      <c r="D1384" s="10" t="str">
        <f t="shared" si="131"/>
        <v>Nagpur, Hindistan</v>
      </c>
      <c r="E1384" s="10">
        <v>79</v>
      </c>
      <c r="F1384" s="10">
        <v>1</v>
      </c>
      <c r="G1384" s="10">
        <v>6</v>
      </c>
      <c r="H1384" s="10">
        <v>21</v>
      </c>
      <c r="I1384" s="10">
        <v>1</v>
      </c>
      <c r="J1384" s="10">
        <v>9</v>
      </c>
      <c r="K1384" s="10">
        <f t="shared" si="126"/>
        <v>79.099999999999994</v>
      </c>
      <c r="L1384" s="10">
        <f t="shared" si="127"/>
        <v>21.15</v>
      </c>
      <c r="M1384" s="10">
        <v>5.5</v>
      </c>
      <c r="N1384" s="10" t="s">
        <v>10</v>
      </c>
      <c r="O1384" s="12" t="s">
        <v>213</v>
      </c>
      <c r="P1384" s="10" t="str">
        <f t="shared" si="130"/>
        <v>new YerelData ("Nagpur, Hindistan",79.1,21.15,5.5,"India Standard Time"),</v>
      </c>
      <c r="Q1384" s="13" t="str">
        <f t="shared" si="128"/>
        <v>https://www.google.com/maps/search/21.15, +79.1</v>
      </c>
      <c r="R1384" s="5" t="str">
        <f t="shared" si="129"/>
        <v>{"Location": "Nagpur, Hindistan", "long_deg": "79", "ew": "1", "long_min": "6", "lat_deg": "21", "ns": "1", "lat_min": "9", "GMT": "5.5", "TimeZoneTag": "Asia/Calcutta"},</v>
      </c>
    </row>
    <row r="1385" spans="2:18" ht="15" customHeight="1" x14ac:dyDescent="0.25">
      <c r="B1385" s="10" t="s">
        <v>1835</v>
      </c>
      <c r="C1385" s="10" t="s">
        <v>1308</v>
      </c>
      <c r="D1385" s="10" t="str">
        <f t="shared" si="131"/>
        <v>Patna, Hindistan</v>
      </c>
      <c r="E1385" s="10">
        <v>85</v>
      </c>
      <c r="F1385" s="10">
        <v>1</v>
      </c>
      <c r="G1385" s="10">
        <v>7</v>
      </c>
      <c r="H1385" s="10">
        <v>25</v>
      </c>
      <c r="I1385" s="10">
        <v>1</v>
      </c>
      <c r="J1385" s="10">
        <v>36</v>
      </c>
      <c r="K1385" s="10">
        <f t="shared" si="126"/>
        <v>85.116669999999999</v>
      </c>
      <c r="L1385" s="10">
        <f t="shared" si="127"/>
        <v>25.6</v>
      </c>
      <c r="M1385" s="10">
        <v>5.5</v>
      </c>
      <c r="N1385" s="10" t="s">
        <v>10</v>
      </c>
      <c r="O1385" s="12" t="s">
        <v>213</v>
      </c>
      <c r="P1385" s="10" t="str">
        <f t="shared" si="130"/>
        <v>new YerelData ("Patna, Hindistan",85.11667,25.6,5.5,"India Standard Time"),</v>
      </c>
      <c r="Q1385" s="13" t="str">
        <f t="shared" si="128"/>
        <v>https://www.google.com/maps/search/25.6, +85.11667</v>
      </c>
      <c r="R1385" s="5" t="str">
        <f t="shared" si="129"/>
        <v>{"Location": "Patna, Hindistan", "long_deg": "85", "ew": "1", "long_min": "7", "lat_deg": "25", "ns": "1", "lat_min": "36", "GMT": "5.5", "TimeZoneTag": "Asia/Calcutta"},</v>
      </c>
    </row>
    <row r="1386" spans="2:18" ht="15" customHeight="1" x14ac:dyDescent="0.25">
      <c r="B1386" s="10" t="s">
        <v>1836</v>
      </c>
      <c r="C1386" s="10" t="s">
        <v>1308</v>
      </c>
      <c r="D1386" s="10" t="str">
        <f t="shared" si="131"/>
        <v>Poona, Hindistan</v>
      </c>
      <c r="E1386" s="10">
        <v>73</v>
      </c>
      <c r="F1386" s="10">
        <v>1</v>
      </c>
      <c r="G1386" s="10">
        <v>52</v>
      </c>
      <c r="H1386" s="10">
        <v>18</v>
      </c>
      <c r="I1386" s="10">
        <v>1</v>
      </c>
      <c r="J1386" s="10">
        <v>32</v>
      </c>
      <c r="K1386" s="10">
        <f t="shared" si="126"/>
        <v>73.866669999999999</v>
      </c>
      <c r="L1386" s="10">
        <f t="shared" si="127"/>
        <v>18.533329999999999</v>
      </c>
      <c r="M1386" s="10">
        <v>5.5</v>
      </c>
      <c r="N1386" s="10" t="s">
        <v>10</v>
      </c>
      <c r="O1386" s="12" t="s">
        <v>213</v>
      </c>
      <c r="P1386" s="10" t="str">
        <f t="shared" si="130"/>
        <v>new YerelData ("Poona, Hindistan",73.86667,18.53333,5.5,"India Standard Time"),</v>
      </c>
      <c r="Q1386" s="13" t="str">
        <f t="shared" si="128"/>
        <v>https://www.google.com/maps/search/18.53333, +73.86667</v>
      </c>
      <c r="R1386" s="5" t="str">
        <f t="shared" si="129"/>
        <v>{"Location": "Poona, Hindistan", "long_deg": "73", "ew": "1", "long_min": "52", "lat_deg": "18", "ns": "1", "lat_min": "32", "GMT": "5.5", "TimeZoneTag": "Asia/Calcutta"},</v>
      </c>
    </row>
    <row r="1387" spans="2:18" ht="15" customHeight="1" x14ac:dyDescent="0.25">
      <c r="B1387" s="10" t="s">
        <v>1837</v>
      </c>
      <c r="C1387" s="10" t="s">
        <v>1247</v>
      </c>
      <c r="D1387" s="10" t="str">
        <f t="shared" si="131"/>
        <v>Amsterdam, Hollanda</v>
      </c>
      <c r="E1387" s="10">
        <v>4</v>
      </c>
      <c r="F1387" s="10">
        <v>1</v>
      </c>
      <c r="G1387" s="10">
        <v>54</v>
      </c>
      <c r="H1387" s="10">
        <v>52</v>
      </c>
      <c r="I1387" s="10">
        <v>1</v>
      </c>
      <c r="J1387" s="10">
        <v>22</v>
      </c>
      <c r="K1387" s="10">
        <f t="shared" si="126"/>
        <v>4.9000000000000004</v>
      </c>
      <c r="L1387" s="10">
        <f t="shared" si="127"/>
        <v>52.366669999999999</v>
      </c>
      <c r="M1387" s="10">
        <v>1</v>
      </c>
      <c r="N1387" s="10" t="s">
        <v>1111</v>
      </c>
      <c r="O1387" s="10" t="s">
        <v>176</v>
      </c>
      <c r="P1387" s="10" t="str">
        <f t="shared" si="130"/>
        <v>new YerelData ("Amsterdam, Hollanda",4.9,52.36667,1,"W. Europe Standard Time"),</v>
      </c>
      <c r="Q1387" s="13" t="str">
        <f t="shared" si="128"/>
        <v>https://www.google.com/maps/search/52.36667, +4.9</v>
      </c>
      <c r="R1387" s="5" t="str">
        <f t="shared" si="129"/>
        <v>{"Location": "Amsterdam, Hollanda", "long_deg": "4", "ew": "1", "long_min": "54", "lat_deg": "52", "ns": "1", "lat_min": "22", "GMT": "1", "TimeZoneTag": "Europe/Amsterdam"},</v>
      </c>
    </row>
    <row r="1388" spans="2:18" ht="15" customHeight="1" x14ac:dyDescent="0.25">
      <c r="B1388" s="10" t="s">
        <v>1838</v>
      </c>
      <c r="C1388" s="10" t="s">
        <v>1247</v>
      </c>
      <c r="D1388" s="10" t="str">
        <f t="shared" si="131"/>
        <v>Haag, Hollanda</v>
      </c>
      <c r="E1388" s="10">
        <v>4</v>
      </c>
      <c r="F1388" s="10">
        <v>1</v>
      </c>
      <c r="G1388" s="10">
        <v>18</v>
      </c>
      <c r="H1388" s="10">
        <v>52</v>
      </c>
      <c r="I1388" s="10">
        <v>1</v>
      </c>
      <c r="J1388" s="10">
        <v>6</v>
      </c>
      <c r="K1388" s="10">
        <f t="shared" si="126"/>
        <v>4.3</v>
      </c>
      <c r="L1388" s="10">
        <f t="shared" si="127"/>
        <v>52.1</v>
      </c>
      <c r="M1388" s="10">
        <v>1</v>
      </c>
      <c r="N1388" s="10" t="s">
        <v>1111</v>
      </c>
      <c r="O1388" s="10" t="s">
        <v>176</v>
      </c>
      <c r="P1388" s="10" t="str">
        <f t="shared" si="130"/>
        <v>new YerelData ("Haag, Hollanda",4.3,52.1,1,"W. Europe Standard Time"),</v>
      </c>
      <c r="Q1388" s="13" t="str">
        <f t="shared" si="128"/>
        <v>https://www.google.com/maps/search/52.1, +4.3</v>
      </c>
      <c r="R1388" s="5" t="str">
        <f t="shared" si="129"/>
        <v>{"Location": "Haag, Hollanda", "long_deg": "4", "ew": "1", "long_min": "18", "lat_deg": "52", "ns": "1", "lat_min": "6", "GMT": "1", "TimeZoneTag": "Europe/Amsterdam"},</v>
      </c>
    </row>
    <row r="1389" spans="2:18" ht="15" customHeight="1" x14ac:dyDescent="0.25">
      <c r="B1389" s="10" t="s">
        <v>1839</v>
      </c>
      <c r="C1389" s="10" t="s">
        <v>1247</v>
      </c>
      <c r="D1389" s="10" t="str">
        <f t="shared" si="131"/>
        <v>Rotterdam, Hollanda</v>
      </c>
      <c r="E1389" s="10">
        <v>4</v>
      </c>
      <c r="F1389" s="10">
        <v>1</v>
      </c>
      <c r="G1389" s="10">
        <v>28</v>
      </c>
      <c r="H1389" s="10">
        <v>51</v>
      </c>
      <c r="I1389" s="10">
        <v>1</v>
      </c>
      <c r="J1389" s="10">
        <v>55</v>
      </c>
      <c r="K1389" s="10">
        <f t="shared" si="126"/>
        <v>4.4666699999999997</v>
      </c>
      <c r="L1389" s="10">
        <f t="shared" si="127"/>
        <v>51.916670000000003</v>
      </c>
      <c r="M1389" s="10">
        <v>1</v>
      </c>
      <c r="N1389" s="10" t="s">
        <v>1111</v>
      </c>
      <c r="O1389" s="10" t="s">
        <v>176</v>
      </c>
      <c r="P1389" s="10" t="str">
        <f t="shared" si="130"/>
        <v>new YerelData ("Rotterdam, Hollanda",4.46667,51.91667,1,"W. Europe Standard Time"),</v>
      </c>
      <c r="Q1389" s="13" t="str">
        <f t="shared" si="128"/>
        <v>https://www.google.com/maps/search/51.91667, +4.46667</v>
      </c>
      <c r="R1389" s="5" t="str">
        <f t="shared" si="129"/>
        <v>{"Location": "Rotterdam, Hollanda", "long_deg": "4", "ew": "1", "long_min": "28", "lat_deg": "51", "ns": "1", "lat_min": "55", "GMT": "1", "TimeZoneTag": "Europe/Amsterdam"},</v>
      </c>
    </row>
    <row r="1390" spans="2:18" ht="15" customHeight="1" x14ac:dyDescent="0.25">
      <c r="B1390" s="10" t="s">
        <v>1840</v>
      </c>
      <c r="C1390" s="10" t="s">
        <v>1156</v>
      </c>
      <c r="D1390" s="10" t="str">
        <f t="shared" si="131"/>
        <v>Tegucigalpa, Honduras</v>
      </c>
      <c r="E1390" s="10">
        <v>87</v>
      </c>
      <c r="F1390" s="10">
        <v>-1</v>
      </c>
      <c r="G1390" s="10">
        <v>13</v>
      </c>
      <c r="H1390" s="10">
        <v>14</v>
      </c>
      <c r="I1390" s="10">
        <v>1</v>
      </c>
      <c r="J1390" s="10">
        <v>6</v>
      </c>
      <c r="K1390" s="10">
        <f t="shared" si="126"/>
        <v>-86.783330000000007</v>
      </c>
      <c r="L1390" s="10">
        <f t="shared" si="127"/>
        <v>14.1</v>
      </c>
      <c r="M1390" s="10">
        <v>-6</v>
      </c>
      <c r="N1390" s="10" t="s">
        <v>70</v>
      </c>
      <c r="O1390" s="12" t="s">
        <v>220</v>
      </c>
      <c r="P1390" s="10" t="str">
        <f t="shared" si="130"/>
        <v>new YerelData ("Tegucigalpa, Honduras",-86.78333,14.1,-6,"Central Standard Time (Mexico)"),</v>
      </c>
      <c r="Q1390" s="13" t="str">
        <f t="shared" si="128"/>
        <v>https://www.google.com/maps/search/14.1, +87.21667</v>
      </c>
      <c r="R1390" s="5" t="str">
        <f t="shared" si="129"/>
        <v>{"Location": "Tegucigalpa, Honduras", "long_deg": "87", "ew": "-1", "long_min": "13", "lat_deg": "14", "ns": "1", "lat_min": "6", "GMT": "-6", "TimeZoneTag": "America/Tegucigalpa"},</v>
      </c>
    </row>
    <row r="1391" spans="2:18" ht="15" customHeight="1" x14ac:dyDescent="0.25">
      <c r="B1391" s="10" t="s">
        <v>1841</v>
      </c>
      <c r="C1391" s="10" t="s">
        <v>1145</v>
      </c>
      <c r="D1391" s="10" t="str">
        <f t="shared" si="131"/>
        <v>Boise, Idaho</v>
      </c>
      <c r="E1391" s="10">
        <v>116</v>
      </c>
      <c r="F1391" s="10">
        <v>-1</v>
      </c>
      <c r="G1391" s="10">
        <v>13</v>
      </c>
      <c r="H1391" s="10">
        <v>43</v>
      </c>
      <c r="I1391" s="10">
        <v>1</v>
      </c>
      <c r="J1391" s="10">
        <v>37</v>
      </c>
      <c r="K1391" s="10">
        <f t="shared" si="126"/>
        <v>-115.78333000000001</v>
      </c>
      <c r="L1391" s="10">
        <f t="shared" si="127"/>
        <v>43.616669999999999</v>
      </c>
      <c r="M1391" s="10">
        <v>-7</v>
      </c>
      <c r="N1391" s="10" t="s">
        <v>1104</v>
      </c>
      <c r="O1391" s="12" t="s">
        <v>281</v>
      </c>
      <c r="P1391" s="10" t="str">
        <f t="shared" si="130"/>
        <v>new YerelData ("Boise, Idaho",-115.78333,43.61667,-7,"US Mountain Standard Time"),</v>
      </c>
      <c r="Q1391" s="13" t="str">
        <f t="shared" si="128"/>
        <v>https://www.google.com/maps/search/43.61667, +116.21667</v>
      </c>
      <c r="R1391" s="5" t="str">
        <f t="shared" si="129"/>
        <v>{"Location": "Boise, Idaho", "long_deg": "116", "ew": "-1", "long_min": "13", "lat_deg": "43", "ns": "1", "lat_min": "37", "GMT": "-7", "TimeZoneTag": "America/Boise"},</v>
      </c>
    </row>
    <row r="1392" spans="2:18" ht="15" customHeight="1" x14ac:dyDescent="0.25">
      <c r="B1392" s="10" t="s">
        <v>1866</v>
      </c>
      <c r="C1392" s="10" t="s">
        <v>1160</v>
      </c>
      <c r="D1392" s="10" t="str">
        <f t="shared" si="131"/>
        <v>Belize, İngiliz Hondurası</v>
      </c>
      <c r="E1392" s="10">
        <v>88</v>
      </c>
      <c r="F1392" s="10">
        <v>-1</v>
      </c>
      <c r="G1392" s="10">
        <v>12</v>
      </c>
      <c r="H1392" s="10">
        <v>17</v>
      </c>
      <c r="I1392" s="10">
        <v>1</v>
      </c>
      <c r="J1392" s="10">
        <v>30</v>
      </c>
      <c r="K1392" s="10">
        <f t="shared" si="126"/>
        <v>-87.8</v>
      </c>
      <c r="L1392" s="10">
        <f t="shared" si="127"/>
        <v>17.5</v>
      </c>
      <c r="M1392" s="10">
        <v>-6</v>
      </c>
      <c r="N1392" s="10" t="s">
        <v>70</v>
      </c>
      <c r="O1392" s="12" t="s">
        <v>220</v>
      </c>
      <c r="P1392" s="10" t="str">
        <f t="shared" si="130"/>
        <v>new YerelData ("Belize, İngiliz Hondurası",-87.8,17.5,-6,"Central Standard Time (Mexico)"),</v>
      </c>
      <c r="Q1392" s="13" t="str">
        <f t="shared" si="128"/>
        <v>https://www.google.com/maps/search/17.5, +88.2</v>
      </c>
      <c r="R1392" s="5" t="str">
        <f t="shared" si="129"/>
        <v>{"Location": "Belize, İngiliz Hondurası", "long_deg": "88", "ew": "-1", "long_min": "12", "lat_deg": "17", "ns": "1", "lat_min": "30", "GMT": "-6", "TimeZoneTag": "America/Tegucigalpa"},</v>
      </c>
    </row>
    <row r="1393" spans="2:18" ht="15" customHeight="1" x14ac:dyDescent="0.25">
      <c r="B1393" s="10" t="s">
        <v>2355</v>
      </c>
      <c r="C1393" s="10" t="s">
        <v>1227</v>
      </c>
      <c r="D1393" s="10" t="str">
        <f t="shared" si="131"/>
        <v>Aberdeen, İngiltere</v>
      </c>
      <c r="E1393" s="10">
        <v>2</v>
      </c>
      <c r="F1393" s="10">
        <v>-1</v>
      </c>
      <c r="G1393" s="10">
        <v>6</v>
      </c>
      <c r="H1393" s="10">
        <v>57</v>
      </c>
      <c r="I1393" s="10">
        <v>1</v>
      </c>
      <c r="J1393" s="10">
        <v>9</v>
      </c>
      <c r="K1393" s="10">
        <f t="shared" si="126"/>
        <v>-1.9</v>
      </c>
      <c r="L1393" s="10">
        <f t="shared" si="127"/>
        <v>57.15</v>
      </c>
      <c r="M1393" s="10">
        <v>0</v>
      </c>
      <c r="N1393" s="10" t="s">
        <v>72</v>
      </c>
      <c r="O1393" s="12" t="s">
        <v>171</v>
      </c>
      <c r="P1393" s="10" t="str">
        <f t="shared" si="130"/>
        <v>new YerelData ("Aberdeen, İngiltere",-1.9,57.15,0,"Greenwich Standard Time"),</v>
      </c>
      <c r="Q1393" s="13" t="str">
        <f t="shared" si="128"/>
        <v>https://www.google.com/maps/search/57.15, +2.1</v>
      </c>
      <c r="R1393" s="5" t="str">
        <f t="shared" si="129"/>
        <v>{"Location": "Aberdeen, İngiltere", "long_deg": "2", "ew": "-1", "long_min": "6", "lat_deg": "57", "ns": "1", "lat_min": "9", "GMT": "0", "TimeZoneTag": "Europe/London"},</v>
      </c>
    </row>
    <row r="1394" spans="2:18" ht="15" customHeight="1" x14ac:dyDescent="0.25">
      <c r="B1394" s="10" t="s">
        <v>1619</v>
      </c>
      <c r="C1394" s="10" t="s">
        <v>1227</v>
      </c>
      <c r="D1394" s="10" t="str">
        <f t="shared" si="131"/>
        <v>Birmingham, İngiltere</v>
      </c>
      <c r="E1394" s="10">
        <v>1</v>
      </c>
      <c r="F1394" s="10">
        <v>-1</v>
      </c>
      <c r="G1394" s="10">
        <v>50</v>
      </c>
      <c r="H1394" s="10">
        <v>52</v>
      </c>
      <c r="I1394" s="10">
        <v>1</v>
      </c>
      <c r="J1394" s="10">
        <v>30</v>
      </c>
      <c r="K1394" s="10">
        <f t="shared" si="126"/>
        <v>-0.16667000000000001</v>
      </c>
      <c r="L1394" s="10">
        <f t="shared" si="127"/>
        <v>52.5</v>
      </c>
      <c r="M1394" s="10">
        <v>0</v>
      </c>
      <c r="N1394" s="10" t="s">
        <v>72</v>
      </c>
      <c r="O1394" s="12" t="s">
        <v>171</v>
      </c>
      <c r="P1394" s="10" t="str">
        <f t="shared" si="130"/>
        <v>new YerelData ("Birmingham, İngiltere",-0.16667,52.5,0,"Greenwich Standard Time"),</v>
      </c>
      <c r="Q1394" s="13" t="str">
        <f t="shared" si="128"/>
        <v>https://www.google.com/maps/search/52.5, +1.83333</v>
      </c>
      <c r="R1394" s="5" t="str">
        <f t="shared" si="129"/>
        <v>{"Location": "Birmingham, İngiltere", "long_deg": "1", "ew": "-1", "long_min": "50", "lat_deg": "52", "ns": "1", "lat_min": "30", "GMT": "0", "TimeZoneTag": "Europe/London"},</v>
      </c>
    </row>
    <row r="1395" spans="2:18" ht="15" customHeight="1" x14ac:dyDescent="0.25">
      <c r="B1395" s="10" t="s">
        <v>1867</v>
      </c>
      <c r="C1395" s="10" t="s">
        <v>1227</v>
      </c>
      <c r="D1395" s="10" t="str">
        <f t="shared" si="131"/>
        <v>Blackburn, İngiltere</v>
      </c>
      <c r="E1395" s="10">
        <v>2</v>
      </c>
      <c r="F1395" s="10">
        <v>-1</v>
      </c>
      <c r="G1395" s="10">
        <v>28</v>
      </c>
      <c r="H1395" s="10">
        <v>53</v>
      </c>
      <c r="I1395" s="10">
        <v>1</v>
      </c>
      <c r="J1395" s="10">
        <v>45</v>
      </c>
      <c r="K1395" s="10">
        <f t="shared" si="126"/>
        <v>-1.5333300000000001</v>
      </c>
      <c r="L1395" s="10">
        <f t="shared" si="127"/>
        <v>53.75</v>
      </c>
      <c r="M1395" s="10">
        <v>0</v>
      </c>
      <c r="N1395" s="10" t="s">
        <v>72</v>
      </c>
      <c r="O1395" s="12" t="s">
        <v>171</v>
      </c>
      <c r="P1395" s="10" t="str">
        <f t="shared" si="130"/>
        <v>new YerelData ("Blackburn, İngiltere",-1.53333,53.75,0,"Greenwich Standard Time"),</v>
      </c>
      <c r="Q1395" s="13" t="str">
        <f t="shared" si="128"/>
        <v>https://www.google.com/maps/search/53.75, +2.46667</v>
      </c>
      <c r="R1395" s="5" t="str">
        <f t="shared" si="129"/>
        <v>{"Location": "Blackburn, İngiltere", "long_deg": "2", "ew": "-1", "long_min": "28", "lat_deg": "53", "ns": "1", "lat_min": "45", "GMT": "0", "TimeZoneTag": "Europe/London"},</v>
      </c>
    </row>
    <row r="1396" spans="2:18" ht="15" customHeight="1" x14ac:dyDescent="0.25">
      <c r="B1396" s="10" t="s">
        <v>1868</v>
      </c>
      <c r="C1396" s="10" t="s">
        <v>1227</v>
      </c>
      <c r="D1396" s="10" t="str">
        <f t="shared" si="131"/>
        <v>Blackpool, İngiltere</v>
      </c>
      <c r="E1396" s="10">
        <v>3</v>
      </c>
      <c r="F1396" s="10">
        <v>-1</v>
      </c>
      <c r="G1396" s="10">
        <v>3</v>
      </c>
      <c r="H1396" s="10">
        <v>53</v>
      </c>
      <c r="I1396" s="10">
        <v>1</v>
      </c>
      <c r="J1396" s="10">
        <v>49</v>
      </c>
      <c r="K1396" s="10">
        <f t="shared" si="126"/>
        <v>-2.95</v>
      </c>
      <c r="L1396" s="10">
        <f t="shared" si="127"/>
        <v>53.816670000000002</v>
      </c>
      <c r="M1396" s="10">
        <v>0</v>
      </c>
      <c r="N1396" s="10" t="s">
        <v>72</v>
      </c>
      <c r="O1396" s="12" t="s">
        <v>171</v>
      </c>
      <c r="P1396" s="10" t="str">
        <f t="shared" si="130"/>
        <v>new YerelData ("Blackpool, İngiltere",-2.95,53.81667,0,"Greenwich Standard Time"),</v>
      </c>
      <c r="Q1396" s="13" t="str">
        <f t="shared" si="128"/>
        <v>https://www.google.com/maps/search/53.81667, +3.05</v>
      </c>
      <c r="R1396" s="5" t="str">
        <f t="shared" si="129"/>
        <v>{"Location": "Blackpool, İngiltere", "long_deg": "3", "ew": "-1", "long_min": "3", "lat_deg": "53", "ns": "1", "lat_min": "49", "GMT": "0", "TimeZoneTag": "Europe/London"},</v>
      </c>
    </row>
    <row r="1397" spans="2:18" ht="15" customHeight="1" x14ac:dyDescent="0.25">
      <c r="B1397" s="10" t="s">
        <v>1869</v>
      </c>
      <c r="C1397" s="10" t="s">
        <v>1227</v>
      </c>
      <c r="D1397" s="10" t="str">
        <f t="shared" si="131"/>
        <v>Bournemouth, İngiltere</v>
      </c>
      <c r="E1397" s="10">
        <v>1</v>
      </c>
      <c r="F1397" s="10">
        <v>-1</v>
      </c>
      <c r="G1397" s="10">
        <v>53</v>
      </c>
      <c r="H1397" s="10">
        <v>50</v>
      </c>
      <c r="I1397" s="10">
        <v>1</v>
      </c>
      <c r="J1397" s="10">
        <v>43</v>
      </c>
      <c r="K1397" s="10">
        <f t="shared" si="126"/>
        <v>-0.11667</v>
      </c>
      <c r="L1397" s="10">
        <f t="shared" si="127"/>
        <v>50.716670000000001</v>
      </c>
      <c r="M1397" s="10">
        <v>0</v>
      </c>
      <c r="N1397" s="10" t="s">
        <v>72</v>
      </c>
      <c r="O1397" s="12" t="s">
        <v>171</v>
      </c>
      <c r="P1397" s="10" t="str">
        <f t="shared" si="130"/>
        <v>new YerelData ("Bournemouth, İngiltere",-0.11667,50.71667,0,"Greenwich Standard Time"),</v>
      </c>
      <c r="Q1397" s="13" t="str">
        <f t="shared" si="128"/>
        <v>https://www.google.com/maps/search/50.71667, +1.88333</v>
      </c>
      <c r="R1397" s="5" t="str">
        <f t="shared" si="129"/>
        <v>{"Location": "Bournemouth, İngiltere", "long_deg": "1", "ew": "-1", "long_min": "53", "lat_deg": "50", "ns": "1", "lat_min": "43", "GMT": "0", "TimeZoneTag": "Europe/London"},</v>
      </c>
    </row>
    <row r="1398" spans="2:18" ht="15" customHeight="1" x14ac:dyDescent="0.25">
      <c r="B1398" s="10" t="s">
        <v>1870</v>
      </c>
      <c r="C1398" s="10" t="s">
        <v>1227</v>
      </c>
      <c r="D1398" s="10" t="str">
        <f t="shared" si="131"/>
        <v>Brighton, İngiltere</v>
      </c>
      <c r="E1398" s="10">
        <v>0</v>
      </c>
      <c r="F1398" s="10">
        <v>-1</v>
      </c>
      <c r="G1398" s="10">
        <v>8</v>
      </c>
      <c r="H1398" s="10">
        <v>50</v>
      </c>
      <c r="I1398" s="10">
        <v>1</v>
      </c>
      <c r="J1398" s="10">
        <v>50</v>
      </c>
      <c r="K1398" s="10">
        <f t="shared" si="126"/>
        <v>0.13333</v>
      </c>
      <c r="L1398" s="10">
        <f t="shared" si="127"/>
        <v>50.833329999999997</v>
      </c>
      <c r="M1398" s="10">
        <v>0</v>
      </c>
      <c r="N1398" s="10" t="s">
        <v>72</v>
      </c>
      <c r="O1398" s="12" t="s">
        <v>171</v>
      </c>
      <c r="P1398" s="10" t="str">
        <f t="shared" si="130"/>
        <v>new YerelData ("Brighton, İngiltere",0.13333,50.83333,0,"Greenwich Standard Time"),</v>
      </c>
      <c r="Q1398" s="13" t="str">
        <f t="shared" si="128"/>
        <v>https://www.google.com/maps/search/50.83333, +0.13333</v>
      </c>
      <c r="R1398" s="5" t="str">
        <f t="shared" si="129"/>
        <v>{"Location": "Brighton, İngiltere", "long_deg": "0", "ew": "-1", "long_min": "8", "lat_deg": "50", "ns": "1", "lat_min": "50", "GMT": "0", "TimeZoneTag": "Europe/London"},</v>
      </c>
    </row>
    <row r="1399" spans="2:18" ht="15" customHeight="1" x14ac:dyDescent="0.25">
      <c r="B1399" s="10" t="s">
        <v>1871</v>
      </c>
      <c r="C1399" s="10" t="s">
        <v>1227</v>
      </c>
      <c r="D1399" s="10" t="str">
        <f t="shared" si="131"/>
        <v>Bristol, İngiltere</v>
      </c>
      <c r="E1399" s="10">
        <v>2</v>
      </c>
      <c r="F1399" s="10">
        <v>-1</v>
      </c>
      <c r="G1399" s="10">
        <v>35</v>
      </c>
      <c r="H1399" s="10">
        <v>51</v>
      </c>
      <c r="I1399" s="10">
        <v>1</v>
      </c>
      <c r="J1399" s="10">
        <v>27</v>
      </c>
      <c r="K1399" s="10">
        <f t="shared" si="126"/>
        <v>-1.4166700000000001</v>
      </c>
      <c r="L1399" s="10">
        <f t="shared" si="127"/>
        <v>51.45</v>
      </c>
      <c r="M1399" s="10">
        <v>0</v>
      </c>
      <c r="N1399" s="10" t="s">
        <v>72</v>
      </c>
      <c r="O1399" s="12" t="s">
        <v>171</v>
      </c>
      <c r="P1399" s="10" t="str">
        <f t="shared" si="130"/>
        <v>new YerelData ("Bristol, İngiltere",-1.41667,51.45,0,"Greenwich Standard Time"),</v>
      </c>
      <c r="Q1399" s="13" t="str">
        <f t="shared" si="128"/>
        <v>https://www.google.com/maps/search/51.45, +2.58333</v>
      </c>
      <c r="R1399" s="5" t="str">
        <f t="shared" si="129"/>
        <v>{"Location": "Bristol, İngiltere", "long_deg": "2", "ew": "-1", "long_min": "35", "lat_deg": "51", "ns": "1", "lat_min": "27", "GMT": "0", "TimeZoneTag": "Europe/London"},</v>
      </c>
    </row>
    <row r="1400" spans="2:18" ht="15" customHeight="1" x14ac:dyDescent="0.25">
      <c r="B1400" s="10" t="s">
        <v>1872</v>
      </c>
      <c r="C1400" s="10" t="s">
        <v>1227</v>
      </c>
      <c r="D1400" s="10" t="str">
        <f t="shared" si="131"/>
        <v>Cambridge, İngiltere</v>
      </c>
      <c r="E1400" s="10">
        <v>0</v>
      </c>
      <c r="F1400" s="10">
        <v>1</v>
      </c>
      <c r="G1400" s="10">
        <v>8</v>
      </c>
      <c r="H1400" s="10">
        <v>53</v>
      </c>
      <c r="I1400" s="10">
        <v>1</v>
      </c>
      <c r="J1400" s="10">
        <v>12</v>
      </c>
      <c r="K1400" s="10">
        <f t="shared" si="126"/>
        <v>0.13333</v>
      </c>
      <c r="L1400" s="10">
        <f t="shared" si="127"/>
        <v>53.2</v>
      </c>
      <c r="M1400" s="10">
        <v>0</v>
      </c>
      <c r="N1400" s="10" t="s">
        <v>72</v>
      </c>
      <c r="O1400" s="12" t="s">
        <v>171</v>
      </c>
      <c r="P1400" s="10" t="str">
        <f t="shared" si="130"/>
        <v>new YerelData ("Cambridge, İngiltere",0.13333,53.2,0,"Greenwich Standard Time"),</v>
      </c>
      <c r="Q1400" s="13" t="str">
        <f t="shared" si="128"/>
        <v>https://www.google.com/maps/search/53.2, +0.13333</v>
      </c>
      <c r="R1400" s="5" t="str">
        <f t="shared" si="129"/>
        <v>{"Location": "Cambridge, İngiltere", "long_deg": "0", "ew": "1", "long_min": "8", "lat_deg": "53", "ns": "1", "lat_min": "12", "GMT": "0", "TimeZoneTag": "Europe/London"},</v>
      </c>
    </row>
    <row r="1401" spans="2:18" ht="15" customHeight="1" x14ac:dyDescent="0.25">
      <c r="B1401" s="10" t="s">
        <v>1873</v>
      </c>
      <c r="C1401" s="10" t="s">
        <v>1227</v>
      </c>
      <c r="D1401" s="10" t="str">
        <f t="shared" si="131"/>
        <v>Cardiff, İngiltere</v>
      </c>
      <c r="E1401" s="10">
        <v>3</v>
      </c>
      <c r="F1401" s="10">
        <v>-1</v>
      </c>
      <c r="G1401" s="10">
        <v>10</v>
      </c>
      <c r="H1401" s="10">
        <v>51</v>
      </c>
      <c r="I1401" s="10">
        <v>1</v>
      </c>
      <c r="J1401" s="10">
        <v>29</v>
      </c>
      <c r="K1401" s="10">
        <f t="shared" si="126"/>
        <v>-2.8333300000000001</v>
      </c>
      <c r="L1401" s="10">
        <f t="shared" si="127"/>
        <v>51.483330000000002</v>
      </c>
      <c r="M1401" s="10">
        <v>0</v>
      </c>
      <c r="N1401" s="10" t="s">
        <v>72</v>
      </c>
      <c r="O1401" s="12" t="s">
        <v>171</v>
      </c>
      <c r="P1401" s="10" t="str">
        <f t="shared" si="130"/>
        <v>new YerelData ("Cardiff, İngiltere",-2.83333,51.48333,0,"Greenwich Standard Time"),</v>
      </c>
      <c r="Q1401" s="13" t="str">
        <f t="shared" si="128"/>
        <v>https://www.google.com/maps/search/51.48333, +3.16667</v>
      </c>
      <c r="R1401" s="5" t="str">
        <f t="shared" si="129"/>
        <v>{"Location": "Cardiff, İngiltere", "long_deg": "3", "ew": "-1", "long_min": "10", "lat_deg": "51", "ns": "1", "lat_min": "29", "GMT": "0", "TimeZoneTag": "Europe/London"},</v>
      </c>
    </row>
    <row r="1402" spans="2:18" ht="15" customHeight="1" x14ac:dyDescent="0.25">
      <c r="B1402" s="10" t="s">
        <v>1874</v>
      </c>
      <c r="C1402" s="10" t="s">
        <v>1227</v>
      </c>
      <c r="D1402" s="10" t="str">
        <f t="shared" si="131"/>
        <v>Carlisle, İngiltere</v>
      </c>
      <c r="E1402" s="10">
        <v>2</v>
      </c>
      <c r="F1402" s="10">
        <v>-1</v>
      </c>
      <c r="G1402" s="10">
        <v>57</v>
      </c>
      <c r="H1402" s="10">
        <v>54</v>
      </c>
      <c r="I1402" s="10">
        <v>1</v>
      </c>
      <c r="J1402" s="10">
        <v>53</v>
      </c>
      <c r="K1402" s="10">
        <f t="shared" si="126"/>
        <v>-1.05</v>
      </c>
      <c r="L1402" s="10">
        <f t="shared" si="127"/>
        <v>54.883330000000001</v>
      </c>
      <c r="M1402" s="10">
        <v>0</v>
      </c>
      <c r="N1402" s="10" t="s">
        <v>72</v>
      </c>
      <c r="O1402" s="12" t="s">
        <v>171</v>
      </c>
      <c r="P1402" s="10" t="str">
        <f t="shared" si="130"/>
        <v>new YerelData ("Carlisle, İngiltere",-1.05,54.88333,0,"Greenwich Standard Time"),</v>
      </c>
      <c r="Q1402" s="13" t="str">
        <f t="shared" si="128"/>
        <v>https://www.google.com/maps/search/54.88333, +2.95</v>
      </c>
      <c r="R1402" s="5" t="str">
        <f t="shared" si="129"/>
        <v>{"Location": "Carlisle, İngiltere", "long_deg": "2", "ew": "-1", "long_min": "57", "lat_deg": "54", "ns": "1", "lat_min": "53", "GMT": "0", "TimeZoneTag": "Europe/London"},</v>
      </c>
    </row>
    <row r="1403" spans="2:18" ht="15" customHeight="1" x14ac:dyDescent="0.25">
      <c r="B1403" s="10" t="s">
        <v>1875</v>
      </c>
      <c r="C1403" s="10" t="s">
        <v>1227</v>
      </c>
      <c r="D1403" s="10" t="str">
        <f t="shared" si="131"/>
        <v>Derby, İngiltere</v>
      </c>
      <c r="E1403" s="10">
        <v>1</v>
      </c>
      <c r="F1403" s="10">
        <v>-1</v>
      </c>
      <c r="G1403" s="10">
        <v>29</v>
      </c>
      <c r="H1403" s="10">
        <v>52</v>
      </c>
      <c r="I1403" s="10">
        <v>1</v>
      </c>
      <c r="J1403" s="10">
        <v>55</v>
      </c>
      <c r="K1403" s="10">
        <f t="shared" si="126"/>
        <v>-0.51666999999999996</v>
      </c>
      <c r="L1403" s="10">
        <f t="shared" si="127"/>
        <v>52.916670000000003</v>
      </c>
      <c r="M1403" s="10">
        <v>0</v>
      </c>
      <c r="N1403" s="10" t="s">
        <v>72</v>
      </c>
      <c r="O1403" s="12" t="s">
        <v>171</v>
      </c>
      <c r="P1403" s="10" t="str">
        <f t="shared" si="130"/>
        <v>new YerelData ("Derby, İngiltere",-0.51667,52.91667,0,"Greenwich Standard Time"),</v>
      </c>
      <c r="Q1403" s="13" t="str">
        <f t="shared" si="128"/>
        <v>https://www.google.com/maps/search/52.91667, +1.48333</v>
      </c>
      <c r="R1403" s="5" t="str">
        <f t="shared" si="129"/>
        <v>{"Location": "Derby, İngiltere", "long_deg": "1", "ew": "-1", "long_min": "29", "lat_deg": "52", "ns": "1", "lat_min": "55", "GMT": "0", "TimeZoneTag": "Europe/London"},</v>
      </c>
    </row>
    <row r="1404" spans="2:18" ht="15" customHeight="1" x14ac:dyDescent="0.25">
      <c r="B1404" s="10" t="s">
        <v>1876</v>
      </c>
      <c r="C1404" s="10" t="s">
        <v>1227</v>
      </c>
      <c r="D1404" s="10" t="str">
        <f t="shared" si="131"/>
        <v>Douglas, İngiltere</v>
      </c>
      <c r="E1404" s="10">
        <v>4</v>
      </c>
      <c r="F1404" s="10">
        <v>-1</v>
      </c>
      <c r="G1404" s="10">
        <v>30</v>
      </c>
      <c r="H1404" s="10">
        <v>54</v>
      </c>
      <c r="I1404" s="10">
        <v>1</v>
      </c>
      <c r="J1404" s="10">
        <v>9</v>
      </c>
      <c r="K1404" s="10">
        <f t="shared" si="126"/>
        <v>-3.5</v>
      </c>
      <c r="L1404" s="10">
        <f t="shared" si="127"/>
        <v>54.15</v>
      </c>
      <c r="M1404" s="10">
        <v>0</v>
      </c>
      <c r="N1404" s="10" t="s">
        <v>72</v>
      </c>
      <c r="O1404" s="12" t="s">
        <v>171</v>
      </c>
      <c r="P1404" s="10" t="str">
        <f t="shared" si="130"/>
        <v>new YerelData ("Douglas, İngiltere",-3.5,54.15,0,"Greenwich Standard Time"),</v>
      </c>
      <c r="Q1404" s="13" t="str">
        <f t="shared" si="128"/>
        <v>https://www.google.com/maps/search/54.15, +4.5</v>
      </c>
      <c r="R1404" s="5" t="str">
        <f t="shared" si="129"/>
        <v>{"Location": "Douglas, İngiltere", "long_deg": "4", "ew": "-1", "long_min": "30", "lat_deg": "54", "ns": "1", "lat_min": "9", "GMT": "0", "TimeZoneTag": "Europe/London"},</v>
      </c>
    </row>
    <row r="1405" spans="2:18" ht="15" customHeight="1" x14ac:dyDescent="0.25">
      <c r="B1405" s="10" t="s">
        <v>1877</v>
      </c>
      <c r="C1405" s="10" t="s">
        <v>1227</v>
      </c>
      <c r="D1405" s="10" t="str">
        <f t="shared" si="131"/>
        <v>Dover, İngiltere</v>
      </c>
      <c r="E1405" s="10">
        <v>1</v>
      </c>
      <c r="F1405" s="10">
        <v>1</v>
      </c>
      <c r="G1405" s="10">
        <v>19</v>
      </c>
      <c r="H1405" s="10">
        <v>51</v>
      </c>
      <c r="I1405" s="10">
        <v>1</v>
      </c>
      <c r="J1405" s="10">
        <v>8</v>
      </c>
      <c r="K1405" s="10">
        <f t="shared" si="126"/>
        <v>1.31667</v>
      </c>
      <c r="L1405" s="10">
        <f t="shared" si="127"/>
        <v>51.133330000000001</v>
      </c>
      <c r="M1405" s="10">
        <v>0</v>
      </c>
      <c r="N1405" s="10" t="s">
        <v>72</v>
      </c>
      <c r="O1405" s="12" t="s">
        <v>171</v>
      </c>
      <c r="P1405" s="10" t="str">
        <f t="shared" si="130"/>
        <v>new YerelData ("Dover, İngiltere",1.31667,51.13333,0,"Greenwich Standard Time"),</v>
      </c>
      <c r="Q1405" s="13" t="str">
        <f t="shared" si="128"/>
        <v>https://www.google.com/maps/search/51.13333, +1.31667</v>
      </c>
      <c r="R1405" s="5" t="str">
        <f t="shared" si="129"/>
        <v>{"Location": "Dover, İngiltere", "long_deg": "1", "ew": "1", "long_min": "19", "lat_deg": "51", "ns": "1", "lat_min": "8", "GMT": "0", "TimeZoneTag": "Europe/London"},</v>
      </c>
    </row>
    <row r="1406" spans="2:18" ht="15" customHeight="1" x14ac:dyDescent="0.25">
      <c r="B1406" s="10" t="s">
        <v>1878</v>
      </c>
      <c r="C1406" s="10" t="s">
        <v>1227</v>
      </c>
      <c r="D1406" s="10" t="str">
        <f t="shared" si="131"/>
        <v>Dundee, İngiltere</v>
      </c>
      <c r="E1406" s="10">
        <v>2</v>
      </c>
      <c r="F1406" s="10">
        <v>-1</v>
      </c>
      <c r="G1406" s="10">
        <v>59</v>
      </c>
      <c r="H1406" s="10">
        <v>57</v>
      </c>
      <c r="I1406" s="10">
        <v>1</v>
      </c>
      <c r="J1406" s="10">
        <v>28</v>
      </c>
      <c r="K1406" s="10">
        <f t="shared" si="126"/>
        <v>-1.01667</v>
      </c>
      <c r="L1406" s="10">
        <f t="shared" si="127"/>
        <v>57.466670000000001</v>
      </c>
      <c r="M1406" s="10">
        <v>0</v>
      </c>
      <c r="N1406" s="10" t="s">
        <v>72</v>
      </c>
      <c r="O1406" s="12" t="s">
        <v>171</v>
      </c>
      <c r="P1406" s="10" t="str">
        <f t="shared" si="130"/>
        <v>new YerelData ("Dundee, İngiltere",-1.01667,57.46667,0,"Greenwich Standard Time"),</v>
      </c>
      <c r="Q1406" s="13" t="str">
        <f t="shared" si="128"/>
        <v>https://www.google.com/maps/search/57.46667, +2.98333</v>
      </c>
      <c r="R1406" s="5" t="str">
        <f t="shared" si="129"/>
        <v>{"Location": "Dundee, İngiltere", "long_deg": "2", "ew": "-1", "long_min": "59", "lat_deg": "57", "ns": "1", "lat_min": "28", "GMT": "0", "TimeZoneTag": "Europe/London"},</v>
      </c>
    </row>
    <row r="1407" spans="2:18" ht="15" customHeight="1" x14ac:dyDescent="0.25">
      <c r="B1407" s="10" t="s">
        <v>1879</v>
      </c>
      <c r="C1407" s="10" t="s">
        <v>1227</v>
      </c>
      <c r="D1407" s="10" t="str">
        <f t="shared" si="131"/>
        <v>Durham, İngiltere</v>
      </c>
      <c r="E1407" s="10">
        <v>1</v>
      </c>
      <c r="F1407" s="10">
        <v>-1</v>
      </c>
      <c r="G1407" s="10">
        <v>34</v>
      </c>
      <c r="H1407" s="10">
        <v>54</v>
      </c>
      <c r="I1407" s="10">
        <v>1</v>
      </c>
      <c r="J1407" s="10">
        <v>46</v>
      </c>
      <c r="K1407" s="10">
        <f t="shared" si="126"/>
        <v>-0.43332999999999999</v>
      </c>
      <c r="L1407" s="10">
        <f t="shared" si="127"/>
        <v>54.766669999999998</v>
      </c>
      <c r="M1407" s="10">
        <v>0</v>
      </c>
      <c r="N1407" s="10" t="s">
        <v>72</v>
      </c>
      <c r="O1407" s="12" t="s">
        <v>171</v>
      </c>
      <c r="P1407" s="10" t="str">
        <f t="shared" si="130"/>
        <v>new YerelData ("Durham, İngiltere",-0.43333,54.76667,0,"Greenwich Standard Time"),</v>
      </c>
      <c r="Q1407" s="13" t="str">
        <f t="shared" si="128"/>
        <v>https://www.google.com/maps/search/54.76667, +1.56667</v>
      </c>
      <c r="R1407" s="5" t="str">
        <f t="shared" si="129"/>
        <v>{"Location": "Durham, İngiltere", "long_deg": "1", "ew": "-1", "long_min": "34", "lat_deg": "54", "ns": "1", "lat_min": "46", "GMT": "0", "TimeZoneTag": "Europe/London"},</v>
      </c>
    </row>
    <row r="1408" spans="2:18" ht="15" customHeight="1" x14ac:dyDescent="0.25">
      <c r="B1408" s="10" t="s">
        <v>1880</v>
      </c>
      <c r="C1408" s="10" t="s">
        <v>1227</v>
      </c>
      <c r="D1408" s="10" t="str">
        <f t="shared" si="131"/>
        <v>Ealing, İngiltere</v>
      </c>
      <c r="E1408" s="10">
        <v>0</v>
      </c>
      <c r="F1408" s="10">
        <v>-1</v>
      </c>
      <c r="G1408" s="10">
        <v>18</v>
      </c>
      <c r="H1408" s="10">
        <v>51</v>
      </c>
      <c r="I1408" s="10">
        <v>1</v>
      </c>
      <c r="J1408" s="10">
        <v>31</v>
      </c>
      <c r="K1408" s="10">
        <f t="shared" si="126"/>
        <v>0.3</v>
      </c>
      <c r="L1408" s="10">
        <f t="shared" si="127"/>
        <v>51.516669999999998</v>
      </c>
      <c r="M1408" s="10">
        <v>0</v>
      </c>
      <c r="N1408" s="10" t="s">
        <v>72</v>
      </c>
      <c r="O1408" s="12" t="s">
        <v>171</v>
      </c>
      <c r="P1408" s="10" t="str">
        <f t="shared" si="130"/>
        <v>new YerelData ("Ealing, İngiltere",0.3,51.51667,0,"Greenwich Standard Time"),</v>
      </c>
      <c r="Q1408" s="13" t="str">
        <f t="shared" si="128"/>
        <v>https://www.google.com/maps/search/51.51667, +0.3</v>
      </c>
      <c r="R1408" s="5" t="str">
        <f t="shared" si="129"/>
        <v>{"Location": "Ealing, İngiltere", "long_deg": "0", "ew": "-1", "long_min": "18", "lat_deg": "51", "ns": "1", "lat_min": "31", "GMT": "0", "TimeZoneTag": "Europe/London"},</v>
      </c>
    </row>
    <row r="1409" spans="2:18" ht="15" customHeight="1" x14ac:dyDescent="0.25">
      <c r="B1409" s="10" t="s">
        <v>1881</v>
      </c>
      <c r="C1409" s="10" t="s">
        <v>1227</v>
      </c>
      <c r="D1409" s="10" t="str">
        <f t="shared" si="131"/>
        <v>Eastbourne, İngiltere</v>
      </c>
      <c r="E1409" s="10">
        <v>0</v>
      </c>
      <c r="F1409" s="10">
        <v>1</v>
      </c>
      <c r="G1409" s="10">
        <v>17</v>
      </c>
      <c r="H1409" s="10">
        <v>50</v>
      </c>
      <c r="I1409" s="10">
        <v>1</v>
      </c>
      <c r="J1409" s="10">
        <v>46</v>
      </c>
      <c r="K1409" s="10">
        <f t="shared" si="126"/>
        <v>0.28333000000000003</v>
      </c>
      <c r="L1409" s="10">
        <f t="shared" si="127"/>
        <v>50.766669999999998</v>
      </c>
      <c r="M1409" s="10">
        <v>0</v>
      </c>
      <c r="N1409" s="10" t="s">
        <v>72</v>
      </c>
      <c r="O1409" s="12" t="s">
        <v>171</v>
      </c>
      <c r="P1409" s="10" t="str">
        <f t="shared" si="130"/>
        <v>new YerelData ("Eastbourne, İngiltere",0.28333,50.76667,0,"Greenwich Standard Time"),</v>
      </c>
      <c r="Q1409" s="13" t="str">
        <f t="shared" si="128"/>
        <v>https://www.google.com/maps/search/50.76667, +0.28333</v>
      </c>
      <c r="R1409" s="5" t="str">
        <f t="shared" si="129"/>
        <v>{"Location": "Eastbourne, İngiltere", "long_deg": "0", "ew": "1", "long_min": "17", "lat_deg": "50", "ns": "1", "lat_min": "46", "GMT": "0", "TimeZoneTag": "Europe/London"},</v>
      </c>
    </row>
    <row r="1410" spans="2:18" ht="15" customHeight="1" x14ac:dyDescent="0.25">
      <c r="B1410" s="10" t="s">
        <v>1882</v>
      </c>
      <c r="C1410" s="10" t="s">
        <v>1227</v>
      </c>
      <c r="D1410" s="10" t="str">
        <f t="shared" si="131"/>
        <v>Edinburgh, İngiltere</v>
      </c>
      <c r="E1410" s="10">
        <v>3</v>
      </c>
      <c r="F1410" s="10">
        <v>-1</v>
      </c>
      <c r="G1410" s="10">
        <v>13</v>
      </c>
      <c r="H1410" s="10">
        <v>55</v>
      </c>
      <c r="I1410" s="10">
        <v>1</v>
      </c>
      <c r="J1410" s="10">
        <v>57</v>
      </c>
      <c r="K1410" s="10">
        <f t="shared" ref="K1410:K1473" si="132">ROUND(F1410*E1410+(G1410/60),5)</f>
        <v>-2.7833299999999999</v>
      </c>
      <c r="L1410" s="10">
        <f t="shared" ref="L1410:L1473" si="133">ROUND(I1410*H1410+(J1410/60),5)</f>
        <v>55.95</v>
      </c>
      <c r="M1410" s="10">
        <v>0</v>
      </c>
      <c r="N1410" s="10" t="s">
        <v>72</v>
      </c>
      <c r="O1410" s="12" t="s">
        <v>171</v>
      </c>
      <c r="P1410" s="10" t="str">
        <f t="shared" si="130"/>
        <v>new YerelData ("Edinburgh, İngiltere",-2.78333,55.95,0,"Greenwich Standard Time"),</v>
      </c>
      <c r="Q1410" s="13" t="str">
        <f t="shared" ref="Q1410:Q1473" si="134">HYPERLINK("https://www.google.com/maps/search/"&amp;ROUND(H1410+J1410/60,5)&amp;", +"&amp;ROUND(E1410+G1410/60,5))</f>
        <v>https://www.google.com/maps/search/55.95, +3.21667</v>
      </c>
      <c r="R1410" s="5" t="str">
        <f t="shared" ref="R1410:R1473" si="135">"{""Location"": """&amp;D1410&amp;""", ""long_deg"": """&amp;E1410&amp;""", ""ew"": """&amp;F1410&amp;""", ""long_min"": """&amp;G1410&amp;""", ""lat_deg"": """&amp;H1410&amp;""", ""ns"": """&amp;I1410&amp;""", ""lat_min"": """&amp;J1410&amp;""", ""GMT"": """&amp;M1410&amp;""", ""TimeZoneTag"": """&amp;N1410&amp;"""},"</f>
        <v>{"Location": "Edinburgh, İngiltere", "long_deg": "3", "ew": "-1", "long_min": "13", "lat_deg": "55", "ns": "1", "lat_min": "57", "GMT": "0", "TimeZoneTag": "Europe/London"},</v>
      </c>
    </row>
    <row r="1411" spans="2:18" ht="15" customHeight="1" x14ac:dyDescent="0.25">
      <c r="B1411" s="10" t="s">
        <v>1883</v>
      </c>
      <c r="C1411" s="10" t="s">
        <v>1227</v>
      </c>
      <c r="D1411" s="10" t="str">
        <f t="shared" si="131"/>
        <v>Exeter, İngiltere</v>
      </c>
      <c r="E1411" s="10">
        <v>3</v>
      </c>
      <c r="F1411" s="10">
        <v>-1</v>
      </c>
      <c r="G1411" s="10">
        <v>31</v>
      </c>
      <c r="H1411" s="10">
        <v>50</v>
      </c>
      <c r="I1411" s="10">
        <v>1</v>
      </c>
      <c r="J1411" s="10">
        <v>43</v>
      </c>
      <c r="K1411" s="10">
        <f t="shared" si="132"/>
        <v>-2.48333</v>
      </c>
      <c r="L1411" s="10">
        <f t="shared" si="133"/>
        <v>50.716670000000001</v>
      </c>
      <c r="M1411" s="10">
        <v>0</v>
      </c>
      <c r="N1411" s="10" t="s">
        <v>72</v>
      </c>
      <c r="O1411" s="12" t="s">
        <v>171</v>
      </c>
      <c r="P1411" s="10" t="str">
        <f t="shared" ref="P1411:P1474" si="136">"new YerelData ("""&amp;D1411&amp;""","&amp;K1411&amp;","&amp;L1411&amp;","&amp;M1411&amp;","""&amp;O1411&amp;"""),"</f>
        <v>new YerelData ("Exeter, İngiltere",-2.48333,50.71667,0,"Greenwich Standard Time"),</v>
      </c>
      <c r="Q1411" s="13" t="str">
        <f t="shared" si="134"/>
        <v>https://www.google.com/maps/search/50.71667, +3.51667</v>
      </c>
      <c r="R1411" s="5" t="str">
        <f t="shared" si="135"/>
        <v>{"Location": "Exeter, İngiltere", "long_deg": "3", "ew": "-1", "long_min": "31", "lat_deg": "50", "ns": "1", "lat_min": "43", "GMT": "0", "TimeZoneTag": "Europe/London"},</v>
      </c>
    </row>
    <row r="1412" spans="2:18" ht="15" customHeight="1" x14ac:dyDescent="0.25">
      <c r="B1412" s="10" t="s">
        <v>1884</v>
      </c>
      <c r="C1412" s="10" t="s">
        <v>1227</v>
      </c>
      <c r="D1412" s="10" t="str">
        <f t="shared" ref="D1412:D1475" si="137">IF(A1412&lt;&gt;"",A1412&amp;", ","")&amp;B1412&amp;", "&amp;C1412</f>
        <v>Folkestone, İngiltere</v>
      </c>
      <c r="E1412" s="10">
        <v>1</v>
      </c>
      <c r="F1412" s="10">
        <v>1</v>
      </c>
      <c r="G1412" s="10">
        <v>11</v>
      </c>
      <c r="H1412" s="10">
        <v>51</v>
      </c>
      <c r="I1412" s="10">
        <v>1</v>
      </c>
      <c r="J1412" s="10">
        <v>5</v>
      </c>
      <c r="K1412" s="10">
        <f t="shared" si="132"/>
        <v>1.18333</v>
      </c>
      <c r="L1412" s="10">
        <f t="shared" si="133"/>
        <v>51.083329999999997</v>
      </c>
      <c r="M1412" s="10">
        <v>0</v>
      </c>
      <c r="N1412" s="10" t="s">
        <v>72</v>
      </c>
      <c r="O1412" s="12" t="s">
        <v>171</v>
      </c>
      <c r="P1412" s="10" t="str">
        <f t="shared" si="136"/>
        <v>new YerelData ("Folkestone, İngiltere",1.18333,51.08333,0,"Greenwich Standard Time"),</v>
      </c>
      <c r="Q1412" s="13" t="str">
        <f t="shared" si="134"/>
        <v>https://www.google.com/maps/search/51.08333, +1.18333</v>
      </c>
      <c r="R1412" s="5" t="str">
        <f t="shared" si="135"/>
        <v>{"Location": "Folkestone, İngiltere", "long_deg": "1", "ew": "1", "long_min": "11", "lat_deg": "51", "ns": "1", "lat_min": "5", "GMT": "0", "TimeZoneTag": "Europe/London"},</v>
      </c>
    </row>
    <row r="1413" spans="2:18" ht="15" customHeight="1" x14ac:dyDescent="0.25">
      <c r="B1413" s="10" t="s">
        <v>1885</v>
      </c>
      <c r="C1413" s="10" t="s">
        <v>1227</v>
      </c>
      <c r="D1413" s="10" t="str">
        <f t="shared" si="137"/>
        <v>Glasgow, İngiltere</v>
      </c>
      <c r="E1413" s="10">
        <v>4</v>
      </c>
      <c r="F1413" s="10">
        <v>-1</v>
      </c>
      <c r="G1413" s="10">
        <v>15</v>
      </c>
      <c r="H1413" s="10">
        <v>55</v>
      </c>
      <c r="I1413" s="10">
        <v>1</v>
      </c>
      <c r="J1413" s="10">
        <v>53</v>
      </c>
      <c r="K1413" s="10">
        <f t="shared" si="132"/>
        <v>-3.75</v>
      </c>
      <c r="L1413" s="10">
        <f t="shared" si="133"/>
        <v>55.883330000000001</v>
      </c>
      <c r="M1413" s="10">
        <v>0</v>
      </c>
      <c r="N1413" s="10" t="s">
        <v>72</v>
      </c>
      <c r="O1413" s="12" t="s">
        <v>171</v>
      </c>
      <c r="P1413" s="10" t="str">
        <f t="shared" si="136"/>
        <v>new YerelData ("Glasgow, İngiltere",-3.75,55.88333,0,"Greenwich Standard Time"),</v>
      </c>
      <c r="Q1413" s="13" t="str">
        <f t="shared" si="134"/>
        <v>https://www.google.com/maps/search/55.88333, +4.25</v>
      </c>
      <c r="R1413" s="5" t="str">
        <f t="shared" si="135"/>
        <v>{"Location": "Glasgow, İngiltere", "long_deg": "4", "ew": "-1", "long_min": "15", "lat_deg": "55", "ns": "1", "lat_min": "53", "GMT": "0", "TimeZoneTag": "Europe/London"},</v>
      </c>
    </row>
    <row r="1414" spans="2:18" ht="15" customHeight="1" x14ac:dyDescent="0.25">
      <c r="B1414" s="10" t="s">
        <v>1886</v>
      </c>
      <c r="C1414" s="10" t="s">
        <v>1227</v>
      </c>
      <c r="D1414" s="10" t="str">
        <f t="shared" si="137"/>
        <v>Gloucester, İngiltere</v>
      </c>
      <c r="E1414" s="10">
        <v>2</v>
      </c>
      <c r="F1414" s="10">
        <v>-1</v>
      </c>
      <c r="G1414" s="10">
        <v>15</v>
      </c>
      <c r="H1414" s="10">
        <v>51</v>
      </c>
      <c r="I1414" s="10">
        <v>1</v>
      </c>
      <c r="J1414" s="10">
        <v>52</v>
      </c>
      <c r="K1414" s="10">
        <f t="shared" si="132"/>
        <v>-1.75</v>
      </c>
      <c r="L1414" s="10">
        <f t="shared" si="133"/>
        <v>51.866669999999999</v>
      </c>
      <c r="M1414" s="10">
        <v>0</v>
      </c>
      <c r="N1414" s="10" t="s">
        <v>72</v>
      </c>
      <c r="O1414" s="12" t="s">
        <v>171</v>
      </c>
      <c r="P1414" s="10" t="str">
        <f t="shared" si="136"/>
        <v>new YerelData ("Gloucester, İngiltere",-1.75,51.86667,0,"Greenwich Standard Time"),</v>
      </c>
      <c r="Q1414" s="13" t="str">
        <f t="shared" si="134"/>
        <v>https://www.google.com/maps/search/51.86667, +2.25</v>
      </c>
      <c r="R1414" s="5" t="str">
        <f t="shared" si="135"/>
        <v>{"Location": "Gloucester, İngiltere", "long_deg": "2", "ew": "-1", "long_min": "15", "lat_deg": "51", "ns": "1", "lat_min": "52", "GMT": "0", "TimeZoneTag": "Europe/London"},</v>
      </c>
    </row>
    <row r="1415" spans="2:18" ht="15" customHeight="1" x14ac:dyDescent="0.25">
      <c r="B1415" s="10" t="s">
        <v>1887</v>
      </c>
      <c r="C1415" s="10" t="s">
        <v>1227</v>
      </c>
      <c r="D1415" s="10" t="str">
        <f t="shared" si="137"/>
        <v>Halifax, İngiltere</v>
      </c>
      <c r="E1415" s="10">
        <v>1</v>
      </c>
      <c r="F1415" s="10">
        <v>-1</v>
      </c>
      <c r="G1415" s="10">
        <v>52</v>
      </c>
      <c r="H1415" s="10">
        <v>53</v>
      </c>
      <c r="I1415" s="10">
        <v>1</v>
      </c>
      <c r="J1415" s="10">
        <v>43</v>
      </c>
      <c r="K1415" s="10">
        <f t="shared" si="132"/>
        <v>-0.13333</v>
      </c>
      <c r="L1415" s="10">
        <f t="shared" si="133"/>
        <v>53.716670000000001</v>
      </c>
      <c r="M1415" s="10">
        <v>0</v>
      </c>
      <c r="N1415" s="10" t="s">
        <v>72</v>
      </c>
      <c r="O1415" s="12" t="s">
        <v>171</v>
      </c>
      <c r="P1415" s="10" t="str">
        <f t="shared" si="136"/>
        <v>new YerelData ("Halifax, İngiltere",-0.13333,53.71667,0,"Greenwich Standard Time"),</v>
      </c>
      <c r="Q1415" s="13" t="str">
        <f t="shared" si="134"/>
        <v>https://www.google.com/maps/search/53.71667, +1.86667</v>
      </c>
      <c r="R1415" s="5" t="str">
        <f t="shared" si="135"/>
        <v>{"Location": "Halifax, İngiltere", "long_deg": "1", "ew": "-1", "long_min": "52", "lat_deg": "53", "ns": "1", "lat_min": "43", "GMT": "0", "TimeZoneTag": "Europe/London"},</v>
      </c>
    </row>
    <row r="1416" spans="2:18" ht="15" customHeight="1" x14ac:dyDescent="0.25">
      <c r="B1416" s="10" t="s">
        <v>1888</v>
      </c>
      <c r="C1416" s="10" t="s">
        <v>1227</v>
      </c>
      <c r="D1416" s="10" t="str">
        <f t="shared" si="137"/>
        <v>Hereford, İngiltere</v>
      </c>
      <c r="E1416" s="10">
        <v>2</v>
      </c>
      <c r="F1416" s="10">
        <v>-1</v>
      </c>
      <c r="G1416" s="10">
        <v>43</v>
      </c>
      <c r="H1416" s="10">
        <v>52</v>
      </c>
      <c r="I1416" s="10">
        <v>1</v>
      </c>
      <c r="J1416" s="10">
        <v>3</v>
      </c>
      <c r="K1416" s="10">
        <f t="shared" si="132"/>
        <v>-1.2833300000000001</v>
      </c>
      <c r="L1416" s="10">
        <f t="shared" si="133"/>
        <v>52.05</v>
      </c>
      <c r="M1416" s="10">
        <v>0</v>
      </c>
      <c r="N1416" s="10" t="s">
        <v>72</v>
      </c>
      <c r="O1416" s="12" t="s">
        <v>171</v>
      </c>
      <c r="P1416" s="10" t="str">
        <f t="shared" si="136"/>
        <v>new YerelData ("Hereford, İngiltere",-1.28333,52.05,0,"Greenwich Standard Time"),</v>
      </c>
      <c r="Q1416" s="13" t="str">
        <f t="shared" si="134"/>
        <v>https://www.google.com/maps/search/52.05, +2.71667</v>
      </c>
      <c r="R1416" s="5" t="str">
        <f t="shared" si="135"/>
        <v>{"Location": "Hereford, İngiltere", "long_deg": "2", "ew": "-1", "long_min": "43", "lat_deg": "52", "ns": "1", "lat_min": "3", "GMT": "0", "TimeZoneTag": "Europe/London"},</v>
      </c>
    </row>
    <row r="1417" spans="2:18" ht="15" customHeight="1" x14ac:dyDescent="0.25">
      <c r="B1417" s="10" t="s">
        <v>1889</v>
      </c>
      <c r="C1417" s="10" t="s">
        <v>1227</v>
      </c>
      <c r="D1417" s="10" t="str">
        <f t="shared" si="137"/>
        <v>Hertford, İngiltere</v>
      </c>
      <c r="E1417" s="10">
        <v>0</v>
      </c>
      <c r="F1417" s="10">
        <v>-1</v>
      </c>
      <c r="G1417" s="10">
        <v>4</v>
      </c>
      <c r="H1417" s="10">
        <v>51</v>
      </c>
      <c r="I1417" s="10">
        <v>1</v>
      </c>
      <c r="J1417" s="10">
        <v>48</v>
      </c>
      <c r="K1417" s="10">
        <f t="shared" si="132"/>
        <v>6.6669999999999993E-2</v>
      </c>
      <c r="L1417" s="10">
        <f t="shared" si="133"/>
        <v>51.8</v>
      </c>
      <c r="M1417" s="10">
        <v>0</v>
      </c>
      <c r="N1417" s="10" t="s">
        <v>72</v>
      </c>
      <c r="O1417" s="12" t="s">
        <v>171</v>
      </c>
      <c r="P1417" s="10" t="str">
        <f t="shared" si="136"/>
        <v>new YerelData ("Hertford, İngiltere",0.06667,51.8,0,"Greenwich Standard Time"),</v>
      </c>
      <c r="Q1417" s="13" t="str">
        <f t="shared" si="134"/>
        <v>https://www.google.com/maps/search/51.8, +0.06667</v>
      </c>
      <c r="R1417" s="5" t="str">
        <f t="shared" si="135"/>
        <v>{"Location": "Hertford, İngiltere", "long_deg": "0", "ew": "-1", "long_min": "4", "lat_deg": "51", "ns": "1", "lat_min": "48", "GMT": "0", "TimeZoneTag": "Europe/London"},</v>
      </c>
    </row>
    <row r="1418" spans="2:18" ht="15" customHeight="1" x14ac:dyDescent="0.25">
      <c r="B1418" s="10" t="s">
        <v>1890</v>
      </c>
      <c r="C1418" s="10" t="s">
        <v>1227</v>
      </c>
      <c r="D1418" s="10" t="str">
        <f t="shared" si="137"/>
        <v>Hull, İngiltere</v>
      </c>
      <c r="E1418" s="10">
        <v>0</v>
      </c>
      <c r="F1418" s="10">
        <v>-1</v>
      </c>
      <c r="G1418" s="10">
        <v>20</v>
      </c>
      <c r="H1418" s="10">
        <v>53</v>
      </c>
      <c r="I1418" s="10">
        <v>1</v>
      </c>
      <c r="J1418" s="10">
        <v>45</v>
      </c>
      <c r="K1418" s="10">
        <f t="shared" si="132"/>
        <v>0.33333000000000002</v>
      </c>
      <c r="L1418" s="10">
        <f t="shared" si="133"/>
        <v>53.75</v>
      </c>
      <c r="M1418" s="10">
        <v>0</v>
      </c>
      <c r="N1418" s="10" t="s">
        <v>72</v>
      </c>
      <c r="O1418" s="12" t="s">
        <v>171</v>
      </c>
      <c r="P1418" s="10" t="str">
        <f t="shared" si="136"/>
        <v>new YerelData ("Hull, İngiltere",0.33333,53.75,0,"Greenwich Standard Time"),</v>
      </c>
      <c r="Q1418" s="13" t="str">
        <f t="shared" si="134"/>
        <v>https://www.google.com/maps/search/53.75, +0.33333</v>
      </c>
      <c r="R1418" s="5" t="str">
        <f t="shared" si="135"/>
        <v>{"Location": "Hull, İngiltere", "long_deg": "0", "ew": "-1", "long_min": "20", "lat_deg": "53", "ns": "1", "lat_min": "45", "GMT": "0", "TimeZoneTag": "Europe/London"},</v>
      </c>
    </row>
    <row r="1419" spans="2:18" ht="15" customHeight="1" x14ac:dyDescent="0.25">
      <c r="B1419" s="10" t="s">
        <v>1891</v>
      </c>
      <c r="C1419" s="10" t="s">
        <v>1227</v>
      </c>
      <c r="D1419" s="10" t="str">
        <f t="shared" si="137"/>
        <v>Inverness, İngiltere</v>
      </c>
      <c r="E1419" s="10">
        <v>4</v>
      </c>
      <c r="F1419" s="10">
        <v>-1</v>
      </c>
      <c r="G1419" s="10">
        <v>17</v>
      </c>
      <c r="H1419" s="10">
        <v>57</v>
      </c>
      <c r="I1419" s="10">
        <v>1</v>
      </c>
      <c r="J1419" s="10">
        <v>29</v>
      </c>
      <c r="K1419" s="10">
        <f t="shared" si="132"/>
        <v>-3.7166700000000001</v>
      </c>
      <c r="L1419" s="10">
        <f t="shared" si="133"/>
        <v>57.483330000000002</v>
      </c>
      <c r="M1419" s="10">
        <v>0</v>
      </c>
      <c r="N1419" s="10" t="s">
        <v>72</v>
      </c>
      <c r="O1419" s="12" t="s">
        <v>171</v>
      </c>
      <c r="P1419" s="10" t="str">
        <f t="shared" si="136"/>
        <v>new YerelData ("Inverness, İngiltere",-3.71667,57.48333,0,"Greenwich Standard Time"),</v>
      </c>
      <c r="Q1419" s="13" t="str">
        <f t="shared" si="134"/>
        <v>https://www.google.com/maps/search/57.48333, +4.28333</v>
      </c>
      <c r="R1419" s="5" t="str">
        <f t="shared" si="135"/>
        <v>{"Location": "Inverness, İngiltere", "long_deg": "4", "ew": "-1", "long_min": "17", "lat_deg": "57", "ns": "1", "lat_min": "29", "GMT": "0", "TimeZoneTag": "Europe/London"},</v>
      </c>
    </row>
    <row r="1420" spans="2:18" ht="15" customHeight="1" x14ac:dyDescent="0.25">
      <c r="B1420" s="10" t="s">
        <v>1892</v>
      </c>
      <c r="C1420" s="10" t="s">
        <v>1227</v>
      </c>
      <c r="D1420" s="10" t="str">
        <f t="shared" si="137"/>
        <v>Ipswich, İngiltere</v>
      </c>
      <c r="E1420" s="10">
        <v>1</v>
      </c>
      <c r="F1420" s="10">
        <v>1</v>
      </c>
      <c r="G1420" s="10">
        <v>10</v>
      </c>
      <c r="H1420" s="10">
        <v>53</v>
      </c>
      <c r="I1420" s="10">
        <v>1</v>
      </c>
      <c r="J1420" s="10">
        <v>3</v>
      </c>
      <c r="K1420" s="10">
        <f t="shared" si="132"/>
        <v>1.1666700000000001</v>
      </c>
      <c r="L1420" s="10">
        <f t="shared" si="133"/>
        <v>53.05</v>
      </c>
      <c r="M1420" s="10">
        <v>0</v>
      </c>
      <c r="N1420" s="10" t="s">
        <v>72</v>
      </c>
      <c r="O1420" s="12" t="s">
        <v>171</v>
      </c>
      <c r="P1420" s="10" t="str">
        <f t="shared" si="136"/>
        <v>new YerelData ("Ipswich, İngiltere",1.16667,53.05,0,"Greenwich Standard Time"),</v>
      </c>
      <c r="Q1420" s="13" t="str">
        <f t="shared" si="134"/>
        <v>https://www.google.com/maps/search/53.05, +1.16667</v>
      </c>
      <c r="R1420" s="5" t="str">
        <f t="shared" si="135"/>
        <v>{"Location": "Ipswich, İngiltere", "long_deg": "1", "ew": "1", "long_min": "10", "lat_deg": "53", "ns": "1", "lat_min": "3", "GMT": "0", "TimeZoneTag": "Europe/London"},</v>
      </c>
    </row>
    <row r="1421" spans="2:18" ht="15" customHeight="1" x14ac:dyDescent="0.25">
      <c r="B1421" s="10" t="s">
        <v>1670</v>
      </c>
      <c r="C1421" s="10" t="s">
        <v>1227</v>
      </c>
      <c r="D1421" s="10" t="str">
        <f t="shared" si="137"/>
        <v>Lancaster, İngiltere</v>
      </c>
      <c r="E1421" s="10">
        <v>2</v>
      </c>
      <c r="F1421" s="10">
        <v>-1</v>
      </c>
      <c r="G1421" s="10">
        <v>48</v>
      </c>
      <c r="H1421" s="10">
        <v>53</v>
      </c>
      <c r="I1421" s="10">
        <v>1</v>
      </c>
      <c r="J1421" s="10">
        <v>3</v>
      </c>
      <c r="K1421" s="10">
        <f t="shared" si="132"/>
        <v>-1.2</v>
      </c>
      <c r="L1421" s="10">
        <f t="shared" si="133"/>
        <v>53.05</v>
      </c>
      <c r="M1421" s="10">
        <v>0</v>
      </c>
      <c r="N1421" s="10" t="s">
        <v>72</v>
      </c>
      <c r="O1421" s="12" t="s">
        <v>171</v>
      </c>
      <c r="P1421" s="10" t="str">
        <f t="shared" si="136"/>
        <v>new YerelData ("Lancaster, İngiltere",-1.2,53.05,0,"Greenwich Standard Time"),</v>
      </c>
      <c r="Q1421" s="13" t="str">
        <f t="shared" si="134"/>
        <v>https://www.google.com/maps/search/53.05, +2.8</v>
      </c>
      <c r="R1421" s="5" t="str">
        <f t="shared" si="135"/>
        <v>{"Location": "Lancaster, İngiltere", "long_deg": "2", "ew": "-1", "long_min": "48", "lat_deg": "53", "ns": "1", "lat_min": "3", "GMT": "0", "TimeZoneTag": "Europe/London"},</v>
      </c>
    </row>
    <row r="1422" spans="2:18" ht="15" customHeight="1" x14ac:dyDescent="0.25">
      <c r="B1422" s="10" t="s">
        <v>1893</v>
      </c>
      <c r="C1422" s="10" t="s">
        <v>1227</v>
      </c>
      <c r="D1422" s="10" t="str">
        <f t="shared" si="137"/>
        <v>Leeds, İngiltere</v>
      </c>
      <c r="E1422" s="10">
        <v>1</v>
      </c>
      <c r="F1422" s="10">
        <v>-1</v>
      </c>
      <c r="G1422" s="10">
        <v>35</v>
      </c>
      <c r="H1422" s="10">
        <v>53</v>
      </c>
      <c r="I1422" s="10">
        <v>1</v>
      </c>
      <c r="J1422" s="10">
        <v>50</v>
      </c>
      <c r="K1422" s="10">
        <f t="shared" si="132"/>
        <v>-0.41666999999999998</v>
      </c>
      <c r="L1422" s="10">
        <f t="shared" si="133"/>
        <v>53.833329999999997</v>
      </c>
      <c r="M1422" s="10">
        <v>0</v>
      </c>
      <c r="N1422" s="10" t="s">
        <v>72</v>
      </c>
      <c r="O1422" s="12" t="s">
        <v>171</v>
      </c>
      <c r="P1422" s="10" t="str">
        <f t="shared" si="136"/>
        <v>new YerelData ("Leeds, İngiltere",-0.41667,53.83333,0,"Greenwich Standard Time"),</v>
      </c>
      <c r="Q1422" s="13" t="str">
        <f t="shared" si="134"/>
        <v>https://www.google.com/maps/search/53.83333, +1.58333</v>
      </c>
      <c r="R1422" s="5" t="str">
        <f t="shared" si="135"/>
        <v>{"Location": "Leeds, İngiltere", "long_deg": "1", "ew": "-1", "long_min": "35", "lat_deg": "53", "ns": "1", "lat_min": "50", "GMT": "0", "TimeZoneTag": "Europe/London"},</v>
      </c>
    </row>
    <row r="1423" spans="2:18" ht="15" customHeight="1" x14ac:dyDescent="0.25">
      <c r="B1423" s="10" t="s">
        <v>1894</v>
      </c>
      <c r="C1423" s="10" t="s">
        <v>1227</v>
      </c>
      <c r="D1423" s="10" t="str">
        <f t="shared" si="137"/>
        <v>Leicester, İngiltere</v>
      </c>
      <c r="E1423" s="10">
        <v>1</v>
      </c>
      <c r="F1423" s="10">
        <v>-1</v>
      </c>
      <c r="G1423" s="10">
        <v>3</v>
      </c>
      <c r="H1423" s="10">
        <v>53</v>
      </c>
      <c r="I1423" s="10">
        <v>1</v>
      </c>
      <c r="J1423" s="10">
        <v>39</v>
      </c>
      <c r="K1423" s="10">
        <f t="shared" si="132"/>
        <v>-0.95</v>
      </c>
      <c r="L1423" s="10">
        <f t="shared" si="133"/>
        <v>53.65</v>
      </c>
      <c r="M1423" s="10">
        <v>0</v>
      </c>
      <c r="N1423" s="10" t="s">
        <v>72</v>
      </c>
      <c r="O1423" s="12" t="s">
        <v>171</v>
      </c>
      <c r="P1423" s="10" t="str">
        <f t="shared" si="136"/>
        <v>new YerelData ("Leicester, İngiltere",-0.95,53.65,0,"Greenwich Standard Time"),</v>
      </c>
      <c r="Q1423" s="13" t="str">
        <f t="shared" si="134"/>
        <v>https://www.google.com/maps/search/53.65, +1.05</v>
      </c>
      <c r="R1423" s="5" t="str">
        <f t="shared" si="135"/>
        <v>{"Location": "Leicester, İngiltere", "long_deg": "1", "ew": "-1", "long_min": "3", "lat_deg": "53", "ns": "1", "lat_min": "39", "GMT": "0", "TimeZoneTag": "Europe/London"},</v>
      </c>
    </row>
    <row r="1424" spans="2:18" ht="15" customHeight="1" x14ac:dyDescent="0.25">
      <c r="B1424" s="10" t="s">
        <v>1895</v>
      </c>
      <c r="C1424" s="10" t="s">
        <v>1227</v>
      </c>
      <c r="D1424" s="10" t="str">
        <f t="shared" si="137"/>
        <v>Liverpool, İngiltere</v>
      </c>
      <c r="E1424" s="10">
        <v>2</v>
      </c>
      <c r="F1424" s="10">
        <v>-1</v>
      </c>
      <c r="G1424" s="10">
        <v>55</v>
      </c>
      <c r="H1424" s="10">
        <v>53</v>
      </c>
      <c r="I1424" s="10">
        <v>1</v>
      </c>
      <c r="J1424" s="10">
        <v>25</v>
      </c>
      <c r="K1424" s="10">
        <f t="shared" si="132"/>
        <v>-1.0833299999999999</v>
      </c>
      <c r="L1424" s="10">
        <f t="shared" si="133"/>
        <v>53.416670000000003</v>
      </c>
      <c r="M1424" s="10">
        <v>0</v>
      </c>
      <c r="N1424" s="10" t="s">
        <v>72</v>
      </c>
      <c r="O1424" s="12" t="s">
        <v>171</v>
      </c>
      <c r="P1424" s="10" t="str">
        <f t="shared" si="136"/>
        <v>new YerelData ("Liverpool, İngiltere",-1.08333,53.41667,0,"Greenwich Standard Time"),</v>
      </c>
      <c r="Q1424" s="13" t="str">
        <f t="shared" si="134"/>
        <v>https://www.google.com/maps/search/53.41667, +2.91667</v>
      </c>
      <c r="R1424" s="5" t="str">
        <f t="shared" si="135"/>
        <v>{"Location": "Liverpool, İngiltere", "long_deg": "2", "ew": "-1", "long_min": "55", "lat_deg": "53", "ns": "1", "lat_min": "25", "GMT": "0", "TimeZoneTag": "Europe/London"},</v>
      </c>
    </row>
    <row r="1425" spans="1:18" ht="15" customHeight="1" x14ac:dyDescent="0.25">
      <c r="A1425" s="10" t="s">
        <v>2044</v>
      </c>
      <c r="B1425" s="10" t="s">
        <v>1231</v>
      </c>
      <c r="C1425" s="10" t="s">
        <v>1227</v>
      </c>
      <c r="D1425" s="10" t="str">
        <f t="shared" si="137"/>
        <v>Battersea, London, İngiltere</v>
      </c>
      <c r="E1425" s="10">
        <v>0</v>
      </c>
      <c r="F1425" s="10">
        <v>-1</v>
      </c>
      <c r="G1425" s="10">
        <v>10</v>
      </c>
      <c r="H1425" s="10">
        <v>51</v>
      </c>
      <c r="I1425" s="10">
        <v>1</v>
      </c>
      <c r="J1425" s="10">
        <v>28</v>
      </c>
      <c r="K1425" s="10">
        <f t="shared" si="132"/>
        <v>0.16667000000000001</v>
      </c>
      <c r="L1425" s="10">
        <f t="shared" si="133"/>
        <v>51.466670000000001</v>
      </c>
      <c r="M1425" s="10">
        <v>0</v>
      </c>
      <c r="N1425" s="10" t="s">
        <v>72</v>
      </c>
      <c r="O1425" s="12" t="s">
        <v>171</v>
      </c>
      <c r="P1425" s="10" t="str">
        <f t="shared" si="136"/>
        <v>new YerelData ("Battersea, London, İngiltere",0.16667,51.46667,0,"Greenwich Standard Time"),</v>
      </c>
      <c r="Q1425" s="13" t="str">
        <f t="shared" si="134"/>
        <v>https://www.google.com/maps/search/51.46667, +0.16667</v>
      </c>
      <c r="R1425" s="5" t="str">
        <f t="shared" si="135"/>
        <v>{"Location": "Battersea, London, İngiltere", "long_deg": "0", "ew": "-1", "long_min": "10", "lat_deg": "51", "ns": "1", "lat_min": "28", "GMT": "0", "TimeZoneTag": "Europe/London"},</v>
      </c>
    </row>
    <row r="1426" spans="1:18" ht="15" customHeight="1" x14ac:dyDescent="0.25">
      <c r="A1426" s="10" t="s">
        <v>2045</v>
      </c>
      <c r="B1426" s="10" t="s">
        <v>1231</v>
      </c>
      <c r="C1426" s="10" t="s">
        <v>1227</v>
      </c>
      <c r="D1426" s="10" t="str">
        <f t="shared" si="137"/>
        <v>Bermondsey, London, İngiltere</v>
      </c>
      <c r="E1426" s="10">
        <v>0</v>
      </c>
      <c r="F1426" s="10">
        <v>-1</v>
      </c>
      <c r="G1426" s="10">
        <v>5</v>
      </c>
      <c r="H1426" s="10">
        <v>51</v>
      </c>
      <c r="I1426" s="10">
        <v>1</v>
      </c>
      <c r="J1426" s="10">
        <v>30</v>
      </c>
      <c r="K1426" s="10">
        <f t="shared" si="132"/>
        <v>8.3330000000000001E-2</v>
      </c>
      <c r="L1426" s="10">
        <f t="shared" si="133"/>
        <v>51.5</v>
      </c>
      <c r="M1426" s="10">
        <v>0</v>
      </c>
      <c r="N1426" s="10" t="s">
        <v>72</v>
      </c>
      <c r="O1426" s="12" t="s">
        <v>171</v>
      </c>
      <c r="P1426" s="10" t="str">
        <f t="shared" si="136"/>
        <v>new YerelData ("Bermondsey, London, İngiltere",0.08333,51.5,0,"Greenwich Standard Time"),</v>
      </c>
      <c r="Q1426" s="13" t="str">
        <f t="shared" si="134"/>
        <v>https://www.google.com/maps/search/51.5, +0.08333</v>
      </c>
      <c r="R1426" s="5" t="str">
        <f t="shared" si="135"/>
        <v>{"Location": "Bermondsey, London, İngiltere", "long_deg": "0", "ew": "-1", "long_min": "5", "lat_deg": "51", "ns": "1", "lat_min": "30", "GMT": "0", "TimeZoneTag": "Europe/London"},</v>
      </c>
    </row>
    <row r="1427" spans="1:18" ht="15" customHeight="1" x14ac:dyDescent="0.25">
      <c r="A1427" s="10" t="s">
        <v>2046</v>
      </c>
      <c r="B1427" s="10" t="s">
        <v>1231</v>
      </c>
      <c r="C1427" s="10" t="s">
        <v>1227</v>
      </c>
      <c r="D1427" s="10" t="str">
        <f t="shared" si="137"/>
        <v>BethnalGreen, London, İngiltere</v>
      </c>
      <c r="E1427" s="10">
        <v>0</v>
      </c>
      <c r="F1427" s="10">
        <v>-1</v>
      </c>
      <c r="G1427" s="10">
        <v>3</v>
      </c>
      <c r="H1427" s="10">
        <v>51</v>
      </c>
      <c r="I1427" s="10">
        <v>1</v>
      </c>
      <c r="J1427" s="10">
        <v>32</v>
      </c>
      <c r="K1427" s="10">
        <f t="shared" si="132"/>
        <v>0.05</v>
      </c>
      <c r="L1427" s="10">
        <f t="shared" si="133"/>
        <v>51.533329999999999</v>
      </c>
      <c r="M1427" s="10">
        <v>0</v>
      </c>
      <c r="N1427" s="10" t="s">
        <v>72</v>
      </c>
      <c r="O1427" s="12" t="s">
        <v>171</v>
      </c>
      <c r="P1427" s="10" t="str">
        <f t="shared" si="136"/>
        <v>new YerelData ("BethnalGreen, London, İngiltere",0.05,51.53333,0,"Greenwich Standard Time"),</v>
      </c>
      <c r="Q1427" s="13" t="str">
        <f t="shared" si="134"/>
        <v>https://www.google.com/maps/search/51.53333, +0.05</v>
      </c>
      <c r="R1427" s="5" t="str">
        <f t="shared" si="135"/>
        <v>{"Location": "BethnalGreen, London, İngiltere", "long_deg": "0", "ew": "-1", "long_min": "3", "lat_deg": "51", "ns": "1", "lat_min": "32", "GMT": "0", "TimeZoneTag": "Europe/London"},</v>
      </c>
    </row>
    <row r="1428" spans="1:18" ht="15" customHeight="1" x14ac:dyDescent="0.25">
      <c r="A1428" s="10" t="s">
        <v>2047</v>
      </c>
      <c r="B1428" s="10" t="s">
        <v>1231</v>
      </c>
      <c r="C1428" s="10" t="s">
        <v>1227</v>
      </c>
      <c r="D1428" s="10" t="str">
        <f t="shared" si="137"/>
        <v>Camberwell, London, İngiltere</v>
      </c>
      <c r="E1428" s="10">
        <v>0</v>
      </c>
      <c r="F1428" s="10">
        <v>-1</v>
      </c>
      <c r="G1428" s="10">
        <v>5</v>
      </c>
      <c r="H1428" s="10">
        <v>51</v>
      </c>
      <c r="I1428" s="10">
        <v>1</v>
      </c>
      <c r="J1428" s="10">
        <v>27</v>
      </c>
      <c r="K1428" s="10">
        <f t="shared" si="132"/>
        <v>8.3330000000000001E-2</v>
      </c>
      <c r="L1428" s="10">
        <f t="shared" si="133"/>
        <v>51.45</v>
      </c>
      <c r="M1428" s="10">
        <v>0</v>
      </c>
      <c r="N1428" s="10" t="s">
        <v>72</v>
      </c>
      <c r="O1428" s="12" t="s">
        <v>171</v>
      </c>
      <c r="P1428" s="10" t="str">
        <f t="shared" si="136"/>
        <v>new YerelData ("Camberwell, London, İngiltere",0.08333,51.45,0,"Greenwich Standard Time"),</v>
      </c>
      <c r="Q1428" s="13" t="str">
        <f t="shared" si="134"/>
        <v>https://www.google.com/maps/search/51.45, +0.08333</v>
      </c>
      <c r="R1428" s="5" t="str">
        <f t="shared" si="135"/>
        <v>{"Location": "Camberwell, London, İngiltere", "long_deg": "0", "ew": "-1", "long_min": "5", "lat_deg": "51", "ns": "1", "lat_min": "27", "GMT": "0", "TimeZoneTag": "Europe/London"},</v>
      </c>
    </row>
    <row r="1429" spans="1:18" ht="15" customHeight="1" x14ac:dyDescent="0.25">
      <c r="A1429" s="10" t="s">
        <v>2048</v>
      </c>
      <c r="B1429" s="10" t="s">
        <v>1231</v>
      </c>
      <c r="C1429" s="10" t="s">
        <v>1227</v>
      </c>
      <c r="D1429" s="10" t="str">
        <f t="shared" si="137"/>
        <v>Chelsea, London, İngiltere</v>
      </c>
      <c r="E1429" s="10">
        <v>0</v>
      </c>
      <c r="F1429" s="10">
        <v>-1</v>
      </c>
      <c r="G1429" s="10">
        <v>10</v>
      </c>
      <c r="H1429" s="10">
        <v>51</v>
      </c>
      <c r="I1429" s="10">
        <v>1</v>
      </c>
      <c r="J1429" s="10">
        <v>29</v>
      </c>
      <c r="K1429" s="10">
        <f t="shared" si="132"/>
        <v>0.16667000000000001</v>
      </c>
      <c r="L1429" s="10">
        <f t="shared" si="133"/>
        <v>51.483330000000002</v>
      </c>
      <c r="M1429" s="10">
        <v>0</v>
      </c>
      <c r="N1429" s="10" t="s">
        <v>72</v>
      </c>
      <c r="O1429" s="12" t="s">
        <v>171</v>
      </c>
      <c r="P1429" s="10" t="str">
        <f t="shared" si="136"/>
        <v>new YerelData ("Chelsea, London, İngiltere",0.16667,51.48333,0,"Greenwich Standard Time"),</v>
      </c>
      <c r="Q1429" s="13" t="str">
        <f t="shared" si="134"/>
        <v>https://www.google.com/maps/search/51.48333, +0.16667</v>
      </c>
      <c r="R1429" s="5" t="str">
        <f t="shared" si="135"/>
        <v>{"Location": "Chelsea, London, İngiltere", "long_deg": "0", "ew": "-1", "long_min": "10", "lat_deg": "51", "ns": "1", "lat_min": "29", "GMT": "0", "TimeZoneTag": "Europe/London"},</v>
      </c>
    </row>
    <row r="1430" spans="1:18" ht="15" customHeight="1" x14ac:dyDescent="0.25">
      <c r="A1430" s="10" t="s">
        <v>2049</v>
      </c>
      <c r="B1430" s="10" t="s">
        <v>1231</v>
      </c>
      <c r="C1430" s="10" t="s">
        <v>1227</v>
      </c>
      <c r="D1430" s="10" t="str">
        <f t="shared" si="137"/>
        <v>Deptford, London, İngiltere</v>
      </c>
      <c r="E1430" s="10">
        <v>0</v>
      </c>
      <c r="F1430" s="10">
        <v>-1</v>
      </c>
      <c r="G1430" s="10">
        <v>2</v>
      </c>
      <c r="H1430" s="10">
        <v>51</v>
      </c>
      <c r="I1430" s="10">
        <v>1</v>
      </c>
      <c r="J1430" s="10">
        <v>29</v>
      </c>
      <c r="K1430" s="10">
        <f t="shared" si="132"/>
        <v>3.3329999999999999E-2</v>
      </c>
      <c r="L1430" s="10">
        <f t="shared" si="133"/>
        <v>51.483330000000002</v>
      </c>
      <c r="M1430" s="10">
        <v>0</v>
      </c>
      <c r="N1430" s="10" t="s">
        <v>72</v>
      </c>
      <c r="O1430" s="12" t="s">
        <v>171</v>
      </c>
      <c r="P1430" s="10" t="str">
        <f t="shared" si="136"/>
        <v>new YerelData ("Deptford, London, İngiltere",0.03333,51.48333,0,"Greenwich Standard Time"),</v>
      </c>
      <c r="Q1430" s="13" t="str">
        <f t="shared" si="134"/>
        <v>https://www.google.com/maps/search/51.48333, +0.03333</v>
      </c>
      <c r="R1430" s="5" t="str">
        <f t="shared" si="135"/>
        <v>{"Location": "Deptford, London, İngiltere", "long_deg": "0", "ew": "-1", "long_min": "2", "lat_deg": "51", "ns": "1", "lat_min": "29", "GMT": "0", "TimeZoneTag": "Europe/London"},</v>
      </c>
    </row>
    <row r="1431" spans="1:18" ht="15" customHeight="1" x14ac:dyDescent="0.25">
      <c r="A1431" s="10" t="s">
        <v>2050</v>
      </c>
      <c r="B1431" s="10" t="s">
        <v>1231</v>
      </c>
      <c r="C1431" s="10" t="s">
        <v>1227</v>
      </c>
      <c r="D1431" s="10" t="str">
        <f t="shared" si="137"/>
        <v>Finsbury, London, İngiltere</v>
      </c>
      <c r="E1431" s="10">
        <v>0</v>
      </c>
      <c r="F1431" s="10">
        <v>-1</v>
      </c>
      <c r="G1431" s="10">
        <v>5</v>
      </c>
      <c r="H1431" s="10">
        <v>51</v>
      </c>
      <c r="I1431" s="10">
        <v>1</v>
      </c>
      <c r="J1431" s="10">
        <v>31</v>
      </c>
      <c r="K1431" s="10">
        <f t="shared" si="132"/>
        <v>8.3330000000000001E-2</v>
      </c>
      <c r="L1431" s="10">
        <f t="shared" si="133"/>
        <v>51.516669999999998</v>
      </c>
      <c r="M1431" s="10">
        <v>0</v>
      </c>
      <c r="N1431" s="10" t="s">
        <v>72</v>
      </c>
      <c r="O1431" s="12" t="s">
        <v>171</v>
      </c>
      <c r="P1431" s="10" t="str">
        <f t="shared" si="136"/>
        <v>new YerelData ("Finsbury, London, İngiltere",0.08333,51.51667,0,"Greenwich Standard Time"),</v>
      </c>
      <c r="Q1431" s="13" t="str">
        <f t="shared" si="134"/>
        <v>https://www.google.com/maps/search/51.51667, +0.08333</v>
      </c>
      <c r="R1431" s="5" t="str">
        <f t="shared" si="135"/>
        <v>{"Location": "Finsbury, London, İngiltere", "long_deg": "0", "ew": "-1", "long_min": "5", "lat_deg": "51", "ns": "1", "lat_min": "31", "GMT": "0", "TimeZoneTag": "Europe/London"},</v>
      </c>
    </row>
    <row r="1432" spans="1:18" ht="15" customHeight="1" x14ac:dyDescent="0.25">
      <c r="A1432" s="10" t="s">
        <v>2051</v>
      </c>
      <c r="B1432" s="10" t="s">
        <v>1231</v>
      </c>
      <c r="C1432" s="10" t="s">
        <v>1227</v>
      </c>
      <c r="D1432" s="10" t="str">
        <f t="shared" si="137"/>
        <v>Fulham, London, İngiltere</v>
      </c>
      <c r="E1432" s="10">
        <v>0</v>
      </c>
      <c r="F1432" s="10">
        <v>-1</v>
      </c>
      <c r="G1432" s="10">
        <v>13</v>
      </c>
      <c r="H1432" s="10">
        <v>51</v>
      </c>
      <c r="I1432" s="10">
        <v>1</v>
      </c>
      <c r="J1432" s="10">
        <v>28</v>
      </c>
      <c r="K1432" s="10">
        <f t="shared" si="132"/>
        <v>0.21667</v>
      </c>
      <c r="L1432" s="10">
        <f t="shared" si="133"/>
        <v>51.466670000000001</v>
      </c>
      <c r="M1432" s="10">
        <v>0</v>
      </c>
      <c r="N1432" s="10" t="s">
        <v>72</v>
      </c>
      <c r="O1432" s="12" t="s">
        <v>171</v>
      </c>
      <c r="P1432" s="10" t="str">
        <f t="shared" si="136"/>
        <v>new YerelData ("Fulham, London, İngiltere",0.21667,51.46667,0,"Greenwich Standard Time"),</v>
      </c>
      <c r="Q1432" s="13" t="str">
        <f t="shared" si="134"/>
        <v>https://www.google.com/maps/search/51.46667, +0.21667</v>
      </c>
      <c r="R1432" s="5" t="str">
        <f t="shared" si="135"/>
        <v>{"Location": "Fulham, London, İngiltere", "long_deg": "0", "ew": "-1", "long_min": "13", "lat_deg": "51", "ns": "1", "lat_min": "28", "GMT": "0", "TimeZoneTag": "Europe/London"},</v>
      </c>
    </row>
    <row r="1433" spans="1:18" ht="15" customHeight="1" x14ac:dyDescent="0.25">
      <c r="A1433" s="10" t="s">
        <v>2052</v>
      </c>
      <c r="B1433" s="10" t="s">
        <v>1231</v>
      </c>
      <c r="C1433" s="10" t="s">
        <v>1227</v>
      </c>
      <c r="D1433" s="10" t="str">
        <f t="shared" si="137"/>
        <v>Greenwich, London, İngiltere</v>
      </c>
      <c r="E1433" s="10">
        <v>0</v>
      </c>
      <c r="F1433" s="10">
        <v>-1</v>
      </c>
      <c r="G1433" s="10">
        <v>0</v>
      </c>
      <c r="H1433" s="10">
        <v>51</v>
      </c>
      <c r="I1433" s="10">
        <v>1</v>
      </c>
      <c r="J1433" s="10">
        <v>28</v>
      </c>
      <c r="K1433" s="10">
        <f t="shared" si="132"/>
        <v>0</v>
      </c>
      <c r="L1433" s="10">
        <f t="shared" si="133"/>
        <v>51.466670000000001</v>
      </c>
      <c r="M1433" s="10">
        <v>0</v>
      </c>
      <c r="N1433" s="10" t="s">
        <v>72</v>
      </c>
      <c r="O1433" s="12" t="s">
        <v>171</v>
      </c>
      <c r="P1433" s="10" t="str">
        <f t="shared" si="136"/>
        <v>new YerelData ("Greenwich, London, İngiltere",0,51.46667,0,"Greenwich Standard Time"),</v>
      </c>
      <c r="Q1433" s="13" t="str">
        <f t="shared" si="134"/>
        <v>https://www.google.com/maps/search/51.46667, +0</v>
      </c>
      <c r="R1433" s="5" t="str">
        <f t="shared" si="135"/>
        <v>{"Location": "Greenwich, London, İngiltere", "long_deg": "0", "ew": "-1", "long_min": "0", "lat_deg": "51", "ns": "1", "lat_min": "28", "GMT": "0", "TimeZoneTag": "Europe/London"},</v>
      </c>
    </row>
    <row r="1434" spans="1:18" ht="15" customHeight="1" x14ac:dyDescent="0.25">
      <c r="A1434" s="10" t="s">
        <v>2053</v>
      </c>
      <c r="B1434" s="10" t="s">
        <v>1231</v>
      </c>
      <c r="C1434" s="10" t="s">
        <v>1227</v>
      </c>
      <c r="D1434" s="10" t="str">
        <f t="shared" si="137"/>
        <v>Hackney, London, İngiltere</v>
      </c>
      <c r="E1434" s="10">
        <v>0</v>
      </c>
      <c r="F1434" s="10">
        <v>-1</v>
      </c>
      <c r="G1434" s="10">
        <v>3</v>
      </c>
      <c r="H1434" s="10">
        <v>51</v>
      </c>
      <c r="I1434" s="10">
        <v>1</v>
      </c>
      <c r="J1434" s="10">
        <v>33</v>
      </c>
      <c r="K1434" s="10">
        <f t="shared" si="132"/>
        <v>0.05</v>
      </c>
      <c r="L1434" s="10">
        <f t="shared" si="133"/>
        <v>51.55</v>
      </c>
      <c r="M1434" s="10">
        <v>0</v>
      </c>
      <c r="N1434" s="10" t="s">
        <v>72</v>
      </c>
      <c r="O1434" s="12" t="s">
        <v>171</v>
      </c>
      <c r="P1434" s="10" t="str">
        <f t="shared" si="136"/>
        <v>new YerelData ("Hackney, London, İngiltere",0.05,51.55,0,"Greenwich Standard Time"),</v>
      </c>
      <c r="Q1434" s="13" t="str">
        <f t="shared" si="134"/>
        <v>https://www.google.com/maps/search/51.55, +0.05</v>
      </c>
      <c r="R1434" s="5" t="str">
        <f t="shared" si="135"/>
        <v>{"Location": "Hackney, London, İngiltere", "long_deg": "0", "ew": "-1", "long_min": "3", "lat_deg": "51", "ns": "1", "lat_min": "33", "GMT": "0", "TimeZoneTag": "Europe/London"},</v>
      </c>
    </row>
    <row r="1435" spans="1:18" ht="15" customHeight="1" x14ac:dyDescent="0.25">
      <c r="A1435" s="10" t="s">
        <v>2054</v>
      </c>
      <c r="B1435" s="10" t="s">
        <v>1231</v>
      </c>
      <c r="C1435" s="10" t="s">
        <v>1227</v>
      </c>
      <c r="D1435" s="10" t="str">
        <f t="shared" si="137"/>
        <v>Hammersmith, London, İngiltere</v>
      </c>
      <c r="E1435" s="10">
        <v>0</v>
      </c>
      <c r="F1435" s="10">
        <v>-1</v>
      </c>
      <c r="G1435" s="10">
        <v>13</v>
      </c>
      <c r="H1435" s="10">
        <v>51</v>
      </c>
      <c r="I1435" s="10">
        <v>1</v>
      </c>
      <c r="J1435" s="10">
        <v>30</v>
      </c>
      <c r="K1435" s="10">
        <f t="shared" si="132"/>
        <v>0.21667</v>
      </c>
      <c r="L1435" s="10">
        <f t="shared" si="133"/>
        <v>51.5</v>
      </c>
      <c r="M1435" s="10">
        <v>0</v>
      </c>
      <c r="N1435" s="10" t="s">
        <v>72</v>
      </c>
      <c r="O1435" s="12" t="s">
        <v>171</v>
      </c>
      <c r="P1435" s="10" t="str">
        <f t="shared" si="136"/>
        <v>new YerelData ("Hammersmith, London, İngiltere",0.21667,51.5,0,"Greenwich Standard Time"),</v>
      </c>
      <c r="Q1435" s="13" t="str">
        <f t="shared" si="134"/>
        <v>https://www.google.com/maps/search/51.5, +0.21667</v>
      </c>
      <c r="R1435" s="5" t="str">
        <f t="shared" si="135"/>
        <v>{"Location": "Hammersmith, London, İngiltere", "long_deg": "0", "ew": "-1", "long_min": "13", "lat_deg": "51", "ns": "1", "lat_min": "30", "GMT": "0", "TimeZoneTag": "Europe/London"},</v>
      </c>
    </row>
    <row r="1436" spans="1:18" ht="15" customHeight="1" x14ac:dyDescent="0.25">
      <c r="A1436" s="10" t="s">
        <v>2055</v>
      </c>
      <c r="B1436" s="10" t="s">
        <v>1231</v>
      </c>
      <c r="C1436" s="10" t="s">
        <v>1227</v>
      </c>
      <c r="D1436" s="10" t="str">
        <f t="shared" si="137"/>
        <v>Hampstead, London, İngiltere</v>
      </c>
      <c r="E1436" s="10">
        <v>0</v>
      </c>
      <c r="F1436" s="10">
        <v>-1</v>
      </c>
      <c r="G1436" s="10">
        <v>11</v>
      </c>
      <c r="H1436" s="10">
        <v>51</v>
      </c>
      <c r="I1436" s="10">
        <v>1</v>
      </c>
      <c r="J1436" s="10">
        <v>34</v>
      </c>
      <c r="K1436" s="10">
        <f t="shared" si="132"/>
        <v>0.18332999999999999</v>
      </c>
      <c r="L1436" s="10">
        <f t="shared" si="133"/>
        <v>51.566670000000002</v>
      </c>
      <c r="M1436" s="10">
        <v>0</v>
      </c>
      <c r="N1436" s="10" t="s">
        <v>72</v>
      </c>
      <c r="O1436" s="12" t="s">
        <v>171</v>
      </c>
      <c r="P1436" s="10" t="str">
        <f t="shared" si="136"/>
        <v>new YerelData ("Hampstead, London, İngiltere",0.18333,51.56667,0,"Greenwich Standard Time"),</v>
      </c>
      <c r="Q1436" s="13" t="str">
        <f t="shared" si="134"/>
        <v>https://www.google.com/maps/search/51.56667, +0.18333</v>
      </c>
      <c r="R1436" s="5" t="str">
        <f t="shared" si="135"/>
        <v>{"Location": "Hampstead, London, İngiltere", "long_deg": "0", "ew": "-1", "long_min": "11", "lat_deg": "51", "ns": "1", "lat_min": "34", "GMT": "0", "TimeZoneTag": "Europe/London"},</v>
      </c>
    </row>
    <row r="1437" spans="1:18" ht="15" customHeight="1" x14ac:dyDescent="0.25">
      <c r="A1437" s="10" t="s">
        <v>2056</v>
      </c>
      <c r="B1437" s="10" t="s">
        <v>1231</v>
      </c>
      <c r="C1437" s="10" t="s">
        <v>1227</v>
      </c>
      <c r="D1437" s="10" t="str">
        <f t="shared" si="137"/>
        <v>Holborn, London, İngiltere</v>
      </c>
      <c r="E1437" s="10">
        <v>0</v>
      </c>
      <c r="F1437" s="10">
        <v>-1</v>
      </c>
      <c r="G1437" s="10">
        <v>7</v>
      </c>
      <c r="H1437" s="10">
        <v>51</v>
      </c>
      <c r="I1437" s="10">
        <v>1</v>
      </c>
      <c r="J1437" s="10">
        <v>31</v>
      </c>
      <c r="K1437" s="10">
        <f t="shared" si="132"/>
        <v>0.11667</v>
      </c>
      <c r="L1437" s="10">
        <f t="shared" si="133"/>
        <v>51.516669999999998</v>
      </c>
      <c r="M1437" s="10">
        <v>0</v>
      </c>
      <c r="N1437" s="10" t="s">
        <v>72</v>
      </c>
      <c r="O1437" s="12" t="s">
        <v>171</v>
      </c>
      <c r="P1437" s="10" t="str">
        <f t="shared" si="136"/>
        <v>new YerelData ("Holborn, London, İngiltere",0.11667,51.51667,0,"Greenwich Standard Time"),</v>
      </c>
      <c r="Q1437" s="13" t="str">
        <f t="shared" si="134"/>
        <v>https://www.google.com/maps/search/51.51667, +0.11667</v>
      </c>
      <c r="R1437" s="5" t="str">
        <f t="shared" si="135"/>
        <v>{"Location": "Holborn, London, İngiltere", "long_deg": "0", "ew": "-1", "long_min": "7", "lat_deg": "51", "ns": "1", "lat_min": "31", "GMT": "0", "TimeZoneTag": "Europe/London"},</v>
      </c>
    </row>
    <row r="1438" spans="1:18" ht="15" customHeight="1" x14ac:dyDescent="0.25">
      <c r="A1438" s="10" t="s">
        <v>2057</v>
      </c>
      <c r="B1438" s="10" t="s">
        <v>1231</v>
      </c>
      <c r="C1438" s="10" t="s">
        <v>1227</v>
      </c>
      <c r="D1438" s="10" t="str">
        <f t="shared" si="137"/>
        <v>Islington, London, İngiltere</v>
      </c>
      <c r="E1438" s="10">
        <v>0</v>
      </c>
      <c r="F1438" s="10">
        <v>-1</v>
      </c>
      <c r="G1438" s="10">
        <v>6</v>
      </c>
      <c r="H1438" s="10">
        <v>51</v>
      </c>
      <c r="I1438" s="10">
        <v>1</v>
      </c>
      <c r="J1438" s="10">
        <v>33</v>
      </c>
      <c r="K1438" s="10">
        <f t="shared" si="132"/>
        <v>0.1</v>
      </c>
      <c r="L1438" s="10">
        <f t="shared" si="133"/>
        <v>51.55</v>
      </c>
      <c r="M1438" s="10">
        <v>0</v>
      </c>
      <c r="N1438" s="10" t="s">
        <v>72</v>
      </c>
      <c r="O1438" s="12" t="s">
        <v>171</v>
      </c>
      <c r="P1438" s="10" t="str">
        <f t="shared" si="136"/>
        <v>new YerelData ("Islington, London, İngiltere",0.1,51.55,0,"Greenwich Standard Time"),</v>
      </c>
      <c r="Q1438" s="13" t="str">
        <f t="shared" si="134"/>
        <v>https://www.google.com/maps/search/51.55, +0.1</v>
      </c>
      <c r="R1438" s="5" t="str">
        <f t="shared" si="135"/>
        <v>{"Location": "Islington, London, İngiltere", "long_deg": "0", "ew": "-1", "long_min": "6", "lat_deg": "51", "ns": "1", "lat_min": "33", "GMT": "0", "TimeZoneTag": "Europe/London"},</v>
      </c>
    </row>
    <row r="1439" spans="1:18" ht="15" customHeight="1" x14ac:dyDescent="0.25">
      <c r="A1439" s="10" t="s">
        <v>2058</v>
      </c>
      <c r="B1439" s="10" t="s">
        <v>1231</v>
      </c>
      <c r="C1439" s="10" t="s">
        <v>1227</v>
      </c>
      <c r="D1439" s="10" t="str">
        <f t="shared" si="137"/>
        <v>Kensington, London, İngiltere</v>
      </c>
      <c r="E1439" s="10">
        <v>0</v>
      </c>
      <c r="F1439" s="10">
        <v>-1</v>
      </c>
      <c r="G1439" s="10">
        <v>12</v>
      </c>
      <c r="H1439" s="10">
        <v>51</v>
      </c>
      <c r="I1439" s="10">
        <v>1</v>
      </c>
      <c r="J1439" s="10">
        <v>30</v>
      </c>
      <c r="K1439" s="10">
        <f t="shared" si="132"/>
        <v>0.2</v>
      </c>
      <c r="L1439" s="10">
        <f t="shared" si="133"/>
        <v>51.5</v>
      </c>
      <c r="M1439" s="10">
        <v>0</v>
      </c>
      <c r="N1439" s="10" t="s">
        <v>72</v>
      </c>
      <c r="O1439" s="12" t="s">
        <v>171</v>
      </c>
      <c r="P1439" s="10" t="str">
        <f t="shared" si="136"/>
        <v>new YerelData ("Kensington, London, İngiltere",0.2,51.5,0,"Greenwich Standard Time"),</v>
      </c>
      <c r="Q1439" s="13" t="str">
        <f t="shared" si="134"/>
        <v>https://www.google.com/maps/search/51.5, +0.2</v>
      </c>
      <c r="R1439" s="5" t="str">
        <f t="shared" si="135"/>
        <v>{"Location": "Kensington, London, İngiltere", "long_deg": "0", "ew": "-1", "long_min": "12", "lat_deg": "51", "ns": "1", "lat_min": "30", "GMT": "0", "TimeZoneTag": "Europe/London"},</v>
      </c>
    </row>
    <row r="1440" spans="1:18" ht="15" customHeight="1" x14ac:dyDescent="0.25">
      <c r="A1440" s="10" t="s">
        <v>2059</v>
      </c>
      <c r="B1440" s="10" t="s">
        <v>1231</v>
      </c>
      <c r="C1440" s="10" t="s">
        <v>1227</v>
      </c>
      <c r="D1440" s="10" t="str">
        <f t="shared" si="137"/>
        <v>Lambeth, London, İngiltere</v>
      </c>
      <c r="E1440" s="10">
        <v>0</v>
      </c>
      <c r="F1440" s="10">
        <v>-1</v>
      </c>
      <c r="G1440" s="10">
        <v>6</v>
      </c>
      <c r="H1440" s="10">
        <v>51</v>
      </c>
      <c r="I1440" s="10">
        <v>1</v>
      </c>
      <c r="J1440" s="10">
        <v>28</v>
      </c>
      <c r="K1440" s="10">
        <f t="shared" si="132"/>
        <v>0.1</v>
      </c>
      <c r="L1440" s="10">
        <f t="shared" si="133"/>
        <v>51.466670000000001</v>
      </c>
      <c r="M1440" s="10">
        <v>0</v>
      </c>
      <c r="N1440" s="10" t="s">
        <v>72</v>
      </c>
      <c r="O1440" s="12" t="s">
        <v>171</v>
      </c>
      <c r="P1440" s="10" t="str">
        <f t="shared" si="136"/>
        <v>new YerelData ("Lambeth, London, İngiltere",0.1,51.46667,0,"Greenwich Standard Time"),</v>
      </c>
      <c r="Q1440" s="13" t="str">
        <f t="shared" si="134"/>
        <v>https://www.google.com/maps/search/51.46667, +0.1</v>
      </c>
      <c r="R1440" s="5" t="str">
        <f t="shared" si="135"/>
        <v>{"Location": "Lambeth, London, İngiltere", "long_deg": "0", "ew": "-1", "long_min": "6", "lat_deg": "51", "ns": "1", "lat_min": "28", "GMT": "0", "TimeZoneTag": "Europe/London"},</v>
      </c>
    </row>
    <row r="1441" spans="1:18" ht="15" customHeight="1" x14ac:dyDescent="0.25">
      <c r="A1441" s="10" t="s">
        <v>2060</v>
      </c>
      <c r="B1441" s="10" t="s">
        <v>1231</v>
      </c>
      <c r="C1441" s="10" t="s">
        <v>1227</v>
      </c>
      <c r="D1441" s="10" t="str">
        <f t="shared" si="137"/>
        <v>Lewisham, London, İngiltere</v>
      </c>
      <c r="E1441" s="10">
        <v>0</v>
      </c>
      <c r="F1441" s="10">
        <v>-1</v>
      </c>
      <c r="G1441" s="10">
        <v>1</v>
      </c>
      <c r="H1441" s="10">
        <v>51</v>
      </c>
      <c r="I1441" s="10">
        <v>1</v>
      </c>
      <c r="J1441" s="10">
        <v>27</v>
      </c>
      <c r="K1441" s="10">
        <f t="shared" si="132"/>
        <v>1.6670000000000001E-2</v>
      </c>
      <c r="L1441" s="10">
        <f t="shared" si="133"/>
        <v>51.45</v>
      </c>
      <c r="M1441" s="10">
        <v>0</v>
      </c>
      <c r="N1441" s="10" t="s">
        <v>72</v>
      </c>
      <c r="O1441" s="12" t="s">
        <v>171</v>
      </c>
      <c r="P1441" s="10" t="str">
        <f t="shared" si="136"/>
        <v>new YerelData ("Lewisham, London, İngiltere",0.01667,51.45,0,"Greenwich Standard Time"),</v>
      </c>
      <c r="Q1441" s="13" t="str">
        <f t="shared" si="134"/>
        <v>https://www.google.com/maps/search/51.45, +0.01667</v>
      </c>
      <c r="R1441" s="5" t="str">
        <f t="shared" si="135"/>
        <v>{"Location": "Lewisham, London, İngiltere", "long_deg": "0", "ew": "-1", "long_min": "1", "lat_deg": "51", "ns": "1", "lat_min": "27", "GMT": "0", "TimeZoneTag": "Europe/London"},</v>
      </c>
    </row>
    <row r="1442" spans="1:18" ht="15" customHeight="1" x14ac:dyDescent="0.25">
      <c r="A1442" s="10" t="s">
        <v>2061</v>
      </c>
      <c r="B1442" s="10" t="s">
        <v>1231</v>
      </c>
      <c r="C1442" s="10" t="s">
        <v>1227</v>
      </c>
      <c r="D1442" s="10" t="str">
        <f t="shared" si="137"/>
        <v>Marylebone, London, İngiltere</v>
      </c>
      <c r="E1442" s="10">
        <v>0</v>
      </c>
      <c r="F1442" s="10">
        <v>-1</v>
      </c>
      <c r="G1442" s="10">
        <v>9</v>
      </c>
      <c r="H1442" s="10">
        <v>51</v>
      </c>
      <c r="I1442" s="10">
        <v>1</v>
      </c>
      <c r="J1442" s="10">
        <v>39</v>
      </c>
      <c r="K1442" s="10">
        <f t="shared" si="132"/>
        <v>0.15</v>
      </c>
      <c r="L1442" s="10">
        <f t="shared" si="133"/>
        <v>51.65</v>
      </c>
      <c r="M1442" s="10">
        <v>0</v>
      </c>
      <c r="N1442" s="10" t="s">
        <v>72</v>
      </c>
      <c r="O1442" s="12" t="s">
        <v>171</v>
      </c>
      <c r="P1442" s="10" t="str">
        <f t="shared" si="136"/>
        <v>new YerelData ("Marylebone, London, İngiltere",0.15,51.65,0,"Greenwich Standard Time"),</v>
      </c>
      <c r="Q1442" s="13" t="str">
        <f t="shared" si="134"/>
        <v>https://www.google.com/maps/search/51.65, +0.15</v>
      </c>
      <c r="R1442" s="5" t="str">
        <f t="shared" si="135"/>
        <v>{"Location": "Marylebone, London, İngiltere", "long_deg": "0", "ew": "-1", "long_min": "9", "lat_deg": "51", "ns": "1", "lat_min": "39", "GMT": "0", "TimeZoneTag": "Europe/London"},</v>
      </c>
    </row>
    <row r="1443" spans="1:18" ht="15" customHeight="1" x14ac:dyDescent="0.25">
      <c r="A1443" s="10" t="s">
        <v>2062</v>
      </c>
      <c r="B1443" s="10" t="s">
        <v>1231</v>
      </c>
      <c r="C1443" s="10" t="s">
        <v>1227</v>
      </c>
      <c r="D1443" s="10" t="str">
        <f t="shared" si="137"/>
        <v>Paddington, London, İngiltere</v>
      </c>
      <c r="E1443" s="10">
        <v>0</v>
      </c>
      <c r="F1443" s="10">
        <v>-1</v>
      </c>
      <c r="G1443" s="10">
        <v>12</v>
      </c>
      <c r="H1443" s="10">
        <v>51</v>
      </c>
      <c r="I1443" s="10">
        <v>1</v>
      </c>
      <c r="J1443" s="10">
        <v>32</v>
      </c>
      <c r="K1443" s="10">
        <f t="shared" si="132"/>
        <v>0.2</v>
      </c>
      <c r="L1443" s="10">
        <f t="shared" si="133"/>
        <v>51.533329999999999</v>
      </c>
      <c r="M1443" s="10">
        <v>0</v>
      </c>
      <c r="N1443" s="10" t="s">
        <v>72</v>
      </c>
      <c r="O1443" s="12" t="s">
        <v>171</v>
      </c>
      <c r="P1443" s="10" t="str">
        <f t="shared" si="136"/>
        <v>new YerelData ("Paddington, London, İngiltere",0.2,51.53333,0,"Greenwich Standard Time"),</v>
      </c>
      <c r="Q1443" s="13" t="str">
        <f t="shared" si="134"/>
        <v>https://www.google.com/maps/search/51.53333, +0.2</v>
      </c>
      <c r="R1443" s="5" t="str">
        <f t="shared" si="135"/>
        <v>{"Location": "Paddington, London, İngiltere", "long_deg": "0", "ew": "-1", "long_min": "12", "lat_deg": "51", "ns": "1", "lat_min": "32", "GMT": "0", "TimeZoneTag": "Europe/London"},</v>
      </c>
    </row>
    <row r="1444" spans="1:18" ht="15" customHeight="1" x14ac:dyDescent="0.25">
      <c r="A1444" s="10" t="s">
        <v>2063</v>
      </c>
      <c r="B1444" s="10" t="s">
        <v>1231</v>
      </c>
      <c r="C1444" s="10" t="s">
        <v>1227</v>
      </c>
      <c r="D1444" s="10" t="str">
        <f t="shared" si="137"/>
        <v>Poplar, London, İngiltere</v>
      </c>
      <c r="E1444" s="10">
        <v>0</v>
      </c>
      <c r="F1444" s="10">
        <v>-1</v>
      </c>
      <c r="G1444" s="10">
        <v>10</v>
      </c>
      <c r="H1444" s="10">
        <v>51</v>
      </c>
      <c r="I1444" s="10">
        <v>1</v>
      </c>
      <c r="J1444" s="10">
        <v>31</v>
      </c>
      <c r="K1444" s="10">
        <f t="shared" si="132"/>
        <v>0.16667000000000001</v>
      </c>
      <c r="L1444" s="10">
        <f t="shared" si="133"/>
        <v>51.516669999999998</v>
      </c>
      <c r="M1444" s="10">
        <v>0</v>
      </c>
      <c r="N1444" s="10" t="s">
        <v>72</v>
      </c>
      <c r="O1444" s="12" t="s">
        <v>171</v>
      </c>
      <c r="P1444" s="10" t="str">
        <f t="shared" si="136"/>
        <v>new YerelData ("Poplar, London, İngiltere",0.16667,51.51667,0,"Greenwich Standard Time"),</v>
      </c>
      <c r="Q1444" s="13" t="str">
        <f t="shared" si="134"/>
        <v>https://www.google.com/maps/search/51.51667, +0.16667</v>
      </c>
      <c r="R1444" s="5" t="str">
        <f t="shared" si="135"/>
        <v>{"Location": "Poplar, London, İngiltere", "long_deg": "0", "ew": "-1", "long_min": "10", "lat_deg": "51", "ns": "1", "lat_min": "31", "GMT": "0", "TimeZoneTag": "Europe/London"},</v>
      </c>
    </row>
    <row r="1445" spans="1:18" ht="15" customHeight="1" x14ac:dyDescent="0.25">
      <c r="A1445" s="10" t="s">
        <v>2064</v>
      </c>
      <c r="B1445" s="10" t="s">
        <v>1231</v>
      </c>
      <c r="C1445" s="10" t="s">
        <v>1227</v>
      </c>
      <c r="D1445" s="10" t="str">
        <f t="shared" si="137"/>
        <v>SaintPancras, London, İngiltere</v>
      </c>
      <c r="E1445" s="10">
        <v>0</v>
      </c>
      <c r="F1445" s="10">
        <v>-1</v>
      </c>
      <c r="G1445" s="10">
        <v>7</v>
      </c>
      <c r="H1445" s="10">
        <v>51</v>
      </c>
      <c r="I1445" s="10">
        <v>1</v>
      </c>
      <c r="J1445" s="10">
        <v>32</v>
      </c>
      <c r="K1445" s="10">
        <f t="shared" si="132"/>
        <v>0.11667</v>
      </c>
      <c r="L1445" s="10">
        <f t="shared" si="133"/>
        <v>51.533329999999999</v>
      </c>
      <c r="M1445" s="10">
        <v>0</v>
      </c>
      <c r="N1445" s="10" t="s">
        <v>72</v>
      </c>
      <c r="O1445" s="12" t="s">
        <v>171</v>
      </c>
      <c r="P1445" s="10" t="str">
        <f t="shared" si="136"/>
        <v>new YerelData ("SaintPancras, London, İngiltere",0.11667,51.53333,0,"Greenwich Standard Time"),</v>
      </c>
      <c r="Q1445" s="13" t="str">
        <f t="shared" si="134"/>
        <v>https://www.google.com/maps/search/51.53333, +0.11667</v>
      </c>
      <c r="R1445" s="5" t="str">
        <f t="shared" si="135"/>
        <v>{"Location": "SaintPancras, London, İngiltere", "long_deg": "0", "ew": "-1", "long_min": "7", "lat_deg": "51", "ns": "1", "lat_min": "32", "GMT": "0", "TimeZoneTag": "Europe/London"},</v>
      </c>
    </row>
    <row r="1446" spans="1:18" ht="15" customHeight="1" x14ac:dyDescent="0.25">
      <c r="A1446" s="10" t="s">
        <v>2065</v>
      </c>
      <c r="B1446" s="10" t="s">
        <v>1231</v>
      </c>
      <c r="C1446" s="10" t="s">
        <v>1227</v>
      </c>
      <c r="D1446" s="10" t="str">
        <f t="shared" si="137"/>
        <v>Shoreditch, London, İngiltere</v>
      </c>
      <c r="E1446" s="10">
        <v>0</v>
      </c>
      <c r="F1446" s="10">
        <v>-1</v>
      </c>
      <c r="G1446" s="10">
        <v>5</v>
      </c>
      <c r="H1446" s="10">
        <v>51</v>
      </c>
      <c r="I1446" s="10">
        <v>1</v>
      </c>
      <c r="J1446" s="10">
        <v>32</v>
      </c>
      <c r="K1446" s="10">
        <f t="shared" si="132"/>
        <v>8.3330000000000001E-2</v>
      </c>
      <c r="L1446" s="10">
        <f t="shared" si="133"/>
        <v>51.533329999999999</v>
      </c>
      <c r="M1446" s="10">
        <v>0</v>
      </c>
      <c r="N1446" s="10" t="s">
        <v>72</v>
      </c>
      <c r="O1446" s="12" t="s">
        <v>171</v>
      </c>
      <c r="P1446" s="10" t="str">
        <f t="shared" si="136"/>
        <v>new YerelData ("Shoreditch, London, İngiltere",0.08333,51.53333,0,"Greenwich Standard Time"),</v>
      </c>
      <c r="Q1446" s="13" t="str">
        <f t="shared" si="134"/>
        <v>https://www.google.com/maps/search/51.53333, +0.08333</v>
      </c>
      <c r="R1446" s="5" t="str">
        <f t="shared" si="135"/>
        <v>{"Location": "Shoreditch, London, İngiltere", "long_deg": "0", "ew": "-1", "long_min": "5", "lat_deg": "51", "ns": "1", "lat_min": "32", "GMT": "0", "TimeZoneTag": "Europe/London"},</v>
      </c>
    </row>
    <row r="1447" spans="1:18" ht="15" customHeight="1" x14ac:dyDescent="0.25">
      <c r="A1447" s="10" t="s">
        <v>2066</v>
      </c>
      <c r="B1447" s="10" t="s">
        <v>1231</v>
      </c>
      <c r="C1447" s="10" t="s">
        <v>1227</v>
      </c>
      <c r="D1447" s="10" t="str">
        <f t="shared" si="137"/>
        <v>Southwark, London, İngiltere</v>
      </c>
      <c r="E1447" s="10">
        <v>0</v>
      </c>
      <c r="F1447" s="10">
        <v>-1</v>
      </c>
      <c r="G1447" s="10">
        <v>6</v>
      </c>
      <c r="H1447" s="10">
        <v>51</v>
      </c>
      <c r="I1447" s="10">
        <v>1</v>
      </c>
      <c r="J1447" s="10">
        <v>30</v>
      </c>
      <c r="K1447" s="10">
        <f t="shared" si="132"/>
        <v>0.1</v>
      </c>
      <c r="L1447" s="10">
        <f t="shared" si="133"/>
        <v>51.5</v>
      </c>
      <c r="M1447" s="10">
        <v>0</v>
      </c>
      <c r="N1447" s="10" t="s">
        <v>72</v>
      </c>
      <c r="O1447" s="12" t="s">
        <v>171</v>
      </c>
      <c r="P1447" s="10" t="str">
        <f t="shared" si="136"/>
        <v>new YerelData ("Southwark, London, İngiltere",0.1,51.5,0,"Greenwich Standard Time"),</v>
      </c>
      <c r="Q1447" s="13" t="str">
        <f t="shared" si="134"/>
        <v>https://www.google.com/maps/search/51.5, +0.1</v>
      </c>
      <c r="R1447" s="5" t="str">
        <f t="shared" si="135"/>
        <v>{"Location": "Southwark, London, İngiltere", "long_deg": "0", "ew": "-1", "long_min": "6", "lat_deg": "51", "ns": "1", "lat_min": "30", "GMT": "0", "TimeZoneTag": "Europe/London"},</v>
      </c>
    </row>
    <row r="1448" spans="1:18" ht="15" customHeight="1" x14ac:dyDescent="0.25">
      <c r="A1448" s="10" t="s">
        <v>2067</v>
      </c>
      <c r="B1448" s="10" t="s">
        <v>1231</v>
      </c>
      <c r="C1448" s="10" t="s">
        <v>1227</v>
      </c>
      <c r="D1448" s="10" t="str">
        <f t="shared" si="137"/>
        <v>Stepney, London, İngiltere</v>
      </c>
      <c r="E1448" s="10">
        <v>9</v>
      </c>
      <c r="F1448" s="10">
        <v>-1</v>
      </c>
      <c r="G1448" s="10">
        <v>2</v>
      </c>
      <c r="H1448" s="10">
        <v>51</v>
      </c>
      <c r="I1448" s="10">
        <v>1</v>
      </c>
      <c r="J1448" s="10">
        <v>31</v>
      </c>
      <c r="K1448" s="10">
        <f t="shared" si="132"/>
        <v>-8.9666700000000006</v>
      </c>
      <c r="L1448" s="10">
        <f t="shared" si="133"/>
        <v>51.516669999999998</v>
      </c>
      <c r="M1448" s="10">
        <v>0</v>
      </c>
      <c r="N1448" s="10" t="s">
        <v>72</v>
      </c>
      <c r="O1448" s="12" t="s">
        <v>171</v>
      </c>
      <c r="P1448" s="10" t="str">
        <f t="shared" si="136"/>
        <v>new YerelData ("Stepney, London, İngiltere",-8.96667,51.51667,0,"Greenwich Standard Time"),</v>
      </c>
      <c r="Q1448" s="13" t="str">
        <f t="shared" si="134"/>
        <v>https://www.google.com/maps/search/51.51667, +9.03333</v>
      </c>
      <c r="R1448" s="5" t="str">
        <f t="shared" si="135"/>
        <v>{"Location": "Stepney, London, İngiltere", "long_deg": "9", "ew": "-1", "long_min": "2", "lat_deg": "51", "ns": "1", "lat_min": "31", "GMT": "0", "TimeZoneTag": "Europe/London"},</v>
      </c>
    </row>
    <row r="1449" spans="1:18" ht="15" customHeight="1" x14ac:dyDescent="0.25">
      <c r="A1449" s="10" t="s">
        <v>2068</v>
      </c>
      <c r="B1449" s="10" t="s">
        <v>1231</v>
      </c>
      <c r="C1449" s="10" t="s">
        <v>1227</v>
      </c>
      <c r="D1449" s="10" t="str">
        <f t="shared" si="137"/>
        <v>Wandsworth, London, İngiltere</v>
      </c>
      <c r="E1449" s="10">
        <v>0</v>
      </c>
      <c r="F1449" s="10">
        <v>-1</v>
      </c>
      <c r="G1449" s="10">
        <v>12</v>
      </c>
      <c r="H1449" s="10">
        <v>51</v>
      </c>
      <c r="I1449" s="10">
        <v>1</v>
      </c>
      <c r="J1449" s="10">
        <v>28</v>
      </c>
      <c r="K1449" s="10">
        <f t="shared" si="132"/>
        <v>0.2</v>
      </c>
      <c r="L1449" s="10">
        <f t="shared" si="133"/>
        <v>51.466670000000001</v>
      </c>
      <c r="M1449" s="10">
        <v>0</v>
      </c>
      <c r="N1449" s="10" t="s">
        <v>72</v>
      </c>
      <c r="O1449" s="12" t="s">
        <v>171</v>
      </c>
      <c r="P1449" s="10" t="str">
        <f t="shared" si="136"/>
        <v>new YerelData ("Wandsworth, London, İngiltere",0.2,51.46667,0,"Greenwich Standard Time"),</v>
      </c>
      <c r="Q1449" s="13" t="str">
        <f t="shared" si="134"/>
        <v>https://www.google.com/maps/search/51.46667, +0.2</v>
      </c>
      <c r="R1449" s="5" t="str">
        <f t="shared" si="135"/>
        <v>{"Location": "Wandsworth, London, İngiltere", "long_deg": "0", "ew": "-1", "long_min": "12", "lat_deg": "51", "ns": "1", "lat_min": "28", "GMT": "0", "TimeZoneTag": "Europe/London"},</v>
      </c>
    </row>
    <row r="1450" spans="1:18" ht="15" customHeight="1" x14ac:dyDescent="0.25">
      <c r="A1450" s="10" t="s">
        <v>2069</v>
      </c>
      <c r="B1450" s="10" t="s">
        <v>1231</v>
      </c>
      <c r="C1450" s="10" t="s">
        <v>1227</v>
      </c>
      <c r="D1450" s="10" t="str">
        <f t="shared" si="137"/>
        <v>Westminster, London, İngiltere</v>
      </c>
      <c r="E1450" s="10">
        <v>0</v>
      </c>
      <c r="F1450" s="10">
        <v>-1</v>
      </c>
      <c r="G1450" s="10">
        <v>9</v>
      </c>
      <c r="H1450" s="10">
        <v>51</v>
      </c>
      <c r="I1450" s="10">
        <v>1</v>
      </c>
      <c r="J1450" s="10">
        <v>30</v>
      </c>
      <c r="K1450" s="10">
        <f t="shared" si="132"/>
        <v>0.15</v>
      </c>
      <c r="L1450" s="10">
        <f t="shared" si="133"/>
        <v>51.5</v>
      </c>
      <c r="M1450" s="10">
        <v>0</v>
      </c>
      <c r="N1450" s="10" t="s">
        <v>72</v>
      </c>
      <c r="O1450" s="12" t="s">
        <v>171</v>
      </c>
      <c r="P1450" s="10" t="str">
        <f t="shared" si="136"/>
        <v>new YerelData ("Westminster, London, İngiltere",0.15,51.5,0,"Greenwich Standard Time"),</v>
      </c>
      <c r="Q1450" s="13" t="str">
        <f t="shared" si="134"/>
        <v>https://www.google.com/maps/search/51.5, +0.15</v>
      </c>
      <c r="R1450" s="5" t="str">
        <f t="shared" si="135"/>
        <v>{"Location": "Westminster, London, İngiltere", "long_deg": "0", "ew": "-1", "long_min": "9", "lat_deg": "51", "ns": "1", "lat_min": "30", "GMT": "0", "TimeZoneTag": "Europe/London"},</v>
      </c>
    </row>
    <row r="1451" spans="1:18" ht="15" customHeight="1" x14ac:dyDescent="0.25">
      <c r="A1451" s="10" t="s">
        <v>2070</v>
      </c>
      <c r="B1451" s="10" t="s">
        <v>1231</v>
      </c>
      <c r="C1451" s="10" t="s">
        <v>1227</v>
      </c>
      <c r="D1451" s="10" t="str">
        <f t="shared" si="137"/>
        <v>Woolwich, London, İngiltere</v>
      </c>
      <c r="E1451" s="10">
        <v>0</v>
      </c>
      <c r="F1451" s="10">
        <v>-1</v>
      </c>
      <c r="G1451" s="10">
        <v>5</v>
      </c>
      <c r="H1451" s="10">
        <v>51</v>
      </c>
      <c r="I1451" s="10">
        <v>1</v>
      </c>
      <c r="J1451" s="10">
        <v>29</v>
      </c>
      <c r="K1451" s="10">
        <f t="shared" si="132"/>
        <v>8.3330000000000001E-2</v>
      </c>
      <c r="L1451" s="10">
        <f t="shared" si="133"/>
        <v>51.483330000000002</v>
      </c>
      <c r="M1451" s="10">
        <v>0</v>
      </c>
      <c r="N1451" s="10" t="s">
        <v>72</v>
      </c>
      <c r="O1451" s="12" t="s">
        <v>171</v>
      </c>
      <c r="P1451" s="10" t="str">
        <f t="shared" si="136"/>
        <v>new YerelData ("Woolwich, London, İngiltere",0.08333,51.48333,0,"Greenwich Standard Time"),</v>
      </c>
      <c r="Q1451" s="13" t="str">
        <f t="shared" si="134"/>
        <v>https://www.google.com/maps/search/51.48333, +0.08333</v>
      </c>
      <c r="R1451" s="5" t="str">
        <f t="shared" si="135"/>
        <v>{"Location": "Woolwich, London, İngiltere", "long_deg": "0", "ew": "-1", "long_min": "5", "lat_deg": "51", "ns": "1", "lat_min": "29", "GMT": "0", "TimeZoneTag": "Europe/London"},</v>
      </c>
    </row>
    <row r="1452" spans="1:18" ht="15" customHeight="1" x14ac:dyDescent="0.25">
      <c r="B1452" s="10" t="s">
        <v>1896</v>
      </c>
      <c r="C1452" s="10" t="s">
        <v>1227</v>
      </c>
      <c r="D1452" s="10" t="str">
        <f t="shared" si="137"/>
        <v>Londra, İngiltere</v>
      </c>
      <c r="E1452" s="10">
        <v>0</v>
      </c>
      <c r="F1452" s="10">
        <v>-1</v>
      </c>
      <c r="G1452" s="10">
        <v>10</v>
      </c>
      <c r="H1452" s="10">
        <v>51</v>
      </c>
      <c r="I1452" s="10">
        <v>1</v>
      </c>
      <c r="J1452" s="10">
        <v>30</v>
      </c>
      <c r="K1452" s="10">
        <f t="shared" si="132"/>
        <v>0.16667000000000001</v>
      </c>
      <c r="L1452" s="10">
        <f t="shared" si="133"/>
        <v>51.5</v>
      </c>
      <c r="M1452" s="10">
        <v>0</v>
      </c>
      <c r="N1452" s="10" t="s">
        <v>72</v>
      </c>
      <c r="O1452" s="12" t="s">
        <v>171</v>
      </c>
      <c r="P1452" s="10" t="str">
        <f t="shared" si="136"/>
        <v>new YerelData ("Londra, İngiltere",0.16667,51.5,0,"Greenwich Standard Time"),</v>
      </c>
      <c r="Q1452" s="13" t="str">
        <f t="shared" si="134"/>
        <v>https://www.google.com/maps/search/51.5, +0.16667</v>
      </c>
      <c r="R1452" s="5" t="str">
        <f t="shared" si="135"/>
        <v>{"Location": "Londra, İngiltere", "long_deg": "0", "ew": "-1", "long_min": "10", "lat_deg": "51", "ns": "1", "lat_min": "30", "GMT": "0", "TimeZoneTag": "Europe/London"},</v>
      </c>
    </row>
    <row r="1453" spans="1:18" ht="15" customHeight="1" x14ac:dyDescent="0.25">
      <c r="B1453" s="10" t="s">
        <v>1897</v>
      </c>
      <c r="C1453" s="10" t="s">
        <v>1227</v>
      </c>
      <c r="D1453" s="10" t="str">
        <f t="shared" si="137"/>
        <v>Luton, İngiltere</v>
      </c>
      <c r="E1453" s="10">
        <v>0</v>
      </c>
      <c r="F1453" s="10">
        <v>-1</v>
      </c>
      <c r="G1453" s="10">
        <v>25</v>
      </c>
      <c r="H1453" s="10">
        <v>51</v>
      </c>
      <c r="I1453" s="10">
        <v>1</v>
      </c>
      <c r="J1453" s="10">
        <v>53</v>
      </c>
      <c r="K1453" s="10">
        <f t="shared" si="132"/>
        <v>0.41666999999999998</v>
      </c>
      <c r="L1453" s="10">
        <f t="shared" si="133"/>
        <v>51.883330000000001</v>
      </c>
      <c r="M1453" s="10">
        <v>0</v>
      </c>
      <c r="N1453" s="10" t="s">
        <v>72</v>
      </c>
      <c r="O1453" s="12" t="s">
        <v>171</v>
      </c>
      <c r="P1453" s="10" t="str">
        <f t="shared" si="136"/>
        <v>new YerelData ("Luton, İngiltere",0.41667,51.88333,0,"Greenwich Standard Time"),</v>
      </c>
      <c r="Q1453" s="13" t="str">
        <f t="shared" si="134"/>
        <v>https://www.google.com/maps/search/51.88333, +0.41667</v>
      </c>
      <c r="R1453" s="5" t="str">
        <f t="shared" si="135"/>
        <v>{"Location": "Luton, İngiltere", "long_deg": "0", "ew": "-1", "long_min": "25", "lat_deg": "51", "ns": "1", "lat_min": "53", "GMT": "0", "TimeZoneTag": "Europe/London"},</v>
      </c>
    </row>
    <row r="1454" spans="1:18" ht="15" customHeight="1" x14ac:dyDescent="0.25">
      <c r="B1454" s="10" t="s">
        <v>1898</v>
      </c>
      <c r="C1454" s="10" t="s">
        <v>1227</v>
      </c>
      <c r="D1454" s="10" t="str">
        <f t="shared" si="137"/>
        <v>Maidstone, İngiltere</v>
      </c>
      <c r="E1454" s="10">
        <v>0</v>
      </c>
      <c r="F1454" s="10">
        <v>1</v>
      </c>
      <c r="G1454" s="10">
        <v>31</v>
      </c>
      <c r="H1454" s="10">
        <v>51</v>
      </c>
      <c r="I1454" s="10">
        <v>1</v>
      </c>
      <c r="J1454" s="10">
        <v>17</v>
      </c>
      <c r="K1454" s="10">
        <f t="shared" si="132"/>
        <v>0.51666999999999996</v>
      </c>
      <c r="L1454" s="10">
        <f t="shared" si="133"/>
        <v>51.283329999999999</v>
      </c>
      <c r="M1454" s="10">
        <v>0</v>
      </c>
      <c r="N1454" s="10" t="s">
        <v>72</v>
      </c>
      <c r="O1454" s="12" t="s">
        <v>171</v>
      </c>
      <c r="P1454" s="10" t="str">
        <f t="shared" si="136"/>
        <v>new YerelData ("Maidstone, İngiltere",0.51667,51.28333,0,"Greenwich Standard Time"),</v>
      </c>
      <c r="Q1454" s="13" t="str">
        <f t="shared" si="134"/>
        <v>https://www.google.com/maps/search/51.28333, +0.51667</v>
      </c>
      <c r="R1454" s="5" t="str">
        <f t="shared" si="135"/>
        <v>{"Location": "Maidstone, İngiltere", "long_deg": "0", "ew": "1", "long_min": "31", "lat_deg": "51", "ns": "1", "lat_min": "17", "GMT": "0", "TimeZoneTag": "Europe/London"},</v>
      </c>
    </row>
    <row r="1455" spans="1:18" ht="15" customHeight="1" x14ac:dyDescent="0.25">
      <c r="B1455" s="10" t="s">
        <v>1899</v>
      </c>
      <c r="C1455" s="10" t="s">
        <v>1227</v>
      </c>
      <c r="D1455" s="10" t="str">
        <f t="shared" si="137"/>
        <v>Manchester, İngiltere</v>
      </c>
      <c r="E1455" s="10">
        <v>2</v>
      </c>
      <c r="F1455" s="10">
        <v>-1</v>
      </c>
      <c r="G1455" s="10">
        <v>15</v>
      </c>
      <c r="H1455" s="10">
        <v>53</v>
      </c>
      <c r="I1455" s="10">
        <v>1</v>
      </c>
      <c r="J1455" s="10">
        <v>30</v>
      </c>
      <c r="K1455" s="10">
        <f t="shared" si="132"/>
        <v>-1.75</v>
      </c>
      <c r="L1455" s="10">
        <f t="shared" si="133"/>
        <v>53.5</v>
      </c>
      <c r="M1455" s="10">
        <v>0</v>
      </c>
      <c r="N1455" s="10" t="s">
        <v>72</v>
      </c>
      <c r="O1455" s="12" t="s">
        <v>171</v>
      </c>
      <c r="P1455" s="10" t="str">
        <f t="shared" si="136"/>
        <v>new YerelData ("Manchester, İngiltere",-1.75,53.5,0,"Greenwich Standard Time"),</v>
      </c>
      <c r="Q1455" s="13" t="str">
        <f t="shared" si="134"/>
        <v>https://www.google.com/maps/search/53.5, +2.25</v>
      </c>
      <c r="R1455" s="5" t="str">
        <f t="shared" si="135"/>
        <v>{"Location": "Manchester, İngiltere", "long_deg": "2", "ew": "-1", "long_min": "15", "lat_deg": "53", "ns": "1", "lat_min": "30", "GMT": "0", "TimeZoneTag": "Europe/London"},</v>
      </c>
    </row>
    <row r="1456" spans="1:18" ht="15" customHeight="1" x14ac:dyDescent="0.25">
      <c r="B1456" s="10" t="s">
        <v>1900</v>
      </c>
      <c r="C1456" s="10" t="s">
        <v>1227</v>
      </c>
      <c r="D1456" s="10" t="str">
        <f t="shared" si="137"/>
        <v>Newcastle, İngiltere</v>
      </c>
      <c r="E1456" s="10">
        <v>3</v>
      </c>
      <c r="F1456" s="10">
        <v>-1</v>
      </c>
      <c r="G1456" s="10">
        <v>6</v>
      </c>
      <c r="H1456" s="10">
        <v>52</v>
      </c>
      <c r="I1456" s="10">
        <v>1</v>
      </c>
      <c r="J1456" s="10">
        <v>26</v>
      </c>
      <c r="K1456" s="10">
        <f t="shared" si="132"/>
        <v>-2.9</v>
      </c>
      <c r="L1456" s="10">
        <f t="shared" si="133"/>
        <v>52.433329999999998</v>
      </c>
      <c r="M1456" s="10">
        <v>0</v>
      </c>
      <c r="N1456" s="10" t="s">
        <v>72</v>
      </c>
      <c r="O1456" s="12" t="s">
        <v>171</v>
      </c>
      <c r="P1456" s="10" t="str">
        <f t="shared" si="136"/>
        <v>new YerelData ("Newcastle, İngiltere",-2.9,52.43333,0,"Greenwich Standard Time"),</v>
      </c>
      <c r="Q1456" s="13" t="str">
        <f t="shared" si="134"/>
        <v>https://www.google.com/maps/search/52.43333, +3.1</v>
      </c>
      <c r="R1456" s="5" t="str">
        <f t="shared" si="135"/>
        <v>{"Location": "Newcastle, İngiltere", "long_deg": "3", "ew": "-1", "long_min": "6", "lat_deg": "52", "ns": "1", "lat_min": "26", "GMT": "0", "TimeZoneTag": "Europe/London"},</v>
      </c>
    </row>
    <row r="1457" spans="2:18" ht="15" customHeight="1" x14ac:dyDescent="0.25">
      <c r="B1457" s="10" t="s">
        <v>1901</v>
      </c>
      <c r="C1457" s="10" t="s">
        <v>1227</v>
      </c>
      <c r="D1457" s="10" t="str">
        <f t="shared" si="137"/>
        <v>Norwich, İngiltere</v>
      </c>
      <c r="E1457" s="10">
        <v>1</v>
      </c>
      <c r="F1457" s="10">
        <v>1</v>
      </c>
      <c r="G1457" s="10">
        <v>18</v>
      </c>
      <c r="H1457" s="10">
        <v>52</v>
      </c>
      <c r="I1457" s="10">
        <v>1</v>
      </c>
      <c r="J1457" s="10">
        <v>38</v>
      </c>
      <c r="K1457" s="10">
        <f t="shared" si="132"/>
        <v>1.3</v>
      </c>
      <c r="L1457" s="10">
        <f t="shared" si="133"/>
        <v>52.633330000000001</v>
      </c>
      <c r="M1457" s="10">
        <v>0</v>
      </c>
      <c r="N1457" s="10" t="s">
        <v>72</v>
      </c>
      <c r="O1457" s="12" t="s">
        <v>171</v>
      </c>
      <c r="P1457" s="10" t="str">
        <f t="shared" si="136"/>
        <v>new YerelData ("Norwich, İngiltere",1.3,52.63333,0,"Greenwich Standard Time"),</v>
      </c>
      <c r="Q1457" s="13" t="str">
        <f t="shared" si="134"/>
        <v>https://www.google.com/maps/search/52.63333, +1.3</v>
      </c>
      <c r="R1457" s="5" t="str">
        <f t="shared" si="135"/>
        <v>{"Location": "Norwich, İngiltere", "long_deg": "1", "ew": "1", "long_min": "18", "lat_deg": "52", "ns": "1", "lat_min": "38", "GMT": "0", "TimeZoneTag": "Europe/London"},</v>
      </c>
    </row>
    <row r="1458" spans="2:18" ht="15" customHeight="1" x14ac:dyDescent="0.25">
      <c r="B1458" s="10" t="s">
        <v>1902</v>
      </c>
      <c r="C1458" s="10" t="s">
        <v>1227</v>
      </c>
      <c r="D1458" s="10" t="str">
        <f t="shared" si="137"/>
        <v>Nottingham, İngiltere</v>
      </c>
      <c r="E1458" s="10">
        <v>1</v>
      </c>
      <c r="F1458" s="10">
        <v>-1</v>
      </c>
      <c r="G1458" s="10">
        <v>10</v>
      </c>
      <c r="H1458" s="10">
        <v>52</v>
      </c>
      <c r="I1458" s="10">
        <v>1</v>
      </c>
      <c r="J1458" s="10">
        <v>58</v>
      </c>
      <c r="K1458" s="10">
        <f t="shared" si="132"/>
        <v>-0.83333000000000002</v>
      </c>
      <c r="L1458" s="10">
        <f t="shared" si="133"/>
        <v>52.966670000000001</v>
      </c>
      <c r="M1458" s="10">
        <v>0</v>
      </c>
      <c r="N1458" s="10" t="s">
        <v>72</v>
      </c>
      <c r="O1458" s="12" t="s">
        <v>171</v>
      </c>
      <c r="P1458" s="10" t="str">
        <f t="shared" si="136"/>
        <v>new YerelData ("Nottingham, İngiltere",-0.83333,52.96667,0,"Greenwich Standard Time"),</v>
      </c>
      <c r="Q1458" s="13" t="str">
        <f t="shared" si="134"/>
        <v>https://www.google.com/maps/search/52.96667, +1.16667</v>
      </c>
      <c r="R1458" s="5" t="str">
        <f t="shared" si="135"/>
        <v>{"Location": "Nottingham, İngiltere", "long_deg": "1", "ew": "-1", "long_min": "10", "lat_deg": "52", "ns": "1", "lat_min": "58", "GMT": "0", "TimeZoneTag": "Europe/London"},</v>
      </c>
    </row>
    <row r="1459" spans="2:18" ht="15" customHeight="1" x14ac:dyDescent="0.25">
      <c r="B1459" s="10" t="s">
        <v>1903</v>
      </c>
      <c r="C1459" s="10" t="s">
        <v>1227</v>
      </c>
      <c r="D1459" s="10" t="str">
        <f t="shared" si="137"/>
        <v>Oldham, İngiltere</v>
      </c>
      <c r="E1459" s="10">
        <v>2</v>
      </c>
      <c r="F1459" s="10">
        <v>-1</v>
      </c>
      <c r="G1459" s="10">
        <v>7</v>
      </c>
      <c r="H1459" s="10">
        <v>53</v>
      </c>
      <c r="I1459" s="10">
        <v>1</v>
      </c>
      <c r="J1459" s="10">
        <v>32</v>
      </c>
      <c r="K1459" s="10">
        <f t="shared" si="132"/>
        <v>-1.8833299999999999</v>
      </c>
      <c r="L1459" s="10">
        <f t="shared" si="133"/>
        <v>53.533329999999999</v>
      </c>
      <c r="M1459" s="10">
        <v>0</v>
      </c>
      <c r="N1459" s="10" t="s">
        <v>72</v>
      </c>
      <c r="O1459" s="12" t="s">
        <v>171</v>
      </c>
      <c r="P1459" s="10" t="str">
        <f t="shared" si="136"/>
        <v>new YerelData ("Oldham, İngiltere",-1.88333,53.53333,0,"Greenwich Standard Time"),</v>
      </c>
      <c r="Q1459" s="13" t="str">
        <f t="shared" si="134"/>
        <v>https://www.google.com/maps/search/53.53333, +2.11667</v>
      </c>
      <c r="R1459" s="5" t="str">
        <f t="shared" si="135"/>
        <v>{"Location": "Oldham, İngiltere", "long_deg": "2", "ew": "-1", "long_min": "7", "lat_deg": "53", "ns": "1", "lat_min": "32", "GMT": "0", "TimeZoneTag": "Europe/London"},</v>
      </c>
    </row>
    <row r="1460" spans="2:18" ht="15" customHeight="1" x14ac:dyDescent="0.25">
      <c r="B1460" s="10" t="s">
        <v>1904</v>
      </c>
      <c r="C1460" s="10" t="s">
        <v>1227</v>
      </c>
      <c r="D1460" s="10" t="str">
        <f t="shared" si="137"/>
        <v>Oxford, İngiltere</v>
      </c>
      <c r="E1460" s="10">
        <v>1</v>
      </c>
      <c r="F1460" s="10">
        <v>-1</v>
      </c>
      <c r="G1460" s="10">
        <v>15</v>
      </c>
      <c r="H1460" s="10">
        <v>51</v>
      </c>
      <c r="I1460" s="10">
        <v>1</v>
      </c>
      <c r="J1460" s="10">
        <v>45</v>
      </c>
      <c r="K1460" s="10">
        <f t="shared" si="132"/>
        <v>-0.75</v>
      </c>
      <c r="L1460" s="10">
        <f t="shared" si="133"/>
        <v>51.75</v>
      </c>
      <c r="M1460" s="10">
        <v>0</v>
      </c>
      <c r="N1460" s="10" t="s">
        <v>72</v>
      </c>
      <c r="O1460" s="12" t="s">
        <v>171</v>
      </c>
      <c r="P1460" s="10" t="str">
        <f t="shared" si="136"/>
        <v>new YerelData ("Oxford, İngiltere",-0.75,51.75,0,"Greenwich Standard Time"),</v>
      </c>
      <c r="Q1460" s="13" t="str">
        <f t="shared" si="134"/>
        <v>https://www.google.com/maps/search/51.75, +1.25</v>
      </c>
      <c r="R1460" s="5" t="str">
        <f t="shared" si="135"/>
        <v>{"Location": "Oxford, İngiltere", "long_deg": "1", "ew": "-1", "long_min": "15", "lat_deg": "51", "ns": "1", "lat_min": "45", "GMT": "0", "TimeZoneTag": "Europe/London"},</v>
      </c>
    </row>
    <row r="1461" spans="2:18" ht="15" customHeight="1" x14ac:dyDescent="0.25">
      <c r="B1461" s="10" t="s">
        <v>1905</v>
      </c>
      <c r="C1461" s="10" t="s">
        <v>1227</v>
      </c>
      <c r="D1461" s="10" t="str">
        <f t="shared" si="137"/>
        <v>Portsmouth, İngiltere</v>
      </c>
      <c r="E1461" s="10">
        <v>1</v>
      </c>
      <c r="F1461" s="10">
        <v>-1</v>
      </c>
      <c r="G1461" s="10">
        <v>5</v>
      </c>
      <c r="H1461" s="10">
        <v>50</v>
      </c>
      <c r="I1461" s="10">
        <v>1</v>
      </c>
      <c r="J1461" s="10">
        <v>48</v>
      </c>
      <c r="K1461" s="10">
        <f t="shared" si="132"/>
        <v>-0.91666999999999998</v>
      </c>
      <c r="L1461" s="10">
        <f t="shared" si="133"/>
        <v>50.8</v>
      </c>
      <c r="M1461" s="10">
        <v>0</v>
      </c>
      <c r="N1461" s="10" t="s">
        <v>72</v>
      </c>
      <c r="O1461" s="12" t="s">
        <v>171</v>
      </c>
      <c r="P1461" s="10" t="str">
        <f t="shared" si="136"/>
        <v>new YerelData ("Portsmouth, İngiltere",-0.91667,50.8,0,"Greenwich Standard Time"),</v>
      </c>
      <c r="Q1461" s="13" t="str">
        <f t="shared" si="134"/>
        <v>https://www.google.com/maps/search/50.8, +1.08333</v>
      </c>
      <c r="R1461" s="5" t="str">
        <f t="shared" si="135"/>
        <v>{"Location": "Portsmouth, İngiltere", "long_deg": "1", "ew": "-1", "long_min": "5", "lat_deg": "50", "ns": "1", "lat_min": "48", "GMT": "0", "TimeZoneTag": "Europe/London"},</v>
      </c>
    </row>
    <row r="1462" spans="2:18" ht="15" customHeight="1" x14ac:dyDescent="0.25">
      <c r="B1462" s="10" t="s">
        <v>1906</v>
      </c>
      <c r="C1462" s="10" t="s">
        <v>1227</v>
      </c>
      <c r="D1462" s="10" t="str">
        <f t="shared" si="137"/>
        <v>Reading, İngiltere</v>
      </c>
      <c r="E1462" s="10">
        <v>0</v>
      </c>
      <c r="F1462" s="10">
        <v>-1</v>
      </c>
      <c r="G1462" s="10">
        <v>58</v>
      </c>
      <c r="H1462" s="10">
        <v>51</v>
      </c>
      <c r="I1462" s="10">
        <v>1</v>
      </c>
      <c r="J1462" s="10">
        <v>27</v>
      </c>
      <c r="K1462" s="10">
        <f t="shared" si="132"/>
        <v>0.96667000000000003</v>
      </c>
      <c r="L1462" s="10">
        <f t="shared" si="133"/>
        <v>51.45</v>
      </c>
      <c r="M1462" s="10">
        <v>0</v>
      </c>
      <c r="N1462" s="10" t="s">
        <v>72</v>
      </c>
      <c r="O1462" s="12" t="s">
        <v>171</v>
      </c>
      <c r="P1462" s="10" t="str">
        <f t="shared" si="136"/>
        <v>new YerelData ("Reading, İngiltere",0.96667,51.45,0,"Greenwich Standard Time"),</v>
      </c>
      <c r="Q1462" s="13" t="str">
        <f t="shared" si="134"/>
        <v>https://www.google.com/maps/search/51.45, +0.96667</v>
      </c>
      <c r="R1462" s="5" t="str">
        <f t="shared" si="135"/>
        <v>{"Location": "Reading, İngiltere", "long_deg": "0", "ew": "-1", "long_min": "58", "lat_deg": "51", "ns": "1", "lat_min": "27", "GMT": "0", "TimeZoneTag": "Europe/London"},</v>
      </c>
    </row>
    <row r="1463" spans="2:18" ht="15" customHeight="1" x14ac:dyDescent="0.25">
      <c r="B1463" s="10" t="s">
        <v>1907</v>
      </c>
      <c r="C1463" s="10" t="s">
        <v>1227</v>
      </c>
      <c r="D1463" s="10" t="str">
        <f t="shared" si="137"/>
        <v>Rochester, İngiltere</v>
      </c>
      <c r="E1463" s="10">
        <v>0</v>
      </c>
      <c r="F1463" s="10">
        <v>1</v>
      </c>
      <c r="G1463" s="10">
        <v>30</v>
      </c>
      <c r="H1463" s="10">
        <v>51</v>
      </c>
      <c r="I1463" s="10">
        <v>1</v>
      </c>
      <c r="J1463" s="10">
        <v>23</v>
      </c>
      <c r="K1463" s="10">
        <f t="shared" si="132"/>
        <v>0.5</v>
      </c>
      <c r="L1463" s="10">
        <f t="shared" si="133"/>
        <v>51.383330000000001</v>
      </c>
      <c r="M1463" s="10">
        <v>0</v>
      </c>
      <c r="N1463" s="10" t="s">
        <v>72</v>
      </c>
      <c r="O1463" s="12" t="s">
        <v>171</v>
      </c>
      <c r="P1463" s="10" t="str">
        <f t="shared" si="136"/>
        <v>new YerelData ("Rochester, İngiltere",0.5,51.38333,0,"Greenwich Standard Time"),</v>
      </c>
      <c r="Q1463" s="13" t="str">
        <f t="shared" si="134"/>
        <v>https://www.google.com/maps/search/51.38333, +0.5</v>
      </c>
      <c r="R1463" s="5" t="str">
        <f t="shared" si="135"/>
        <v>{"Location": "Rochester, İngiltere", "long_deg": "0", "ew": "1", "long_min": "30", "lat_deg": "51", "ns": "1", "lat_min": "23", "GMT": "0", "TimeZoneTag": "Europe/London"},</v>
      </c>
    </row>
    <row r="1464" spans="2:18" ht="15" customHeight="1" x14ac:dyDescent="0.25">
      <c r="B1464" s="10" t="s">
        <v>1908</v>
      </c>
      <c r="C1464" s="10" t="s">
        <v>1227</v>
      </c>
      <c r="D1464" s="10" t="str">
        <f t="shared" si="137"/>
        <v>Salisbury, İngiltere</v>
      </c>
      <c r="E1464" s="10">
        <v>1</v>
      </c>
      <c r="F1464" s="10">
        <v>-1</v>
      </c>
      <c r="G1464" s="10">
        <v>48</v>
      </c>
      <c r="H1464" s="10">
        <v>51</v>
      </c>
      <c r="I1464" s="10">
        <v>1</v>
      </c>
      <c r="J1464" s="10">
        <v>4</v>
      </c>
      <c r="K1464" s="10">
        <f t="shared" si="132"/>
        <v>-0.2</v>
      </c>
      <c r="L1464" s="10">
        <f t="shared" si="133"/>
        <v>51.066670000000002</v>
      </c>
      <c r="M1464" s="10">
        <v>0</v>
      </c>
      <c r="N1464" s="10" t="s">
        <v>72</v>
      </c>
      <c r="O1464" s="12" t="s">
        <v>171</v>
      </c>
      <c r="P1464" s="10" t="str">
        <f t="shared" si="136"/>
        <v>new YerelData ("Salisbury, İngiltere",-0.2,51.06667,0,"Greenwich Standard Time"),</v>
      </c>
      <c r="Q1464" s="13" t="str">
        <f t="shared" si="134"/>
        <v>https://www.google.com/maps/search/51.06667, +1.8</v>
      </c>
      <c r="R1464" s="5" t="str">
        <f t="shared" si="135"/>
        <v>{"Location": "Salisbury, İngiltere", "long_deg": "1", "ew": "-1", "long_min": "48", "lat_deg": "51", "ns": "1", "lat_min": "4", "GMT": "0", "TimeZoneTag": "Europe/London"},</v>
      </c>
    </row>
    <row r="1465" spans="2:18" ht="15" customHeight="1" x14ac:dyDescent="0.25">
      <c r="B1465" s="10" t="s">
        <v>1909</v>
      </c>
      <c r="C1465" s="10" t="s">
        <v>1227</v>
      </c>
      <c r="D1465" s="10" t="str">
        <f t="shared" si="137"/>
        <v>Scarborough, İngiltere</v>
      </c>
      <c r="E1465" s="10">
        <v>0</v>
      </c>
      <c r="F1465" s="10">
        <v>-1</v>
      </c>
      <c r="G1465" s="10">
        <v>24</v>
      </c>
      <c r="H1465" s="10">
        <v>54</v>
      </c>
      <c r="I1465" s="10">
        <v>1</v>
      </c>
      <c r="J1465" s="10">
        <v>17</v>
      </c>
      <c r="K1465" s="10">
        <f t="shared" si="132"/>
        <v>0.4</v>
      </c>
      <c r="L1465" s="10">
        <f t="shared" si="133"/>
        <v>54.283329999999999</v>
      </c>
      <c r="M1465" s="10">
        <v>0</v>
      </c>
      <c r="N1465" s="10" t="s">
        <v>72</v>
      </c>
      <c r="O1465" s="12" t="s">
        <v>171</v>
      </c>
      <c r="P1465" s="10" t="str">
        <f t="shared" si="136"/>
        <v>new YerelData ("Scarborough, İngiltere",0.4,54.28333,0,"Greenwich Standard Time"),</v>
      </c>
      <c r="Q1465" s="13" t="str">
        <f t="shared" si="134"/>
        <v>https://www.google.com/maps/search/54.28333, +0.4</v>
      </c>
      <c r="R1465" s="5" t="str">
        <f t="shared" si="135"/>
        <v>{"Location": "Scarborough, İngiltere", "long_deg": "0", "ew": "-1", "long_min": "24", "lat_deg": "54", "ns": "1", "lat_min": "17", "GMT": "0", "TimeZoneTag": "Europe/London"},</v>
      </c>
    </row>
    <row r="1466" spans="2:18" ht="15" customHeight="1" x14ac:dyDescent="0.25">
      <c r="B1466" s="10" t="s">
        <v>1910</v>
      </c>
      <c r="C1466" s="10" t="s">
        <v>1227</v>
      </c>
      <c r="D1466" s="10" t="str">
        <f t="shared" si="137"/>
        <v>Sheffield, İngiltere</v>
      </c>
      <c r="E1466" s="10">
        <v>1</v>
      </c>
      <c r="F1466" s="10">
        <v>-1</v>
      </c>
      <c r="G1466" s="10">
        <v>30</v>
      </c>
      <c r="H1466" s="10">
        <v>53</v>
      </c>
      <c r="I1466" s="10">
        <v>1</v>
      </c>
      <c r="J1466" s="10">
        <v>23</v>
      </c>
      <c r="K1466" s="10">
        <f t="shared" si="132"/>
        <v>-0.5</v>
      </c>
      <c r="L1466" s="10">
        <f t="shared" si="133"/>
        <v>53.383330000000001</v>
      </c>
      <c r="M1466" s="10">
        <v>0</v>
      </c>
      <c r="N1466" s="10" t="s">
        <v>72</v>
      </c>
      <c r="O1466" s="12" t="s">
        <v>171</v>
      </c>
      <c r="P1466" s="10" t="str">
        <f t="shared" si="136"/>
        <v>new YerelData ("Sheffield, İngiltere",-0.5,53.38333,0,"Greenwich Standard Time"),</v>
      </c>
      <c r="Q1466" s="13" t="str">
        <f t="shared" si="134"/>
        <v>https://www.google.com/maps/search/53.38333, +1.5</v>
      </c>
      <c r="R1466" s="5" t="str">
        <f t="shared" si="135"/>
        <v>{"Location": "Sheffield, İngiltere", "long_deg": "1", "ew": "-1", "long_min": "30", "lat_deg": "53", "ns": "1", "lat_min": "23", "GMT": "0", "TimeZoneTag": "Europe/London"},</v>
      </c>
    </row>
    <row r="1467" spans="2:18" ht="15" customHeight="1" x14ac:dyDescent="0.25">
      <c r="B1467" s="10" t="s">
        <v>1911</v>
      </c>
      <c r="C1467" s="10" t="s">
        <v>1227</v>
      </c>
      <c r="D1467" s="10" t="str">
        <f t="shared" si="137"/>
        <v>Shrewsbury, İngiltere</v>
      </c>
      <c r="E1467" s="10">
        <v>2</v>
      </c>
      <c r="F1467" s="10">
        <v>-1</v>
      </c>
      <c r="G1467" s="10">
        <v>45</v>
      </c>
      <c r="H1467" s="10">
        <v>52</v>
      </c>
      <c r="I1467" s="10">
        <v>1</v>
      </c>
      <c r="J1467" s="10">
        <v>42</v>
      </c>
      <c r="K1467" s="10">
        <f t="shared" si="132"/>
        <v>-1.25</v>
      </c>
      <c r="L1467" s="10">
        <f t="shared" si="133"/>
        <v>52.7</v>
      </c>
      <c r="M1467" s="10">
        <v>0</v>
      </c>
      <c r="N1467" s="10" t="s">
        <v>72</v>
      </c>
      <c r="O1467" s="12" t="s">
        <v>171</v>
      </c>
      <c r="P1467" s="10" t="str">
        <f t="shared" si="136"/>
        <v>new YerelData ("Shrewsbury, İngiltere",-1.25,52.7,0,"Greenwich Standard Time"),</v>
      </c>
      <c r="Q1467" s="13" t="str">
        <f t="shared" si="134"/>
        <v>https://www.google.com/maps/search/52.7, +2.75</v>
      </c>
      <c r="R1467" s="5" t="str">
        <f t="shared" si="135"/>
        <v>{"Location": "Shrewsbury, İngiltere", "long_deg": "2", "ew": "-1", "long_min": "45", "lat_deg": "52", "ns": "1", "lat_min": "42", "GMT": "0", "TimeZoneTag": "Europe/London"},</v>
      </c>
    </row>
    <row r="1468" spans="2:18" ht="15" customHeight="1" x14ac:dyDescent="0.25">
      <c r="B1468" s="10" t="s">
        <v>1912</v>
      </c>
      <c r="C1468" s="10" t="s">
        <v>1227</v>
      </c>
      <c r="D1468" s="10" t="str">
        <f t="shared" si="137"/>
        <v>Southampton, İngiltere</v>
      </c>
      <c r="E1468" s="10">
        <v>1</v>
      </c>
      <c r="F1468" s="10">
        <v>-1</v>
      </c>
      <c r="G1468" s="10">
        <v>23</v>
      </c>
      <c r="H1468" s="10">
        <v>50</v>
      </c>
      <c r="I1468" s="10">
        <v>1</v>
      </c>
      <c r="J1468" s="10">
        <v>54</v>
      </c>
      <c r="K1468" s="10">
        <f t="shared" si="132"/>
        <v>-0.61667000000000005</v>
      </c>
      <c r="L1468" s="10">
        <f t="shared" si="133"/>
        <v>50.9</v>
      </c>
      <c r="M1468" s="10">
        <v>0</v>
      </c>
      <c r="N1468" s="10" t="s">
        <v>72</v>
      </c>
      <c r="O1468" s="12" t="s">
        <v>171</v>
      </c>
      <c r="P1468" s="10" t="str">
        <f t="shared" si="136"/>
        <v>new YerelData ("Southampton, İngiltere",-0.61667,50.9,0,"Greenwich Standard Time"),</v>
      </c>
      <c r="Q1468" s="13" t="str">
        <f t="shared" si="134"/>
        <v>https://www.google.com/maps/search/50.9, +1.38333</v>
      </c>
      <c r="R1468" s="5" t="str">
        <f t="shared" si="135"/>
        <v>{"Location": "Southampton, İngiltere", "long_deg": "1", "ew": "-1", "long_min": "23", "lat_deg": "50", "ns": "1", "lat_min": "54", "GMT": "0", "TimeZoneTag": "Europe/London"},</v>
      </c>
    </row>
    <row r="1469" spans="2:18" ht="15" customHeight="1" x14ac:dyDescent="0.25">
      <c r="B1469" s="10" t="s">
        <v>1913</v>
      </c>
      <c r="C1469" s="10" t="s">
        <v>1227</v>
      </c>
      <c r="D1469" s="10" t="str">
        <f t="shared" si="137"/>
        <v>Stoke, İngiltere</v>
      </c>
      <c r="E1469" s="10">
        <v>2</v>
      </c>
      <c r="F1469" s="10">
        <v>-1</v>
      </c>
      <c r="G1469" s="10">
        <v>10</v>
      </c>
      <c r="H1469" s="10">
        <v>53</v>
      </c>
      <c r="I1469" s="10">
        <v>1</v>
      </c>
      <c r="J1469" s="10">
        <v>0</v>
      </c>
      <c r="K1469" s="10">
        <f t="shared" si="132"/>
        <v>-1.8333299999999999</v>
      </c>
      <c r="L1469" s="10">
        <f t="shared" si="133"/>
        <v>53</v>
      </c>
      <c r="M1469" s="10">
        <v>0</v>
      </c>
      <c r="N1469" s="10" t="s">
        <v>72</v>
      </c>
      <c r="O1469" s="12" t="s">
        <v>171</v>
      </c>
      <c r="P1469" s="10" t="str">
        <f t="shared" si="136"/>
        <v>new YerelData ("Stoke, İngiltere",-1.83333,53,0,"Greenwich Standard Time"),</v>
      </c>
      <c r="Q1469" s="13" t="str">
        <f t="shared" si="134"/>
        <v>https://www.google.com/maps/search/53, +2.16667</v>
      </c>
      <c r="R1469" s="5" t="str">
        <f t="shared" si="135"/>
        <v>{"Location": "Stoke, İngiltere", "long_deg": "2", "ew": "-1", "long_min": "10", "lat_deg": "53", "ns": "1", "lat_min": "0", "GMT": "0", "TimeZoneTag": "Europe/London"},</v>
      </c>
    </row>
    <row r="1470" spans="2:18" ht="15" customHeight="1" x14ac:dyDescent="0.25">
      <c r="B1470" s="10" t="s">
        <v>1914</v>
      </c>
      <c r="C1470" s="10" t="s">
        <v>1227</v>
      </c>
      <c r="D1470" s="10" t="str">
        <f t="shared" si="137"/>
        <v>Stratford, İngiltere</v>
      </c>
      <c r="E1470" s="10">
        <v>1</v>
      </c>
      <c r="F1470" s="10">
        <v>-1</v>
      </c>
      <c r="G1470" s="10">
        <v>8</v>
      </c>
      <c r="H1470" s="10">
        <v>52</v>
      </c>
      <c r="I1470" s="10">
        <v>1</v>
      </c>
      <c r="J1470" s="10">
        <v>24</v>
      </c>
      <c r="K1470" s="10">
        <f t="shared" si="132"/>
        <v>-0.86667000000000005</v>
      </c>
      <c r="L1470" s="10">
        <f t="shared" si="133"/>
        <v>52.4</v>
      </c>
      <c r="M1470" s="10">
        <v>0</v>
      </c>
      <c r="N1470" s="10" t="s">
        <v>72</v>
      </c>
      <c r="O1470" s="12" t="s">
        <v>171</v>
      </c>
      <c r="P1470" s="10" t="str">
        <f t="shared" si="136"/>
        <v>new YerelData ("Stratford, İngiltere",-0.86667,52.4,0,"Greenwich Standard Time"),</v>
      </c>
      <c r="Q1470" s="13" t="str">
        <f t="shared" si="134"/>
        <v>https://www.google.com/maps/search/52.4, +1.13333</v>
      </c>
      <c r="R1470" s="5" t="str">
        <f t="shared" si="135"/>
        <v>{"Location": "Stratford, İngiltere", "long_deg": "1", "ew": "-1", "long_min": "8", "lat_deg": "52", "ns": "1", "lat_min": "24", "GMT": "0", "TimeZoneTag": "Europe/London"},</v>
      </c>
    </row>
    <row r="1471" spans="2:18" ht="15" customHeight="1" x14ac:dyDescent="0.25">
      <c r="B1471" s="10" t="s">
        <v>1915</v>
      </c>
      <c r="C1471" s="10" t="s">
        <v>1227</v>
      </c>
      <c r="D1471" s="10" t="str">
        <f t="shared" si="137"/>
        <v>Sunderland, İngiltere</v>
      </c>
      <c r="E1471" s="10">
        <v>1</v>
      </c>
      <c r="F1471" s="10">
        <v>-1</v>
      </c>
      <c r="G1471" s="10">
        <v>23</v>
      </c>
      <c r="H1471" s="10">
        <v>54</v>
      </c>
      <c r="I1471" s="10">
        <v>1</v>
      </c>
      <c r="J1471" s="10">
        <v>55</v>
      </c>
      <c r="K1471" s="10">
        <f t="shared" si="132"/>
        <v>-0.61667000000000005</v>
      </c>
      <c r="L1471" s="10">
        <f t="shared" si="133"/>
        <v>54.916670000000003</v>
      </c>
      <c r="M1471" s="10">
        <v>0</v>
      </c>
      <c r="N1471" s="10" t="s">
        <v>72</v>
      </c>
      <c r="O1471" s="12" t="s">
        <v>171</v>
      </c>
      <c r="P1471" s="10" t="str">
        <f t="shared" si="136"/>
        <v>new YerelData ("Sunderland, İngiltere",-0.61667,54.91667,0,"Greenwich Standard Time"),</v>
      </c>
      <c r="Q1471" s="13" t="str">
        <f t="shared" si="134"/>
        <v>https://www.google.com/maps/search/54.91667, +1.38333</v>
      </c>
      <c r="R1471" s="5" t="str">
        <f t="shared" si="135"/>
        <v>{"Location": "Sunderland, İngiltere", "long_deg": "1", "ew": "-1", "long_min": "23", "lat_deg": "54", "ns": "1", "lat_min": "55", "GMT": "0", "TimeZoneTag": "Europe/London"},</v>
      </c>
    </row>
    <row r="1472" spans="2:18" ht="15" customHeight="1" x14ac:dyDescent="0.25">
      <c r="B1472" s="10" t="s">
        <v>1916</v>
      </c>
      <c r="C1472" s="10" t="s">
        <v>1227</v>
      </c>
      <c r="D1472" s="10" t="str">
        <f t="shared" si="137"/>
        <v>Swansea, İngiltere</v>
      </c>
      <c r="E1472" s="10">
        <v>3</v>
      </c>
      <c r="F1472" s="10">
        <v>-1</v>
      </c>
      <c r="G1472" s="10">
        <v>57</v>
      </c>
      <c r="H1472" s="10">
        <v>51</v>
      </c>
      <c r="I1472" s="10">
        <v>1</v>
      </c>
      <c r="J1472" s="10">
        <v>38</v>
      </c>
      <c r="K1472" s="10">
        <f t="shared" si="132"/>
        <v>-2.0499999999999998</v>
      </c>
      <c r="L1472" s="10">
        <f t="shared" si="133"/>
        <v>51.633330000000001</v>
      </c>
      <c r="M1472" s="10">
        <v>0</v>
      </c>
      <c r="N1472" s="10" t="s">
        <v>72</v>
      </c>
      <c r="O1472" s="12" t="s">
        <v>171</v>
      </c>
      <c r="P1472" s="10" t="str">
        <f t="shared" si="136"/>
        <v>new YerelData ("Swansea, İngiltere",-2.05,51.63333,0,"Greenwich Standard Time"),</v>
      </c>
      <c r="Q1472" s="13" t="str">
        <f t="shared" si="134"/>
        <v>https://www.google.com/maps/search/51.63333, +3.95</v>
      </c>
      <c r="R1472" s="5" t="str">
        <f t="shared" si="135"/>
        <v>{"Location": "Swansea, İngiltere", "long_deg": "3", "ew": "-1", "long_min": "57", "lat_deg": "51", "ns": "1", "lat_min": "38", "GMT": "0", "TimeZoneTag": "Europe/London"},</v>
      </c>
    </row>
    <row r="1473" spans="2:18" ht="15" customHeight="1" x14ac:dyDescent="0.25">
      <c r="B1473" s="10" t="s">
        <v>1917</v>
      </c>
      <c r="C1473" s="10" t="s">
        <v>1227</v>
      </c>
      <c r="D1473" s="10" t="str">
        <f t="shared" si="137"/>
        <v>Swindon, İngiltere</v>
      </c>
      <c r="E1473" s="10">
        <v>1</v>
      </c>
      <c r="F1473" s="10">
        <v>-1</v>
      </c>
      <c r="G1473" s="10">
        <v>47</v>
      </c>
      <c r="H1473" s="10">
        <v>51</v>
      </c>
      <c r="I1473" s="10">
        <v>1</v>
      </c>
      <c r="J1473" s="10">
        <v>34</v>
      </c>
      <c r="K1473" s="10">
        <f t="shared" si="132"/>
        <v>-0.21667</v>
      </c>
      <c r="L1473" s="10">
        <f t="shared" si="133"/>
        <v>51.566670000000002</v>
      </c>
      <c r="M1473" s="10">
        <v>0</v>
      </c>
      <c r="N1473" s="10" t="s">
        <v>72</v>
      </c>
      <c r="O1473" s="12" t="s">
        <v>171</v>
      </c>
      <c r="P1473" s="10" t="str">
        <f t="shared" si="136"/>
        <v>new YerelData ("Swindon, İngiltere",-0.21667,51.56667,0,"Greenwich Standard Time"),</v>
      </c>
      <c r="Q1473" s="13" t="str">
        <f t="shared" si="134"/>
        <v>https://www.google.com/maps/search/51.56667, +1.78333</v>
      </c>
      <c r="R1473" s="5" t="str">
        <f t="shared" si="135"/>
        <v>{"Location": "Swindon, İngiltere", "long_deg": "1", "ew": "-1", "long_min": "47", "lat_deg": "51", "ns": "1", "lat_min": "34", "GMT": "0", "TimeZoneTag": "Europe/London"},</v>
      </c>
    </row>
    <row r="1474" spans="2:18" ht="15" customHeight="1" x14ac:dyDescent="0.25">
      <c r="B1474" s="10" t="s">
        <v>1918</v>
      </c>
      <c r="C1474" s="10" t="s">
        <v>1227</v>
      </c>
      <c r="D1474" s="10" t="str">
        <f t="shared" si="137"/>
        <v>Torquay, İngiltere</v>
      </c>
      <c r="E1474" s="10">
        <v>3</v>
      </c>
      <c r="F1474" s="10">
        <v>-1</v>
      </c>
      <c r="G1474" s="10">
        <v>32</v>
      </c>
      <c r="H1474" s="10">
        <v>50</v>
      </c>
      <c r="I1474" s="10">
        <v>1</v>
      </c>
      <c r="J1474" s="10">
        <v>28</v>
      </c>
      <c r="K1474" s="10">
        <f t="shared" ref="K1474:K1537" si="138">ROUND(F1474*E1474+(G1474/60),5)</f>
        <v>-2.4666700000000001</v>
      </c>
      <c r="L1474" s="10">
        <f t="shared" ref="L1474:L1537" si="139">ROUND(I1474*H1474+(J1474/60),5)</f>
        <v>50.466670000000001</v>
      </c>
      <c r="M1474" s="10">
        <v>0</v>
      </c>
      <c r="N1474" s="10" t="s">
        <v>72</v>
      </c>
      <c r="O1474" s="12" t="s">
        <v>171</v>
      </c>
      <c r="P1474" s="10" t="str">
        <f t="shared" si="136"/>
        <v>new YerelData ("Torquay, İngiltere",-2.46667,50.46667,0,"Greenwich Standard Time"),</v>
      </c>
      <c r="Q1474" s="13" t="str">
        <f t="shared" ref="Q1474:Q1537" si="140">HYPERLINK("https://www.google.com/maps/search/"&amp;ROUND(H1474+J1474/60,5)&amp;", +"&amp;ROUND(E1474+G1474/60,5))</f>
        <v>https://www.google.com/maps/search/50.46667, +3.53333</v>
      </c>
      <c r="R1474" s="5" t="str">
        <f t="shared" ref="R1474:R1537" si="141">"{""Location"": """&amp;D1474&amp;""", ""long_deg"": """&amp;E1474&amp;""", ""ew"": """&amp;F1474&amp;""", ""long_min"": """&amp;G1474&amp;""", ""lat_deg"": """&amp;H1474&amp;""", ""ns"": """&amp;I1474&amp;""", ""lat_min"": """&amp;J1474&amp;""", ""GMT"": """&amp;M1474&amp;""", ""TimeZoneTag"": """&amp;N1474&amp;"""},"</f>
        <v>{"Location": "Torquay, İngiltere", "long_deg": "3", "ew": "-1", "long_min": "32", "lat_deg": "50", "ns": "1", "lat_min": "28", "GMT": "0", "TimeZoneTag": "Europe/London"},</v>
      </c>
    </row>
    <row r="1475" spans="2:18" ht="15" customHeight="1" x14ac:dyDescent="0.25">
      <c r="B1475" s="10" t="s">
        <v>1919</v>
      </c>
      <c r="C1475" s="10" t="s">
        <v>1227</v>
      </c>
      <c r="D1475" s="10" t="str">
        <f t="shared" si="137"/>
        <v>TunbridgeWells, İngiltere</v>
      </c>
      <c r="E1475" s="10">
        <v>0</v>
      </c>
      <c r="F1475" s="10">
        <v>1</v>
      </c>
      <c r="G1475" s="10">
        <v>16</v>
      </c>
      <c r="H1475" s="10">
        <v>51</v>
      </c>
      <c r="I1475" s="10">
        <v>1</v>
      </c>
      <c r="J1475" s="10">
        <v>8</v>
      </c>
      <c r="K1475" s="10">
        <f t="shared" si="138"/>
        <v>0.26667000000000002</v>
      </c>
      <c r="L1475" s="10">
        <f t="shared" si="139"/>
        <v>51.133330000000001</v>
      </c>
      <c r="M1475" s="10">
        <v>0</v>
      </c>
      <c r="N1475" s="10" t="s">
        <v>72</v>
      </c>
      <c r="O1475" s="12" t="s">
        <v>171</v>
      </c>
      <c r="P1475" s="10" t="str">
        <f t="shared" ref="P1475:P1538" si="142">"new YerelData ("""&amp;D1475&amp;""","&amp;K1475&amp;","&amp;L1475&amp;","&amp;M1475&amp;","""&amp;O1475&amp;"""),"</f>
        <v>new YerelData ("TunbridgeWells, İngiltere",0.26667,51.13333,0,"Greenwich Standard Time"),</v>
      </c>
      <c r="Q1475" s="13" t="str">
        <f t="shared" si="140"/>
        <v>https://www.google.com/maps/search/51.13333, +0.26667</v>
      </c>
      <c r="R1475" s="5" t="str">
        <f t="shared" si="141"/>
        <v>{"Location": "TunbridgeWells, İngiltere", "long_deg": "0", "ew": "1", "long_min": "16", "lat_deg": "51", "ns": "1", "lat_min": "8", "GMT": "0", "TimeZoneTag": "Europe/London"},</v>
      </c>
    </row>
    <row r="1476" spans="2:18" ht="15" customHeight="1" x14ac:dyDescent="0.25">
      <c r="B1476" s="10" t="s">
        <v>1920</v>
      </c>
      <c r="C1476" s="10" t="s">
        <v>1227</v>
      </c>
      <c r="D1476" s="10" t="str">
        <f t="shared" ref="D1476:D1539" si="143">IF(A1476&lt;&gt;"",A1476&amp;", ","")&amp;B1476&amp;", "&amp;C1476</f>
        <v>Twickenham, İngiltere</v>
      </c>
      <c r="E1476" s="10">
        <v>0</v>
      </c>
      <c r="F1476" s="10">
        <v>-1</v>
      </c>
      <c r="G1476" s="10">
        <v>20</v>
      </c>
      <c r="H1476" s="10">
        <v>51</v>
      </c>
      <c r="I1476" s="10">
        <v>1</v>
      </c>
      <c r="J1476" s="10">
        <v>27</v>
      </c>
      <c r="K1476" s="10">
        <f t="shared" si="138"/>
        <v>0.33333000000000002</v>
      </c>
      <c r="L1476" s="10">
        <f t="shared" si="139"/>
        <v>51.45</v>
      </c>
      <c r="M1476" s="10">
        <v>0</v>
      </c>
      <c r="N1476" s="10" t="s">
        <v>72</v>
      </c>
      <c r="O1476" s="12" t="s">
        <v>171</v>
      </c>
      <c r="P1476" s="10" t="str">
        <f t="shared" si="142"/>
        <v>new YerelData ("Twickenham, İngiltere",0.33333,51.45,0,"Greenwich Standard Time"),</v>
      </c>
      <c r="Q1476" s="13" t="str">
        <f t="shared" si="140"/>
        <v>https://www.google.com/maps/search/51.45, +0.33333</v>
      </c>
      <c r="R1476" s="5" t="str">
        <f t="shared" si="141"/>
        <v>{"Location": "Twickenham, İngiltere", "long_deg": "0", "ew": "-1", "long_min": "20", "lat_deg": "51", "ns": "1", "lat_min": "27", "GMT": "0", "TimeZoneTag": "Europe/London"},</v>
      </c>
    </row>
    <row r="1477" spans="2:18" ht="15" customHeight="1" x14ac:dyDescent="0.25">
      <c r="B1477" s="10" t="s">
        <v>1921</v>
      </c>
      <c r="C1477" s="10" t="s">
        <v>1227</v>
      </c>
      <c r="D1477" s="10" t="str">
        <f t="shared" si="143"/>
        <v>Walsall, İngiltere</v>
      </c>
      <c r="E1477" s="10">
        <v>1</v>
      </c>
      <c r="F1477" s="10">
        <v>-1</v>
      </c>
      <c r="G1477" s="10">
        <v>59</v>
      </c>
      <c r="H1477" s="10">
        <v>52</v>
      </c>
      <c r="I1477" s="10">
        <v>1</v>
      </c>
      <c r="J1477" s="10">
        <v>35</v>
      </c>
      <c r="K1477" s="10">
        <f t="shared" si="138"/>
        <v>-1.6670000000000001E-2</v>
      </c>
      <c r="L1477" s="10">
        <f t="shared" si="139"/>
        <v>52.583329999999997</v>
      </c>
      <c r="M1477" s="10">
        <v>0</v>
      </c>
      <c r="N1477" s="10" t="s">
        <v>72</v>
      </c>
      <c r="O1477" s="12" t="s">
        <v>171</v>
      </c>
      <c r="P1477" s="10" t="str">
        <f t="shared" si="142"/>
        <v>new YerelData ("Walsall, İngiltere",-0.01667,52.58333,0,"Greenwich Standard Time"),</v>
      </c>
      <c r="Q1477" s="13" t="str">
        <f t="shared" si="140"/>
        <v>https://www.google.com/maps/search/52.58333, +1.98333</v>
      </c>
      <c r="R1477" s="5" t="str">
        <f t="shared" si="141"/>
        <v>{"Location": "Walsall, İngiltere", "long_deg": "1", "ew": "-1", "long_min": "59", "lat_deg": "52", "ns": "1", "lat_min": "35", "GMT": "0", "TimeZoneTag": "Europe/London"},</v>
      </c>
    </row>
    <row r="1478" spans="2:18" ht="15" customHeight="1" x14ac:dyDescent="0.25">
      <c r="B1478" s="10" t="s">
        <v>1922</v>
      </c>
      <c r="C1478" s="10" t="s">
        <v>1227</v>
      </c>
      <c r="D1478" s="10" t="str">
        <f t="shared" si="143"/>
        <v>Walthamstow, İngiltere</v>
      </c>
      <c r="E1478" s="10">
        <v>0</v>
      </c>
      <c r="F1478" s="10">
        <v>-1</v>
      </c>
      <c r="G1478" s="10">
        <v>2</v>
      </c>
      <c r="H1478" s="10">
        <v>51</v>
      </c>
      <c r="I1478" s="10">
        <v>1</v>
      </c>
      <c r="J1478" s="10">
        <v>34</v>
      </c>
      <c r="K1478" s="10">
        <f t="shared" si="138"/>
        <v>3.3329999999999999E-2</v>
      </c>
      <c r="L1478" s="10">
        <f t="shared" si="139"/>
        <v>51.566670000000002</v>
      </c>
      <c r="M1478" s="10">
        <v>0</v>
      </c>
      <c r="N1478" s="10" t="s">
        <v>72</v>
      </c>
      <c r="O1478" s="12" t="s">
        <v>171</v>
      </c>
      <c r="P1478" s="10" t="str">
        <f t="shared" si="142"/>
        <v>new YerelData ("Walthamstow, İngiltere",0.03333,51.56667,0,"Greenwich Standard Time"),</v>
      </c>
      <c r="Q1478" s="13" t="str">
        <f t="shared" si="140"/>
        <v>https://www.google.com/maps/search/51.56667, +0.03333</v>
      </c>
      <c r="R1478" s="5" t="str">
        <f t="shared" si="141"/>
        <v>{"Location": "Walthamstow, İngiltere", "long_deg": "0", "ew": "-1", "long_min": "2", "lat_deg": "51", "ns": "1", "lat_min": "34", "GMT": "0", "TimeZoneTag": "Europe/London"},</v>
      </c>
    </row>
    <row r="1479" spans="2:18" ht="15" customHeight="1" x14ac:dyDescent="0.25">
      <c r="B1479" s="10" t="s">
        <v>1923</v>
      </c>
      <c r="C1479" s="10" t="s">
        <v>1227</v>
      </c>
      <c r="D1479" s="10" t="str">
        <f t="shared" si="143"/>
        <v>WestBromwich, İngiltere</v>
      </c>
      <c r="E1479" s="10">
        <v>2</v>
      </c>
      <c r="F1479" s="10">
        <v>-1</v>
      </c>
      <c r="G1479" s="10">
        <v>0</v>
      </c>
      <c r="H1479" s="10">
        <v>52</v>
      </c>
      <c r="I1479" s="10">
        <v>1</v>
      </c>
      <c r="J1479" s="10">
        <v>32</v>
      </c>
      <c r="K1479" s="10">
        <f t="shared" si="138"/>
        <v>-2</v>
      </c>
      <c r="L1479" s="10">
        <f t="shared" si="139"/>
        <v>52.533329999999999</v>
      </c>
      <c r="M1479" s="10">
        <v>0</v>
      </c>
      <c r="N1479" s="10" t="s">
        <v>72</v>
      </c>
      <c r="O1479" s="12" t="s">
        <v>171</v>
      </c>
      <c r="P1479" s="10" t="str">
        <f t="shared" si="142"/>
        <v>new YerelData ("WestBromwich, İngiltere",-2,52.53333,0,"Greenwich Standard Time"),</v>
      </c>
      <c r="Q1479" s="13" t="str">
        <f t="shared" si="140"/>
        <v>https://www.google.com/maps/search/52.53333, +2</v>
      </c>
      <c r="R1479" s="5" t="str">
        <f t="shared" si="141"/>
        <v>{"Location": "WestBromwich, İngiltere", "long_deg": "2", "ew": "-1", "long_min": "0", "lat_deg": "52", "ns": "1", "lat_min": "32", "GMT": "0", "TimeZoneTag": "Europe/London"},</v>
      </c>
    </row>
    <row r="1480" spans="2:18" ht="15" customHeight="1" x14ac:dyDescent="0.25">
      <c r="B1480" s="10" t="s">
        <v>1924</v>
      </c>
      <c r="C1480" s="10" t="s">
        <v>1227</v>
      </c>
      <c r="D1480" s="10" t="str">
        <f t="shared" si="143"/>
        <v>WestHam, İngiltere</v>
      </c>
      <c r="E1480" s="10">
        <v>0</v>
      </c>
      <c r="F1480" s="10">
        <v>1</v>
      </c>
      <c r="G1480" s="10">
        <v>1</v>
      </c>
      <c r="H1480" s="10">
        <v>51</v>
      </c>
      <c r="I1480" s="10">
        <v>1</v>
      </c>
      <c r="J1480" s="10">
        <v>31</v>
      </c>
      <c r="K1480" s="10">
        <f t="shared" si="138"/>
        <v>1.6670000000000001E-2</v>
      </c>
      <c r="L1480" s="10">
        <f t="shared" si="139"/>
        <v>51.516669999999998</v>
      </c>
      <c r="M1480" s="10">
        <v>0</v>
      </c>
      <c r="N1480" s="10" t="s">
        <v>72</v>
      </c>
      <c r="O1480" s="12" t="s">
        <v>171</v>
      </c>
      <c r="P1480" s="10" t="str">
        <f t="shared" si="142"/>
        <v>new YerelData ("WestHam, İngiltere",0.01667,51.51667,0,"Greenwich Standard Time"),</v>
      </c>
      <c r="Q1480" s="13" t="str">
        <f t="shared" si="140"/>
        <v>https://www.google.com/maps/search/51.51667, +0.01667</v>
      </c>
      <c r="R1480" s="5" t="str">
        <f t="shared" si="141"/>
        <v>{"Location": "WestHam, İngiltere", "long_deg": "0", "ew": "1", "long_min": "1", "lat_deg": "51", "ns": "1", "lat_min": "31", "GMT": "0", "TimeZoneTag": "Europe/London"},</v>
      </c>
    </row>
    <row r="1481" spans="2:18" ht="15" customHeight="1" x14ac:dyDescent="0.25">
      <c r="B1481" s="10" t="s">
        <v>1925</v>
      </c>
      <c r="C1481" s="10" t="s">
        <v>1227</v>
      </c>
      <c r="D1481" s="10" t="str">
        <f t="shared" si="143"/>
        <v>Wimbledon, İngiltere</v>
      </c>
      <c r="E1481" s="10">
        <v>0</v>
      </c>
      <c r="F1481" s="10">
        <v>-1</v>
      </c>
      <c r="G1481" s="10">
        <v>13</v>
      </c>
      <c r="H1481" s="10">
        <v>51</v>
      </c>
      <c r="I1481" s="10">
        <v>1</v>
      </c>
      <c r="J1481" s="10">
        <v>25</v>
      </c>
      <c r="K1481" s="10">
        <f t="shared" si="138"/>
        <v>0.21667</v>
      </c>
      <c r="L1481" s="10">
        <f t="shared" si="139"/>
        <v>51.416670000000003</v>
      </c>
      <c r="M1481" s="10">
        <v>0</v>
      </c>
      <c r="N1481" s="10" t="s">
        <v>72</v>
      </c>
      <c r="O1481" s="12" t="s">
        <v>171</v>
      </c>
      <c r="P1481" s="10" t="str">
        <f t="shared" si="142"/>
        <v>new YerelData ("Wimbledon, İngiltere",0.21667,51.41667,0,"Greenwich Standard Time"),</v>
      </c>
      <c r="Q1481" s="13" t="str">
        <f t="shared" si="140"/>
        <v>https://www.google.com/maps/search/51.41667, +0.21667</v>
      </c>
      <c r="R1481" s="5" t="str">
        <f t="shared" si="141"/>
        <v>{"Location": "Wimbledon, İngiltere", "long_deg": "0", "ew": "-1", "long_min": "13", "lat_deg": "51", "ns": "1", "lat_min": "25", "GMT": "0", "TimeZoneTag": "Europe/London"},</v>
      </c>
    </row>
    <row r="1482" spans="2:18" ht="15" customHeight="1" x14ac:dyDescent="0.25">
      <c r="B1482" s="10" t="s">
        <v>1926</v>
      </c>
      <c r="C1482" s="10" t="s">
        <v>1227</v>
      </c>
      <c r="D1482" s="10" t="str">
        <f t="shared" si="143"/>
        <v>Windsor, İngiltere</v>
      </c>
      <c r="E1482" s="10">
        <v>0</v>
      </c>
      <c r="F1482" s="10">
        <v>-1</v>
      </c>
      <c r="G1482" s="10">
        <v>37</v>
      </c>
      <c r="H1482" s="10">
        <v>51</v>
      </c>
      <c r="I1482" s="10">
        <v>1</v>
      </c>
      <c r="J1482" s="10">
        <v>29</v>
      </c>
      <c r="K1482" s="10">
        <f t="shared" si="138"/>
        <v>0.61667000000000005</v>
      </c>
      <c r="L1482" s="10">
        <f t="shared" si="139"/>
        <v>51.483330000000002</v>
      </c>
      <c r="M1482" s="10">
        <v>0</v>
      </c>
      <c r="N1482" s="10" t="s">
        <v>72</v>
      </c>
      <c r="O1482" s="12" t="s">
        <v>171</v>
      </c>
      <c r="P1482" s="10" t="str">
        <f t="shared" si="142"/>
        <v>new YerelData ("Windsor, İngiltere",0.61667,51.48333,0,"Greenwich Standard Time"),</v>
      </c>
      <c r="Q1482" s="13" t="str">
        <f t="shared" si="140"/>
        <v>https://www.google.com/maps/search/51.48333, +0.61667</v>
      </c>
      <c r="R1482" s="5" t="str">
        <f t="shared" si="141"/>
        <v>{"Location": "Windsor, İngiltere", "long_deg": "0", "ew": "-1", "long_min": "37", "lat_deg": "51", "ns": "1", "lat_min": "29", "GMT": "0", "TimeZoneTag": "Europe/London"},</v>
      </c>
    </row>
    <row r="1483" spans="2:18" ht="15" customHeight="1" x14ac:dyDescent="0.25">
      <c r="B1483" s="10" t="s">
        <v>1927</v>
      </c>
      <c r="C1483" s="10" t="s">
        <v>1227</v>
      </c>
      <c r="D1483" s="10" t="str">
        <f t="shared" si="143"/>
        <v>Wolverhampton, İngiltere</v>
      </c>
      <c r="E1483" s="10">
        <v>2</v>
      </c>
      <c r="F1483" s="10">
        <v>-1</v>
      </c>
      <c r="G1483" s="10">
        <v>7</v>
      </c>
      <c r="H1483" s="10">
        <v>52</v>
      </c>
      <c r="I1483" s="10">
        <v>1</v>
      </c>
      <c r="J1483" s="10">
        <v>35</v>
      </c>
      <c r="K1483" s="10">
        <f t="shared" si="138"/>
        <v>-1.8833299999999999</v>
      </c>
      <c r="L1483" s="10">
        <f t="shared" si="139"/>
        <v>52.583329999999997</v>
      </c>
      <c r="M1483" s="10">
        <v>0</v>
      </c>
      <c r="N1483" s="10" t="s">
        <v>72</v>
      </c>
      <c r="O1483" s="12" t="s">
        <v>171</v>
      </c>
      <c r="P1483" s="10" t="str">
        <f t="shared" si="142"/>
        <v>new YerelData ("Wolverhampton, İngiltere",-1.88333,52.58333,0,"Greenwich Standard Time"),</v>
      </c>
      <c r="Q1483" s="13" t="str">
        <f t="shared" si="140"/>
        <v>https://www.google.com/maps/search/52.58333, +2.11667</v>
      </c>
      <c r="R1483" s="5" t="str">
        <f t="shared" si="141"/>
        <v>{"Location": "Wolverhampton, İngiltere", "long_deg": "2", "ew": "-1", "long_min": "7", "lat_deg": "52", "ns": "1", "lat_min": "35", "GMT": "0", "TimeZoneTag": "Europe/London"},</v>
      </c>
    </row>
    <row r="1484" spans="2:18" ht="15" customHeight="1" x14ac:dyDescent="0.25">
      <c r="B1484" s="10" t="s">
        <v>1928</v>
      </c>
      <c r="C1484" s="10" t="s">
        <v>1227</v>
      </c>
      <c r="D1484" s="10" t="str">
        <f t="shared" si="143"/>
        <v>Worcester, İngiltere</v>
      </c>
      <c r="E1484" s="10">
        <v>2</v>
      </c>
      <c r="F1484" s="10">
        <v>-1</v>
      </c>
      <c r="G1484" s="10">
        <v>13</v>
      </c>
      <c r="H1484" s="10">
        <v>52</v>
      </c>
      <c r="I1484" s="10">
        <v>1</v>
      </c>
      <c r="J1484" s="10">
        <v>11</v>
      </c>
      <c r="K1484" s="10">
        <f t="shared" si="138"/>
        <v>-1.7833300000000001</v>
      </c>
      <c r="L1484" s="10">
        <f t="shared" si="139"/>
        <v>52.183329999999998</v>
      </c>
      <c r="M1484" s="10">
        <v>0</v>
      </c>
      <c r="N1484" s="10" t="s">
        <v>72</v>
      </c>
      <c r="O1484" s="12" t="s">
        <v>171</v>
      </c>
      <c r="P1484" s="10" t="str">
        <f t="shared" si="142"/>
        <v>new YerelData ("Worcester, İngiltere",-1.78333,52.18333,0,"Greenwich Standard Time"),</v>
      </c>
      <c r="Q1484" s="13" t="str">
        <f t="shared" si="140"/>
        <v>https://www.google.com/maps/search/52.18333, +2.21667</v>
      </c>
      <c r="R1484" s="5" t="str">
        <f t="shared" si="141"/>
        <v>{"Location": "Worcester, İngiltere", "long_deg": "2", "ew": "-1", "long_min": "13", "lat_deg": "52", "ns": "1", "lat_min": "11", "GMT": "0", "TimeZoneTag": "Europe/London"},</v>
      </c>
    </row>
    <row r="1485" spans="2:18" ht="15" customHeight="1" x14ac:dyDescent="0.25">
      <c r="B1485" s="10" t="s">
        <v>1929</v>
      </c>
      <c r="C1485" s="10" t="s">
        <v>1227</v>
      </c>
      <c r="D1485" s="10" t="str">
        <f t="shared" si="143"/>
        <v>York, İngiltere</v>
      </c>
      <c r="E1485" s="10">
        <v>1</v>
      </c>
      <c r="F1485" s="10">
        <v>-1</v>
      </c>
      <c r="G1485" s="10">
        <v>5</v>
      </c>
      <c r="H1485" s="10">
        <v>53</v>
      </c>
      <c r="I1485" s="10">
        <v>1</v>
      </c>
      <c r="J1485" s="10">
        <v>57</v>
      </c>
      <c r="K1485" s="10">
        <f t="shared" si="138"/>
        <v>-0.91666999999999998</v>
      </c>
      <c r="L1485" s="10">
        <f t="shared" si="139"/>
        <v>53.95</v>
      </c>
      <c r="M1485" s="10">
        <v>0</v>
      </c>
      <c r="N1485" s="10" t="s">
        <v>72</v>
      </c>
      <c r="O1485" s="12" t="s">
        <v>171</v>
      </c>
      <c r="P1485" s="10" t="str">
        <f t="shared" si="142"/>
        <v>new YerelData ("York, İngiltere",-0.91667,53.95,0,"Greenwich Standard Time"),</v>
      </c>
      <c r="Q1485" s="13" t="str">
        <f t="shared" si="140"/>
        <v>https://www.google.com/maps/search/53.95, +1.08333</v>
      </c>
      <c r="R1485" s="5" t="str">
        <f t="shared" si="141"/>
        <v>{"Location": "York, İngiltere", "long_deg": "1", "ew": "-1", "long_min": "5", "lat_deg": "53", "ns": "1", "lat_min": "57", "GMT": "0", "TimeZoneTag": "Europe/London"},</v>
      </c>
    </row>
    <row r="1486" spans="2:18" ht="15" customHeight="1" x14ac:dyDescent="0.25">
      <c r="B1486" s="10" t="s">
        <v>1930</v>
      </c>
      <c r="C1486" s="10" t="s">
        <v>1298</v>
      </c>
      <c r="D1486" s="10" t="str">
        <f t="shared" si="143"/>
        <v>Tahran, İran</v>
      </c>
      <c r="E1486" s="10">
        <v>51</v>
      </c>
      <c r="F1486" s="10">
        <v>1</v>
      </c>
      <c r="G1486" s="10">
        <v>26</v>
      </c>
      <c r="H1486" s="10">
        <v>35</v>
      </c>
      <c r="I1486" s="10">
        <v>1</v>
      </c>
      <c r="J1486" s="10">
        <v>40</v>
      </c>
      <c r="K1486" s="10">
        <f t="shared" si="138"/>
        <v>51.433329999999998</v>
      </c>
      <c r="L1486" s="10">
        <f t="shared" si="139"/>
        <v>35.666670000000003</v>
      </c>
      <c r="M1486" s="10">
        <v>3.5</v>
      </c>
      <c r="N1486" s="10" t="s">
        <v>73</v>
      </c>
      <c r="O1486" s="12" t="s">
        <v>214</v>
      </c>
      <c r="P1486" s="10" t="str">
        <f t="shared" si="142"/>
        <v>new YerelData ("Tahran, İran",51.43333,35.66667,3.5,"Iran Standard Time"),</v>
      </c>
      <c r="Q1486" s="13" t="str">
        <f t="shared" si="140"/>
        <v>https://www.google.com/maps/search/35.66667, +51.43333</v>
      </c>
      <c r="R1486" s="5" t="str">
        <f t="shared" si="141"/>
        <v>{"Location": "Tahran, İran", "long_deg": "51", "ew": "1", "long_min": "26", "lat_deg": "35", "ns": "1", "lat_min": "40", "GMT": "3.5", "TimeZoneTag": "Asia/Tehran"},</v>
      </c>
    </row>
    <row r="1487" spans="2:18" ht="15" customHeight="1" x14ac:dyDescent="0.25">
      <c r="B1487" s="10" t="s">
        <v>1931</v>
      </c>
      <c r="C1487" s="10" t="s">
        <v>1229</v>
      </c>
      <c r="D1487" s="10" t="str">
        <f t="shared" si="143"/>
        <v>Cork, İrlanda</v>
      </c>
      <c r="E1487" s="10">
        <v>6</v>
      </c>
      <c r="F1487" s="10">
        <v>-1</v>
      </c>
      <c r="G1487" s="10">
        <v>6</v>
      </c>
      <c r="H1487" s="10">
        <v>53</v>
      </c>
      <c r="I1487" s="10">
        <v>1</v>
      </c>
      <c r="J1487" s="10">
        <v>16</v>
      </c>
      <c r="K1487" s="10">
        <f t="shared" si="138"/>
        <v>-5.9</v>
      </c>
      <c r="L1487" s="10">
        <f t="shared" si="139"/>
        <v>53.266669999999998</v>
      </c>
      <c r="M1487" s="10">
        <v>0</v>
      </c>
      <c r="N1487" s="10" t="s">
        <v>74</v>
      </c>
      <c r="O1487" s="12" t="s">
        <v>171</v>
      </c>
      <c r="P1487" s="10" t="str">
        <f t="shared" si="142"/>
        <v>new YerelData ("Cork, İrlanda",-5.9,53.26667,0,"Greenwich Standard Time"),</v>
      </c>
      <c r="Q1487" s="13" t="str">
        <f t="shared" si="140"/>
        <v>https://www.google.com/maps/search/53.26667, +6.1</v>
      </c>
      <c r="R1487" s="5" t="str">
        <f t="shared" si="141"/>
        <v>{"Location": "Cork, İrlanda", "long_deg": "6", "ew": "-1", "long_min": "6", "lat_deg": "53", "ns": "1", "lat_min": "16", "GMT": "0", "TimeZoneTag": "Europe/Dublin"},</v>
      </c>
    </row>
    <row r="1488" spans="2:18" ht="15" customHeight="1" x14ac:dyDescent="0.25">
      <c r="B1488" s="10" t="s">
        <v>1932</v>
      </c>
      <c r="C1488" s="10" t="s">
        <v>1229</v>
      </c>
      <c r="D1488" s="10" t="str">
        <f t="shared" si="143"/>
        <v>Dublin, İrlanda</v>
      </c>
      <c r="E1488" s="10">
        <v>6</v>
      </c>
      <c r="F1488" s="10">
        <v>-1</v>
      </c>
      <c r="G1488" s="10">
        <v>15</v>
      </c>
      <c r="H1488" s="10">
        <v>53</v>
      </c>
      <c r="I1488" s="10">
        <v>1</v>
      </c>
      <c r="J1488" s="10">
        <v>20</v>
      </c>
      <c r="K1488" s="10">
        <f t="shared" si="138"/>
        <v>-5.75</v>
      </c>
      <c r="L1488" s="10">
        <f t="shared" si="139"/>
        <v>53.333329999999997</v>
      </c>
      <c r="M1488" s="10">
        <v>0</v>
      </c>
      <c r="N1488" s="10" t="s">
        <v>74</v>
      </c>
      <c r="O1488" s="12" t="s">
        <v>171</v>
      </c>
      <c r="P1488" s="10" t="str">
        <f t="shared" si="142"/>
        <v>new YerelData ("Dublin, İrlanda",-5.75,53.33333,0,"Greenwich Standard Time"),</v>
      </c>
      <c r="Q1488" s="13" t="str">
        <f t="shared" si="140"/>
        <v>https://www.google.com/maps/search/53.33333, +6.25</v>
      </c>
      <c r="R1488" s="5" t="str">
        <f t="shared" si="141"/>
        <v>{"Location": "Dublin, İrlanda", "long_deg": "6", "ew": "-1", "long_min": "15", "lat_deg": "53", "ns": "1", "lat_min": "20", "GMT": "0", "TimeZoneTag": "Europe/Dublin"},</v>
      </c>
    </row>
    <row r="1489" spans="2:18" ht="15" customHeight="1" x14ac:dyDescent="0.25">
      <c r="B1489" s="10" t="s">
        <v>1933</v>
      </c>
      <c r="C1489" s="10" t="s">
        <v>1229</v>
      </c>
      <c r="D1489" s="10" t="str">
        <f t="shared" si="143"/>
        <v>Limerick, İrlanda</v>
      </c>
      <c r="E1489" s="10">
        <v>8</v>
      </c>
      <c r="F1489" s="10">
        <v>-1</v>
      </c>
      <c r="G1489" s="10">
        <v>38</v>
      </c>
      <c r="H1489" s="10">
        <v>52</v>
      </c>
      <c r="I1489" s="10">
        <v>1</v>
      </c>
      <c r="J1489" s="10">
        <v>40</v>
      </c>
      <c r="K1489" s="10">
        <f t="shared" si="138"/>
        <v>-7.3666700000000001</v>
      </c>
      <c r="L1489" s="10">
        <f t="shared" si="139"/>
        <v>52.666670000000003</v>
      </c>
      <c r="M1489" s="10">
        <v>0</v>
      </c>
      <c r="N1489" s="10" t="s">
        <v>74</v>
      </c>
      <c r="O1489" s="12" t="s">
        <v>171</v>
      </c>
      <c r="P1489" s="10" t="str">
        <f t="shared" si="142"/>
        <v>new YerelData ("Limerick, İrlanda",-7.36667,52.66667,0,"Greenwich Standard Time"),</v>
      </c>
      <c r="Q1489" s="13" t="str">
        <f t="shared" si="140"/>
        <v>https://www.google.com/maps/search/52.66667, +8.63333</v>
      </c>
      <c r="R1489" s="5" t="str">
        <f t="shared" si="141"/>
        <v>{"Location": "Limerick, İrlanda", "long_deg": "8", "ew": "-1", "long_min": "38", "lat_deg": "52", "ns": "1", "lat_min": "40", "GMT": "0", "TimeZoneTag": "Europe/Dublin"},</v>
      </c>
    </row>
    <row r="1490" spans="2:18" ht="15" customHeight="1" x14ac:dyDescent="0.25">
      <c r="B1490" s="10" t="s">
        <v>1934</v>
      </c>
      <c r="C1490" s="10" t="s">
        <v>1248</v>
      </c>
      <c r="D1490" s="10" t="str">
        <f t="shared" si="143"/>
        <v>Alicante, İspanya</v>
      </c>
      <c r="E1490" s="10">
        <v>0</v>
      </c>
      <c r="F1490" s="10">
        <v>-1</v>
      </c>
      <c r="G1490" s="10">
        <v>30</v>
      </c>
      <c r="H1490" s="10">
        <v>38</v>
      </c>
      <c r="I1490" s="10">
        <v>1</v>
      </c>
      <c r="J1490" s="10">
        <v>21</v>
      </c>
      <c r="K1490" s="10">
        <f t="shared" si="138"/>
        <v>0.5</v>
      </c>
      <c r="L1490" s="10">
        <f t="shared" si="139"/>
        <v>38.35</v>
      </c>
      <c r="M1490" s="10">
        <v>1</v>
      </c>
      <c r="N1490" s="10" t="s">
        <v>75</v>
      </c>
      <c r="O1490" s="12" t="s">
        <v>185</v>
      </c>
      <c r="P1490" s="10" t="str">
        <f t="shared" si="142"/>
        <v>new YerelData ("Alicante, İspanya",0.5,38.35,1,"Romance Standard Time"),</v>
      </c>
      <c r="Q1490" s="13" t="str">
        <f t="shared" si="140"/>
        <v>https://www.google.com/maps/search/38.35, +0.5</v>
      </c>
      <c r="R1490" s="5" t="str">
        <f t="shared" si="141"/>
        <v>{"Location": "Alicante, İspanya", "long_deg": "0", "ew": "-1", "long_min": "30", "lat_deg": "38", "ns": "1", "lat_min": "21", "GMT": "1", "TimeZoneTag": "Europe/Madrid"},</v>
      </c>
    </row>
    <row r="1491" spans="2:18" ht="15" customHeight="1" x14ac:dyDescent="0.25">
      <c r="B1491" s="10" t="s">
        <v>1935</v>
      </c>
      <c r="C1491" s="10" t="s">
        <v>1248</v>
      </c>
      <c r="D1491" s="10" t="str">
        <f t="shared" si="143"/>
        <v>Barselona, İspanya</v>
      </c>
      <c r="E1491" s="10">
        <v>2</v>
      </c>
      <c r="F1491" s="10">
        <v>1</v>
      </c>
      <c r="G1491" s="10">
        <v>11</v>
      </c>
      <c r="H1491" s="10">
        <v>41</v>
      </c>
      <c r="I1491" s="10">
        <v>1</v>
      </c>
      <c r="J1491" s="10">
        <v>23</v>
      </c>
      <c r="K1491" s="10">
        <f t="shared" si="138"/>
        <v>2.1833300000000002</v>
      </c>
      <c r="L1491" s="10">
        <f t="shared" si="139"/>
        <v>41.383330000000001</v>
      </c>
      <c r="M1491" s="10">
        <v>1</v>
      </c>
      <c r="N1491" s="10" t="s">
        <v>75</v>
      </c>
      <c r="O1491" s="12" t="s">
        <v>185</v>
      </c>
      <c r="P1491" s="10" t="str">
        <f t="shared" si="142"/>
        <v>new YerelData ("Barselona, İspanya",2.18333,41.38333,1,"Romance Standard Time"),</v>
      </c>
      <c r="Q1491" s="13" t="str">
        <f t="shared" si="140"/>
        <v>https://www.google.com/maps/search/41.38333, +2.18333</v>
      </c>
      <c r="R1491" s="5" t="str">
        <f t="shared" si="141"/>
        <v>{"Location": "Barselona, İspanya", "long_deg": "2", "ew": "1", "long_min": "11", "lat_deg": "41", "ns": "1", "lat_min": "23", "GMT": "1", "TimeZoneTag": "Europe/Madrid"},</v>
      </c>
    </row>
    <row r="1492" spans="2:18" ht="15" customHeight="1" x14ac:dyDescent="0.25">
      <c r="B1492" s="10" t="s">
        <v>1936</v>
      </c>
      <c r="C1492" s="10" t="s">
        <v>1248</v>
      </c>
      <c r="D1492" s="10" t="str">
        <f t="shared" si="143"/>
        <v>Cartagena, İspanya</v>
      </c>
      <c r="E1492" s="10">
        <v>0</v>
      </c>
      <c r="F1492" s="10">
        <v>-1</v>
      </c>
      <c r="G1492" s="10">
        <v>59</v>
      </c>
      <c r="H1492" s="10">
        <v>37</v>
      </c>
      <c r="I1492" s="10">
        <v>1</v>
      </c>
      <c r="J1492" s="10">
        <v>37</v>
      </c>
      <c r="K1492" s="10">
        <f t="shared" si="138"/>
        <v>0.98333000000000004</v>
      </c>
      <c r="L1492" s="10">
        <f t="shared" si="139"/>
        <v>37.616669999999999</v>
      </c>
      <c r="M1492" s="10">
        <v>1</v>
      </c>
      <c r="N1492" s="10" t="s">
        <v>75</v>
      </c>
      <c r="O1492" s="12" t="s">
        <v>185</v>
      </c>
      <c r="P1492" s="10" t="str">
        <f t="shared" si="142"/>
        <v>new YerelData ("Cartagena, İspanya",0.98333,37.61667,1,"Romance Standard Time"),</v>
      </c>
      <c r="Q1492" s="13" t="str">
        <f t="shared" si="140"/>
        <v>https://www.google.com/maps/search/37.61667, +0.98333</v>
      </c>
      <c r="R1492" s="5" t="str">
        <f t="shared" si="141"/>
        <v>{"Location": "Cartagena, İspanya", "long_deg": "0", "ew": "-1", "long_min": "59", "lat_deg": "37", "ns": "1", "lat_min": "37", "GMT": "1", "TimeZoneTag": "Europe/Madrid"},</v>
      </c>
    </row>
    <row r="1493" spans="2:18" ht="15" customHeight="1" x14ac:dyDescent="0.25">
      <c r="B1493" s="10" t="s">
        <v>1937</v>
      </c>
      <c r="C1493" s="10" t="s">
        <v>1248</v>
      </c>
      <c r="D1493" s="10" t="str">
        <f t="shared" si="143"/>
        <v>Madrid, İspanya</v>
      </c>
      <c r="E1493" s="10">
        <v>3</v>
      </c>
      <c r="F1493" s="10">
        <v>-1</v>
      </c>
      <c r="G1493" s="10">
        <v>41</v>
      </c>
      <c r="H1493" s="10">
        <v>40</v>
      </c>
      <c r="I1493" s="10">
        <v>1</v>
      </c>
      <c r="J1493" s="10">
        <v>24</v>
      </c>
      <c r="K1493" s="10">
        <f t="shared" si="138"/>
        <v>-2.3166699999999998</v>
      </c>
      <c r="L1493" s="10">
        <f t="shared" si="139"/>
        <v>40.4</v>
      </c>
      <c r="M1493" s="10">
        <v>1</v>
      </c>
      <c r="N1493" s="10" t="s">
        <v>75</v>
      </c>
      <c r="O1493" s="12" t="s">
        <v>185</v>
      </c>
      <c r="P1493" s="10" t="str">
        <f t="shared" si="142"/>
        <v>new YerelData ("Madrid, İspanya",-2.31667,40.4,1,"Romance Standard Time"),</v>
      </c>
      <c r="Q1493" s="13" t="str">
        <f t="shared" si="140"/>
        <v>https://www.google.com/maps/search/40.4, +3.68333</v>
      </c>
      <c r="R1493" s="5" t="str">
        <f t="shared" si="141"/>
        <v>{"Location": "Madrid, İspanya", "long_deg": "3", "ew": "-1", "long_min": "41", "lat_deg": "40", "ns": "1", "lat_min": "24", "GMT": "1", "TimeZoneTag": "Europe/Madrid"},</v>
      </c>
    </row>
    <row r="1494" spans="2:18" ht="15" customHeight="1" x14ac:dyDescent="0.25">
      <c r="B1494" s="10" t="s">
        <v>1938</v>
      </c>
      <c r="C1494" s="10" t="s">
        <v>1248</v>
      </c>
      <c r="D1494" s="10" t="str">
        <f t="shared" si="143"/>
        <v>Valencia, İspanya</v>
      </c>
      <c r="E1494" s="10">
        <v>0</v>
      </c>
      <c r="F1494" s="10">
        <v>-1</v>
      </c>
      <c r="G1494" s="10">
        <v>22</v>
      </c>
      <c r="H1494" s="10">
        <v>39</v>
      </c>
      <c r="I1494" s="10">
        <v>1</v>
      </c>
      <c r="J1494" s="10">
        <v>28</v>
      </c>
      <c r="K1494" s="10">
        <f t="shared" si="138"/>
        <v>0.36667</v>
      </c>
      <c r="L1494" s="10">
        <f t="shared" si="139"/>
        <v>39.466670000000001</v>
      </c>
      <c r="M1494" s="10">
        <v>1</v>
      </c>
      <c r="N1494" s="10" t="s">
        <v>75</v>
      </c>
      <c r="O1494" s="12" t="s">
        <v>185</v>
      </c>
      <c r="P1494" s="10" t="str">
        <f t="shared" si="142"/>
        <v>new YerelData ("Valencia, İspanya",0.36667,39.46667,1,"Romance Standard Time"),</v>
      </c>
      <c r="Q1494" s="13" t="str">
        <f t="shared" si="140"/>
        <v>https://www.google.com/maps/search/39.46667, +0.36667</v>
      </c>
      <c r="R1494" s="5" t="str">
        <f t="shared" si="141"/>
        <v>{"Location": "Valencia, İspanya", "long_deg": "0", "ew": "-1", "long_min": "22", "lat_deg": "39", "ns": "1", "lat_min": "28", "GMT": "1", "TimeZoneTag": "Europe/Madrid"},</v>
      </c>
    </row>
    <row r="1495" spans="2:18" ht="15" customHeight="1" x14ac:dyDescent="0.25">
      <c r="B1495" s="10" t="s">
        <v>1939</v>
      </c>
      <c r="C1495" s="10" t="s">
        <v>1271</v>
      </c>
      <c r="D1495" s="10" t="str">
        <f t="shared" si="143"/>
        <v>Kudüs, İsrail</v>
      </c>
      <c r="E1495" s="10">
        <v>35</v>
      </c>
      <c r="F1495" s="10">
        <v>1</v>
      </c>
      <c r="G1495" s="10">
        <v>14</v>
      </c>
      <c r="H1495" s="10">
        <v>31</v>
      </c>
      <c r="I1495" s="10">
        <v>1</v>
      </c>
      <c r="J1495" s="10">
        <v>46</v>
      </c>
      <c r="K1495" s="10">
        <f t="shared" si="138"/>
        <v>35.233330000000002</v>
      </c>
      <c r="L1495" s="10">
        <f t="shared" si="139"/>
        <v>31.766670000000001</v>
      </c>
      <c r="M1495" s="10">
        <v>2</v>
      </c>
      <c r="N1495" s="10" t="s">
        <v>76</v>
      </c>
      <c r="O1495" s="12" t="s">
        <v>216</v>
      </c>
      <c r="P1495" s="10" t="str">
        <f t="shared" si="142"/>
        <v>new YerelData ("Kudüs, İsrail",35.23333,31.76667,2,"Israel Standard Time"),</v>
      </c>
      <c r="Q1495" s="13" t="str">
        <f t="shared" si="140"/>
        <v>https://www.google.com/maps/search/31.76667, +35.23333</v>
      </c>
      <c r="R1495" s="5" t="str">
        <f t="shared" si="141"/>
        <v>{"Location": "Kudüs, İsrail", "long_deg": "35", "ew": "1", "long_min": "14", "lat_deg": "31", "ns": "1", "lat_min": "46", "GMT": "2", "TimeZoneTag": "Asia/Jerusalem"},</v>
      </c>
    </row>
    <row r="1496" spans="2:18" ht="15" customHeight="1" x14ac:dyDescent="0.25">
      <c r="B1496" s="10" t="s">
        <v>1940</v>
      </c>
      <c r="C1496" s="10" t="s">
        <v>1271</v>
      </c>
      <c r="D1496" s="10" t="str">
        <f t="shared" si="143"/>
        <v>Nasıra, İsrail</v>
      </c>
      <c r="E1496" s="10">
        <v>35</v>
      </c>
      <c r="F1496" s="10">
        <v>1</v>
      </c>
      <c r="G1496" s="10">
        <v>14</v>
      </c>
      <c r="H1496" s="10">
        <v>32</v>
      </c>
      <c r="I1496" s="10">
        <v>1</v>
      </c>
      <c r="J1496" s="10">
        <v>42</v>
      </c>
      <c r="K1496" s="10">
        <f t="shared" si="138"/>
        <v>35.233330000000002</v>
      </c>
      <c r="L1496" s="10">
        <f t="shared" si="139"/>
        <v>32.700000000000003</v>
      </c>
      <c r="M1496" s="10">
        <v>2</v>
      </c>
      <c r="N1496" s="10" t="s">
        <v>76</v>
      </c>
      <c r="O1496" s="12" t="s">
        <v>216</v>
      </c>
      <c r="P1496" s="10" t="str">
        <f t="shared" si="142"/>
        <v>new YerelData ("Nasıra, İsrail",35.23333,32.7,2,"Israel Standard Time"),</v>
      </c>
      <c r="Q1496" s="13" t="str">
        <f t="shared" si="140"/>
        <v>https://www.google.com/maps/search/32.7, +35.23333</v>
      </c>
      <c r="R1496" s="5" t="str">
        <f t="shared" si="141"/>
        <v>{"Location": "Nasıra, İsrail", "long_deg": "35", "ew": "1", "long_min": "14", "lat_deg": "32", "ns": "1", "lat_min": "42", "GMT": "2", "TimeZoneTag": "Asia/Jerusalem"},</v>
      </c>
    </row>
    <row r="1497" spans="2:18" ht="15" customHeight="1" x14ac:dyDescent="0.25">
      <c r="B1497" s="10" t="s">
        <v>1941</v>
      </c>
      <c r="C1497" s="10" t="s">
        <v>1271</v>
      </c>
      <c r="D1497" s="10" t="str">
        <f t="shared" si="143"/>
        <v>TelAviv, İsrail</v>
      </c>
      <c r="E1497" s="10">
        <v>34</v>
      </c>
      <c r="F1497" s="10">
        <v>1</v>
      </c>
      <c r="G1497" s="10">
        <v>46</v>
      </c>
      <c r="H1497" s="10">
        <v>32</v>
      </c>
      <c r="I1497" s="10">
        <v>1</v>
      </c>
      <c r="J1497" s="10">
        <v>4</v>
      </c>
      <c r="K1497" s="10">
        <f t="shared" si="138"/>
        <v>34.766669999999998</v>
      </c>
      <c r="L1497" s="10">
        <f t="shared" si="139"/>
        <v>32.066670000000002</v>
      </c>
      <c r="M1497" s="10">
        <v>2</v>
      </c>
      <c r="N1497" s="10" t="s">
        <v>76</v>
      </c>
      <c r="O1497" s="12" t="s">
        <v>216</v>
      </c>
      <c r="P1497" s="10" t="str">
        <f t="shared" si="142"/>
        <v>new YerelData ("TelAviv, İsrail",34.76667,32.06667,2,"Israel Standard Time"),</v>
      </c>
      <c r="Q1497" s="13" t="str">
        <f t="shared" si="140"/>
        <v>https://www.google.com/maps/search/32.06667, +34.76667</v>
      </c>
      <c r="R1497" s="5" t="str">
        <f t="shared" si="141"/>
        <v>{"Location": "TelAviv, İsrail", "long_deg": "34", "ew": "1", "long_min": "46", "lat_deg": "32", "ns": "1", "lat_min": "4", "GMT": "2", "TimeZoneTag": "Asia/Jerusalem"},</v>
      </c>
    </row>
    <row r="1498" spans="2:18" ht="15" customHeight="1" x14ac:dyDescent="0.25">
      <c r="B1498" s="10" t="s">
        <v>1942</v>
      </c>
      <c r="C1498" s="10" t="s">
        <v>1249</v>
      </c>
      <c r="D1498" s="10" t="str">
        <f t="shared" si="143"/>
        <v>Borgholm, İsveç</v>
      </c>
      <c r="E1498" s="10">
        <v>16</v>
      </c>
      <c r="F1498" s="10">
        <v>1</v>
      </c>
      <c r="G1498" s="10">
        <v>39</v>
      </c>
      <c r="H1498" s="10">
        <v>56</v>
      </c>
      <c r="I1498" s="10">
        <v>1</v>
      </c>
      <c r="J1498" s="10">
        <v>53</v>
      </c>
      <c r="K1498" s="10">
        <f t="shared" si="138"/>
        <v>16.649999999999999</v>
      </c>
      <c r="L1498" s="10">
        <f t="shared" si="139"/>
        <v>56.883330000000001</v>
      </c>
      <c r="M1498" s="10">
        <v>1</v>
      </c>
      <c r="N1498" s="10" t="s">
        <v>77</v>
      </c>
      <c r="O1498" s="10" t="s">
        <v>176</v>
      </c>
      <c r="P1498" s="10" t="str">
        <f t="shared" si="142"/>
        <v>new YerelData ("Borgholm, İsveç",16.65,56.88333,1,"W. Europe Standard Time"),</v>
      </c>
      <c r="Q1498" s="13" t="str">
        <f t="shared" si="140"/>
        <v>https://www.google.com/maps/search/56.88333, +16.65</v>
      </c>
      <c r="R1498" s="5" t="str">
        <f t="shared" si="141"/>
        <v>{"Location": "Borgholm, İsveç", "long_deg": "16", "ew": "1", "long_min": "39", "lat_deg": "56", "ns": "1", "lat_min": "53", "GMT": "1", "TimeZoneTag": "Europe/Stockholm"},</v>
      </c>
    </row>
    <row r="1499" spans="2:18" ht="15" customHeight="1" x14ac:dyDescent="0.25">
      <c r="B1499" s="10" t="s">
        <v>1943</v>
      </c>
      <c r="C1499" s="10" t="s">
        <v>1249</v>
      </c>
      <c r="D1499" s="10" t="str">
        <f t="shared" si="143"/>
        <v>Djursholm, İsveç</v>
      </c>
      <c r="E1499" s="10">
        <v>18</v>
      </c>
      <c r="F1499" s="10">
        <v>1</v>
      </c>
      <c r="G1499" s="10">
        <v>5</v>
      </c>
      <c r="H1499" s="10">
        <v>59</v>
      </c>
      <c r="I1499" s="10">
        <v>1</v>
      </c>
      <c r="J1499" s="10">
        <v>24</v>
      </c>
      <c r="K1499" s="10">
        <f t="shared" si="138"/>
        <v>18.08333</v>
      </c>
      <c r="L1499" s="10">
        <f t="shared" si="139"/>
        <v>59.4</v>
      </c>
      <c r="M1499" s="10">
        <v>1</v>
      </c>
      <c r="N1499" s="10" t="s">
        <v>77</v>
      </c>
      <c r="O1499" s="10" t="s">
        <v>176</v>
      </c>
      <c r="P1499" s="10" t="str">
        <f t="shared" si="142"/>
        <v>new YerelData ("Djursholm, İsveç",18.08333,59.4,1,"W. Europe Standard Time"),</v>
      </c>
      <c r="Q1499" s="13" t="str">
        <f t="shared" si="140"/>
        <v>https://www.google.com/maps/search/59.4, +18.08333</v>
      </c>
      <c r="R1499" s="5" t="str">
        <f t="shared" si="141"/>
        <v>{"Location": "Djursholm, İsveç", "long_deg": "18", "ew": "1", "long_min": "5", "lat_deg": "59", "ns": "1", "lat_min": "24", "GMT": "1", "TimeZoneTag": "Europe/Stockholm"},</v>
      </c>
    </row>
    <row r="1500" spans="2:18" ht="15" customHeight="1" x14ac:dyDescent="0.25">
      <c r="B1500" s="10" t="s">
        <v>1944</v>
      </c>
      <c r="C1500" s="10" t="s">
        <v>1249</v>
      </c>
      <c r="D1500" s="10" t="str">
        <f t="shared" si="143"/>
        <v>Eskilstuna, İsveç</v>
      </c>
      <c r="E1500" s="10">
        <v>16</v>
      </c>
      <c r="F1500" s="10">
        <v>1</v>
      </c>
      <c r="G1500" s="10">
        <v>30</v>
      </c>
      <c r="H1500" s="10">
        <v>59</v>
      </c>
      <c r="I1500" s="10">
        <v>1</v>
      </c>
      <c r="J1500" s="10">
        <v>22</v>
      </c>
      <c r="K1500" s="10">
        <f t="shared" si="138"/>
        <v>16.5</v>
      </c>
      <c r="L1500" s="10">
        <f t="shared" si="139"/>
        <v>59.366669999999999</v>
      </c>
      <c r="M1500" s="10">
        <v>1</v>
      </c>
      <c r="N1500" s="10" t="s">
        <v>77</v>
      </c>
      <c r="O1500" s="10" t="s">
        <v>176</v>
      </c>
      <c r="P1500" s="10" t="str">
        <f t="shared" si="142"/>
        <v>new YerelData ("Eskilstuna, İsveç",16.5,59.36667,1,"W. Europe Standard Time"),</v>
      </c>
      <c r="Q1500" s="13" t="str">
        <f t="shared" si="140"/>
        <v>https://www.google.com/maps/search/59.36667, +16.5</v>
      </c>
      <c r="R1500" s="5" t="str">
        <f t="shared" si="141"/>
        <v>{"Location": "Eskilstuna, İsveç", "long_deg": "16", "ew": "1", "long_min": "30", "lat_deg": "59", "ns": "1", "lat_min": "22", "GMT": "1", "TimeZoneTag": "Europe/Stockholm"},</v>
      </c>
    </row>
    <row r="1501" spans="2:18" ht="15" customHeight="1" x14ac:dyDescent="0.25">
      <c r="B1501" s="10" t="s">
        <v>1945</v>
      </c>
      <c r="C1501" s="10" t="s">
        <v>1249</v>
      </c>
      <c r="D1501" s="10" t="str">
        <f t="shared" si="143"/>
        <v>Falun, İsveç</v>
      </c>
      <c r="E1501" s="10">
        <v>15</v>
      </c>
      <c r="F1501" s="10">
        <v>1</v>
      </c>
      <c r="G1501" s="10">
        <v>38</v>
      </c>
      <c r="H1501" s="10">
        <v>60</v>
      </c>
      <c r="I1501" s="10">
        <v>1</v>
      </c>
      <c r="J1501" s="10">
        <v>36</v>
      </c>
      <c r="K1501" s="10">
        <f t="shared" si="138"/>
        <v>15.633330000000001</v>
      </c>
      <c r="L1501" s="10">
        <f t="shared" si="139"/>
        <v>60.6</v>
      </c>
      <c r="M1501" s="10">
        <v>1</v>
      </c>
      <c r="N1501" s="10" t="s">
        <v>77</v>
      </c>
      <c r="O1501" s="10" t="s">
        <v>176</v>
      </c>
      <c r="P1501" s="10" t="str">
        <f t="shared" si="142"/>
        <v>new YerelData ("Falun, İsveç",15.63333,60.6,1,"W. Europe Standard Time"),</v>
      </c>
      <c r="Q1501" s="13" t="str">
        <f t="shared" si="140"/>
        <v>https://www.google.com/maps/search/60.6, +15.63333</v>
      </c>
      <c r="R1501" s="5" t="str">
        <f t="shared" si="141"/>
        <v>{"Location": "Falun, İsveç", "long_deg": "15", "ew": "1", "long_min": "38", "lat_deg": "60", "ns": "1", "lat_min": "36", "GMT": "1", "TimeZoneTag": "Europe/Stockholm"},</v>
      </c>
    </row>
    <row r="1502" spans="2:18" ht="15" customHeight="1" x14ac:dyDescent="0.25">
      <c r="B1502" s="10" t="s">
        <v>1946</v>
      </c>
      <c r="C1502" s="10" t="s">
        <v>1249</v>
      </c>
      <c r="D1502" s="10" t="str">
        <f t="shared" si="143"/>
        <v>Gaevle, İsveç</v>
      </c>
      <c r="E1502" s="10">
        <v>17</v>
      </c>
      <c r="F1502" s="10">
        <v>1</v>
      </c>
      <c r="G1502" s="10">
        <v>10</v>
      </c>
      <c r="H1502" s="10">
        <v>60</v>
      </c>
      <c r="I1502" s="10">
        <v>1</v>
      </c>
      <c r="J1502" s="10">
        <v>40</v>
      </c>
      <c r="K1502" s="10">
        <f t="shared" si="138"/>
        <v>17.16667</v>
      </c>
      <c r="L1502" s="10">
        <f t="shared" si="139"/>
        <v>60.666670000000003</v>
      </c>
      <c r="M1502" s="10">
        <v>1</v>
      </c>
      <c r="N1502" s="10" t="s">
        <v>77</v>
      </c>
      <c r="O1502" s="10" t="s">
        <v>176</v>
      </c>
      <c r="P1502" s="10" t="str">
        <f t="shared" si="142"/>
        <v>new YerelData ("Gaevle, İsveç",17.16667,60.66667,1,"W. Europe Standard Time"),</v>
      </c>
      <c r="Q1502" s="13" t="str">
        <f t="shared" si="140"/>
        <v>https://www.google.com/maps/search/60.66667, +17.16667</v>
      </c>
      <c r="R1502" s="5" t="str">
        <f t="shared" si="141"/>
        <v>{"Location": "Gaevle, İsveç", "long_deg": "17", "ew": "1", "long_min": "10", "lat_deg": "60", "ns": "1", "lat_min": "40", "GMT": "1", "TimeZoneTag": "Europe/Stockholm"},</v>
      </c>
    </row>
    <row r="1503" spans="2:18" ht="15" customHeight="1" x14ac:dyDescent="0.25">
      <c r="B1503" s="10" t="s">
        <v>1947</v>
      </c>
      <c r="C1503" s="10" t="s">
        <v>1249</v>
      </c>
      <c r="D1503" s="10" t="str">
        <f t="shared" si="143"/>
        <v>Goeteborg, İsveç</v>
      </c>
      <c r="E1503" s="10">
        <v>11</v>
      </c>
      <c r="F1503" s="10">
        <v>1</v>
      </c>
      <c r="G1503" s="10">
        <v>58</v>
      </c>
      <c r="H1503" s="10">
        <v>57</v>
      </c>
      <c r="I1503" s="10">
        <v>1</v>
      </c>
      <c r="J1503" s="10">
        <v>43</v>
      </c>
      <c r="K1503" s="10">
        <f t="shared" si="138"/>
        <v>11.966670000000001</v>
      </c>
      <c r="L1503" s="10">
        <f t="shared" si="139"/>
        <v>57.716670000000001</v>
      </c>
      <c r="M1503" s="10">
        <v>1</v>
      </c>
      <c r="N1503" s="10" t="s">
        <v>77</v>
      </c>
      <c r="O1503" s="10" t="s">
        <v>176</v>
      </c>
      <c r="P1503" s="10" t="str">
        <f t="shared" si="142"/>
        <v>new YerelData ("Goeteborg, İsveç",11.96667,57.71667,1,"W. Europe Standard Time"),</v>
      </c>
      <c r="Q1503" s="13" t="str">
        <f t="shared" si="140"/>
        <v>https://www.google.com/maps/search/57.71667, +11.96667</v>
      </c>
      <c r="R1503" s="5" t="str">
        <f t="shared" si="141"/>
        <v>{"Location": "Goeteborg, İsveç", "long_deg": "11", "ew": "1", "long_min": "58", "lat_deg": "57", "ns": "1", "lat_min": "43", "GMT": "1", "TimeZoneTag": "Europe/Stockholm"},</v>
      </c>
    </row>
    <row r="1504" spans="2:18" ht="15" customHeight="1" x14ac:dyDescent="0.25">
      <c r="B1504" s="10" t="s">
        <v>1948</v>
      </c>
      <c r="C1504" s="10" t="s">
        <v>1249</v>
      </c>
      <c r="D1504" s="10" t="str">
        <f t="shared" si="143"/>
        <v>Haelsingborg, İsveç</v>
      </c>
      <c r="E1504" s="10">
        <v>12</v>
      </c>
      <c r="F1504" s="10">
        <v>1</v>
      </c>
      <c r="G1504" s="10">
        <v>42</v>
      </c>
      <c r="H1504" s="10">
        <v>56</v>
      </c>
      <c r="I1504" s="10">
        <v>1</v>
      </c>
      <c r="J1504" s="10">
        <v>3</v>
      </c>
      <c r="K1504" s="10">
        <f t="shared" si="138"/>
        <v>12.7</v>
      </c>
      <c r="L1504" s="10">
        <f t="shared" si="139"/>
        <v>56.05</v>
      </c>
      <c r="M1504" s="10">
        <v>1</v>
      </c>
      <c r="N1504" s="10" t="s">
        <v>77</v>
      </c>
      <c r="O1504" s="10" t="s">
        <v>176</v>
      </c>
      <c r="P1504" s="10" t="str">
        <f t="shared" si="142"/>
        <v>new YerelData ("Haelsingborg, İsveç",12.7,56.05,1,"W. Europe Standard Time"),</v>
      </c>
      <c r="Q1504" s="13" t="str">
        <f t="shared" si="140"/>
        <v>https://www.google.com/maps/search/56.05, +12.7</v>
      </c>
      <c r="R1504" s="5" t="str">
        <f t="shared" si="141"/>
        <v>{"Location": "Haelsingborg, İsveç", "long_deg": "12", "ew": "1", "long_min": "42", "lat_deg": "56", "ns": "1", "lat_min": "3", "GMT": "1", "TimeZoneTag": "Europe/Stockholm"},</v>
      </c>
    </row>
    <row r="1505" spans="2:18" ht="15" customHeight="1" x14ac:dyDescent="0.25">
      <c r="B1505" s="10" t="s">
        <v>1949</v>
      </c>
      <c r="C1505" s="10" t="s">
        <v>1249</v>
      </c>
      <c r="D1505" s="10" t="str">
        <f t="shared" si="143"/>
        <v>Halmstad, İsveç</v>
      </c>
      <c r="E1505" s="10">
        <v>12</v>
      </c>
      <c r="F1505" s="10">
        <v>1</v>
      </c>
      <c r="G1505" s="10">
        <v>50</v>
      </c>
      <c r="H1505" s="10">
        <v>56</v>
      </c>
      <c r="I1505" s="10">
        <v>1</v>
      </c>
      <c r="J1505" s="10">
        <v>39</v>
      </c>
      <c r="K1505" s="10">
        <f t="shared" si="138"/>
        <v>12.83333</v>
      </c>
      <c r="L1505" s="10">
        <f t="shared" si="139"/>
        <v>56.65</v>
      </c>
      <c r="M1505" s="10">
        <v>1</v>
      </c>
      <c r="N1505" s="10" t="s">
        <v>77</v>
      </c>
      <c r="O1505" s="10" t="s">
        <v>176</v>
      </c>
      <c r="P1505" s="10" t="str">
        <f t="shared" si="142"/>
        <v>new YerelData ("Halmstad, İsveç",12.83333,56.65,1,"W. Europe Standard Time"),</v>
      </c>
      <c r="Q1505" s="13" t="str">
        <f t="shared" si="140"/>
        <v>https://www.google.com/maps/search/56.65, +12.83333</v>
      </c>
      <c r="R1505" s="5" t="str">
        <f t="shared" si="141"/>
        <v>{"Location": "Halmstad, İsveç", "long_deg": "12", "ew": "1", "long_min": "50", "lat_deg": "56", "ns": "1", "lat_min": "39", "GMT": "1", "TimeZoneTag": "Europe/Stockholm"},</v>
      </c>
    </row>
    <row r="1506" spans="2:18" ht="15" customHeight="1" x14ac:dyDescent="0.25">
      <c r="B1506" s="10" t="s">
        <v>1950</v>
      </c>
      <c r="C1506" s="10" t="s">
        <v>1249</v>
      </c>
      <c r="D1506" s="10" t="str">
        <f t="shared" si="143"/>
        <v>Kalmar, İsveç</v>
      </c>
      <c r="E1506" s="10">
        <v>16</v>
      </c>
      <c r="F1506" s="10">
        <v>1</v>
      </c>
      <c r="G1506" s="10">
        <v>22</v>
      </c>
      <c r="H1506" s="10">
        <v>56</v>
      </c>
      <c r="I1506" s="10">
        <v>1</v>
      </c>
      <c r="J1506" s="10">
        <v>40</v>
      </c>
      <c r="K1506" s="10">
        <f t="shared" si="138"/>
        <v>16.366669999999999</v>
      </c>
      <c r="L1506" s="10">
        <f t="shared" si="139"/>
        <v>56.666670000000003</v>
      </c>
      <c r="M1506" s="10">
        <v>1</v>
      </c>
      <c r="N1506" s="10" t="s">
        <v>77</v>
      </c>
      <c r="O1506" s="10" t="s">
        <v>176</v>
      </c>
      <c r="P1506" s="10" t="str">
        <f t="shared" si="142"/>
        <v>new YerelData ("Kalmar, İsveç",16.36667,56.66667,1,"W. Europe Standard Time"),</v>
      </c>
      <c r="Q1506" s="13" t="str">
        <f t="shared" si="140"/>
        <v>https://www.google.com/maps/search/56.66667, +16.36667</v>
      </c>
      <c r="R1506" s="5" t="str">
        <f t="shared" si="141"/>
        <v>{"Location": "Kalmar, İsveç", "long_deg": "16", "ew": "1", "long_min": "22", "lat_deg": "56", "ns": "1", "lat_min": "40", "GMT": "1", "TimeZoneTag": "Europe/Stockholm"},</v>
      </c>
    </row>
    <row r="1507" spans="2:18" ht="15" customHeight="1" x14ac:dyDescent="0.25">
      <c r="B1507" s="10" t="s">
        <v>1951</v>
      </c>
      <c r="C1507" s="10" t="s">
        <v>1249</v>
      </c>
      <c r="D1507" s="10" t="str">
        <f t="shared" si="143"/>
        <v>Karlskrona, İsveç</v>
      </c>
      <c r="E1507" s="10">
        <v>15</v>
      </c>
      <c r="F1507" s="10">
        <v>1</v>
      </c>
      <c r="G1507" s="10">
        <v>35</v>
      </c>
      <c r="H1507" s="10">
        <v>56</v>
      </c>
      <c r="I1507" s="10">
        <v>1</v>
      </c>
      <c r="J1507" s="10">
        <v>10</v>
      </c>
      <c r="K1507" s="10">
        <f t="shared" si="138"/>
        <v>15.58333</v>
      </c>
      <c r="L1507" s="10">
        <f t="shared" si="139"/>
        <v>56.166670000000003</v>
      </c>
      <c r="M1507" s="10">
        <v>1</v>
      </c>
      <c r="N1507" s="10" t="s">
        <v>77</v>
      </c>
      <c r="O1507" s="10" t="s">
        <v>176</v>
      </c>
      <c r="P1507" s="10" t="str">
        <f t="shared" si="142"/>
        <v>new YerelData ("Karlskrona, İsveç",15.58333,56.16667,1,"W. Europe Standard Time"),</v>
      </c>
      <c r="Q1507" s="13" t="str">
        <f t="shared" si="140"/>
        <v>https://www.google.com/maps/search/56.16667, +15.58333</v>
      </c>
      <c r="R1507" s="5" t="str">
        <f t="shared" si="141"/>
        <v>{"Location": "Karlskrona, İsveç", "long_deg": "15", "ew": "1", "long_min": "35", "lat_deg": "56", "ns": "1", "lat_min": "10", "GMT": "1", "TimeZoneTag": "Europe/Stockholm"},</v>
      </c>
    </row>
    <row r="1508" spans="2:18" ht="15" customHeight="1" x14ac:dyDescent="0.25">
      <c r="B1508" s="10" t="s">
        <v>1952</v>
      </c>
      <c r="C1508" s="10" t="s">
        <v>1249</v>
      </c>
      <c r="D1508" s="10" t="str">
        <f t="shared" si="143"/>
        <v>Karlstad, İsveç</v>
      </c>
      <c r="E1508" s="10">
        <v>13</v>
      </c>
      <c r="F1508" s="10">
        <v>1</v>
      </c>
      <c r="G1508" s="10">
        <v>30</v>
      </c>
      <c r="H1508" s="10">
        <v>59</v>
      </c>
      <c r="I1508" s="10">
        <v>1</v>
      </c>
      <c r="J1508" s="10">
        <v>22</v>
      </c>
      <c r="K1508" s="10">
        <f t="shared" si="138"/>
        <v>13.5</v>
      </c>
      <c r="L1508" s="10">
        <f t="shared" si="139"/>
        <v>59.366669999999999</v>
      </c>
      <c r="M1508" s="10">
        <v>1</v>
      </c>
      <c r="N1508" s="10" t="s">
        <v>77</v>
      </c>
      <c r="O1508" s="10" t="s">
        <v>176</v>
      </c>
      <c r="P1508" s="10" t="str">
        <f t="shared" si="142"/>
        <v>new YerelData ("Karlstad, İsveç",13.5,59.36667,1,"W. Europe Standard Time"),</v>
      </c>
      <c r="Q1508" s="13" t="str">
        <f t="shared" si="140"/>
        <v>https://www.google.com/maps/search/59.36667, +13.5</v>
      </c>
      <c r="R1508" s="5" t="str">
        <f t="shared" si="141"/>
        <v>{"Location": "Karlstad, İsveç", "long_deg": "13", "ew": "1", "long_min": "30", "lat_deg": "59", "ns": "1", "lat_min": "22", "GMT": "1", "TimeZoneTag": "Europe/Stockholm"},</v>
      </c>
    </row>
    <row r="1509" spans="2:18" ht="15" customHeight="1" x14ac:dyDescent="0.25">
      <c r="B1509" s="10" t="s">
        <v>1953</v>
      </c>
      <c r="C1509" s="10" t="s">
        <v>1249</v>
      </c>
      <c r="D1509" s="10" t="str">
        <f t="shared" si="143"/>
        <v>Kristianstad, İsveç</v>
      </c>
      <c r="E1509" s="10">
        <v>14</v>
      </c>
      <c r="F1509" s="10">
        <v>1</v>
      </c>
      <c r="G1509" s="10">
        <v>8</v>
      </c>
      <c r="H1509" s="10">
        <v>56</v>
      </c>
      <c r="I1509" s="10">
        <v>1</v>
      </c>
      <c r="J1509" s="10">
        <v>2</v>
      </c>
      <c r="K1509" s="10">
        <f t="shared" si="138"/>
        <v>14.133330000000001</v>
      </c>
      <c r="L1509" s="10">
        <f t="shared" si="139"/>
        <v>56.033329999999999</v>
      </c>
      <c r="M1509" s="10">
        <v>1</v>
      </c>
      <c r="N1509" s="10" t="s">
        <v>77</v>
      </c>
      <c r="O1509" s="10" t="s">
        <v>176</v>
      </c>
      <c r="P1509" s="10" t="str">
        <f t="shared" si="142"/>
        <v>new YerelData ("Kristianstad, İsveç",14.13333,56.03333,1,"W. Europe Standard Time"),</v>
      </c>
      <c r="Q1509" s="13" t="str">
        <f t="shared" si="140"/>
        <v>https://www.google.com/maps/search/56.03333, +14.13333</v>
      </c>
      <c r="R1509" s="5" t="str">
        <f t="shared" si="141"/>
        <v>{"Location": "Kristianstad, İsveç", "long_deg": "14", "ew": "1", "long_min": "8", "lat_deg": "56", "ns": "1", "lat_min": "2", "GMT": "1", "TimeZoneTag": "Europe/Stockholm"},</v>
      </c>
    </row>
    <row r="1510" spans="2:18" ht="15" customHeight="1" x14ac:dyDescent="0.25">
      <c r="B1510" s="10" t="s">
        <v>1954</v>
      </c>
      <c r="C1510" s="10" t="s">
        <v>1249</v>
      </c>
      <c r="D1510" s="10" t="str">
        <f t="shared" si="143"/>
        <v>Landskrona, İsveç</v>
      </c>
      <c r="E1510" s="10">
        <v>12</v>
      </c>
      <c r="F1510" s="10">
        <v>1</v>
      </c>
      <c r="G1510" s="10">
        <v>50</v>
      </c>
      <c r="H1510" s="10">
        <v>55</v>
      </c>
      <c r="I1510" s="10">
        <v>1</v>
      </c>
      <c r="J1510" s="10">
        <v>52</v>
      </c>
      <c r="K1510" s="10">
        <f t="shared" si="138"/>
        <v>12.83333</v>
      </c>
      <c r="L1510" s="10">
        <f t="shared" si="139"/>
        <v>55.866669999999999</v>
      </c>
      <c r="M1510" s="10">
        <v>1</v>
      </c>
      <c r="N1510" s="10" t="s">
        <v>77</v>
      </c>
      <c r="O1510" s="10" t="s">
        <v>176</v>
      </c>
      <c r="P1510" s="10" t="str">
        <f t="shared" si="142"/>
        <v>new YerelData ("Landskrona, İsveç",12.83333,55.86667,1,"W. Europe Standard Time"),</v>
      </c>
      <c r="Q1510" s="13" t="str">
        <f t="shared" si="140"/>
        <v>https://www.google.com/maps/search/55.86667, +12.83333</v>
      </c>
      <c r="R1510" s="5" t="str">
        <f t="shared" si="141"/>
        <v>{"Location": "Landskrona, İsveç", "long_deg": "12", "ew": "1", "long_min": "50", "lat_deg": "55", "ns": "1", "lat_min": "52", "GMT": "1", "TimeZoneTag": "Europe/Stockholm"},</v>
      </c>
    </row>
    <row r="1511" spans="2:18" ht="15" customHeight="1" x14ac:dyDescent="0.25">
      <c r="B1511" s="10" t="s">
        <v>1955</v>
      </c>
      <c r="C1511" s="10" t="s">
        <v>1249</v>
      </c>
      <c r="D1511" s="10" t="str">
        <f t="shared" si="143"/>
        <v>Lund, İsveç</v>
      </c>
      <c r="E1511" s="10">
        <v>13</v>
      </c>
      <c r="F1511" s="10">
        <v>1</v>
      </c>
      <c r="G1511" s="10">
        <v>11</v>
      </c>
      <c r="H1511" s="10">
        <v>55</v>
      </c>
      <c r="I1511" s="10">
        <v>1</v>
      </c>
      <c r="J1511" s="10">
        <v>42</v>
      </c>
      <c r="K1511" s="10">
        <f t="shared" si="138"/>
        <v>13.18333</v>
      </c>
      <c r="L1511" s="10">
        <f t="shared" si="139"/>
        <v>55.7</v>
      </c>
      <c r="M1511" s="10">
        <v>1</v>
      </c>
      <c r="N1511" s="10" t="s">
        <v>77</v>
      </c>
      <c r="O1511" s="10" t="s">
        <v>176</v>
      </c>
      <c r="P1511" s="10" t="str">
        <f t="shared" si="142"/>
        <v>new YerelData ("Lund, İsveç",13.18333,55.7,1,"W. Europe Standard Time"),</v>
      </c>
      <c r="Q1511" s="13" t="str">
        <f t="shared" si="140"/>
        <v>https://www.google.com/maps/search/55.7, +13.18333</v>
      </c>
      <c r="R1511" s="5" t="str">
        <f t="shared" si="141"/>
        <v>{"Location": "Lund, İsveç", "long_deg": "13", "ew": "1", "long_min": "11", "lat_deg": "55", "ns": "1", "lat_min": "42", "GMT": "1", "TimeZoneTag": "Europe/Stockholm"},</v>
      </c>
    </row>
    <row r="1512" spans="2:18" ht="15" customHeight="1" x14ac:dyDescent="0.25">
      <c r="B1512" s="10" t="s">
        <v>1956</v>
      </c>
      <c r="C1512" s="10" t="s">
        <v>1249</v>
      </c>
      <c r="D1512" s="10" t="str">
        <f t="shared" si="143"/>
        <v>Malmoe, İsveç</v>
      </c>
      <c r="E1512" s="10">
        <v>13</v>
      </c>
      <c r="F1512" s="10">
        <v>1</v>
      </c>
      <c r="G1512" s="10">
        <v>0</v>
      </c>
      <c r="H1512" s="10">
        <v>55</v>
      </c>
      <c r="I1512" s="10">
        <v>1</v>
      </c>
      <c r="J1512" s="10">
        <v>36</v>
      </c>
      <c r="K1512" s="10">
        <f t="shared" si="138"/>
        <v>13</v>
      </c>
      <c r="L1512" s="10">
        <f t="shared" si="139"/>
        <v>55.6</v>
      </c>
      <c r="M1512" s="10">
        <v>1</v>
      </c>
      <c r="N1512" s="10" t="s">
        <v>77</v>
      </c>
      <c r="O1512" s="10" t="s">
        <v>176</v>
      </c>
      <c r="P1512" s="10" t="str">
        <f t="shared" si="142"/>
        <v>new YerelData ("Malmoe, İsveç",13,55.6,1,"W. Europe Standard Time"),</v>
      </c>
      <c r="Q1512" s="13" t="str">
        <f t="shared" si="140"/>
        <v>https://www.google.com/maps/search/55.6, +13</v>
      </c>
      <c r="R1512" s="5" t="str">
        <f t="shared" si="141"/>
        <v>{"Location": "Malmoe, İsveç", "long_deg": "13", "ew": "1", "long_min": "0", "lat_deg": "55", "ns": "1", "lat_min": "36", "GMT": "1", "TimeZoneTag": "Europe/Stockholm"},</v>
      </c>
    </row>
    <row r="1513" spans="2:18" ht="15" customHeight="1" x14ac:dyDescent="0.25">
      <c r="B1513" s="10" t="s">
        <v>1957</v>
      </c>
      <c r="C1513" s="10" t="s">
        <v>1249</v>
      </c>
      <c r="D1513" s="10" t="str">
        <f t="shared" si="143"/>
        <v>Stockholm, İsveç</v>
      </c>
      <c r="E1513" s="10">
        <v>18</v>
      </c>
      <c r="F1513" s="10">
        <v>1</v>
      </c>
      <c r="G1513" s="10">
        <v>3</v>
      </c>
      <c r="H1513" s="10">
        <v>59</v>
      </c>
      <c r="I1513" s="10">
        <v>1</v>
      </c>
      <c r="J1513" s="10">
        <v>20</v>
      </c>
      <c r="K1513" s="10">
        <f t="shared" si="138"/>
        <v>18.05</v>
      </c>
      <c r="L1513" s="10">
        <f t="shared" si="139"/>
        <v>59.333329999999997</v>
      </c>
      <c r="M1513" s="10">
        <v>1</v>
      </c>
      <c r="N1513" s="10" t="s">
        <v>77</v>
      </c>
      <c r="O1513" s="10" t="s">
        <v>176</v>
      </c>
      <c r="P1513" s="10" t="str">
        <f t="shared" si="142"/>
        <v>new YerelData ("Stockholm, İsveç",18.05,59.33333,1,"W. Europe Standard Time"),</v>
      </c>
      <c r="Q1513" s="13" t="str">
        <f t="shared" si="140"/>
        <v>https://www.google.com/maps/search/59.33333, +18.05</v>
      </c>
      <c r="R1513" s="5" t="str">
        <f t="shared" si="141"/>
        <v>{"Location": "Stockholm, İsveç", "long_deg": "18", "ew": "1", "long_min": "3", "lat_deg": "59", "ns": "1", "lat_min": "20", "GMT": "1", "TimeZoneTag": "Europe/Stockholm"},</v>
      </c>
    </row>
    <row r="1514" spans="2:18" ht="15" customHeight="1" x14ac:dyDescent="0.25">
      <c r="B1514" s="10" t="s">
        <v>1958</v>
      </c>
      <c r="C1514" s="10" t="s">
        <v>1249</v>
      </c>
      <c r="D1514" s="10" t="str">
        <f t="shared" si="143"/>
        <v>Sundsvall, İsveç</v>
      </c>
      <c r="E1514" s="10">
        <v>17</v>
      </c>
      <c r="F1514" s="10">
        <v>1</v>
      </c>
      <c r="G1514" s="10">
        <v>18</v>
      </c>
      <c r="H1514" s="10">
        <v>62</v>
      </c>
      <c r="I1514" s="10">
        <v>1</v>
      </c>
      <c r="J1514" s="10">
        <v>23</v>
      </c>
      <c r="K1514" s="10">
        <f t="shared" si="138"/>
        <v>17.3</v>
      </c>
      <c r="L1514" s="10">
        <f t="shared" si="139"/>
        <v>62.383330000000001</v>
      </c>
      <c r="M1514" s="10">
        <v>1</v>
      </c>
      <c r="N1514" s="10" t="s">
        <v>77</v>
      </c>
      <c r="O1514" s="10" t="s">
        <v>176</v>
      </c>
      <c r="P1514" s="10" t="str">
        <f t="shared" si="142"/>
        <v>new YerelData ("Sundsvall, İsveç",17.3,62.38333,1,"W. Europe Standard Time"),</v>
      </c>
      <c r="Q1514" s="13" t="str">
        <f t="shared" si="140"/>
        <v>https://www.google.com/maps/search/62.38333, +17.3</v>
      </c>
      <c r="R1514" s="5" t="str">
        <f t="shared" si="141"/>
        <v>{"Location": "Sundsvall, İsveç", "long_deg": "17", "ew": "1", "long_min": "18", "lat_deg": "62", "ns": "1", "lat_min": "23", "GMT": "1", "TimeZoneTag": "Europe/Stockholm"},</v>
      </c>
    </row>
    <row r="1515" spans="2:18" ht="15" customHeight="1" x14ac:dyDescent="0.25">
      <c r="B1515" s="10" t="s">
        <v>1959</v>
      </c>
      <c r="C1515" s="10" t="s">
        <v>1249</v>
      </c>
      <c r="D1515" s="10" t="str">
        <f t="shared" si="143"/>
        <v>Trelleborg, İsveç</v>
      </c>
      <c r="E1515" s="10">
        <v>13</v>
      </c>
      <c r="F1515" s="10">
        <v>1</v>
      </c>
      <c r="G1515" s="10">
        <v>10</v>
      </c>
      <c r="H1515" s="10">
        <v>55</v>
      </c>
      <c r="I1515" s="10">
        <v>1</v>
      </c>
      <c r="J1515" s="10">
        <v>22</v>
      </c>
      <c r="K1515" s="10">
        <f t="shared" si="138"/>
        <v>13.16667</v>
      </c>
      <c r="L1515" s="10">
        <f t="shared" si="139"/>
        <v>55.366669999999999</v>
      </c>
      <c r="M1515" s="10">
        <v>1</v>
      </c>
      <c r="N1515" s="10" t="s">
        <v>77</v>
      </c>
      <c r="O1515" s="10" t="s">
        <v>176</v>
      </c>
      <c r="P1515" s="10" t="str">
        <f t="shared" si="142"/>
        <v>new YerelData ("Trelleborg, İsveç",13.16667,55.36667,1,"W. Europe Standard Time"),</v>
      </c>
      <c r="Q1515" s="13" t="str">
        <f t="shared" si="140"/>
        <v>https://www.google.com/maps/search/55.36667, +13.16667</v>
      </c>
      <c r="R1515" s="5" t="str">
        <f t="shared" si="141"/>
        <v>{"Location": "Trelleborg, İsveç", "long_deg": "13", "ew": "1", "long_min": "10", "lat_deg": "55", "ns": "1", "lat_min": "22", "GMT": "1", "TimeZoneTag": "Europe/Stockholm"},</v>
      </c>
    </row>
    <row r="1516" spans="2:18" ht="15" customHeight="1" x14ac:dyDescent="0.25">
      <c r="B1516" s="10" t="s">
        <v>1960</v>
      </c>
      <c r="C1516" s="10" t="s">
        <v>1249</v>
      </c>
      <c r="D1516" s="10" t="str">
        <f t="shared" si="143"/>
        <v>Uddevalla, İsveç</v>
      </c>
      <c r="E1516" s="10">
        <v>11</v>
      </c>
      <c r="F1516" s="10">
        <v>1</v>
      </c>
      <c r="G1516" s="10">
        <v>55</v>
      </c>
      <c r="H1516" s="10">
        <v>58</v>
      </c>
      <c r="I1516" s="10">
        <v>1</v>
      </c>
      <c r="J1516" s="10">
        <v>21</v>
      </c>
      <c r="K1516" s="10">
        <f t="shared" si="138"/>
        <v>11.91667</v>
      </c>
      <c r="L1516" s="10">
        <f t="shared" si="139"/>
        <v>58.35</v>
      </c>
      <c r="M1516" s="10">
        <v>1</v>
      </c>
      <c r="N1516" s="10" t="s">
        <v>77</v>
      </c>
      <c r="O1516" s="10" t="s">
        <v>176</v>
      </c>
      <c r="P1516" s="10" t="str">
        <f t="shared" si="142"/>
        <v>new YerelData ("Uddevalla, İsveç",11.91667,58.35,1,"W. Europe Standard Time"),</v>
      </c>
      <c r="Q1516" s="13" t="str">
        <f t="shared" si="140"/>
        <v>https://www.google.com/maps/search/58.35, +11.91667</v>
      </c>
      <c r="R1516" s="5" t="str">
        <f t="shared" si="141"/>
        <v>{"Location": "Uddevalla, İsveç", "long_deg": "11", "ew": "1", "long_min": "55", "lat_deg": "58", "ns": "1", "lat_min": "21", "GMT": "1", "TimeZoneTag": "Europe/Stockholm"},</v>
      </c>
    </row>
    <row r="1517" spans="2:18" ht="15" customHeight="1" x14ac:dyDescent="0.25">
      <c r="B1517" s="10" t="s">
        <v>1961</v>
      </c>
      <c r="C1517" s="10" t="s">
        <v>1249</v>
      </c>
      <c r="D1517" s="10" t="str">
        <f t="shared" si="143"/>
        <v>Uppsala, İsveç</v>
      </c>
      <c r="E1517" s="10">
        <v>17</v>
      </c>
      <c r="F1517" s="10">
        <v>1</v>
      </c>
      <c r="G1517" s="10">
        <v>38</v>
      </c>
      <c r="H1517" s="10">
        <v>59</v>
      </c>
      <c r="I1517" s="10">
        <v>1</v>
      </c>
      <c r="J1517" s="10">
        <v>52</v>
      </c>
      <c r="K1517" s="10">
        <f t="shared" si="138"/>
        <v>17.633330000000001</v>
      </c>
      <c r="L1517" s="10">
        <f t="shared" si="139"/>
        <v>59.866669999999999</v>
      </c>
      <c r="M1517" s="10">
        <v>1</v>
      </c>
      <c r="N1517" s="10" t="s">
        <v>77</v>
      </c>
      <c r="O1517" s="10" t="s">
        <v>176</v>
      </c>
      <c r="P1517" s="10" t="str">
        <f t="shared" si="142"/>
        <v>new YerelData ("Uppsala, İsveç",17.63333,59.86667,1,"W. Europe Standard Time"),</v>
      </c>
      <c r="Q1517" s="13" t="str">
        <f t="shared" si="140"/>
        <v>https://www.google.com/maps/search/59.86667, +17.63333</v>
      </c>
      <c r="R1517" s="5" t="str">
        <f t="shared" si="141"/>
        <v>{"Location": "Uppsala, İsveç", "long_deg": "17", "ew": "1", "long_min": "38", "lat_deg": "59", "ns": "1", "lat_min": "52", "GMT": "1", "TimeZoneTag": "Europe/Stockholm"},</v>
      </c>
    </row>
    <row r="1518" spans="2:18" ht="15" customHeight="1" x14ac:dyDescent="0.25">
      <c r="B1518" s="10" t="s">
        <v>1962</v>
      </c>
      <c r="C1518" s="10" t="s">
        <v>1249</v>
      </c>
      <c r="D1518" s="10" t="str">
        <f t="shared" si="143"/>
        <v>Visby, İsveç</v>
      </c>
      <c r="E1518" s="10">
        <v>18</v>
      </c>
      <c r="F1518" s="10">
        <v>1</v>
      </c>
      <c r="G1518" s="10">
        <v>18</v>
      </c>
      <c r="H1518" s="10">
        <v>57</v>
      </c>
      <c r="I1518" s="10">
        <v>1</v>
      </c>
      <c r="J1518" s="10">
        <v>38</v>
      </c>
      <c r="K1518" s="10">
        <f t="shared" si="138"/>
        <v>18.3</v>
      </c>
      <c r="L1518" s="10">
        <f t="shared" si="139"/>
        <v>57.633330000000001</v>
      </c>
      <c r="M1518" s="10">
        <v>1</v>
      </c>
      <c r="N1518" s="10" t="s">
        <v>77</v>
      </c>
      <c r="O1518" s="10" t="s">
        <v>176</v>
      </c>
      <c r="P1518" s="10" t="str">
        <f t="shared" si="142"/>
        <v>new YerelData ("Visby, İsveç",18.3,57.63333,1,"W. Europe Standard Time"),</v>
      </c>
      <c r="Q1518" s="13" t="str">
        <f t="shared" si="140"/>
        <v>https://www.google.com/maps/search/57.63333, +18.3</v>
      </c>
      <c r="R1518" s="5" t="str">
        <f t="shared" si="141"/>
        <v>{"Location": "Visby, İsveç", "long_deg": "18", "ew": "1", "long_min": "18", "lat_deg": "57", "ns": "1", "lat_min": "38", "GMT": "1", "TimeZoneTag": "Europe/Stockholm"},</v>
      </c>
    </row>
    <row r="1519" spans="2:18" ht="15" customHeight="1" x14ac:dyDescent="0.25">
      <c r="B1519" s="10" t="s">
        <v>1963</v>
      </c>
      <c r="C1519" s="10" t="s">
        <v>1250</v>
      </c>
      <c r="D1519" s="10" t="str">
        <f t="shared" si="143"/>
        <v>Geneva, İsviçre</v>
      </c>
      <c r="E1519" s="10">
        <v>6</v>
      </c>
      <c r="F1519" s="10">
        <v>1</v>
      </c>
      <c r="G1519" s="10">
        <v>9</v>
      </c>
      <c r="H1519" s="10">
        <v>46</v>
      </c>
      <c r="I1519" s="10">
        <v>1</v>
      </c>
      <c r="J1519" s="10">
        <v>12</v>
      </c>
      <c r="K1519" s="10">
        <f t="shared" si="138"/>
        <v>6.15</v>
      </c>
      <c r="L1519" s="10">
        <f t="shared" si="139"/>
        <v>46.2</v>
      </c>
      <c r="M1519" s="10">
        <v>1</v>
      </c>
      <c r="N1519" s="10" t="s">
        <v>78</v>
      </c>
      <c r="O1519" s="12" t="s">
        <v>189</v>
      </c>
      <c r="P1519" s="10" t="str">
        <f t="shared" si="142"/>
        <v>new YerelData ("Geneva, İsviçre",6.15,46.2,1,"Central European Standard Time"),</v>
      </c>
      <c r="Q1519" s="13" t="str">
        <f t="shared" si="140"/>
        <v>https://www.google.com/maps/search/46.2, +6.15</v>
      </c>
      <c r="R1519" s="5" t="str">
        <f t="shared" si="141"/>
        <v>{"Location": "Geneva, İsviçre", "long_deg": "6", "ew": "1", "long_min": "9", "lat_deg": "46", "ns": "1", "lat_min": "12", "GMT": "1", "TimeZoneTag": "Europe/Zurich"},</v>
      </c>
    </row>
    <row r="1520" spans="2:18" ht="15" customHeight="1" x14ac:dyDescent="0.25">
      <c r="B1520" s="10" t="s">
        <v>1964</v>
      </c>
      <c r="C1520" s="10" t="s">
        <v>1250</v>
      </c>
      <c r="D1520" s="10" t="str">
        <f t="shared" si="143"/>
        <v>Zürih, İsviçre</v>
      </c>
      <c r="E1520" s="10">
        <v>8</v>
      </c>
      <c r="F1520" s="10">
        <v>1</v>
      </c>
      <c r="G1520" s="10">
        <v>32</v>
      </c>
      <c r="H1520" s="10">
        <v>47</v>
      </c>
      <c r="I1520" s="10">
        <v>1</v>
      </c>
      <c r="J1520" s="10">
        <v>23</v>
      </c>
      <c r="K1520" s="10">
        <f t="shared" si="138"/>
        <v>8.5333299999999994</v>
      </c>
      <c r="L1520" s="10">
        <f t="shared" si="139"/>
        <v>47.383330000000001</v>
      </c>
      <c r="M1520" s="10">
        <v>1</v>
      </c>
      <c r="N1520" s="10" t="s">
        <v>78</v>
      </c>
      <c r="O1520" s="12" t="s">
        <v>189</v>
      </c>
      <c r="P1520" s="10" t="str">
        <f t="shared" si="142"/>
        <v>new YerelData ("Zürih, İsviçre",8.53333,47.38333,1,"Central European Standard Time"),</v>
      </c>
      <c r="Q1520" s="13" t="str">
        <f t="shared" si="140"/>
        <v>https://www.google.com/maps/search/47.38333, +8.53333</v>
      </c>
      <c r="R1520" s="5" t="str">
        <f t="shared" si="141"/>
        <v>{"Location": "Zürih, İsviçre", "long_deg": "8", "ew": "1", "long_min": "32", "lat_deg": "47", "ns": "1", "lat_min": "23", "GMT": "1", "TimeZoneTag": "Europe/Zurich"},</v>
      </c>
    </row>
    <row r="1521" spans="2:18" ht="15" customHeight="1" x14ac:dyDescent="0.25">
      <c r="B1521" s="10" t="s">
        <v>1965</v>
      </c>
      <c r="C1521" s="10" t="s">
        <v>1251</v>
      </c>
      <c r="D1521" s="10" t="str">
        <f t="shared" si="143"/>
        <v>Bologna, İtalya</v>
      </c>
      <c r="E1521" s="10">
        <v>11</v>
      </c>
      <c r="F1521" s="10">
        <v>1</v>
      </c>
      <c r="G1521" s="10">
        <v>20</v>
      </c>
      <c r="H1521" s="10">
        <v>44</v>
      </c>
      <c r="I1521" s="10">
        <v>1</v>
      </c>
      <c r="J1521" s="10">
        <v>29</v>
      </c>
      <c r="K1521" s="10">
        <f t="shared" si="138"/>
        <v>11.33333</v>
      </c>
      <c r="L1521" s="10">
        <f t="shared" si="139"/>
        <v>44.483330000000002</v>
      </c>
      <c r="M1521" s="10">
        <v>1</v>
      </c>
      <c r="N1521" s="10" t="s">
        <v>79</v>
      </c>
      <c r="O1521" s="12" t="s">
        <v>174</v>
      </c>
      <c r="P1521" s="10" t="str">
        <f t="shared" si="142"/>
        <v>new YerelData ("Bologna, İtalya",11.33333,44.48333,1,"Central Europe Standard Time"),</v>
      </c>
      <c r="Q1521" s="13" t="str">
        <f t="shared" si="140"/>
        <v>https://www.google.com/maps/search/44.48333, +11.33333</v>
      </c>
      <c r="R1521" s="5" t="str">
        <f t="shared" si="141"/>
        <v>{"Location": "Bologna, İtalya", "long_deg": "11", "ew": "1", "long_min": "20", "lat_deg": "44", "ns": "1", "lat_min": "29", "GMT": "1", "TimeZoneTag": "Europe/Rome"},</v>
      </c>
    </row>
    <row r="1522" spans="2:18" ht="15" customHeight="1" x14ac:dyDescent="0.25">
      <c r="B1522" s="10" t="s">
        <v>1966</v>
      </c>
      <c r="C1522" s="10" t="s">
        <v>1251</v>
      </c>
      <c r="D1522" s="10" t="str">
        <f t="shared" si="143"/>
        <v>Catania, İtalya</v>
      </c>
      <c r="E1522" s="10">
        <v>15</v>
      </c>
      <c r="F1522" s="10">
        <v>1</v>
      </c>
      <c r="G1522" s="10">
        <v>6</v>
      </c>
      <c r="H1522" s="10">
        <v>37</v>
      </c>
      <c r="I1522" s="10">
        <v>1</v>
      </c>
      <c r="J1522" s="10">
        <v>30</v>
      </c>
      <c r="K1522" s="10">
        <f t="shared" si="138"/>
        <v>15.1</v>
      </c>
      <c r="L1522" s="10">
        <f t="shared" si="139"/>
        <v>37.5</v>
      </c>
      <c r="M1522" s="10">
        <v>1</v>
      </c>
      <c r="N1522" s="10" t="s">
        <v>79</v>
      </c>
      <c r="O1522" s="12" t="s">
        <v>174</v>
      </c>
      <c r="P1522" s="10" t="str">
        <f t="shared" si="142"/>
        <v>new YerelData ("Catania, İtalya",15.1,37.5,1,"Central Europe Standard Time"),</v>
      </c>
      <c r="Q1522" s="13" t="str">
        <f t="shared" si="140"/>
        <v>https://www.google.com/maps/search/37.5, +15.1</v>
      </c>
      <c r="R1522" s="5" t="str">
        <f t="shared" si="141"/>
        <v>{"Location": "Catania, İtalya", "long_deg": "15", "ew": "1", "long_min": "6", "lat_deg": "37", "ns": "1", "lat_min": "30", "GMT": "1", "TimeZoneTag": "Europe/Rome"},</v>
      </c>
    </row>
    <row r="1523" spans="2:18" ht="15" customHeight="1" x14ac:dyDescent="0.25">
      <c r="B1523" s="10" t="s">
        <v>1967</v>
      </c>
      <c r="C1523" s="10" t="s">
        <v>1251</v>
      </c>
      <c r="D1523" s="10" t="str">
        <f t="shared" si="143"/>
        <v>Firenze, İtalya</v>
      </c>
      <c r="E1523" s="10">
        <v>11</v>
      </c>
      <c r="F1523" s="10">
        <v>1</v>
      </c>
      <c r="G1523" s="10">
        <v>15</v>
      </c>
      <c r="H1523" s="10">
        <v>43</v>
      </c>
      <c r="I1523" s="10">
        <v>1</v>
      </c>
      <c r="J1523" s="10">
        <v>46</v>
      </c>
      <c r="K1523" s="10">
        <f t="shared" si="138"/>
        <v>11.25</v>
      </c>
      <c r="L1523" s="10">
        <f t="shared" si="139"/>
        <v>43.766669999999998</v>
      </c>
      <c r="M1523" s="10">
        <v>1</v>
      </c>
      <c r="N1523" s="10" t="s">
        <v>79</v>
      </c>
      <c r="O1523" s="12" t="s">
        <v>174</v>
      </c>
      <c r="P1523" s="10" t="str">
        <f t="shared" si="142"/>
        <v>new YerelData ("Firenze, İtalya",11.25,43.76667,1,"Central Europe Standard Time"),</v>
      </c>
      <c r="Q1523" s="13" t="str">
        <f t="shared" si="140"/>
        <v>https://www.google.com/maps/search/43.76667, +11.25</v>
      </c>
      <c r="R1523" s="5" t="str">
        <f t="shared" si="141"/>
        <v>{"Location": "Firenze, İtalya", "long_deg": "11", "ew": "1", "long_min": "15", "lat_deg": "43", "ns": "1", "lat_min": "46", "GMT": "1", "TimeZoneTag": "Europe/Rome"},</v>
      </c>
    </row>
    <row r="1524" spans="2:18" ht="15" customHeight="1" x14ac:dyDescent="0.25">
      <c r="B1524" s="10" t="s">
        <v>1968</v>
      </c>
      <c r="C1524" s="10" t="s">
        <v>1251</v>
      </c>
      <c r="D1524" s="10" t="str">
        <f t="shared" si="143"/>
        <v>Genova, İtalya</v>
      </c>
      <c r="E1524" s="10">
        <v>8</v>
      </c>
      <c r="F1524" s="10">
        <v>1</v>
      </c>
      <c r="G1524" s="10">
        <v>37</v>
      </c>
      <c r="H1524" s="10">
        <v>44</v>
      </c>
      <c r="I1524" s="10">
        <v>1</v>
      </c>
      <c r="J1524" s="10">
        <v>25</v>
      </c>
      <c r="K1524" s="10">
        <f t="shared" si="138"/>
        <v>8.6166699999999992</v>
      </c>
      <c r="L1524" s="10">
        <f t="shared" si="139"/>
        <v>44.416670000000003</v>
      </c>
      <c r="M1524" s="10">
        <v>1</v>
      </c>
      <c r="N1524" s="10" t="s">
        <v>79</v>
      </c>
      <c r="O1524" s="12" t="s">
        <v>174</v>
      </c>
      <c r="P1524" s="10" t="str">
        <f t="shared" si="142"/>
        <v>new YerelData ("Genova, İtalya",8.61667,44.41667,1,"Central Europe Standard Time"),</v>
      </c>
      <c r="Q1524" s="13" t="str">
        <f t="shared" si="140"/>
        <v>https://www.google.com/maps/search/44.41667, +8.61667</v>
      </c>
      <c r="R1524" s="5" t="str">
        <f t="shared" si="141"/>
        <v>{"Location": "Genova, İtalya", "long_deg": "8", "ew": "1", "long_min": "37", "lat_deg": "44", "ns": "1", "lat_min": "25", "GMT": "1", "TimeZoneTag": "Europe/Rome"},</v>
      </c>
    </row>
    <row r="1525" spans="2:18" ht="15" customHeight="1" x14ac:dyDescent="0.25">
      <c r="B1525" s="10" t="s">
        <v>1969</v>
      </c>
      <c r="C1525" s="10" t="s">
        <v>1251</v>
      </c>
      <c r="D1525" s="10" t="str">
        <f t="shared" si="143"/>
        <v>Milano, İtalya</v>
      </c>
      <c r="E1525" s="10">
        <v>9</v>
      </c>
      <c r="F1525" s="10">
        <v>1</v>
      </c>
      <c r="G1525" s="10">
        <v>12</v>
      </c>
      <c r="H1525" s="10">
        <v>45</v>
      </c>
      <c r="I1525" s="10">
        <v>1</v>
      </c>
      <c r="J1525" s="10">
        <v>28</v>
      </c>
      <c r="K1525" s="10">
        <f t="shared" si="138"/>
        <v>9.1999999999999993</v>
      </c>
      <c r="L1525" s="10">
        <f t="shared" si="139"/>
        <v>45.466670000000001</v>
      </c>
      <c r="M1525" s="10">
        <v>1</v>
      </c>
      <c r="N1525" s="10" t="s">
        <v>79</v>
      </c>
      <c r="O1525" s="12" t="s">
        <v>174</v>
      </c>
      <c r="P1525" s="10" t="str">
        <f t="shared" si="142"/>
        <v>new YerelData ("Milano, İtalya",9.2,45.46667,1,"Central Europe Standard Time"),</v>
      </c>
      <c r="Q1525" s="13" t="str">
        <f t="shared" si="140"/>
        <v>https://www.google.com/maps/search/45.46667, +9.2</v>
      </c>
      <c r="R1525" s="5" t="str">
        <f t="shared" si="141"/>
        <v>{"Location": "Milano, İtalya", "long_deg": "9", "ew": "1", "long_min": "12", "lat_deg": "45", "ns": "1", "lat_min": "28", "GMT": "1", "TimeZoneTag": "Europe/Rome"},</v>
      </c>
    </row>
    <row r="1526" spans="2:18" ht="15" customHeight="1" x14ac:dyDescent="0.25">
      <c r="B1526" s="10" t="s">
        <v>1970</v>
      </c>
      <c r="C1526" s="10" t="s">
        <v>1251</v>
      </c>
      <c r="D1526" s="10" t="str">
        <f t="shared" si="143"/>
        <v>Naples, İtalya</v>
      </c>
      <c r="E1526" s="10">
        <v>14</v>
      </c>
      <c r="F1526" s="10">
        <v>1</v>
      </c>
      <c r="G1526" s="10">
        <v>17</v>
      </c>
      <c r="H1526" s="10">
        <v>40</v>
      </c>
      <c r="I1526" s="10">
        <v>1</v>
      </c>
      <c r="J1526" s="10">
        <v>51</v>
      </c>
      <c r="K1526" s="10">
        <f t="shared" si="138"/>
        <v>14.283329999999999</v>
      </c>
      <c r="L1526" s="10">
        <f t="shared" si="139"/>
        <v>40.85</v>
      </c>
      <c r="M1526" s="10">
        <v>1</v>
      </c>
      <c r="N1526" s="10" t="s">
        <v>79</v>
      </c>
      <c r="O1526" s="12" t="s">
        <v>174</v>
      </c>
      <c r="P1526" s="10" t="str">
        <f t="shared" si="142"/>
        <v>new YerelData ("Naples, İtalya",14.28333,40.85,1,"Central Europe Standard Time"),</v>
      </c>
      <c r="Q1526" s="13" t="str">
        <f t="shared" si="140"/>
        <v>https://www.google.com/maps/search/40.85, +14.28333</v>
      </c>
      <c r="R1526" s="5" t="str">
        <f t="shared" si="141"/>
        <v>{"Location": "Naples, İtalya", "long_deg": "14", "ew": "1", "long_min": "17", "lat_deg": "40", "ns": "1", "lat_min": "51", "GMT": "1", "TimeZoneTag": "Europe/Rome"},</v>
      </c>
    </row>
    <row r="1527" spans="2:18" ht="15" customHeight="1" x14ac:dyDescent="0.25">
      <c r="B1527" s="10" t="s">
        <v>1971</v>
      </c>
      <c r="C1527" s="10" t="s">
        <v>1251</v>
      </c>
      <c r="D1527" s="10" t="str">
        <f t="shared" si="143"/>
        <v>Palermo, İtalya</v>
      </c>
      <c r="E1527" s="10">
        <v>13</v>
      </c>
      <c r="F1527" s="10">
        <v>1</v>
      </c>
      <c r="G1527" s="10">
        <v>22</v>
      </c>
      <c r="H1527" s="10">
        <v>38</v>
      </c>
      <c r="I1527" s="10">
        <v>1</v>
      </c>
      <c r="J1527" s="10">
        <v>7</v>
      </c>
      <c r="K1527" s="10">
        <f t="shared" si="138"/>
        <v>13.366669999999999</v>
      </c>
      <c r="L1527" s="10">
        <f t="shared" si="139"/>
        <v>38.116669999999999</v>
      </c>
      <c r="M1527" s="10">
        <v>1</v>
      </c>
      <c r="N1527" s="10" t="s">
        <v>79</v>
      </c>
      <c r="O1527" s="12" t="s">
        <v>174</v>
      </c>
      <c r="P1527" s="10" t="str">
        <f t="shared" si="142"/>
        <v>new YerelData ("Palermo, İtalya",13.36667,38.11667,1,"Central Europe Standard Time"),</v>
      </c>
      <c r="Q1527" s="13" t="str">
        <f t="shared" si="140"/>
        <v>https://www.google.com/maps/search/38.11667, +13.36667</v>
      </c>
      <c r="R1527" s="5" t="str">
        <f t="shared" si="141"/>
        <v>{"Location": "Palermo, İtalya", "long_deg": "13", "ew": "1", "long_min": "22", "lat_deg": "38", "ns": "1", "lat_min": "7", "GMT": "1", "TimeZoneTag": "Europe/Rome"},</v>
      </c>
    </row>
    <row r="1528" spans="2:18" ht="15" customHeight="1" x14ac:dyDescent="0.25">
      <c r="B1528" s="10" t="s">
        <v>1972</v>
      </c>
      <c r="C1528" s="10" t="s">
        <v>1251</v>
      </c>
      <c r="D1528" s="10" t="str">
        <f t="shared" si="143"/>
        <v>Roma, İtalya</v>
      </c>
      <c r="E1528" s="10">
        <v>12</v>
      </c>
      <c r="F1528" s="10">
        <v>1</v>
      </c>
      <c r="G1528" s="10">
        <v>29</v>
      </c>
      <c r="H1528" s="10">
        <v>41</v>
      </c>
      <c r="I1528" s="10">
        <v>1</v>
      </c>
      <c r="J1528" s="10">
        <v>54</v>
      </c>
      <c r="K1528" s="10">
        <f t="shared" si="138"/>
        <v>12.48333</v>
      </c>
      <c r="L1528" s="10">
        <f t="shared" si="139"/>
        <v>41.9</v>
      </c>
      <c r="M1528" s="10">
        <v>1</v>
      </c>
      <c r="N1528" s="10" t="s">
        <v>79</v>
      </c>
      <c r="O1528" s="12" t="s">
        <v>174</v>
      </c>
      <c r="P1528" s="10" t="str">
        <f t="shared" si="142"/>
        <v>new YerelData ("Roma, İtalya",12.48333,41.9,1,"Central Europe Standard Time"),</v>
      </c>
      <c r="Q1528" s="13" t="str">
        <f t="shared" si="140"/>
        <v>https://www.google.com/maps/search/41.9, +12.48333</v>
      </c>
      <c r="R1528" s="5" t="str">
        <f t="shared" si="141"/>
        <v>{"Location": "Roma, İtalya", "long_deg": "12", "ew": "1", "long_min": "29", "lat_deg": "41", "ns": "1", "lat_min": "54", "GMT": "1", "TimeZoneTag": "Europe/Rome"},</v>
      </c>
    </row>
    <row r="1529" spans="2:18" ht="15" customHeight="1" x14ac:dyDescent="0.25">
      <c r="B1529" s="10" t="s">
        <v>1973</v>
      </c>
      <c r="C1529" s="10" t="s">
        <v>1251</v>
      </c>
      <c r="D1529" s="10" t="str">
        <f t="shared" si="143"/>
        <v>Torino, İtalya</v>
      </c>
      <c r="E1529" s="10">
        <v>7</v>
      </c>
      <c r="F1529" s="10">
        <v>1</v>
      </c>
      <c r="G1529" s="10">
        <v>40</v>
      </c>
      <c r="H1529" s="10">
        <v>45</v>
      </c>
      <c r="I1529" s="10">
        <v>1</v>
      </c>
      <c r="J1529" s="10">
        <v>3</v>
      </c>
      <c r="K1529" s="10">
        <f t="shared" si="138"/>
        <v>7.6666699999999999</v>
      </c>
      <c r="L1529" s="10">
        <f t="shared" si="139"/>
        <v>45.05</v>
      </c>
      <c r="M1529" s="10">
        <v>1</v>
      </c>
      <c r="N1529" s="10" t="s">
        <v>79</v>
      </c>
      <c r="O1529" s="12" t="s">
        <v>174</v>
      </c>
      <c r="P1529" s="10" t="str">
        <f t="shared" si="142"/>
        <v>new YerelData ("Torino, İtalya",7.66667,45.05,1,"Central Europe Standard Time"),</v>
      </c>
      <c r="Q1529" s="13" t="str">
        <f t="shared" si="140"/>
        <v>https://www.google.com/maps/search/45.05, +7.66667</v>
      </c>
      <c r="R1529" s="5" t="str">
        <f t="shared" si="141"/>
        <v>{"Location": "Torino, İtalya", "long_deg": "7", "ew": "1", "long_min": "40", "lat_deg": "45", "ns": "1", "lat_min": "3", "GMT": "1", "TimeZoneTag": "Europe/Rome"},</v>
      </c>
    </row>
    <row r="1530" spans="2:18" ht="15" customHeight="1" x14ac:dyDescent="0.25">
      <c r="B1530" s="10" t="s">
        <v>1974</v>
      </c>
      <c r="C1530" s="10" t="s">
        <v>1251</v>
      </c>
      <c r="D1530" s="10" t="str">
        <f t="shared" si="143"/>
        <v>Trieste, İtalya</v>
      </c>
      <c r="E1530" s="10">
        <v>13</v>
      </c>
      <c r="F1530" s="10">
        <v>1</v>
      </c>
      <c r="G1530" s="10">
        <v>46</v>
      </c>
      <c r="H1530" s="10">
        <v>45</v>
      </c>
      <c r="I1530" s="10">
        <v>1</v>
      </c>
      <c r="J1530" s="10">
        <v>40</v>
      </c>
      <c r="K1530" s="10">
        <f t="shared" si="138"/>
        <v>13.76667</v>
      </c>
      <c r="L1530" s="10">
        <f t="shared" si="139"/>
        <v>45.666670000000003</v>
      </c>
      <c r="M1530" s="10">
        <v>1</v>
      </c>
      <c r="N1530" s="10" t="s">
        <v>79</v>
      </c>
      <c r="O1530" s="12" t="s">
        <v>174</v>
      </c>
      <c r="P1530" s="10" t="str">
        <f t="shared" si="142"/>
        <v>new YerelData ("Trieste, İtalya",13.76667,45.66667,1,"Central Europe Standard Time"),</v>
      </c>
      <c r="Q1530" s="13" t="str">
        <f t="shared" si="140"/>
        <v>https://www.google.com/maps/search/45.66667, +13.76667</v>
      </c>
      <c r="R1530" s="5" t="str">
        <f t="shared" si="141"/>
        <v>{"Location": "Trieste, İtalya", "long_deg": "13", "ew": "1", "long_min": "46", "lat_deg": "45", "ns": "1", "lat_min": "40", "GMT": "1", "TimeZoneTag": "Europe/Rome"},</v>
      </c>
    </row>
    <row r="1531" spans="2:18" ht="15" x14ac:dyDescent="0.25">
      <c r="B1531" s="10" t="s">
        <v>1975</v>
      </c>
      <c r="C1531" s="10" t="s">
        <v>1251</v>
      </c>
      <c r="D1531" s="10" t="str">
        <f t="shared" si="143"/>
        <v>Venezia, İtalya</v>
      </c>
      <c r="E1531" s="10">
        <v>12</v>
      </c>
      <c r="F1531" s="10">
        <v>1</v>
      </c>
      <c r="G1531" s="10">
        <v>21</v>
      </c>
      <c r="H1531" s="10">
        <v>45</v>
      </c>
      <c r="I1531" s="10">
        <v>1</v>
      </c>
      <c r="J1531" s="10">
        <v>27</v>
      </c>
      <c r="K1531" s="10">
        <f t="shared" si="138"/>
        <v>12.35</v>
      </c>
      <c r="L1531" s="10">
        <f t="shared" si="139"/>
        <v>45.45</v>
      </c>
      <c r="M1531" s="10">
        <v>1</v>
      </c>
      <c r="N1531" s="10" t="s">
        <v>79</v>
      </c>
      <c r="O1531" s="12" t="s">
        <v>174</v>
      </c>
      <c r="P1531" s="10" t="str">
        <f t="shared" si="142"/>
        <v>new YerelData ("Venezia, İtalya",12.35,45.45,1,"Central Europe Standard Time"),</v>
      </c>
      <c r="Q1531" s="13" t="str">
        <f t="shared" si="140"/>
        <v>https://www.google.com/maps/search/45.45, +12.35</v>
      </c>
      <c r="R1531" s="5" t="str">
        <f t="shared" si="141"/>
        <v>{"Location": "Venezia, İtalya", "long_deg": "12", "ew": "1", "long_min": "21", "lat_deg": "45", "ns": "1", "lat_min": "27", "GMT": "1", "TimeZoneTag": "Europe/Rome"},</v>
      </c>
    </row>
    <row r="1532" spans="2:18" ht="15" customHeight="1" x14ac:dyDescent="0.25">
      <c r="B1532" s="10" t="s">
        <v>1976</v>
      </c>
      <c r="C1532" s="10" t="s">
        <v>1219</v>
      </c>
      <c r="D1532" s="10" t="str">
        <f t="shared" si="143"/>
        <v>Akranes, İzlanda</v>
      </c>
      <c r="E1532" s="10">
        <v>22</v>
      </c>
      <c r="F1532" s="10">
        <v>-1</v>
      </c>
      <c r="G1532" s="10">
        <v>6</v>
      </c>
      <c r="H1532" s="10">
        <v>64</v>
      </c>
      <c r="I1532" s="10">
        <v>1</v>
      </c>
      <c r="J1532" s="10">
        <v>10</v>
      </c>
      <c r="K1532" s="10">
        <f t="shared" si="138"/>
        <v>-21.9</v>
      </c>
      <c r="L1532" s="10">
        <f t="shared" si="139"/>
        <v>64.166669999999996</v>
      </c>
      <c r="M1532" s="10">
        <v>-1</v>
      </c>
      <c r="N1532" s="10" t="s">
        <v>1123</v>
      </c>
      <c r="O1532" s="12" t="s">
        <v>194</v>
      </c>
      <c r="P1532" s="10" t="str">
        <f t="shared" si="142"/>
        <v>new YerelData ("Akranes, İzlanda",-21.9,64.16667,-1,"Cape Verde Standard Time"),</v>
      </c>
      <c r="Q1532" s="13" t="str">
        <f t="shared" si="140"/>
        <v>https://www.google.com/maps/search/64.16667, +22.1</v>
      </c>
      <c r="R1532" s="5" t="str">
        <f t="shared" si="141"/>
        <v>{"Location": "Akranes, İzlanda", "long_deg": "22", "ew": "-1", "long_min": "6", "lat_deg": "64", "ns": "1", "lat_min": "10", "GMT": "-1", "TimeZoneTag": "Atlantic/Reykjavik"},</v>
      </c>
    </row>
    <row r="1533" spans="2:18" ht="15" customHeight="1" x14ac:dyDescent="0.25">
      <c r="B1533" s="10" t="s">
        <v>1977</v>
      </c>
      <c r="C1533" s="10" t="s">
        <v>1219</v>
      </c>
      <c r="D1533" s="10" t="str">
        <f t="shared" si="143"/>
        <v>Akureyri, İzlanda</v>
      </c>
      <c r="E1533" s="10">
        <v>18</v>
      </c>
      <c r="F1533" s="10">
        <v>-1</v>
      </c>
      <c r="G1533" s="10">
        <v>6</v>
      </c>
      <c r="H1533" s="10">
        <v>65</v>
      </c>
      <c r="I1533" s="10">
        <v>1</v>
      </c>
      <c r="J1533" s="10">
        <v>40</v>
      </c>
      <c r="K1533" s="10">
        <f t="shared" si="138"/>
        <v>-17.899999999999999</v>
      </c>
      <c r="L1533" s="10">
        <f t="shared" si="139"/>
        <v>65.666669999999996</v>
      </c>
      <c r="M1533" s="10">
        <v>-1</v>
      </c>
      <c r="N1533" s="10" t="s">
        <v>1123</v>
      </c>
      <c r="O1533" s="12" t="s">
        <v>194</v>
      </c>
      <c r="P1533" s="10" t="str">
        <f t="shared" si="142"/>
        <v>new YerelData ("Akureyri, İzlanda",-17.9,65.66667,-1,"Cape Verde Standard Time"),</v>
      </c>
      <c r="Q1533" s="13" t="str">
        <f t="shared" si="140"/>
        <v>https://www.google.com/maps/search/65.66667, +18.1</v>
      </c>
      <c r="R1533" s="5" t="str">
        <f t="shared" si="141"/>
        <v>{"Location": "Akureyri, İzlanda", "long_deg": "18", "ew": "-1", "long_min": "6", "lat_deg": "65", "ns": "1", "lat_min": "40", "GMT": "-1", "TimeZoneTag": "Atlantic/Reykjavik"},</v>
      </c>
    </row>
    <row r="1534" spans="2:18" ht="15" customHeight="1" x14ac:dyDescent="0.25">
      <c r="B1534" s="10" t="s">
        <v>1978</v>
      </c>
      <c r="C1534" s="10" t="s">
        <v>1219</v>
      </c>
      <c r="D1534" s="10" t="str">
        <f t="shared" si="143"/>
        <v>Hafnafjordur, İzlanda</v>
      </c>
      <c r="E1534" s="10">
        <v>21</v>
      </c>
      <c r="F1534" s="10">
        <v>-1</v>
      </c>
      <c r="G1534" s="10">
        <v>42</v>
      </c>
      <c r="H1534" s="10">
        <v>64</v>
      </c>
      <c r="I1534" s="10">
        <v>1</v>
      </c>
      <c r="J1534" s="10">
        <v>4</v>
      </c>
      <c r="K1534" s="10">
        <f t="shared" si="138"/>
        <v>-20.3</v>
      </c>
      <c r="L1534" s="10">
        <f t="shared" si="139"/>
        <v>64.066670000000002</v>
      </c>
      <c r="M1534" s="10">
        <v>-1</v>
      </c>
      <c r="N1534" s="10" t="s">
        <v>1123</v>
      </c>
      <c r="O1534" s="12" t="s">
        <v>194</v>
      </c>
      <c r="P1534" s="10" t="str">
        <f t="shared" si="142"/>
        <v>new YerelData ("Hafnafjordur, İzlanda",-20.3,64.06667,-1,"Cape Verde Standard Time"),</v>
      </c>
      <c r="Q1534" s="13" t="str">
        <f t="shared" si="140"/>
        <v>https://www.google.com/maps/search/64.06667, +21.7</v>
      </c>
      <c r="R1534" s="5" t="str">
        <f t="shared" si="141"/>
        <v>{"Location": "Hafnafjordur, İzlanda", "long_deg": "21", "ew": "-1", "long_min": "42", "lat_deg": "64", "ns": "1", "lat_min": "4", "GMT": "-1", "TimeZoneTag": "Atlantic/Reykjavik"},</v>
      </c>
    </row>
    <row r="1535" spans="2:18" ht="15" customHeight="1" x14ac:dyDescent="0.25">
      <c r="B1535" s="10" t="s">
        <v>1979</v>
      </c>
      <c r="C1535" s="10" t="s">
        <v>1219</v>
      </c>
      <c r="D1535" s="10" t="str">
        <f t="shared" si="143"/>
        <v>İsafjordur, İzlanda</v>
      </c>
      <c r="E1535" s="10">
        <v>23</v>
      </c>
      <c r="F1535" s="10">
        <v>-1</v>
      </c>
      <c r="G1535" s="10">
        <v>8</v>
      </c>
      <c r="H1535" s="10">
        <v>66</v>
      </c>
      <c r="I1535" s="10">
        <v>1</v>
      </c>
      <c r="J1535" s="10">
        <v>4</v>
      </c>
      <c r="K1535" s="10">
        <f t="shared" si="138"/>
        <v>-22.866669999999999</v>
      </c>
      <c r="L1535" s="10">
        <f t="shared" si="139"/>
        <v>66.066670000000002</v>
      </c>
      <c r="M1535" s="10">
        <v>-1</v>
      </c>
      <c r="N1535" s="10" t="s">
        <v>1123</v>
      </c>
      <c r="O1535" s="12" t="s">
        <v>194</v>
      </c>
      <c r="P1535" s="10" t="str">
        <f t="shared" si="142"/>
        <v>new YerelData ("İsafjordur, İzlanda",-22.86667,66.06667,-1,"Cape Verde Standard Time"),</v>
      </c>
      <c r="Q1535" s="13" t="str">
        <f t="shared" si="140"/>
        <v>https://www.google.com/maps/search/66.06667, +23.13333</v>
      </c>
      <c r="R1535" s="5" t="str">
        <f t="shared" si="141"/>
        <v>{"Location": "İsafjordur, İzlanda", "long_deg": "23", "ew": "-1", "long_min": "8", "lat_deg": "66", "ns": "1", "lat_min": "4", "GMT": "-1", "TimeZoneTag": "Atlantic/Reykjavik"},</v>
      </c>
    </row>
    <row r="1536" spans="2:18" ht="15" customHeight="1" x14ac:dyDescent="0.25">
      <c r="B1536" s="10" t="s">
        <v>1980</v>
      </c>
      <c r="C1536" s="10" t="s">
        <v>1219</v>
      </c>
      <c r="D1536" s="10" t="str">
        <f t="shared" si="143"/>
        <v>Olafsvik, İzlanda</v>
      </c>
      <c r="E1536" s="10">
        <v>23</v>
      </c>
      <c r="F1536" s="10">
        <v>-1</v>
      </c>
      <c r="G1536" s="10">
        <v>43</v>
      </c>
      <c r="H1536" s="10">
        <v>64</v>
      </c>
      <c r="I1536" s="10">
        <v>1</v>
      </c>
      <c r="J1536" s="10">
        <v>54</v>
      </c>
      <c r="K1536" s="10">
        <f t="shared" si="138"/>
        <v>-22.283329999999999</v>
      </c>
      <c r="L1536" s="10">
        <f t="shared" si="139"/>
        <v>64.900000000000006</v>
      </c>
      <c r="M1536" s="10">
        <v>-1</v>
      </c>
      <c r="N1536" s="10" t="s">
        <v>1123</v>
      </c>
      <c r="O1536" s="12" t="s">
        <v>194</v>
      </c>
      <c r="P1536" s="10" t="str">
        <f t="shared" si="142"/>
        <v>new YerelData ("Olafsvik, İzlanda",-22.28333,64.9,-1,"Cape Verde Standard Time"),</v>
      </c>
      <c r="Q1536" s="13" t="str">
        <f t="shared" si="140"/>
        <v>https://www.google.com/maps/search/64.9, +23.71667</v>
      </c>
      <c r="R1536" s="5" t="str">
        <f t="shared" si="141"/>
        <v>{"Location": "Olafsvik, İzlanda", "long_deg": "23", "ew": "-1", "long_min": "43", "lat_deg": "64", "ns": "1", "lat_min": "54", "GMT": "-1", "TimeZoneTag": "Atlantic/Reykjavik"},</v>
      </c>
    </row>
    <row r="1537" spans="2:18" ht="15" customHeight="1" x14ac:dyDescent="0.25">
      <c r="B1537" s="10" t="s">
        <v>1981</v>
      </c>
      <c r="C1537" s="10" t="s">
        <v>1219</v>
      </c>
      <c r="D1537" s="10" t="str">
        <f t="shared" si="143"/>
        <v>Reykjavik, İzlanda</v>
      </c>
      <c r="E1537" s="10">
        <v>21</v>
      </c>
      <c r="F1537" s="10">
        <v>-1</v>
      </c>
      <c r="G1537" s="10">
        <v>57</v>
      </c>
      <c r="H1537" s="10">
        <v>64</v>
      </c>
      <c r="I1537" s="10">
        <v>1</v>
      </c>
      <c r="J1537" s="10">
        <v>9</v>
      </c>
      <c r="K1537" s="10">
        <f t="shared" si="138"/>
        <v>-20.05</v>
      </c>
      <c r="L1537" s="10">
        <f t="shared" si="139"/>
        <v>64.150000000000006</v>
      </c>
      <c r="M1537" s="10">
        <v>-1</v>
      </c>
      <c r="N1537" s="10" t="s">
        <v>1123</v>
      </c>
      <c r="O1537" s="12" t="s">
        <v>194</v>
      </c>
      <c r="P1537" s="10" t="str">
        <f t="shared" si="142"/>
        <v>new YerelData ("Reykjavik, İzlanda",-20.05,64.15,-1,"Cape Verde Standard Time"),</v>
      </c>
      <c r="Q1537" s="13" t="str">
        <f t="shared" si="140"/>
        <v>https://www.google.com/maps/search/64.15, +21.95</v>
      </c>
      <c r="R1537" s="5" t="str">
        <f t="shared" si="141"/>
        <v>{"Location": "Reykjavik, İzlanda", "long_deg": "21", "ew": "-1", "long_min": "57", "lat_deg": "64", "ns": "1", "lat_min": "9", "GMT": "-1", "TimeZoneTag": "Atlantic/Reykjavik"},</v>
      </c>
    </row>
    <row r="1538" spans="2:18" ht="15" customHeight="1" x14ac:dyDescent="0.25">
      <c r="B1538" s="10" t="s">
        <v>1982</v>
      </c>
      <c r="C1538" s="10" t="s">
        <v>1219</v>
      </c>
      <c r="D1538" s="10" t="str">
        <f t="shared" si="143"/>
        <v>Seydisfjordur, İzlanda</v>
      </c>
      <c r="E1538" s="10">
        <v>14</v>
      </c>
      <c r="F1538" s="10">
        <v>-1</v>
      </c>
      <c r="G1538" s="10">
        <v>0</v>
      </c>
      <c r="H1538" s="10">
        <v>65</v>
      </c>
      <c r="I1538" s="10">
        <v>1</v>
      </c>
      <c r="J1538" s="10">
        <v>8</v>
      </c>
      <c r="K1538" s="10">
        <f t="shared" ref="K1538:K1601" si="144">ROUND(F1538*E1538+(G1538/60),5)</f>
        <v>-14</v>
      </c>
      <c r="L1538" s="10">
        <f t="shared" ref="L1538:L1601" si="145">ROUND(I1538*H1538+(J1538/60),5)</f>
        <v>65.133330000000001</v>
      </c>
      <c r="M1538" s="10">
        <v>-1</v>
      </c>
      <c r="N1538" s="10" t="s">
        <v>1123</v>
      </c>
      <c r="O1538" s="12" t="s">
        <v>194</v>
      </c>
      <c r="P1538" s="10" t="str">
        <f t="shared" si="142"/>
        <v>new YerelData ("Seydisfjordur, İzlanda",-14,65.13333,-1,"Cape Verde Standard Time"),</v>
      </c>
      <c r="Q1538" s="13" t="str">
        <f t="shared" ref="Q1538:Q1601" si="146">HYPERLINK("https://www.google.com/maps/search/"&amp;ROUND(H1538+J1538/60,5)&amp;", +"&amp;ROUND(E1538+G1538/60,5))</f>
        <v>https://www.google.com/maps/search/65.13333, +14</v>
      </c>
      <c r="R1538" s="5" t="str">
        <f t="shared" ref="R1538:R1601" si="147">"{""Location"": """&amp;D1538&amp;""", ""long_deg"": """&amp;E1538&amp;""", ""ew"": """&amp;F1538&amp;""", ""long_min"": """&amp;G1538&amp;""", ""lat_deg"": """&amp;H1538&amp;""", ""ns"": """&amp;I1538&amp;""", ""lat_min"": """&amp;J1538&amp;""", ""GMT"": """&amp;M1538&amp;""", ""TimeZoneTag"": """&amp;N1538&amp;"""},"</f>
        <v>{"Location": "Seydisfjordur, İzlanda", "long_deg": "14", "ew": "-1", "long_min": "0", "lat_deg": "65", "ns": "1", "lat_min": "8", "GMT": "-1", "TimeZoneTag": "Atlantic/Reykjavik"},</v>
      </c>
    </row>
    <row r="1539" spans="2:18" ht="15" customHeight="1" x14ac:dyDescent="0.25">
      <c r="B1539" s="10" t="s">
        <v>1983</v>
      </c>
      <c r="C1539" s="10" t="s">
        <v>1219</v>
      </c>
      <c r="D1539" s="10" t="str">
        <f t="shared" si="143"/>
        <v>Siglufjordur, İzlanda</v>
      </c>
      <c r="E1539" s="10">
        <v>18</v>
      </c>
      <c r="F1539" s="10">
        <v>-1</v>
      </c>
      <c r="G1539" s="10">
        <v>55</v>
      </c>
      <c r="H1539" s="10">
        <v>66</v>
      </c>
      <c r="I1539" s="10">
        <v>1</v>
      </c>
      <c r="J1539" s="10">
        <v>4</v>
      </c>
      <c r="K1539" s="10">
        <f t="shared" si="144"/>
        <v>-17.08333</v>
      </c>
      <c r="L1539" s="10">
        <f t="shared" si="145"/>
        <v>66.066670000000002</v>
      </c>
      <c r="M1539" s="10">
        <v>-1</v>
      </c>
      <c r="N1539" s="10" t="s">
        <v>1123</v>
      </c>
      <c r="O1539" s="12" t="s">
        <v>194</v>
      </c>
      <c r="P1539" s="10" t="str">
        <f t="shared" ref="P1539:P1602" si="148">"new YerelData ("""&amp;D1539&amp;""","&amp;K1539&amp;","&amp;L1539&amp;","&amp;M1539&amp;","""&amp;O1539&amp;"""),"</f>
        <v>new YerelData ("Siglufjordur, İzlanda",-17.08333,66.06667,-1,"Cape Verde Standard Time"),</v>
      </c>
      <c r="Q1539" s="13" t="str">
        <f t="shared" si="146"/>
        <v>https://www.google.com/maps/search/66.06667, +18.91667</v>
      </c>
      <c r="R1539" s="5" t="str">
        <f t="shared" si="147"/>
        <v>{"Location": "Siglufjordur, İzlanda", "long_deg": "18", "ew": "-1", "long_min": "55", "lat_deg": "66", "ns": "1", "lat_min": "4", "GMT": "-1", "TimeZoneTag": "Atlantic/Reykjavik"},</v>
      </c>
    </row>
    <row r="1540" spans="2:18" ht="15" customHeight="1" x14ac:dyDescent="0.25">
      <c r="B1540" s="10" t="s">
        <v>1984</v>
      </c>
      <c r="C1540" s="10" t="s">
        <v>1219</v>
      </c>
      <c r="D1540" s="10" t="str">
        <f t="shared" ref="D1540:D1603" si="149">IF(A1540&lt;&gt;"",A1540&amp;", ","")&amp;B1540&amp;", "&amp;C1540</f>
        <v>Vatneyri, İzlanda</v>
      </c>
      <c r="E1540" s="10">
        <v>24</v>
      </c>
      <c r="F1540" s="10">
        <v>-1</v>
      </c>
      <c r="G1540" s="10">
        <v>0</v>
      </c>
      <c r="H1540" s="10">
        <v>65</v>
      </c>
      <c r="I1540" s="10">
        <v>1</v>
      </c>
      <c r="J1540" s="10">
        <v>39</v>
      </c>
      <c r="K1540" s="10">
        <f t="shared" si="144"/>
        <v>-24</v>
      </c>
      <c r="L1540" s="10">
        <f t="shared" si="145"/>
        <v>65.650000000000006</v>
      </c>
      <c r="M1540" s="10">
        <v>-1</v>
      </c>
      <c r="N1540" s="10" t="s">
        <v>1123</v>
      </c>
      <c r="O1540" s="12" t="s">
        <v>194</v>
      </c>
      <c r="P1540" s="10" t="str">
        <f t="shared" si="148"/>
        <v>new YerelData ("Vatneyri, İzlanda",-24,65.65,-1,"Cape Verde Standard Time"),</v>
      </c>
      <c r="Q1540" s="13" t="str">
        <f t="shared" si="146"/>
        <v>https://www.google.com/maps/search/65.65, +24</v>
      </c>
      <c r="R1540" s="5" t="str">
        <f t="shared" si="147"/>
        <v>{"Location": "Vatneyri, İzlanda", "long_deg": "24", "ew": "-1", "long_min": "0", "lat_deg": "65", "ns": "1", "lat_min": "39", "GMT": "-1", "TimeZoneTag": "Atlantic/Reykjavik"},</v>
      </c>
    </row>
    <row r="1541" spans="2:18" ht="15" customHeight="1" x14ac:dyDescent="0.25">
      <c r="B1541" s="10" t="s">
        <v>1985</v>
      </c>
      <c r="C1541" s="10" t="s">
        <v>1219</v>
      </c>
      <c r="D1541" s="10" t="str">
        <f t="shared" si="149"/>
        <v>Vestmannaeyar, İzlanda</v>
      </c>
      <c r="E1541" s="10">
        <v>20</v>
      </c>
      <c r="F1541" s="10">
        <v>-1</v>
      </c>
      <c r="G1541" s="10">
        <v>18</v>
      </c>
      <c r="H1541" s="10">
        <v>63</v>
      </c>
      <c r="I1541" s="10">
        <v>1</v>
      </c>
      <c r="J1541" s="10">
        <v>18</v>
      </c>
      <c r="K1541" s="10">
        <f t="shared" si="144"/>
        <v>-19.7</v>
      </c>
      <c r="L1541" s="10">
        <f t="shared" si="145"/>
        <v>63.3</v>
      </c>
      <c r="M1541" s="10">
        <v>-1</v>
      </c>
      <c r="N1541" s="10" t="s">
        <v>1123</v>
      </c>
      <c r="O1541" s="12" t="s">
        <v>194</v>
      </c>
      <c r="P1541" s="10" t="str">
        <f t="shared" si="148"/>
        <v>new YerelData ("Vestmannaeyar, İzlanda",-19.7,63.3,-1,"Cape Verde Standard Time"),</v>
      </c>
      <c r="Q1541" s="13" t="str">
        <f t="shared" si="146"/>
        <v>https://www.google.com/maps/search/63.3, +20.3</v>
      </c>
      <c r="R1541" s="5" t="str">
        <f t="shared" si="147"/>
        <v>{"Location": "Vestmannaeyar, İzlanda", "long_deg": "20", "ew": "-1", "long_min": "18", "lat_deg": "63", "ns": "1", "lat_min": "18", "GMT": "-1", "TimeZoneTag": "Atlantic/Reykjavik"},</v>
      </c>
    </row>
    <row r="1542" spans="2:18" ht="15" customHeight="1" x14ac:dyDescent="0.25">
      <c r="B1542" s="10" t="s">
        <v>1986</v>
      </c>
      <c r="C1542" s="10" t="s">
        <v>1180</v>
      </c>
      <c r="D1542" s="10" t="str">
        <f t="shared" si="149"/>
        <v>Kingston, Jamaika</v>
      </c>
      <c r="E1542" s="10">
        <v>76</v>
      </c>
      <c r="F1542" s="10">
        <v>-1</v>
      </c>
      <c r="G1542" s="10">
        <v>48</v>
      </c>
      <c r="H1542" s="10">
        <v>18</v>
      </c>
      <c r="I1542" s="10">
        <v>1</v>
      </c>
      <c r="J1542" s="10">
        <v>0</v>
      </c>
      <c r="K1542" s="10">
        <f t="shared" si="144"/>
        <v>-75.2</v>
      </c>
      <c r="L1542" s="10">
        <f t="shared" si="145"/>
        <v>18</v>
      </c>
      <c r="M1542" s="10">
        <v>-5</v>
      </c>
      <c r="N1542" s="10" t="s">
        <v>80</v>
      </c>
      <c r="O1542" s="12" t="s">
        <v>196</v>
      </c>
      <c r="P1542" s="10" t="str">
        <f t="shared" si="148"/>
        <v>new YerelData ("Kingston, Jamaika",-75.2,18,-5,"SA Pacific Standard Time"),</v>
      </c>
      <c r="Q1542" s="13" t="str">
        <f t="shared" si="146"/>
        <v>https://www.google.com/maps/search/18, +76.8</v>
      </c>
      <c r="R1542" s="5" t="str">
        <f t="shared" si="147"/>
        <v>{"Location": "Kingston, Jamaika", "long_deg": "76", "ew": "-1", "long_min": "48", "lat_deg": "18", "ns": "1", "lat_min": "0", "GMT": "-5", "TimeZoneTag": "America/Jamaica"},</v>
      </c>
    </row>
    <row r="1543" spans="2:18" ht="15" customHeight="1" x14ac:dyDescent="0.25">
      <c r="B1543" s="10" t="s">
        <v>1987</v>
      </c>
      <c r="C1543" s="10" t="s">
        <v>1180</v>
      </c>
      <c r="D1543" s="10" t="str">
        <f t="shared" si="149"/>
        <v>MontegoBay, Jamaika</v>
      </c>
      <c r="E1543" s="10">
        <v>77</v>
      </c>
      <c r="F1543" s="10">
        <v>-1</v>
      </c>
      <c r="G1543" s="10">
        <v>55</v>
      </c>
      <c r="H1543" s="10">
        <v>18</v>
      </c>
      <c r="I1543" s="10">
        <v>1</v>
      </c>
      <c r="J1543" s="10">
        <v>28</v>
      </c>
      <c r="K1543" s="10">
        <f t="shared" si="144"/>
        <v>-76.083330000000004</v>
      </c>
      <c r="L1543" s="10">
        <f t="shared" si="145"/>
        <v>18.466670000000001</v>
      </c>
      <c r="M1543" s="10">
        <v>-5</v>
      </c>
      <c r="N1543" s="10" t="s">
        <v>80</v>
      </c>
      <c r="O1543" s="12" t="s">
        <v>196</v>
      </c>
      <c r="P1543" s="10" t="str">
        <f t="shared" si="148"/>
        <v>new YerelData ("MontegoBay, Jamaika",-76.08333,18.46667,-5,"SA Pacific Standard Time"),</v>
      </c>
      <c r="Q1543" s="13" t="str">
        <f t="shared" si="146"/>
        <v>https://www.google.com/maps/search/18.46667, +77.91667</v>
      </c>
      <c r="R1543" s="5" t="str">
        <f t="shared" si="147"/>
        <v>{"Location": "MontegoBay, Jamaika", "long_deg": "77", "ew": "-1", "long_min": "55", "lat_deg": "18", "ns": "1", "lat_min": "28", "GMT": "-5", "TimeZoneTag": "America/Jamaica"},</v>
      </c>
    </row>
    <row r="1544" spans="2:18" ht="15" customHeight="1" x14ac:dyDescent="0.25">
      <c r="B1544" s="10" t="s">
        <v>1988</v>
      </c>
      <c r="C1544" s="10" t="s">
        <v>1329</v>
      </c>
      <c r="D1544" s="10" t="str">
        <f t="shared" si="149"/>
        <v>Fukuoka, Japonya</v>
      </c>
      <c r="E1544" s="10">
        <v>130</v>
      </c>
      <c r="F1544" s="10">
        <v>1</v>
      </c>
      <c r="G1544" s="10">
        <v>24</v>
      </c>
      <c r="H1544" s="10">
        <v>33</v>
      </c>
      <c r="I1544" s="10">
        <v>1</v>
      </c>
      <c r="J1544" s="10">
        <v>35</v>
      </c>
      <c r="K1544" s="10">
        <f t="shared" si="144"/>
        <v>130.4</v>
      </c>
      <c r="L1544" s="10">
        <f t="shared" si="145"/>
        <v>33.583329999999997</v>
      </c>
      <c r="M1544" s="10">
        <v>9</v>
      </c>
      <c r="N1544" s="10" t="s">
        <v>81</v>
      </c>
      <c r="O1544" s="12" t="s">
        <v>202</v>
      </c>
      <c r="P1544" s="10" t="str">
        <f t="shared" si="148"/>
        <v>new YerelData ("Fukuoka, Japonya",130.4,33.58333,9,"Tokyo Standard Time"),</v>
      </c>
      <c r="Q1544" s="13" t="str">
        <f t="shared" si="146"/>
        <v>https://www.google.com/maps/search/33.58333, +130.4</v>
      </c>
      <c r="R1544" s="5" t="str">
        <f t="shared" si="147"/>
        <v>{"Location": "Fukuoka, Japonya", "long_deg": "130", "ew": "1", "long_min": "24", "lat_deg": "33", "ns": "1", "lat_min": "35", "GMT": "9", "TimeZoneTag": "Asia/Tokyo"},</v>
      </c>
    </row>
    <row r="1545" spans="2:18" ht="15" customHeight="1" x14ac:dyDescent="0.25">
      <c r="B1545" s="10" t="s">
        <v>1989</v>
      </c>
      <c r="C1545" s="10" t="s">
        <v>1329</v>
      </c>
      <c r="D1545" s="10" t="str">
        <f t="shared" si="149"/>
        <v>Hakodate, Japonya</v>
      </c>
      <c r="E1545" s="10">
        <v>140</v>
      </c>
      <c r="F1545" s="10">
        <v>1</v>
      </c>
      <c r="G1545" s="10">
        <v>44</v>
      </c>
      <c r="H1545" s="10">
        <v>41</v>
      </c>
      <c r="I1545" s="10">
        <v>1</v>
      </c>
      <c r="J1545" s="10">
        <v>42</v>
      </c>
      <c r="K1545" s="10">
        <f t="shared" si="144"/>
        <v>140.73333</v>
      </c>
      <c r="L1545" s="10">
        <f t="shared" si="145"/>
        <v>41.7</v>
      </c>
      <c r="M1545" s="10">
        <v>9</v>
      </c>
      <c r="N1545" s="10" t="s">
        <v>81</v>
      </c>
      <c r="O1545" s="12" t="s">
        <v>202</v>
      </c>
      <c r="P1545" s="10" t="str">
        <f t="shared" si="148"/>
        <v>new YerelData ("Hakodate, Japonya",140.73333,41.7,9,"Tokyo Standard Time"),</v>
      </c>
      <c r="Q1545" s="13" t="str">
        <f t="shared" si="146"/>
        <v>https://www.google.com/maps/search/41.7, +140.73333</v>
      </c>
      <c r="R1545" s="5" t="str">
        <f t="shared" si="147"/>
        <v>{"Location": "Hakodate, Japonya", "long_deg": "140", "ew": "1", "long_min": "44", "lat_deg": "41", "ns": "1", "lat_min": "42", "GMT": "9", "TimeZoneTag": "Asia/Tokyo"},</v>
      </c>
    </row>
    <row r="1546" spans="2:18" ht="15" customHeight="1" x14ac:dyDescent="0.25">
      <c r="B1546" s="10" t="s">
        <v>1990</v>
      </c>
      <c r="C1546" s="10" t="s">
        <v>1329</v>
      </c>
      <c r="D1546" s="10" t="str">
        <f t="shared" si="149"/>
        <v>Hiroşima, Japonya</v>
      </c>
      <c r="E1546" s="10">
        <v>132</v>
      </c>
      <c r="F1546" s="10">
        <v>1</v>
      </c>
      <c r="G1546" s="10">
        <v>27</v>
      </c>
      <c r="H1546" s="10">
        <v>34</v>
      </c>
      <c r="I1546" s="10">
        <v>1</v>
      </c>
      <c r="J1546" s="10">
        <v>24</v>
      </c>
      <c r="K1546" s="10">
        <f t="shared" si="144"/>
        <v>132.44999999999999</v>
      </c>
      <c r="L1546" s="10">
        <f t="shared" si="145"/>
        <v>34.4</v>
      </c>
      <c r="M1546" s="10">
        <v>9</v>
      </c>
      <c r="N1546" s="10" t="s">
        <v>81</v>
      </c>
      <c r="O1546" s="12" t="s">
        <v>202</v>
      </c>
      <c r="P1546" s="10" t="str">
        <f t="shared" si="148"/>
        <v>new YerelData ("Hiroşima, Japonya",132.45,34.4,9,"Tokyo Standard Time"),</v>
      </c>
      <c r="Q1546" s="13" t="str">
        <f t="shared" si="146"/>
        <v>https://www.google.com/maps/search/34.4, +132.45</v>
      </c>
      <c r="R1546" s="5" t="str">
        <f t="shared" si="147"/>
        <v>{"Location": "Hiroşima, Japonya", "long_deg": "132", "ew": "1", "long_min": "27", "lat_deg": "34", "ns": "1", "lat_min": "24", "GMT": "9", "TimeZoneTag": "Asia/Tokyo"},</v>
      </c>
    </row>
    <row r="1547" spans="2:18" ht="15" customHeight="1" x14ac:dyDescent="0.25">
      <c r="B1547" s="10" t="s">
        <v>1991</v>
      </c>
      <c r="C1547" s="10" t="s">
        <v>1329</v>
      </c>
      <c r="D1547" s="10" t="str">
        <f t="shared" si="149"/>
        <v>Kobe, Japonya</v>
      </c>
      <c r="E1547" s="10">
        <v>135</v>
      </c>
      <c r="F1547" s="10">
        <v>1</v>
      </c>
      <c r="G1547" s="10">
        <v>11</v>
      </c>
      <c r="H1547" s="10">
        <v>31</v>
      </c>
      <c r="I1547" s="10">
        <v>1</v>
      </c>
      <c r="J1547" s="10">
        <v>40</v>
      </c>
      <c r="K1547" s="10">
        <f t="shared" si="144"/>
        <v>135.18333000000001</v>
      </c>
      <c r="L1547" s="10">
        <f t="shared" si="145"/>
        <v>31.66667</v>
      </c>
      <c r="M1547" s="10">
        <v>9</v>
      </c>
      <c r="N1547" s="10" t="s">
        <v>81</v>
      </c>
      <c r="O1547" s="12" t="s">
        <v>202</v>
      </c>
      <c r="P1547" s="10" t="str">
        <f t="shared" si="148"/>
        <v>new YerelData ("Kobe, Japonya",135.18333,31.66667,9,"Tokyo Standard Time"),</v>
      </c>
      <c r="Q1547" s="13" t="str">
        <f t="shared" si="146"/>
        <v>https://www.google.com/maps/search/31.66667, +135.18333</v>
      </c>
      <c r="R1547" s="5" t="str">
        <f t="shared" si="147"/>
        <v>{"Location": "Kobe, Japonya", "long_deg": "135", "ew": "1", "long_min": "11", "lat_deg": "31", "ns": "1", "lat_min": "40", "GMT": "9", "TimeZoneTag": "Asia/Tokyo"},</v>
      </c>
    </row>
    <row r="1548" spans="2:18" ht="15" customHeight="1" x14ac:dyDescent="0.25">
      <c r="B1548" s="10" t="s">
        <v>1992</v>
      </c>
      <c r="C1548" s="10" t="s">
        <v>1329</v>
      </c>
      <c r="D1548" s="10" t="str">
        <f t="shared" si="149"/>
        <v>Kyoto, Japonya</v>
      </c>
      <c r="E1548" s="10">
        <v>135</v>
      </c>
      <c r="F1548" s="10">
        <v>1</v>
      </c>
      <c r="G1548" s="10">
        <v>45</v>
      </c>
      <c r="H1548" s="10">
        <v>35</v>
      </c>
      <c r="I1548" s="10">
        <v>1</v>
      </c>
      <c r="J1548" s="10">
        <v>0</v>
      </c>
      <c r="K1548" s="10">
        <f t="shared" si="144"/>
        <v>135.75</v>
      </c>
      <c r="L1548" s="10">
        <f t="shared" si="145"/>
        <v>35</v>
      </c>
      <c r="M1548" s="10">
        <v>9</v>
      </c>
      <c r="N1548" s="10" t="s">
        <v>81</v>
      </c>
      <c r="O1548" s="12" t="s">
        <v>202</v>
      </c>
      <c r="P1548" s="10" t="str">
        <f t="shared" si="148"/>
        <v>new YerelData ("Kyoto, Japonya",135.75,35,9,"Tokyo Standard Time"),</v>
      </c>
      <c r="Q1548" s="13" t="str">
        <f t="shared" si="146"/>
        <v>https://www.google.com/maps/search/35, +135.75</v>
      </c>
      <c r="R1548" s="5" t="str">
        <f t="shared" si="147"/>
        <v>{"Location": "Kyoto, Japonya", "long_deg": "135", "ew": "1", "long_min": "45", "lat_deg": "35", "ns": "1", "lat_min": "0", "GMT": "9", "TimeZoneTag": "Asia/Tokyo"},</v>
      </c>
    </row>
    <row r="1549" spans="2:18" ht="15" customHeight="1" x14ac:dyDescent="0.25">
      <c r="B1549" s="10" t="s">
        <v>1993</v>
      </c>
      <c r="C1549" s="10" t="s">
        <v>1329</v>
      </c>
      <c r="D1549" s="10" t="str">
        <f t="shared" si="149"/>
        <v>Nagoya, Japonya</v>
      </c>
      <c r="E1549" s="10">
        <v>136</v>
      </c>
      <c r="F1549" s="10">
        <v>1</v>
      </c>
      <c r="G1549" s="10">
        <v>55</v>
      </c>
      <c r="H1549" s="10">
        <v>35</v>
      </c>
      <c r="I1549" s="10">
        <v>1</v>
      </c>
      <c r="J1549" s="10">
        <v>10</v>
      </c>
      <c r="K1549" s="10">
        <f t="shared" si="144"/>
        <v>136.91667000000001</v>
      </c>
      <c r="L1549" s="10">
        <f t="shared" si="145"/>
        <v>35.166670000000003</v>
      </c>
      <c r="M1549" s="10">
        <v>9</v>
      </c>
      <c r="N1549" s="10" t="s">
        <v>81</v>
      </c>
      <c r="O1549" s="12" t="s">
        <v>202</v>
      </c>
      <c r="P1549" s="10" t="str">
        <f t="shared" si="148"/>
        <v>new YerelData ("Nagoya, Japonya",136.91667,35.16667,9,"Tokyo Standard Time"),</v>
      </c>
      <c r="Q1549" s="13" t="str">
        <f t="shared" si="146"/>
        <v>https://www.google.com/maps/search/35.16667, +136.91667</v>
      </c>
      <c r="R1549" s="5" t="str">
        <f t="shared" si="147"/>
        <v>{"Location": "Nagoya, Japonya", "long_deg": "136", "ew": "1", "long_min": "55", "lat_deg": "35", "ns": "1", "lat_min": "10", "GMT": "9", "TimeZoneTag": "Asia/Tokyo"},</v>
      </c>
    </row>
    <row r="1550" spans="2:18" ht="15" customHeight="1" x14ac:dyDescent="0.25">
      <c r="B1550" s="10" t="s">
        <v>1994</v>
      </c>
      <c r="C1550" s="10" t="s">
        <v>1329</v>
      </c>
      <c r="D1550" s="10" t="str">
        <f t="shared" si="149"/>
        <v>Omuta, Japonya</v>
      </c>
      <c r="E1550" s="10">
        <v>130</v>
      </c>
      <c r="F1550" s="10">
        <v>1</v>
      </c>
      <c r="G1550" s="10">
        <v>26</v>
      </c>
      <c r="H1550" s="10">
        <v>33</v>
      </c>
      <c r="I1550" s="10">
        <v>1</v>
      </c>
      <c r="J1550" s="10">
        <v>2</v>
      </c>
      <c r="K1550" s="10">
        <f t="shared" si="144"/>
        <v>130.43333000000001</v>
      </c>
      <c r="L1550" s="10">
        <f t="shared" si="145"/>
        <v>33.033329999999999</v>
      </c>
      <c r="M1550" s="10">
        <v>9</v>
      </c>
      <c r="N1550" s="10" t="s">
        <v>81</v>
      </c>
      <c r="O1550" s="12" t="s">
        <v>202</v>
      </c>
      <c r="P1550" s="10" t="str">
        <f t="shared" si="148"/>
        <v>new YerelData ("Omuta, Japonya",130.43333,33.03333,9,"Tokyo Standard Time"),</v>
      </c>
      <c r="Q1550" s="13" t="str">
        <f t="shared" si="146"/>
        <v>https://www.google.com/maps/search/33.03333, +130.43333</v>
      </c>
      <c r="R1550" s="5" t="str">
        <f t="shared" si="147"/>
        <v>{"Location": "Omuta, Japonya", "long_deg": "130", "ew": "1", "long_min": "26", "lat_deg": "33", "ns": "1", "lat_min": "2", "GMT": "9", "TimeZoneTag": "Asia/Tokyo"},</v>
      </c>
    </row>
    <row r="1551" spans="2:18" ht="15" customHeight="1" x14ac:dyDescent="0.25">
      <c r="B1551" s="10" t="s">
        <v>1995</v>
      </c>
      <c r="C1551" s="10" t="s">
        <v>1329</v>
      </c>
      <c r="D1551" s="10" t="str">
        <f t="shared" si="149"/>
        <v>Osaka, Japonya</v>
      </c>
      <c r="E1551" s="10">
        <v>135</v>
      </c>
      <c r="F1551" s="10">
        <v>1</v>
      </c>
      <c r="G1551" s="10">
        <v>30</v>
      </c>
      <c r="H1551" s="10">
        <v>34</v>
      </c>
      <c r="I1551" s="10">
        <v>1</v>
      </c>
      <c r="J1551" s="10">
        <v>40</v>
      </c>
      <c r="K1551" s="10">
        <f t="shared" si="144"/>
        <v>135.5</v>
      </c>
      <c r="L1551" s="10">
        <f t="shared" si="145"/>
        <v>34.666670000000003</v>
      </c>
      <c r="M1551" s="10">
        <v>9</v>
      </c>
      <c r="N1551" s="10" t="s">
        <v>81</v>
      </c>
      <c r="O1551" s="12" t="s">
        <v>202</v>
      </c>
      <c r="P1551" s="10" t="str">
        <f t="shared" si="148"/>
        <v>new YerelData ("Osaka, Japonya",135.5,34.66667,9,"Tokyo Standard Time"),</v>
      </c>
      <c r="Q1551" s="13" t="str">
        <f t="shared" si="146"/>
        <v>https://www.google.com/maps/search/34.66667, +135.5</v>
      </c>
      <c r="R1551" s="5" t="str">
        <f t="shared" si="147"/>
        <v>{"Location": "Osaka, Japonya", "long_deg": "135", "ew": "1", "long_min": "30", "lat_deg": "34", "ns": "1", "lat_min": "40", "GMT": "9", "TimeZoneTag": "Asia/Tokyo"},</v>
      </c>
    </row>
    <row r="1552" spans="2:18" ht="15" customHeight="1" x14ac:dyDescent="0.25">
      <c r="B1552" s="10" t="s">
        <v>1996</v>
      </c>
      <c r="C1552" s="10" t="s">
        <v>1329</v>
      </c>
      <c r="D1552" s="10" t="str">
        <f t="shared" si="149"/>
        <v>Sapporo, Japonya</v>
      </c>
      <c r="E1552" s="10">
        <v>141</v>
      </c>
      <c r="F1552" s="10">
        <v>1</v>
      </c>
      <c r="G1552" s="10">
        <v>19</v>
      </c>
      <c r="H1552" s="10">
        <v>43</v>
      </c>
      <c r="I1552" s="10">
        <v>1</v>
      </c>
      <c r="J1552" s="10">
        <v>3</v>
      </c>
      <c r="K1552" s="10">
        <f t="shared" si="144"/>
        <v>141.31666999999999</v>
      </c>
      <c r="L1552" s="10">
        <f t="shared" si="145"/>
        <v>43.05</v>
      </c>
      <c r="M1552" s="10">
        <v>9</v>
      </c>
      <c r="N1552" s="10" t="s">
        <v>81</v>
      </c>
      <c r="O1552" s="12" t="s">
        <v>202</v>
      </c>
      <c r="P1552" s="10" t="str">
        <f t="shared" si="148"/>
        <v>new YerelData ("Sapporo, Japonya",141.31667,43.05,9,"Tokyo Standard Time"),</v>
      </c>
      <c r="Q1552" s="13" t="str">
        <f t="shared" si="146"/>
        <v>https://www.google.com/maps/search/43.05, +141.31667</v>
      </c>
      <c r="R1552" s="5" t="str">
        <f t="shared" si="147"/>
        <v>{"Location": "Sapporo, Japonya", "long_deg": "141", "ew": "1", "long_min": "19", "lat_deg": "43", "ns": "1", "lat_min": "3", "GMT": "9", "TimeZoneTag": "Asia/Tokyo"},</v>
      </c>
    </row>
    <row r="1553" spans="2:18" ht="15" customHeight="1" x14ac:dyDescent="0.25">
      <c r="B1553" s="10" t="s">
        <v>1997</v>
      </c>
      <c r="C1553" s="10" t="s">
        <v>1329</v>
      </c>
      <c r="D1553" s="10" t="str">
        <f t="shared" si="149"/>
        <v>Sendai, Japonya</v>
      </c>
      <c r="E1553" s="10">
        <v>140</v>
      </c>
      <c r="F1553" s="10">
        <v>1</v>
      </c>
      <c r="G1553" s="10">
        <v>53</v>
      </c>
      <c r="H1553" s="10">
        <v>38</v>
      </c>
      <c r="I1553" s="10">
        <v>1</v>
      </c>
      <c r="J1553" s="10">
        <v>15</v>
      </c>
      <c r="K1553" s="10">
        <f t="shared" si="144"/>
        <v>140.88333</v>
      </c>
      <c r="L1553" s="10">
        <f t="shared" si="145"/>
        <v>38.25</v>
      </c>
      <c r="M1553" s="10">
        <v>9</v>
      </c>
      <c r="N1553" s="10" t="s">
        <v>81</v>
      </c>
      <c r="O1553" s="12" t="s">
        <v>202</v>
      </c>
      <c r="P1553" s="10" t="str">
        <f t="shared" si="148"/>
        <v>new YerelData ("Sendai, Japonya",140.88333,38.25,9,"Tokyo Standard Time"),</v>
      </c>
      <c r="Q1553" s="13" t="str">
        <f t="shared" si="146"/>
        <v>https://www.google.com/maps/search/38.25, +140.88333</v>
      </c>
      <c r="R1553" s="5" t="str">
        <f t="shared" si="147"/>
        <v>{"Location": "Sendai, Japonya", "long_deg": "140", "ew": "1", "long_min": "53", "lat_deg": "38", "ns": "1", "lat_min": "15", "GMT": "9", "TimeZoneTag": "Asia/Tokyo"},</v>
      </c>
    </row>
    <row r="1554" spans="2:18" ht="15" customHeight="1" x14ac:dyDescent="0.25">
      <c r="B1554" s="10" t="s">
        <v>1998</v>
      </c>
      <c r="C1554" s="10" t="s">
        <v>1329</v>
      </c>
      <c r="D1554" s="10" t="str">
        <f t="shared" si="149"/>
        <v>Shimonoseki, Japonya</v>
      </c>
      <c r="E1554" s="10">
        <v>130</v>
      </c>
      <c r="F1554" s="10">
        <v>1</v>
      </c>
      <c r="G1554" s="10">
        <v>55</v>
      </c>
      <c r="H1554" s="10">
        <v>33</v>
      </c>
      <c r="I1554" s="10">
        <v>1</v>
      </c>
      <c r="J1554" s="10">
        <v>58</v>
      </c>
      <c r="K1554" s="10">
        <f t="shared" si="144"/>
        <v>130.91667000000001</v>
      </c>
      <c r="L1554" s="10">
        <f t="shared" si="145"/>
        <v>33.966670000000001</v>
      </c>
      <c r="M1554" s="10">
        <v>9</v>
      </c>
      <c r="N1554" s="10" t="s">
        <v>81</v>
      </c>
      <c r="O1554" s="12" t="s">
        <v>202</v>
      </c>
      <c r="P1554" s="10" t="str">
        <f t="shared" si="148"/>
        <v>new YerelData ("Shimonoseki, Japonya",130.91667,33.96667,9,"Tokyo Standard Time"),</v>
      </c>
      <c r="Q1554" s="13" t="str">
        <f t="shared" si="146"/>
        <v>https://www.google.com/maps/search/33.96667, +130.91667</v>
      </c>
      <c r="R1554" s="5" t="str">
        <f t="shared" si="147"/>
        <v>{"Location": "Shimonoseki, Japonya", "long_deg": "130", "ew": "1", "long_min": "55", "lat_deg": "33", "ns": "1", "lat_min": "58", "GMT": "9", "TimeZoneTag": "Asia/Tokyo"},</v>
      </c>
    </row>
    <row r="1555" spans="2:18" ht="15" customHeight="1" x14ac:dyDescent="0.25">
      <c r="B1555" s="10" t="s">
        <v>1999</v>
      </c>
      <c r="C1555" s="10" t="s">
        <v>1329</v>
      </c>
      <c r="D1555" s="10" t="str">
        <f t="shared" si="149"/>
        <v>Tokyo, Japonya</v>
      </c>
      <c r="E1555" s="10">
        <v>139</v>
      </c>
      <c r="F1555" s="10">
        <v>1</v>
      </c>
      <c r="G1555" s="10">
        <v>45</v>
      </c>
      <c r="H1555" s="10">
        <v>35</v>
      </c>
      <c r="I1555" s="10">
        <v>1</v>
      </c>
      <c r="J1555" s="10">
        <v>40</v>
      </c>
      <c r="K1555" s="10">
        <f t="shared" si="144"/>
        <v>139.75</v>
      </c>
      <c r="L1555" s="10">
        <f t="shared" si="145"/>
        <v>35.666670000000003</v>
      </c>
      <c r="M1555" s="10">
        <v>9</v>
      </c>
      <c r="N1555" s="10" t="s">
        <v>81</v>
      </c>
      <c r="O1555" s="12" t="s">
        <v>202</v>
      </c>
      <c r="P1555" s="10" t="str">
        <f t="shared" si="148"/>
        <v>new YerelData ("Tokyo, Japonya",139.75,35.66667,9,"Tokyo Standard Time"),</v>
      </c>
      <c r="Q1555" s="13" t="str">
        <f t="shared" si="146"/>
        <v>https://www.google.com/maps/search/35.66667, +139.75</v>
      </c>
      <c r="R1555" s="5" t="str">
        <f t="shared" si="147"/>
        <v>{"Location": "Tokyo, Japonya", "long_deg": "139", "ew": "1", "long_min": "45", "lat_deg": "35", "ns": "1", "lat_min": "40", "GMT": "9", "TimeZoneTag": "Asia/Tokyo"},</v>
      </c>
    </row>
    <row r="1556" spans="2:18" ht="15" customHeight="1" x14ac:dyDescent="0.25">
      <c r="B1556" s="10" t="s">
        <v>2000</v>
      </c>
      <c r="C1556" s="10" t="s">
        <v>1329</v>
      </c>
      <c r="D1556" s="10" t="str">
        <f t="shared" si="149"/>
        <v>Yokohama, Japonya</v>
      </c>
      <c r="E1556" s="10">
        <v>139</v>
      </c>
      <c r="F1556" s="10">
        <v>1</v>
      </c>
      <c r="G1556" s="10">
        <v>39</v>
      </c>
      <c r="H1556" s="10">
        <v>35</v>
      </c>
      <c r="I1556" s="10">
        <v>1</v>
      </c>
      <c r="J1556" s="10">
        <v>27</v>
      </c>
      <c r="K1556" s="10">
        <f t="shared" si="144"/>
        <v>139.65</v>
      </c>
      <c r="L1556" s="10">
        <f t="shared" si="145"/>
        <v>35.450000000000003</v>
      </c>
      <c r="M1556" s="10">
        <v>9</v>
      </c>
      <c r="N1556" s="10" t="s">
        <v>81</v>
      </c>
      <c r="O1556" s="12" t="s">
        <v>202</v>
      </c>
      <c r="P1556" s="10" t="str">
        <f t="shared" si="148"/>
        <v>new YerelData ("Yokohama, Japonya",139.65,35.45,9,"Tokyo Standard Time"),</v>
      </c>
      <c r="Q1556" s="13" t="str">
        <f t="shared" si="146"/>
        <v>https://www.google.com/maps/search/35.45, +139.65</v>
      </c>
      <c r="R1556" s="5" t="str">
        <f t="shared" si="147"/>
        <v>{"Location": "Yokohama, Japonya", "long_deg": "139", "ew": "1", "long_min": "39", "lat_deg": "35", "ns": "1", "lat_min": "27", "GMT": "9", "TimeZoneTag": "Asia/Tokyo"},</v>
      </c>
    </row>
    <row r="1557" spans="2:18" ht="15" customHeight="1" x14ac:dyDescent="0.25">
      <c r="B1557" s="10" t="s">
        <v>2001</v>
      </c>
      <c r="C1557" s="10" t="s">
        <v>1316</v>
      </c>
      <c r="D1557" s="10" t="str">
        <f t="shared" si="149"/>
        <v>PhnomPenh, Kamboçya</v>
      </c>
      <c r="E1557" s="10">
        <v>104</v>
      </c>
      <c r="F1557" s="10">
        <v>1</v>
      </c>
      <c r="G1557" s="10">
        <v>52</v>
      </c>
      <c r="H1557" s="10">
        <v>11</v>
      </c>
      <c r="I1557" s="10">
        <v>1</v>
      </c>
      <c r="J1557" s="10">
        <v>33</v>
      </c>
      <c r="K1557" s="10">
        <f t="shared" si="144"/>
        <v>104.86667</v>
      </c>
      <c r="L1557" s="10">
        <f t="shared" si="145"/>
        <v>11.55</v>
      </c>
      <c r="M1557" s="10">
        <v>7</v>
      </c>
      <c r="N1557" s="10" t="s">
        <v>65</v>
      </c>
      <c r="O1557" s="12" t="s">
        <v>195</v>
      </c>
      <c r="P1557" s="10" t="str">
        <f t="shared" si="148"/>
        <v>new YerelData ("PhnomPenh, Kamboçya",104.86667,11.55,7,"SE Asia Standard Time"),</v>
      </c>
      <c r="Q1557" s="13" t="str">
        <f t="shared" si="146"/>
        <v>https://www.google.com/maps/search/11.55, +104.86667</v>
      </c>
      <c r="R1557" s="5" t="str">
        <f t="shared" si="147"/>
        <v>{"Location": "PhnomPenh, Kamboçya", "long_deg": "104", "ew": "1", "long_min": "52", "lat_deg": "11", "ns": "1", "lat_min": "33", "GMT": "7", "TimeZoneTag": "Asia/Phnom_Penh"},</v>
      </c>
    </row>
    <row r="1558" spans="2:18" ht="15" customHeight="1" x14ac:dyDescent="0.25">
      <c r="B1558" s="10" t="s">
        <v>2002</v>
      </c>
      <c r="C1558" s="10" t="s">
        <v>1252</v>
      </c>
      <c r="D1558" s="10" t="str">
        <f t="shared" si="149"/>
        <v>Douala, Kamerun</v>
      </c>
      <c r="E1558" s="10">
        <v>9</v>
      </c>
      <c r="F1558" s="10">
        <v>1</v>
      </c>
      <c r="G1558" s="10">
        <v>12</v>
      </c>
      <c r="H1558" s="10">
        <v>4</v>
      </c>
      <c r="I1558" s="10">
        <v>1</v>
      </c>
      <c r="J1558" s="10">
        <v>1</v>
      </c>
      <c r="K1558" s="10">
        <f t="shared" si="144"/>
        <v>9.1999999999999993</v>
      </c>
      <c r="L1558" s="10">
        <f t="shared" si="145"/>
        <v>4.0166700000000004</v>
      </c>
      <c r="M1558" s="10">
        <v>1</v>
      </c>
      <c r="N1558" s="10" t="s">
        <v>82</v>
      </c>
      <c r="O1558" s="12" t="s">
        <v>175</v>
      </c>
      <c r="P1558" s="10" t="str">
        <f t="shared" si="148"/>
        <v>new YerelData ("Douala, Kamerun",9.2,4.01667,1,"W. Central Africa Standard Time"),</v>
      </c>
      <c r="Q1558" s="13" t="str">
        <f t="shared" si="146"/>
        <v>https://www.google.com/maps/search/4.01667, +9.2</v>
      </c>
      <c r="R1558" s="5" t="str">
        <f t="shared" si="147"/>
        <v>{"Location": "Douala, Kamerun", "long_deg": "9", "ew": "1", "long_min": "12", "lat_deg": "4", "ns": "1", "lat_min": "1", "GMT": "1", "TimeZoneTag": "Africa/Lagos"},</v>
      </c>
    </row>
    <row r="1559" spans="2:18" ht="15" customHeight="1" x14ac:dyDescent="0.25">
      <c r="B1559" s="10" t="s">
        <v>2003</v>
      </c>
      <c r="C1559" s="10" t="s">
        <v>1137</v>
      </c>
      <c r="D1559" s="10" t="str">
        <f t="shared" si="149"/>
        <v>Calgary, Kanada</v>
      </c>
      <c r="E1559" s="10">
        <v>114</v>
      </c>
      <c r="F1559" s="10">
        <v>-1</v>
      </c>
      <c r="G1559" s="10">
        <v>4</v>
      </c>
      <c r="H1559" s="10">
        <v>51</v>
      </c>
      <c r="I1559" s="10">
        <v>1</v>
      </c>
      <c r="J1559" s="10">
        <v>3</v>
      </c>
      <c r="K1559" s="10">
        <f t="shared" si="144"/>
        <v>-113.93333</v>
      </c>
      <c r="L1559" s="10">
        <f t="shared" si="145"/>
        <v>51.05</v>
      </c>
      <c r="M1559" s="10">
        <v>-7</v>
      </c>
      <c r="N1559" s="10" t="s">
        <v>1105</v>
      </c>
      <c r="O1559" s="12" t="s">
        <v>281</v>
      </c>
      <c r="P1559" s="10" t="str">
        <f t="shared" si="148"/>
        <v>new YerelData ("Calgary, Kanada",-113.93333,51.05,-7,"US Mountain Standard Time"),</v>
      </c>
      <c r="Q1559" s="13" t="str">
        <f t="shared" si="146"/>
        <v>https://www.google.com/maps/search/51.05, +114.06667</v>
      </c>
      <c r="R1559" s="5" t="str">
        <f t="shared" si="147"/>
        <v>{"Location": "Calgary, Kanada", "long_deg": "114", "ew": "-1", "long_min": "4", "lat_deg": "51", "ns": "1", "lat_min": "3", "GMT": "-7", "TimeZoneTag": "America/Edmonton"},</v>
      </c>
    </row>
    <row r="1560" spans="2:18" ht="15" customHeight="1" x14ac:dyDescent="0.25">
      <c r="B1560" s="10" t="s">
        <v>2004</v>
      </c>
      <c r="C1560" s="10" t="s">
        <v>1137</v>
      </c>
      <c r="D1560" s="10" t="str">
        <f t="shared" si="149"/>
        <v>Dawson, Kanada</v>
      </c>
      <c r="E1560" s="10">
        <v>139</v>
      </c>
      <c r="F1560" s="10">
        <v>-1</v>
      </c>
      <c r="G1560" s="10">
        <v>26</v>
      </c>
      <c r="H1560" s="10">
        <v>64</v>
      </c>
      <c r="I1560" s="10">
        <v>1</v>
      </c>
      <c r="J1560" s="10">
        <v>4</v>
      </c>
      <c r="K1560" s="10">
        <f t="shared" si="144"/>
        <v>-138.56666999999999</v>
      </c>
      <c r="L1560" s="10">
        <f t="shared" si="145"/>
        <v>64.066670000000002</v>
      </c>
      <c r="M1560" s="10">
        <v>-8</v>
      </c>
      <c r="N1560" s="10" t="s">
        <v>40</v>
      </c>
      <c r="O1560" s="12" t="s">
        <v>228</v>
      </c>
      <c r="P1560" s="10" t="str">
        <f t="shared" si="148"/>
        <v>new YerelData ("Dawson, Kanada",-138.56667,64.06667,-8,"Pacific Standard Time"),</v>
      </c>
      <c r="Q1560" s="13" t="str">
        <f t="shared" si="146"/>
        <v>https://www.google.com/maps/search/64.06667, +139.43333</v>
      </c>
      <c r="R1560" s="5" t="str">
        <f t="shared" si="147"/>
        <v>{"Location": "Dawson, Kanada", "long_deg": "139", "ew": "-1", "long_min": "26", "lat_deg": "64", "ns": "1", "lat_min": "4", "GMT": "-8", "TimeZoneTag": "America/Los_Angeles"},</v>
      </c>
    </row>
    <row r="1561" spans="2:18" ht="15" customHeight="1" x14ac:dyDescent="0.25">
      <c r="B1561" s="10" t="s">
        <v>2005</v>
      </c>
      <c r="C1561" s="10" t="s">
        <v>1137</v>
      </c>
      <c r="D1561" s="10" t="str">
        <f t="shared" si="149"/>
        <v>Edmonton, Kanada</v>
      </c>
      <c r="E1561" s="10">
        <v>113</v>
      </c>
      <c r="F1561" s="10">
        <v>-1</v>
      </c>
      <c r="G1561" s="10">
        <v>28</v>
      </c>
      <c r="H1561" s="10">
        <v>53</v>
      </c>
      <c r="I1561" s="10">
        <v>1</v>
      </c>
      <c r="J1561" s="10">
        <v>33</v>
      </c>
      <c r="K1561" s="10">
        <f t="shared" si="144"/>
        <v>-112.53333000000001</v>
      </c>
      <c r="L1561" s="10">
        <f t="shared" si="145"/>
        <v>53.55</v>
      </c>
      <c r="M1561" s="10">
        <v>-7</v>
      </c>
      <c r="N1561" s="10" t="s">
        <v>1105</v>
      </c>
      <c r="O1561" s="12" t="s">
        <v>281</v>
      </c>
      <c r="P1561" s="10" t="str">
        <f t="shared" si="148"/>
        <v>new YerelData ("Edmonton, Kanada",-112.53333,53.55,-7,"US Mountain Standard Time"),</v>
      </c>
      <c r="Q1561" s="13" t="str">
        <f t="shared" si="146"/>
        <v>https://www.google.com/maps/search/53.55, +113.46667</v>
      </c>
      <c r="R1561" s="5" t="str">
        <f t="shared" si="147"/>
        <v>{"Location": "Edmonton, Kanada", "long_deg": "113", "ew": "-1", "long_min": "28", "lat_deg": "53", "ns": "1", "lat_min": "33", "GMT": "-7", "TimeZoneTag": "America/Edmonton"},</v>
      </c>
    </row>
    <row r="1562" spans="2:18" ht="15" customHeight="1" x14ac:dyDescent="0.25">
      <c r="B1562" s="10" t="s">
        <v>2006</v>
      </c>
      <c r="C1562" s="10" t="s">
        <v>1137</v>
      </c>
      <c r="D1562" s="10" t="str">
        <f t="shared" si="149"/>
        <v>Frederickton, Kanada</v>
      </c>
      <c r="E1562" s="10">
        <v>66</v>
      </c>
      <c r="F1562" s="10">
        <v>-1</v>
      </c>
      <c r="G1562" s="10">
        <v>39</v>
      </c>
      <c r="H1562" s="10">
        <v>45</v>
      </c>
      <c r="I1562" s="10">
        <v>1</v>
      </c>
      <c r="J1562" s="10">
        <v>58</v>
      </c>
      <c r="K1562" s="10">
        <f t="shared" si="144"/>
        <v>-65.349999999999994</v>
      </c>
      <c r="L1562" s="10">
        <f t="shared" si="145"/>
        <v>45.966670000000001</v>
      </c>
      <c r="M1562" s="10">
        <v>-4</v>
      </c>
      <c r="N1562" s="10" t="s">
        <v>83</v>
      </c>
      <c r="O1562" s="12" t="s">
        <v>187</v>
      </c>
      <c r="P1562" s="10" t="str">
        <f t="shared" si="148"/>
        <v>new YerelData ("Frederickton, Kanada",-65.35,45.96667,-4,"Atlantic Standard Time"),</v>
      </c>
      <c r="Q1562" s="13" t="str">
        <f t="shared" si="146"/>
        <v>https://www.google.com/maps/search/45.96667, +66.65</v>
      </c>
      <c r="R1562" s="5" t="str">
        <f t="shared" si="147"/>
        <v>{"Location": "Frederickton, Kanada", "long_deg": "66", "ew": "-1", "long_min": "39", "lat_deg": "45", "ns": "1", "lat_min": "58", "GMT": "-4", "TimeZoneTag": "America/Moncton"},</v>
      </c>
    </row>
    <row r="1563" spans="2:18" ht="15" customHeight="1" x14ac:dyDescent="0.25">
      <c r="B1563" s="10" t="s">
        <v>1887</v>
      </c>
      <c r="C1563" s="10" t="s">
        <v>1137</v>
      </c>
      <c r="D1563" s="10" t="str">
        <f t="shared" si="149"/>
        <v>Halifax, Kanada</v>
      </c>
      <c r="E1563" s="10">
        <v>65</v>
      </c>
      <c r="F1563" s="10">
        <v>-1</v>
      </c>
      <c r="G1563" s="10">
        <v>35</v>
      </c>
      <c r="H1563" s="10">
        <v>44</v>
      </c>
      <c r="I1563" s="10">
        <v>1</v>
      </c>
      <c r="J1563" s="10">
        <v>38</v>
      </c>
      <c r="K1563" s="10">
        <f t="shared" si="144"/>
        <v>-64.416669999999996</v>
      </c>
      <c r="L1563" s="10">
        <f t="shared" si="145"/>
        <v>44.633330000000001</v>
      </c>
      <c r="M1563" s="10">
        <v>-4</v>
      </c>
      <c r="N1563" s="10" t="s">
        <v>84</v>
      </c>
      <c r="O1563" s="12" t="s">
        <v>187</v>
      </c>
      <c r="P1563" s="10" t="str">
        <f t="shared" si="148"/>
        <v>new YerelData ("Halifax, Kanada",-64.41667,44.63333,-4,"Atlantic Standard Time"),</v>
      </c>
      <c r="Q1563" s="13" t="str">
        <f t="shared" si="146"/>
        <v>https://www.google.com/maps/search/44.63333, +65.58333</v>
      </c>
      <c r="R1563" s="5" t="str">
        <f t="shared" si="147"/>
        <v>{"Location": "Halifax, Kanada", "long_deg": "65", "ew": "-1", "long_min": "35", "lat_deg": "44", "ns": "1", "lat_min": "38", "GMT": "-4", "TimeZoneTag": "America/Halifax"},</v>
      </c>
    </row>
    <row r="1564" spans="2:18" ht="15" customHeight="1" x14ac:dyDescent="0.25">
      <c r="B1564" s="10" t="s">
        <v>1650</v>
      </c>
      <c r="C1564" s="10" t="s">
        <v>1137</v>
      </c>
      <c r="D1564" s="10" t="str">
        <f t="shared" si="149"/>
        <v>Hamilton, Kanada</v>
      </c>
      <c r="E1564" s="10">
        <v>79</v>
      </c>
      <c r="F1564" s="10">
        <v>-1</v>
      </c>
      <c r="G1564" s="10">
        <v>51</v>
      </c>
      <c r="H1564" s="10">
        <v>43</v>
      </c>
      <c r="I1564" s="10">
        <v>1</v>
      </c>
      <c r="J1564" s="10">
        <v>15</v>
      </c>
      <c r="K1564" s="10">
        <f t="shared" si="144"/>
        <v>-78.150000000000006</v>
      </c>
      <c r="L1564" s="10">
        <f t="shared" si="145"/>
        <v>43.25</v>
      </c>
      <c r="M1564" s="10">
        <v>-5</v>
      </c>
      <c r="N1564" s="10" t="s">
        <v>85</v>
      </c>
      <c r="O1564" s="12" t="s">
        <v>278</v>
      </c>
      <c r="P1564" s="10" t="str">
        <f t="shared" si="148"/>
        <v>new YerelData ("Hamilton, Kanada",-78.15,43.25,-5,"US Eastern Standard Time"),</v>
      </c>
      <c r="Q1564" s="13" t="str">
        <f t="shared" si="146"/>
        <v>https://www.google.com/maps/search/43.25, +79.85</v>
      </c>
      <c r="R1564" s="5" t="str">
        <f t="shared" si="147"/>
        <v>{"Location": "Hamilton, Kanada", "long_deg": "79", "ew": "-1", "long_min": "51", "lat_deg": "43", "ns": "1", "lat_min": "15", "GMT": "-5", "TimeZoneTag": "America/Toronto"},</v>
      </c>
    </row>
    <row r="1565" spans="2:18" ht="15" customHeight="1" x14ac:dyDescent="0.25">
      <c r="B1565" s="10" t="s">
        <v>2007</v>
      </c>
      <c r="C1565" s="10" t="s">
        <v>1137</v>
      </c>
      <c r="D1565" s="10" t="str">
        <f t="shared" si="149"/>
        <v>Kitchener, Kanada</v>
      </c>
      <c r="E1565" s="10">
        <v>80</v>
      </c>
      <c r="F1565" s="10">
        <v>-1</v>
      </c>
      <c r="G1565" s="10">
        <v>29</v>
      </c>
      <c r="H1565" s="10">
        <v>43</v>
      </c>
      <c r="I1565" s="10">
        <v>1</v>
      </c>
      <c r="J1565" s="10">
        <v>27</v>
      </c>
      <c r="K1565" s="10">
        <f t="shared" si="144"/>
        <v>-79.516670000000005</v>
      </c>
      <c r="L1565" s="10">
        <f t="shared" si="145"/>
        <v>43.45</v>
      </c>
      <c r="M1565" s="10">
        <v>-5</v>
      </c>
      <c r="N1565" s="10" t="s">
        <v>85</v>
      </c>
      <c r="O1565" s="12" t="s">
        <v>278</v>
      </c>
      <c r="P1565" s="10" t="str">
        <f t="shared" si="148"/>
        <v>new YerelData ("Kitchener, Kanada",-79.51667,43.45,-5,"US Eastern Standard Time"),</v>
      </c>
      <c r="Q1565" s="13" t="str">
        <f t="shared" si="146"/>
        <v>https://www.google.com/maps/search/43.45, +80.48333</v>
      </c>
      <c r="R1565" s="5" t="str">
        <f t="shared" si="147"/>
        <v>{"Location": "Kitchener, Kanada", "long_deg": "80", "ew": "-1", "long_min": "29", "lat_deg": "43", "ns": "1", "lat_min": "27", "GMT": "-5", "TimeZoneTag": "America/Toronto"},</v>
      </c>
    </row>
    <row r="1566" spans="2:18" ht="15" customHeight="1" x14ac:dyDescent="0.25">
      <c r="B1566" s="10" t="s">
        <v>2008</v>
      </c>
      <c r="C1566" s="10" t="s">
        <v>1137</v>
      </c>
      <c r="D1566" s="10" t="str">
        <f t="shared" si="149"/>
        <v>Montreal, Kanada</v>
      </c>
      <c r="E1566" s="10">
        <v>73</v>
      </c>
      <c r="F1566" s="10">
        <v>-1</v>
      </c>
      <c r="G1566" s="10">
        <v>34</v>
      </c>
      <c r="H1566" s="10">
        <v>45</v>
      </c>
      <c r="I1566" s="10">
        <v>1</v>
      </c>
      <c r="J1566" s="10">
        <v>31</v>
      </c>
      <c r="K1566" s="10">
        <f t="shared" si="144"/>
        <v>-72.433329999999998</v>
      </c>
      <c r="L1566" s="10">
        <f t="shared" si="145"/>
        <v>45.516669999999998</v>
      </c>
      <c r="M1566" s="10">
        <v>-5</v>
      </c>
      <c r="N1566" s="10" t="s">
        <v>86</v>
      </c>
      <c r="O1566" s="12" t="s">
        <v>183</v>
      </c>
      <c r="P1566" s="10" t="str">
        <f t="shared" si="148"/>
        <v>new YerelData ("Montreal, Kanada",-72.43333,45.51667,-5,"Eastern Standard Time"),</v>
      </c>
      <c r="Q1566" s="13" t="str">
        <f t="shared" si="146"/>
        <v>https://www.google.com/maps/search/45.51667, +73.56667</v>
      </c>
      <c r="R1566" s="5" t="str">
        <f t="shared" si="147"/>
        <v>{"Location": "Montreal, Kanada", "long_deg": "73", "ew": "-1", "long_min": "34", "lat_deg": "45", "ns": "1", "lat_min": "31", "GMT": "-5", "TimeZoneTag": "America/Montreal"},</v>
      </c>
    </row>
    <row r="1567" spans="2:18" ht="15" customHeight="1" x14ac:dyDescent="0.25">
      <c r="B1567" s="10" t="s">
        <v>2009</v>
      </c>
      <c r="C1567" s="10" t="s">
        <v>1137</v>
      </c>
      <c r="D1567" s="10" t="str">
        <f t="shared" si="149"/>
        <v>Ottawa, Kanada</v>
      </c>
      <c r="E1567" s="10">
        <v>75</v>
      </c>
      <c r="F1567" s="10">
        <v>-1</v>
      </c>
      <c r="G1567" s="10">
        <v>42</v>
      </c>
      <c r="H1567" s="10">
        <v>45</v>
      </c>
      <c r="I1567" s="10">
        <v>1</v>
      </c>
      <c r="J1567" s="10">
        <v>25</v>
      </c>
      <c r="K1567" s="10">
        <f t="shared" si="144"/>
        <v>-74.3</v>
      </c>
      <c r="L1567" s="10">
        <f t="shared" si="145"/>
        <v>45.416670000000003</v>
      </c>
      <c r="M1567" s="10">
        <v>-5</v>
      </c>
      <c r="N1567" s="10" t="s">
        <v>85</v>
      </c>
      <c r="O1567" s="12" t="s">
        <v>278</v>
      </c>
      <c r="P1567" s="10" t="str">
        <f t="shared" si="148"/>
        <v>new YerelData ("Ottawa, Kanada",-74.3,45.41667,-5,"US Eastern Standard Time"),</v>
      </c>
      <c r="Q1567" s="13" t="str">
        <f t="shared" si="146"/>
        <v>https://www.google.com/maps/search/45.41667, +75.7</v>
      </c>
      <c r="R1567" s="5" t="str">
        <f t="shared" si="147"/>
        <v>{"Location": "Ottawa, Kanada", "long_deg": "75", "ew": "-1", "long_min": "42", "lat_deg": "45", "ns": "1", "lat_min": "25", "GMT": "-5", "TimeZoneTag": "America/Toronto"},</v>
      </c>
    </row>
    <row r="1568" spans="2:18" ht="15" customHeight="1" x14ac:dyDescent="0.25">
      <c r="B1568" s="10" t="s">
        <v>2010</v>
      </c>
      <c r="C1568" s="10" t="s">
        <v>1137</v>
      </c>
      <c r="D1568" s="10" t="str">
        <f t="shared" si="149"/>
        <v>Quebec, Kanada</v>
      </c>
      <c r="E1568" s="10">
        <v>71</v>
      </c>
      <c r="F1568" s="10">
        <v>-1</v>
      </c>
      <c r="G1568" s="10">
        <v>13</v>
      </c>
      <c r="H1568" s="10">
        <v>46</v>
      </c>
      <c r="I1568" s="10">
        <v>1</v>
      </c>
      <c r="J1568" s="10">
        <v>48</v>
      </c>
      <c r="K1568" s="10">
        <f t="shared" si="144"/>
        <v>-70.783330000000007</v>
      </c>
      <c r="L1568" s="10">
        <f t="shared" si="145"/>
        <v>46.8</v>
      </c>
      <c r="M1568" s="10">
        <v>-5</v>
      </c>
      <c r="N1568" s="10" t="s">
        <v>87</v>
      </c>
      <c r="O1568" s="12" t="s">
        <v>183</v>
      </c>
      <c r="P1568" s="10" t="str">
        <f t="shared" si="148"/>
        <v>new YerelData ("Quebec, Kanada",-70.78333,46.8,-5,"Eastern Standard Time"),</v>
      </c>
      <c r="Q1568" s="13" t="str">
        <f t="shared" si="146"/>
        <v>https://www.google.com/maps/search/46.8, +71.21667</v>
      </c>
      <c r="R1568" s="5" t="str">
        <f t="shared" si="147"/>
        <v>{"Location": "Quebec, Kanada", "long_deg": "71", "ew": "-1", "long_min": "13", "lat_deg": "46", "ns": "1", "lat_min": "48", "GMT": "-5", "TimeZoneTag": "America/Blanc-Sablon"},</v>
      </c>
    </row>
    <row r="1569" spans="2:18" ht="15" customHeight="1" x14ac:dyDescent="0.25">
      <c r="B1569" s="10" t="s">
        <v>2011</v>
      </c>
      <c r="C1569" s="10" t="s">
        <v>1137</v>
      </c>
      <c r="D1569" s="10" t="str">
        <f t="shared" si="149"/>
        <v>Regina, Kanada</v>
      </c>
      <c r="E1569" s="10">
        <v>104</v>
      </c>
      <c r="F1569" s="10">
        <v>-1</v>
      </c>
      <c r="G1569" s="10">
        <v>36</v>
      </c>
      <c r="H1569" s="10">
        <v>50</v>
      </c>
      <c r="I1569" s="10">
        <v>1</v>
      </c>
      <c r="J1569" s="10">
        <v>27</v>
      </c>
      <c r="K1569" s="10">
        <f t="shared" si="144"/>
        <v>-103.4</v>
      </c>
      <c r="L1569" s="10">
        <f t="shared" si="145"/>
        <v>50.45</v>
      </c>
      <c r="M1569" s="10">
        <v>-7</v>
      </c>
      <c r="N1569" s="10" t="s">
        <v>88</v>
      </c>
      <c r="O1569" s="12" t="s">
        <v>281</v>
      </c>
      <c r="P1569" s="10" t="str">
        <f t="shared" si="148"/>
        <v>new YerelData ("Regina, Kanada",-103.4,50.45,-7,"US Mountain Standard Time"),</v>
      </c>
      <c r="Q1569" s="13" t="str">
        <f t="shared" si="146"/>
        <v>https://www.google.com/maps/search/50.45, +104.6</v>
      </c>
      <c r="R1569" s="5" t="str">
        <f t="shared" si="147"/>
        <v>{"Location": "Regina, Kanada", "long_deg": "104", "ew": "-1", "long_min": "36", "lat_deg": "50", "ns": "1", "lat_min": "27", "GMT": "-7", "TimeZoneTag": "America/Regina"},</v>
      </c>
    </row>
    <row r="1570" spans="2:18" ht="15" customHeight="1" x14ac:dyDescent="0.25">
      <c r="B1570" s="10" t="s">
        <v>2012</v>
      </c>
      <c r="C1570" s="10" t="s">
        <v>1137</v>
      </c>
      <c r="D1570" s="10" t="str">
        <f t="shared" si="149"/>
        <v>Saskatoon, Kanada</v>
      </c>
      <c r="E1570" s="10">
        <v>106</v>
      </c>
      <c r="F1570" s="10">
        <v>-1</v>
      </c>
      <c r="G1570" s="10">
        <v>39</v>
      </c>
      <c r="H1570" s="10">
        <v>52</v>
      </c>
      <c r="I1570" s="10">
        <v>1</v>
      </c>
      <c r="J1570" s="10">
        <v>8</v>
      </c>
      <c r="K1570" s="10">
        <f t="shared" si="144"/>
        <v>-105.35</v>
      </c>
      <c r="L1570" s="10">
        <f t="shared" si="145"/>
        <v>52.133330000000001</v>
      </c>
      <c r="M1570" s="10">
        <v>-6</v>
      </c>
      <c r="N1570" s="10" t="s">
        <v>88</v>
      </c>
      <c r="O1570" s="12" t="s">
        <v>220</v>
      </c>
      <c r="P1570" s="10" t="str">
        <f t="shared" si="148"/>
        <v>new YerelData ("Saskatoon, Kanada",-105.35,52.13333,-6,"Central Standard Time (Mexico)"),</v>
      </c>
      <c r="Q1570" s="13" t="str">
        <f t="shared" si="146"/>
        <v>https://www.google.com/maps/search/52.13333, +106.65</v>
      </c>
      <c r="R1570" s="5" t="str">
        <f t="shared" si="147"/>
        <v>{"Location": "Saskatoon, Kanada", "long_deg": "106", "ew": "-1", "long_min": "39", "lat_deg": "52", "ns": "1", "lat_min": "8", "GMT": "-6", "TimeZoneTag": "America/Regina"},</v>
      </c>
    </row>
    <row r="1571" spans="2:18" ht="15" customHeight="1" x14ac:dyDescent="0.25">
      <c r="B1571" s="10" t="s">
        <v>2013</v>
      </c>
      <c r="C1571" s="10" t="s">
        <v>1137</v>
      </c>
      <c r="D1571" s="10" t="str">
        <f t="shared" si="149"/>
        <v>Sudbury, Kanada</v>
      </c>
      <c r="E1571" s="10">
        <v>81</v>
      </c>
      <c r="F1571" s="10">
        <v>-1</v>
      </c>
      <c r="G1571" s="10">
        <v>0</v>
      </c>
      <c r="H1571" s="10">
        <v>46</v>
      </c>
      <c r="I1571" s="10">
        <v>1</v>
      </c>
      <c r="J1571" s="10">
        <v>30</v>
      </c>
      <c r="K1571" s="10">
        <f t="shared" si="144"/>
        <v>-81</v>
      </c>
      <c r="L1571" s="10">
        <f t="shared" si="145"/>
        <v>46.5</v>
      </c>
      <c r="M1571" s="10">
        <v>-5</v>
      </c>
      <c r="N1571" s="10" t="s">
        <v>88</v>
      </c>
      <c r="O1571" s="12" t="s">
        <v>183</v>
      </c>
      <c r="P1571" s="10" t="str">
        <f t="shared" si="148"/>
        <v>new YerelData ("Sudbury, Kanada",-81,46.5,-5,"Eastern Standard Time"),</v>
      </c>
      <c r="Q1571" s="13" t="str">
        <f t="shared" si="146"/>
        <v>https://www.google.com/maps/search/46.5, +81</v>
      </c>
      <c r="R1571" s="5" t="str">
        <f t="shared" si="147"/>
        <v>{"Location": "Sudbury, Kanada", "long_deg": "81", "ew": "-1", "long_min": "0", "lat_deg": "46", "ns": "1", "lat_min": "30", "GMT": "-5", "TimeZoneTag": "America/Regina"},</v>
      </c>
    </row>
    <row r="1572" spans="2:18" ht="15" customHeight="1" x14ac:dyDescent="0.25">
      <c r="B1572" s="10" t="s">
        <v>2014</v>
      </c>
      <c r="C1572" s="10" t="s">
        <v>1137</v>
      </c>
      <c r="D1572" s="10" t="str">
        <f t="shared" si="149"/>
        <v>Toronto, Kanada</v>
      </c>
      <c r="E1572" s="10">
        <v>79</v>
      </c>
      <c r="F1572" s="10">
        <v>-1</v>
      </c>
      <c r="G1572" s="10">
        <v>23</v>
      </c>
      <c r="H1572" s="10">
        <v>43</v>
      </c>
      <c r="I1572" s="10">
        <v>1</v>
      </c>
      <c r="J1572" s="10">
        <v>49</v>
      </c>
      <c r="K1572" s="10">
        <f t="shared" si="144"/>
        <v>-78.616669999999999</v>
      </c>
      <c r="L1572" s="10">
        <f t="shared" si="145"/>
        <v>43.816670000000002</v>
      </c>
      <c r="M1572" s="10">
        <v>-5</v>
      </c>
      <c r="N1572" s="10" t="s">
        <v>85</v>
      </c>
      <c r="O1572" s="12" t="s">
        <v>278</v>
      </c>
      <c r="P1572" s="10" t="str">
        <f t="shared" si="148"/>
        <v>new YerelData ("Toronto, Kanada",-78.61667,43.81667,-5,"US Eastern Standard Time"),</v>
      </c>
      <c r="Q1572" s="13" t="str">
        <f t="shared" si="146"/>
        <v>https://www.google.com/maps/search/43.81667, +79.38333</v>
      </c>
      <c r="R1572" s="5" t="str">
        <f t="shared" si="147"/>
        <v>{"Location": "Toronto, Kanada", "long_deg": "79", "ew": "-1", "long_min": "23", "lat_deg": "43", "ns": "1", "lat_min": "49", "GMT": "-5", "TimeZoneTag": "America/Toronto"},</v>
      </c>
    </row>
    <row r="1573" spans="2:18" ht="15" customHeight="1" x14ac:dyDescent="0.25">
      <c r="B1573" s="10" t="s">
        <v>2015</v>
      </c>
      <c r="C1573" s="10" t="s">
        <v>1137</v>
      </c>
      <c r="D1573" s="10" t="str">
        <f t="shared" si="149"/>
        <v>Vancouver, Kanada</v>
      </c>
      <c r="E1573" s="10">
        <v>123</v>
      </c>
      <c r="F1573" s="10">
        <v>-1</v>
      </c>
      <c r="G1573" s="10">
        <v>7</v>
      </c>
      <c r="H1573" s="10">
        <v>49</v>
      </c>
      <c r="I1573" s="10">
        <v>1</v>
      </c>
      <c r="J1573" s="10">
        <v>16</v>
      </c>
      <c r="K1573" s="10">
        <f t="shared" si="144"/>
        <v>-122.88333</v>
      </c>
      <c r="L1573" s="10">
        <f t="shared" si="145"/>
        <v>49.266669999999998</v>
      </c>
      <c r="M1573" s="10">
        <v>-8</v>
      </c>
      <c r="N1573" s="10" t="s">
        <v>40</v>
      </c>
      <c r="O1573" s="12" t="s">
        <v>228</v>
      </c>
      <c r="P1573" s="10" t="str">
        <f t="shared" si="148"/>
        <v>new YerelData ("Vancouver, Kanada",-122.88333,49.26667,-8,"Pacific Standard Time"),</v>
      </c>
      <c r="Q1573" s="13" t="str">
        <f t="shared" si="146"/>
        <v>https://www.google.com/maps/search/49.26667, +123.11667</v>
      </c>
      <c r="R1573" s="5" t="str">
        <f t="shared" si="147"/>
        <v>{"Location": "Vancouver, Kanada", "long_deg": "123", "ew": "-1", "long_min": "7", "lat_deg": "49", "ns": "1", "lat_min": "16", "GMT": "-8", "TimeZoneTag": "America/Los_Angeles"},</v>
      </c>
    </row>
    <row r="1574" spans="2:18" ht="15" customHeight="1" x14ac:dyDescent="0.25">
      <c r="B1574" s="10" t="s">
        <v>2016</v>
      </c>
      <c r="C1574" s="10" t="s">
        <v>1137</v>
      </c>
      <c r="D1574" s="10" t="str">
        <f t="shared" si="149"/>
        <v>Winnipeg, Kanada</v>
      </c>
      <c r="E1574" s="10">
        <v>97</v>
      </c>
      <c r="F1574" s="10">
        <v>-1</v>
      </c>
      <c r="G1574" s="10">
        <v>9</v>
      </c>
      <c r="H1574" s="10">
        <v>49</v>
      </c>
      <c r="I1574" s="10">
        <v>1</v>
      </c>
      <c r="J1574" s="10">
        <v>53</v>
      </c>
      <c r="K1574" s="10">
        <f t="shared" si="144"/>
        <v>-96.85</v>
      </c>
      <c r="L1574" s="10">
        <f t="shared" si="145"/>
        <v>49.883330000000001</v>
      </c>
      <c r="M1574" s="10">
        <v>-6</v>
      </c>
      <c r="N1574" s="10" t="s">
        <v>89</v>
      </c>
      <c r="O1574" s="12" t="s">
        <v>220</v>
      </c>
      <c r="P1574" s="10" t="str">
        <f t="shared" si="148"/>
        <v>new YerelData ("Winnipeg, Kanada",-96.85,49.88333,-6,"Central Standard Time (Mexico)"),</v>
      </c>
      <c r="Q1574" s="13" t="str">
        <f t="shared" si="146"/>
        <v>https://www.google.com/maps/search/49.88333, +97.15</v>
      </c>
      <c r="R1574" s="5" t="str">
        <f t="shared" si="147"/>
        <v>{"Location": "Winnipeg, Kanada", "long_deg": "97", "ew": "-1", "long_min": "9", "lat_deg": "49", "ns": "1", "lat_min": "53", "GMT": "-6", "TimeZoneTag": "America/Winnipeg"},</v>
      </c>
    </row>
    <row r="1575" spans="2:18" ht="15" customHeight="1" x14ac:dyDescent="0.25">
      <c r="B1575" s="10" t="s">
        <v>2017</v>
      </c>
      <c r="C1575" s="10" t="s">
        <v>1161</v>
      </c>
      <c r="D1575" s="10" t="str">
        <f t="shared" si="149"/>
        <v>KansasCity, Kansas</v>
      </c>
      <c r="E1575" s="10">
        <v>94</v>
      </c>
      <c r="F1575" s="10">
        <v>-1</v>
      </c>
      <c r="G1575" s="10">
        <v>38</v>
      </c>
      <c r="H1575" s="10">
        <v>39</v>
      </c>
      <c r="I1575" s="10">
        <v>1</v>
      </c>
      <c r="J1575" s="10">
        <v>7</v>
      </c>
      <c r="K1575" s="10">
        <f t="shared" si="144"/>
        <v>-93.366669999999999</v>
      </c>
      <c r="L1575" s="10">
        <f t="shared" si="145"/>
        <v>39.116669999999999</v>
      </c>
      <c r="M1575" s="10">
        <v>-6</v>
      </c>
      <c r="N1575" s="10" t="s">
        <v>7</v>
      </c>
      <c r="O1575" s="12" t="s">
        <v>279</v>
      </c>
      <c r="P1575" s="10" t="str">
        <f t="shared" si="148"/>
        <v>new YerelData ("KansasCity, Kansas",-93.36667,39.11667,-6,"Central Standard Time"),</v>
      </c>
      <c r="Q1575" s="13" t="str">
        <f t="shared" si="146"/>
        <v>https://www.google.com/maps/search/39.11667, +94.63333</v>
      </c>
      <c r="R1575" s="5" t="str">
        <f t="shared" si="147"/>
        <v>{"Location": "KansasCity, Kansas", "long_deg": "94", "ew": "-1", "long_min": "38", "lat_deg": "39", "ns": "1", "lat_min": "7", "GMT": "-6", "TimeZoneTag": "America/Chicago"},</v>
      </c>
    </row>
    <row r="1576" spans="2:18" ht="15" customHeight="1" x14ac:dyDescent="0.25">
      <c r="B1576" s="10" t="s">
        <v>2018</v>
      </c>
      <c r="C1576" s="10" t="s">
        <v>1161</v>
      </c>
      <c r="D1576" s="10" t="str">
        <f t="shared" si="149"/>
        <v>Topeka, Kansas</v>
      </c>
      <c r="E1576" s="10">
        <v>95</v>
      </c>
      <c r="F1576" s="10">
        <v>-1</v>
      </c>
      <c r="G1576" s="10">
        <v>40</v>
      </c>
      <c r="H1576" s="10">
        <v>39</v>
      </c>
      <c r="I1576" s="10">
        <v>1</v>
      </c>
      <c r="J1576" s="10">
        <v>3</v>
      </c>
      <c r="K1576" s="10">
        <f t="shared" si="144"/>
        <v>-94.333330000000004</v>
      </c>
      <c r="L1576" s="10">
        <f t="shared" si="145"/>
        <v>39.049999999999997</v>
      </c>
      <c r="M1576" s="10">
        <v>-6</v>
      </c>
      <c r="N1576" s="10" t="s">
        <v>7</v>
      </c>
      <c r="O1576" s="12" t="s">
        <v>279</v>
      </c>
      <c r="P1576" s="10" t="str">
        <f t="shared" si="148"/>
        <v>new YerelData ("Topeka, Kansas",-94.33333,39.05,-6,"Central Standard Time"),</v>
      </c>
      <c r="Q1576" s="13" t="str">
        <f t="shared" si="146"/>
        <v>https://www.google.com/maps/search/39.05, +95.66667</v>
      </c>
      <c r="R1576" s="5" t="str">
        <f t="shared" si="147"/>
        <v>{"Location": "Topeka, Kansas", "long_deg": "95", "ew": "-1", "long_min": "40", "lat_deg": "39", "ns": "1", "lat_min": "3", "GMT": "-6", "TimeZoneTag": "America/Chicago"},</v>
      </c>
    </row>
    <row r="1577" spans="2:18" ht="15" customHeight="1" x14ac:dyDescent="0.25">
      <c r="B1577" s="10" t="s">
        <v>2019</v>
      </c>
      <c r="C1577" s="10" t="s">
        <v>1161</v>
      </c>
      <c r="D1577" s="10" t="str">
        <f t="shared" si="149"/>
        <v>Wichita, Kansas</v>
      </c>
      <c r="E1577" s="10">
        <v>97</v>
      </c>
      <c r="F1577" s="10">
        <v>-1</v>
      </c>
      <c r="G1577" s="10">
        <v>20</v>
      </c>
      <c r="H1577" s="10">
        <v>37</v>
      </c>
      <c r="I1577" s="10">
        <v>1</v>
      </c>
      <c r="J1577" s="10">
        <v>42</v>
      </c>
      <c r="K1577" s="10">
        <f t="shared" si="144"/>
        <v>-96.666669999999996</v>
      </c>
      <c r="L1577" s="10">
        <f t="shared" si="145"/>
        <v>37.700000000000003</v>
      </c>
      <c r="M1577" s="10">
        <v>-6</v>
      </c>
      <c r="N1577" s="10" t="s">
        <v>7</v>
      </c>
      <c r="O1577" s="12" t="s">
        <v>279</v>
      </c>
      <c r="P1577" s="10" t="str">
        <f t="shared" si="148"/>
        <v>new YerelData ("Wichita, Kansas",-96.66667,37.7,-6,"Central Standard Time"),</v>
      </c>
      <c r="Q1577" s="13" t="str">
        <f t="shared" si="146"/>
        <v>https://www.google.com/maps/search/37.7, +97.33333</v>
      </c>
      <c r="R1577" s="5" t="str">
        <f t="shared" si="147"/>
        <v>{"Location": "Wichita, Kansas", "long_deg": "97", "ew": "-1", "long_min": "20", "lat_deg": "37", "ns": "1", "lat_min": "42", "GMT": "-6", "TimeZoneTag": "America/Chicago"},</v>
      </c>
    </row>
    <row r="1578" spans="2:18" ht="15" customHeight="1" x14ac:dyDescent="0.25">
      <c r="B1578" s="10" t="s">
        <v>2022</v>
      </c>
      <c r="C1578" s="10" t="s">
        <v>1292</v>
      </c>
      <c r="D1578" s="10" t="str">
        <f t="shared" si="149"/>
        <v>Mombasa, Kenya</v>
      </c>
      <c r="E1578" s="10">
        <v>39</v>
      </c>
      <c r="F1578" s="10">
        <v>1</v>
      </c>
      <c r="G1578" s="10">
        <v>41</v>
      </c>
      <c r="H1578" s="10">
        <v>4</v>
      </c>
      <c r="I1578" s="10">
        <v>-1</v>
      </c>
      <c r="J1578" s="10">
        <v>3</v>
      </c>
      <c r="K1578" s="10">
        <f t="shared" si="144"/>
        <v>39.683329999999998</v>
      </c>
      <c r="L1578" s="10">
        <f t="shared" si="145"/>
        <v>-3.95</v>
      </c>
      <c r="M1578" s="10">
        <v>3</v>
      </c>
      <c r="N1578" s="10" t="s">
        <v>90</v>
      </c>
      <c r="O1578" s="12" t="s">
        <v>199</v>
      </c>
      <c r="P1578" s="10" t="str">
        <f t="shared" si="148"/>
        <v>new YerelData ("Mombasa, Kenya",39.68333,-3.95,3,"E. Africa Standard Time"),</v>
      </c>
      <c r="Q1578" s="13" t="str">
        <f t="shared" si="146"/>
        <v>https://www.google.com/maps/search/4.05, +39.68333</v>
      </c>
      <c r="R1578" s="5" t="str">
        <f t="shared" si="147"/>
        <v>{"Location": "Mombasa, Kenya", "long_deg": "39", "ew": "1", "long_min": "41", "lat_deg": "4", "ns": "-1", "lat_min": "3", "GMT": "3", "TimeZoneTag": "Africa/Nairobi"},</v>
      </c>
    </row>
    <row r="1579" spans="2:18" ht="15" customHeight="1" x14ac:dyDescent="0.25">
      <c r="B1579" s="10" t="s">
        <v>2023</v>
      </c>
      <c r="C1579" s="10" t="s">
        <v>1292</v>
      </c>
      <c r="D1579" s="10" t="str">
        <f t="shared" si="149"/>
        <v>Nairobi, Kenya</v>
      </c>
      <c r="E1579" s="10">
        <v>36</v>
      </c>
      <c r="F1579" s="10">
        <v>1</v>
      </c>
      <c r="G1579" s="10">
        <v>48</v>
      </c>
      <c r="H1579" s="10">
        <v>1</v>
      </c>
      <c r="I1579" s="10">
        <v>-1</v>
      </c>
      <c r="J1579" s="10">
        <v>17</v>
      </c>
      <c r="K1579" s="10">
        <f t="shared" si="144"/>
        <v>36.799999999999997</v>
      </c>
      <c r="L1579" s="10">
        <f t="shared" si="145"/>
        <v>-0.71667000000000003</v>
      </c>
      <c r="M1579" s="10">
        <v>3</v>
      </c>
      <c r="N1579" s="10" t="s">
        <v>90</v>
      </c>
      <c r="O1579" s="12" t="s">
        <v>199</v>
      </c>
      <c r="P1579" s="10" t="str">
        <f t="shared" si="148"/>
        <v>new YerelData ("Nairobi, Kenya",36.8,-0.71667,3,"E. Africa Standard Time"),</v>
      </c>
      <c r="Q1579" s="13" t="str">
        <f t="shared" si="146"/>
        <v>https://www.google.com/maps/search/1.28333, +36.8</v>
      </c>
      <c r="R1579" s="5" t="str">
        <f t="shared" si="147"/>
        <v>{"Location": "Nairobi, Kenya", "long_deg": "36", "ew": "1", "long_min": "48", "lat_deg": "1", "ns": "-1", "lat_min": "17", "GMT": "3", "TimeZoneTag": "Africa/Nairobi"},</v>
      </c>
    </row>
    <row r="1580" spans="2:18" ht="15" customHeight="1" x14ac:dyDescent="0.25">
      <c r="B1580" s="10" t="s">
        <v>2024</v>
      </c>
      <c r="C1580" s="10" t="s">
        <v>1272</v>
      </c>
      <c r="D1580" s="10" t="str">
        <f t="shared" si="149"/>
        <v>Lefkoşa, Kıbrıs</v>
      </c>
      <c r="E1580" s="10">
        <v>33</v>
      </c>
      <c r="F1580" s="10">
        <v>1</v>
      </c>
      <c r="G1580" s="10">
        <v>22</v>
      </c>
      <c r="H1580" s="10">
        <v>35</v>
      </c>
      <c r="I1580" s="10">
        <v>1</v>
      </c>
      <c r="J1580" s="10">
        <v>10</v>
      </c>
      <c r="K1580" s="10">
        <f t="shared" si="144"/>
        <v>33.366669999999999</v>
      </c>
      <c r="L1580" s="10">
        <f t="shared" si="145"/>
        <v>35.166670000000003</v>
      </c>
      <c r="M1580" s="10">
        <v>2</v>
      </c>
      <c r="N1580" s="10" t="s">
        <v>91</v>
      </c>
      <c r="O1580" s="12" t="s">
        <v>209</v>
      </c>
      <c r="P1580" s="10" t="str">
        <f t="shared" si="148"/>
        <v>new YerelData ("Lefkoşa, Kıbrıs",33.36667,35.16667,2,"GTB Standard Time"),</v>
      </c>
      <c r="Q1580" s="13" t="str">
        <f t="shared" si="146"/>
        <v>https://www.google.com/maps/search/35.16667, +33.36667</v>
      </c>
      <c r="R1580" s="5" t="str">
        <f t="shared" si="147"/>
        <v>{"Location": "Lefkoşa, Kıbrıs", "long_deg": "33", "ew": "1", "long_min": "22", "lat_deg": "35", "ns": "1", "lat_min": "10", "GMT": "2", "TimeZoneTag": "Asia/Nicosia"},</v>
      </c>
    </row>
    <row r="1581" spans="2:18" ht="15" customHeight="1" x14ac:dyDescent="0.25">
      <c r="B1581" s="10" t="s">
        <v>2025</v>
      </c>
      <c r="C1581" s="10" t="s">
        <v>1182</v>
      </c>
      <c r="D1581" s="10" t="str">
        <f t="shared" si="149"/>
        <v>Baranquilla, Kolombiya</v>
      </c>
      <c r="E1581" s="10">
        <v>74</v>
      </c>
      <c r="F1581" s="10">
        <v>-1</v>
      </c>
      <c r="G1581" s="10">
        <v>47</v>
      </c>
      <c r="H1581" s="10">
        <v>10</v>
      </c>
      <c r="I1581" s="10">
        <v>1</v>
      </c>
      <c r="J1581" s="10">
        <v>58</v>
      </c>
      <c r="K1581" s="10">
        <f t="shared" si="144"/>
        <v>-73.216669999999993</v>
      </c>
      <c r="L1581" s="10">
        <f t="shared" si="145"/>
        <v>10.966670000000001</v>
      </c>
      <c r="M1581" s="10">
        <v>-5</v>
      </c>
      <c r="N1581" s="10" t="s">
        <v>1107</v>
      </c>
      <c r="O1581" s="12" t="s">
        <v>196</v>
      </c>
      <c r="P1581" s="10" t="str">
        <f t="shared" si="148"/>
        <v>new YerelData ("Baranquilla, Kolombiya",-73.21667,10.96667,-5,"SA Pacific Standard Time"),</v>
      </c>
      <c r="Q1581" s="13" t="str">
        <f t="shared" si="146"/>
        <v>https://www.google.com/maps/search/10.96667, +74.78333</v>
      </c>
      <c r="R1581" s="5" t="str">
        <f t="shared" si="147"/>
        <v>{"Location": "Baranquilla, Kolombiya", "long_deg": "74", "ew": "-1", "long_min": "47", "lat_deg": "10", "ns": "1", "lat_min": "58", "GMT": "-5", "TimeZoneTag": "America/Bogota"},</v>
      </c>
    </row>
    <row r="1582" spans="2:18" ht="15" customHeight="1" x14ac:dyDescent="0.25">
      <c r="B1582" s="10" t="s">
        <v>2026</v>
      </c>
      <c r="C1582" s="10" t="s">
        <v>1182</v>
      </c>
      <c r="D1582" s="10" t="str">
        <f t="shared" si="149"/>
        <v>Bogota, Kolombiya</v>
      </c>
      <c r="E1582" s="10">
        <v>74</v>
      </c>
      <c r="F1582" s="10">
        <v>-1</v>
      </c>
      <c r="G1582" s="10">
        <v>5</v>
      </c>
      <c r="H1582" s="10">
        <v>4</v>
      </c>
      <c r="I1582" s="10">
        <v>1</v>
      </c>
      <c r="J1582" s="10">
        <v>36</v>
      </c>
      <c r="K1582" s="10">
        <f t="shared" si="144"/>
        <v>-73.916669999999996</v>
      </c>
      <c r="L1582" s="10">
        <f t="shared" si="145"/>
        <v>4.5999999999999996</v>
      </c>
      <c r="M1582" s="10">
        <v>-5</v>
      </c>
      <c r="N1582" s="10" t="s">
        <v>1107</v>
      </c>
      <c r="O1582" s="12" t="s">
        <v>196</v>
      </c>
      <c r="P1582" s="10" t="str">
        <f t="shared" si="148"/>
        <v>new YerelData ("Bogota, Kolombiya",-73.91667,4.6,-5,"SA Pacific Standard Time"),</v>
      </c>
      <c r="Q1582" s="13" t="str">
        <f t="shared" si="146"/>
        <v>https://www.google.com/maps/search/4.6, +74.08333</v>
      </c>
      <c r="R1582" s="5" t="str">
        <f t="shared" si="147"/>
        <v>{"Location": "Bogota, Kolombiya", "long_deg": "74", "ew": "-1", "long_min": "5", "lat_deg": "4", "ns": "1", "lat_min": "36", "GMT": "-5", "TimeZoneTag": "America/Bogota"},</v>
      </c>
    </row>
    <row r="1583" spans="2:18" ht="15" customHeight="1" x14ac:dyDescent="0.25">
      <c r="B1583" s="10" t="s">
        <v>1936</v>
      </c>
      <c r="C1583" s="10" t="s">
        <v>1182</v>
      </c>
      <c r="D1583" s="10" t="str">
        <f t="shared" si="149"/>
        <v>Cartagena, Kolombiya</v>
      </c>
      <c r="E1583" s="10">
        <v>75</v>
      </c>
      <c r="F1583" s="10">
        <v>-1</v>
      </c>
      <c r="G1583" s="10">
        <v>32</v>
      </c>
      <c r="H1583" s="10">
        <v>10</v>
      </c>
      <c r="I1583" s="10">
        <v>1</v>
      </c>
      <c r="J1583" s="10">
        <v>26</v>
      </c>
      <c r="K1583" s="10">
        <f t="shared" si="144"/>
        <v>-74.466669999999993</v>
      </c>
      <c r="L1583" s="10">
        <f t="shared" si="145"/>
        <v>10.43333</v>
      </c>
      <c r="M1583" s="10">
        <v>-5</v>
      </c>
      <c r="N1583" s="10" t="s">
        <v>1107</v>
      </c>
      <c r="O1583" s="12" t="s">
        <v>196</v>
      </c>
      <c r="P1583" s="10" t="str">
        <f t="shared" si="148"/>
        <v>new YerelData ("Cartagena, Kolombiya",-74.46667,10.43333,-5,"SA Pacific Standard Time"),</v>
      </c>
      <c r="Q1583" s="13" t="str">
        <f t="shared" si="146"/>
        <v>https://www.google.com/maps/search/10.43333, +75.53333</v>
      </c>
      <c r="R1583" s="5" t="str">
        <f t="shared" si="147"/>
        <v>{"Location": "Cartagena, Kolombiya", "long_deg": "75", "ew": "-1", "long_min": "32", "lat_deg": "10", "ns": "1", "lat_min": "26", "GMT": "-5", "TimeZoneTag": "America/Bogota"},</v>
      </c>
    </row>
    <row r="1584" spans="2:18" ht="15" customHeight="1" x14ac:dyDescent="0.25">
      <c r="B1584" s="10" t="s">
        <v>2027</v>
      </c>
      <c r="C1584" s="10" t="s">
        <v>1182</v>
      </c>
      <c r="D1584" s="10" t="str">
        <f t="shared" si="149"/>
        <v>Medellin, Kolombiya</v>
      </c>
      <c r="E1584" s="10">
        <v>75</v>
      </c>
      <c r="F1584" s="10">
        <v>-1</v>
      </c>
      <c r="G1584" s="10">
        <v>35</v>
      </c>
      <c r="H1584" s="10">
        <v>6</v>
      </c>
      <c r="I1584" s="10">
        <v>1</v>
      </c>
      <c r="J1584" s="10">
        <v>15</v>
      </c>
      <c r="K1584" s="10">
        <f t="shared" si="144"/>
        <v>-74.416669999999996</v>
      </c>
      <c r="L1584" s="10">
        <f t="shared" si="145"/>
        <v>6.25</v>
      </c>
      <c r="M1584" s="10">
        <v>-5</v>
      </c>
      <c r="N1584" s="10" t="s">
        <v>1107</v>
      </c>
      <c r="O1584" s="12" t="s">
        <v>196</v>
      </c>
      <c r="P1584" s="10" t="str">
        <f t="shared" si="148"/>
        <v>new YerelData ("Medellin, Kolombiya",-74.41667,6.25,-5,"SA Pacific Standard Time"),</v>
      </c>
      <c r="Q1584" s="13" t="str">
        <f t="shared" si="146"/>
        <v>https://www.google.com/maps/search/6.25, +75.58333</v>
      </c>
      <c r="R1584" s="5" t="str">
        <f t="shared" si="147"/>
        <v>{"Location": "Medellin, Kolombiya", "long_deg": "75", "ew": "-1", "long_min": "35", "lat_deg": "6", "ns": "1", "lat_min": "15", "GMT": "-5", "TimeZoneTag": "America/Bogota"},</v>
      </c>
    </row>
    <row r="1585" spans="2:18" ht="15" customHeight="1" x14ac:dyDescent="0.25">
      <c r="B1585" s="10" t="s">
        <v>2028</v>
      </c>
      <c r="C1585" s="10" t="s">
        <v>1253</v>
      </c>
      <c r="D1585" s="10" t="str">
        <f t="shared" si="149"/>
        <v>Brazzaville, Kongo</v>
      </c>
      <c r="E1585" s="10">
        <v>15</v>
      </c>
      <c r="F1585" s="10">
        <v>1</v>
      </c>
      <c r="G1585" s="10">
        <v>14</v>
      </c>
      <c r="H1585" s="10">
        <v>4</v>
      </c>
      <c r="I1585" s="10">
        <v>-1</v>
      </c>
      <c r="J1585" s="10">
        <v>17</v>
      </c>
      <c r="K1585" s="10">
        <f t="shared" si="144"/>
        <v>15.23333</v>
      </c>
      <c r="L1585" s="10">
        <f t="shared" si="145"/>
        <v>-3.7166700000000001</v>
      </c>
      <c r="M1585" s="10">
        <v>1</v>
      </c>
      <c r="N1585" s="10" t="s">
        <v>92</v>
      </c>
      <c r="O1585" s="12" t="s">
        <v>175</v>
      </c>
      <c r="P1585" s="10" t="str">
        <f t="shared" si="148"/>
        <v>new YerelData ("Brazzaville, Kongo",15.23333,-3.71667,1,"W. Central Africa Standard Time"),</v>
      </c>
      <c r="Q1585" s="13" t="str">
        <f t="shared" si="146"/>
        <v>https://www.google.com/maps/search/4.28333, +15.23333</v>
      </c>
      <c r="R1585" s="5" t="str">
        <f t="shared" si="147"/>
        <v>{"Location": "Brazzaville, Kongo", "long_deg": "15", "ew": "1", "long_min": "14", "lat_deg": "4", "ns": "-1", "lat_min": "17", "GMT": "1", "TimeZoneTag": "Africa/Brazzaville"},</v>
      </c>
    </row>
    <row r="1586" spans="2:18" ht="15" customHeight="1" x14ac:dyDescent="0.25">
      <c r="B1586" s="10" t="s">
        <v>1680</v>
      </c>
      <c r="C1586" s="10" t="s">
        <v>1162</v>
      </c>
      <c r="D1586" s="10" t="str">
        <f t="shared" si="149"/>
        <v>SanJose, KostaRika</v>
      </c>
      <c r="E1586" s="10">
        <v>84</v>
      </c>
      <c r="F1586" s="10">
        <v>-1</v>
      </c>
      <c r="G1586" s="10">
        <v>5</v>
      </c>
      <c r="H1586" s="10">
        <v>9</v>
      </c>
      <c r="I1586" s="10">
        <v>1</v>
      </c>
      <c r="J1586" s="10">
        <v>56</v>
      </c>
      <c r="K1586" s="10">
        <f t="shared" si="144"/>
        <v>-83.916669999999996</v>
      </c>
      <c r="L1586" s="10">
        <f t="shared" si="145"/>
        <v>9.9333299999999998</v>
      </c>
      <c r="M1586" s="10">
        <v>-6</v>
      </c>
      <c r="N1586" s="10" t="s">
        <v>93</v>
      </c>
      <c r="O1586" s="12" t="s">
        <v>220</v>
      </c>
      <c r="P1586" s="10" t="str">
        <f t="shared" si="148"/>
        <v>new YerelData ("SanJose, KostaRika",-83.91667,9.93333,-6,"Central Standard Time (Mexico)"),</v>
      </c>
      <c r="Q1586" s="13" t="str">
        <f t="shared" si="146"/>
        <v>https://www.google.com/maps/search/9.93333, +84.08333</v>
      </c>
      <c r="R1586" s="5" t="str">
        <f t="shared" si="147"/>
        <v>{"Location": "SanJose, KostaRika", "long_deg": "84", "ew": "-1", "long_min": "5", "lat_deg": "9", "ns": "1", "lat_min": "56", "GMT": "-6", "TimeZoneTag": "America/Costa_Rica"},</v>
      </c>
    </row>
    <row r="1587" spans="2:18" ht="15" customHeight="1" x14ac:dyDescent="0.25">
      <c r="B1587" s="10" t="s">
        <v>2029</v>
      </c>
      <c r="C1587" s="10" t="s">
        <v>1300</v>
      </c>
      <c r="D1587" s="10" t="str">
        <f t="shared" si="149"/>
        <v>Kuwait, Kuveyt</v>
      </c>
      <c r="E1587" s="10">
        <v>47</v>
      </c>
      <c r="F1587" s="10">
        <v>1</v>
      </c>
      <c r="G1587" s="10">
        <v>59</v>
      </c>
      <c r="H1587" s="10">
        <v>29</v>
      </c>
      <c r="I1587" s="10">
        <v>1</v>
      </c>
      <c r="J1587" s="10">
        <v>23</v>
      </c>
      <c r="K1587" s="10">
        <f t="shared" si="144"/>
        <v>47.983330000000002</v>
      </c>
      <c r="L1587" s="10">
        <f t="shared" si="145"/>
        <v>29.383330000000001</v>
      </c>
      <c r="M1587" s="10">
        <v>4</v>
      </c>
      <c r="N1587" s="10" t="s">
        <v>94</v>
      </c>
      <c r="O1587" s="12" t="s">
        <v>226</v>
      </c>
      <c r="P1587" s="10" t="str">
        <f t="shared" si="148"/>
        <v>new YerelData ("Kuwait, Kuveyt",47.98333,29.38333,4,"Arabian Standard Time"),</v>
      </c>
      <c r="Q1587" s="13" t="str">
        <f t="shared" si="146"/>
        <v>https://www.google.com/maps/search/29.38333, +47.98333</v>
      </c>
      <c r="R1587" s="5" t="str">
        <f t="shared" si="147"/>
        <v>{"Location": "Kuwait, Kuveyt", "long_deg": "47", "ew": "1", "long_min": "59", "lat_deg": "29", "ns": "1", "lat_min": "23", "GMT": "4", "TimeZoneTag": "Asia/Kuwait"},</v>
      </c>
    </row>
    <row r="1588" spans="2:18" ht="15" customHeight="1" x14ac:dyDescent="0.25">
      <c r="B1588" s="10" t="s">
        <v>2030</v>
      </c>
      <c r="C1588" s="10" t="s">
        <v>1330</v>
      </c>
      <c r="D1588" s="10" t="str">
        <f t="shared" si="149"/>
        <v>Pyongyang, Kuzey Kore</v>
      </c>
      <c r="E1588" s="10">
        <v>126</v>
      </c>
      <c r="F1588" s="10">
        <v>1</v>
      </c>
      <c r="G1588" s="10">
        <v>45</v>
      </c>
      <c r="H1588" s="10">
        <v>39</v>
      </c>
      <c r="I1588" s="10">
        <v>1</v>
      </c>
      <c r="J1588" s="10">
        <v>0</v>
      </c>
      <c r="K1588" s="10">
        <f t="shared" si="144"/>
        <v>126.75</v>
      </c>
      <c r="L1588" s="10">
        <f t="shared" si="145"/>
        <v>39</v>
      </c>
      <c r="M1588" s="10">
        <v>9</v>
      </c>
      <c r="N1588" s="10" t="s">
        <v>387</v>
      </c>
      <c r="O1588" s="12" t="s">
        <v>218</v>
      </c>
      <c r="P1588" s="10" t="str">
        <f t="shared" si="148"/>
        <v>new YerelData ("Pyongyang, Kuzey Kore",126.75,39,9,"Korea Standard Time"),</v>
      </c>
      <c r="Q1588" s="13" t="str">
        <f t="shared" si="146"/>
        <v>https://www.google.com/maps/search/39, +126.75</v>
      </c>
      <c r="R1588" s="5" t="str">
        <f t="shared" si="147"/>
        <v>{"Location": "Pyongyang, Kuzey Kore", "long_deg": "126", "ew": "1", "long_min": "45", "lat_deg": "39", "ns": "1", "lat_min": "0", "GMT": "9", "TimeZoneTag": "Asia/Pyongyang"},</v>
      </c>
    </row>
    <row r="1589" spans="2:18" ht="15" customHeight="1" x14ac:dyDescent="0.25">
      <c r="B1589" s="10" t="s">
        <v>2031</v>
      </c>
      <c r="C1589" s="10" t="s">
        <v>1230</v>
      </c>
      <c r="D1589" s="10" t="str">
        <f t="shared" si="149"/>
        <v>Belfast, Kuzeyİrlanda</v>
      </c>
      <c r="E1589" s="10">
        <v>5</v>
      </c>
      <c r="F1589" s="10">
        <v>-1</v>
      </c>
      <c r="G1589" s="10">
        <v>55</v>
      </c>
      <c r="H1589" s="10">
        <v>54</v>
      </c>
      <c r="I1589" s="10">
        <v>1</v>
      </c>
      <c r="J1589" s="10">
        <v>35</v>
      </c>
      <c r="K1589" s="10">
        <f t="shared" si="144"/>
        <v>-4.0833300000000001</v>
      </c>
      <c r="L1589" s="10">
        <f t="shared" si="145"/>
        <v>54.583329999999997</v>
      </c>
      <c r="M1589" s="10">
        <v>0</v>
      </c>
      <c r="N1589" s="10" t="s">
        <v>74</v>
      </c>
      <c r="O1589" s="12" t="s">
        <v>171</v>
      </c>
      <c r="P1589" s="10" t="str">
        <f t="shared" si="148"/>
        <v>new YerelData ("Belfast, Kuzeyİrlanda",-4.08333,54.58333,0,"Greenwich Standard Time"),</v>
      </c>
      <c r="Q1589" s="13" t="str">
        <f t="shared" si="146"/>
        <v>https://www.google.com/maps/search/54.58333, +5.91667</v>
      </c>
      <c r="R1589" s="5" t="str">
        <f t="shared" si="147"/>
        <v>{"Location": "Belfast, Kuzeyİrlanda", "long_deg": "5", "ew": "-1", "long_min": "55", "lat_deg": "54", "ns": "1", "lat_min": "35", "GMT": "0", "TimeZoneTag": "Europe/Dublin"},</v>
      </c>
    </row>
    <row r="1590" spans="2:18" ht="15" customHeight="1" x14ac:dyDescent="0.25">
      <c r="B1590" s="10" t="s">
        <v>2032</v>
      </c>
      <c r="C1590" s="10" t="s">
        <v>1317</v>
      </c>
      <c r="D1590" s="10" t="str">
        <f t="shared" si="149"/>
        <v>Haiphong, KuzeyVietnam</v>
      </c>
      <c r="E1590" s="10">
        <v>106</v>
      </c>
      <c r="F1590" s="10">
        <v>1</v>
      </c>
      <c r="G1590" s="10">
        <v>41</v>
      </c>
      <c r="H1590" s="10">
        <v>20</v>
      </c>
      <c r="I1590" s="10">
        <v>1</v>
      </c>
      <c r="J1590" s="10">
        <v>52</v>
      </c>
      <c r="K1590" s="10">
        <f t="shared" si="144"/>
        <v>106.68333</v>
      </c>
      <c r="L1590" s="10">
        <f t="shared" si="145"/>
        <v>20.866669999999999</v>
      </c>
      <c r="M1590" s="10">
        <v>7</v>
      </c>
      <c r="N1590" s="10" t="s">
        <v>65</v>
      </c>
      <c r="O1590" s="12" t="s">
        <v>195</v>
      </c>
      <c r="P1590" s="10" t="str">
        <f t="shared" si="148"/>
        <v>new YerelData ("Haiphong, KuzeyVietnam",106.68333,20.86667,7,"SE Asia Standard Time"),</v>
      </c>
      <c r="Q1590" s="13" t="str">
        <f t="shared" si="146"/>
        <v>https://www.google.com/maps/search/20.86667, +106.68333</v>
      </c>
      <c r="R1590" s="5" t="str">
        <f t="shared" si="147"/>
        <v>{"Location": "Haiphong, KuzeyVietnam", "long_deg": "106", "ew": "1", "long_min": "41", "lat_deg": "20", "ns": "1", "lat_min": "52", "GMT": "7", "TimeZoneTag": "Asia/Phnom_Penh"},</v>
      </c>
    </row>
    <row r="1591" spans="2:18" ht="15" customHeight="1" x14ac:dyDescent="0.25">
      <c r="B1591" s="10" t="s">
        <v>2033</v>
      </c>
      <c r="C1591" s="10" t="s">
        <v>1317</v>
      </c>
      <c r="D1591" s="10" t="str">
        <f t="shared" si="149"/>
        <v>Hanoi, KuzeyVietnam</v>
      </c>
      <c r="E1591" s="10">
        <v>105</v>
      </c>
      <c r="F1591" s="10">
        <v>1</v>
      </c>
      <c r="G1591" s="10">
        <v>50</v>
      </c>
      <c r="H1591" s="10">
        <v>21</v>
      </c>
      <c r="I1591" s="10">
        <v>1</v>
      </c>
      <c r="J1591" s="10">
        <v>2</v>
      </c>
      <c r="K1591" s="10">
        <f t="shared" si="144"/>
        <v>105.83333</v>
      </c>
      <c r="L1591" s="10">
        <f t="shared" si="145"/>
        <v>21.033329999999999</v>
      </c>
      <c r="M1591" s="10">
        <v>7</v>
      </c>
      <c r="N1591" s="10" t="s">
        <v>65</v>
      </c>
      <c r="O1591" s="12" t="s">
        <v>195</v>
      </c>
      <c r="P1591" s="10" t="str">
        <f t="shared" si="148"/>
        <v>new YerelData ("Hanoi, KuzeyVietnam",105.83333,21.03333,7,"SE Asia Standard Time"),</v>
      </c>
      <c r="Q1591" s="13" t="str">
        <f t="shared" si="146"/>
        <v>https://www.google.com/maps/search/21.03333, +105.83333</v>
      </c>
      <c r="R1591" s="5" t="str">
        <f t="shared" si="147"/>
        <v>{"Location": "Hanoi, KuzeyVietnam", "long_deg": "105", "ew": "1", "long_min": "50", "lat_deg": "21", "ns": "1", "lat_min": "2", "GMT": "7", "TimeZoneTag": "Asia/Phnom_Penh"},</v>
      </c>
    </row>
    <row r="1592" spans="2:18" ht="15" customHeight="1" x14ac:dyDescent="0.25">
      <c r="B1592" s="10" t="s">
        <v>2034</v>
      </c>
      <c r="C1592" s="10" t="s">
        <v>1183</v>
      </c>
      <c r="D1592" s="10" t="str">
        <f t="shared" si="149"/>
        <v>Camaguey, Küba</v>
      </c>
      <c r="E1592" s="10">
        <v>77</v>
      </c>
      <c r="F1592" s="10">
        <v>-1</v>
      </c>
      <c r="G1592" s="10">
        <v>55</v>
      </c>
      <c r="H1592" s="10">
        <v>21</v>
      </c>
      <c r="I1592" s="10">
        <v>1</v>
      </c>
      <c r="J1592" s="10">
        <v>23</v>
      </c>
      <c r="K1592" s="10">
        <f t="shared" si="144"/>
        <v>-76.083330000000004</v>
      </c>
      <c r="L1592" s="10">
        <f t="shared" si="145"/>
        <v>21.383330000000001</v>
      </c>
      <c r="M1592" s="10">
        <v>-5</v>
      </c>
      <c r="N1592" s="10" t="s">
        <v>95</v>
      </c>
      <c r="O1592" s="12" t="s">
        <v>196</v>
      </c>
      <c r="P1592" s="10" t="str">
        <f t="shared" si="148"/>
        <v>new YerelData ("Camaguey, Küba",-76.08333,21.38333,-5,"SA Pacific Standard Time"),</v>
      </c>
      <c r="Q1592" s="13" t="str">
        <f t="shared" si="146"/>
        <v>https://www.google.com/maps/search/21.38333, +77.91667</v>
      </c>
      <c r="R1592" s="5" t="str">
        <f t="shared" si="147"/>
        <v>{"Location": "Camaguey, Küba", "long_deg": "77", "ew": "-1", "long_min": "55", "lat_deg": "21", "ns": "1", "lat_min": "23", "GMT": "-5", "TimeZoneTag": "America/Havana"},</v>
      </c>
    </row>
    <row r="1593" spans="2:18" ht="15" customHeight="1" x14ac:dyDescent="0.25">
      <c r="B1593" s="10" t="s">
        <v>2035</v>
      </c>
      <c r="C1593" s="10" t="s">
        <v>1183</v>
      </c>
      <c r="D1593" s="10" t="str">
        <f t="shared" si="149"/>
        <v>Cienfuegos, Küba</v>
      </c>
      <c r="E1593" s="10">
        <v>82</v>
      </c>
      <c r="F1593" s="10">
        <v>-1</v>
      </c>
      <c r="G1593" s="10">
        <v>27</v>
      </c>
      <c r="H1593" s="10">
        <v>22</v>
      </c>
      <c r="I1593" s="10">
        <v>1</v>
      </c>
      <c r="J1593" s="10">
        <v>9</v>
      </c>
      <c r="K1593" s="10">
        <f t="shared" si="144"/>
        <v>-81.55</v>
      </c>
      <c r="L1593" s="10">
        <f t="shared" si="145"/>
        <v>22.15</v>
      </c>
      <c r="M1593" s="10">
        <v>-5</v>
      </c>
      <c r="N1593" s="10" t="s">
        <v>95</v>
      </c>
      <c r="O1593" s="12" t="s">
        <v>196</v>
      </c>
      <c r="P1593" s="10" t="str">
        <f t="shared" si="148"/>
        <v>new YerelData ("Cienfuegos, Küba",-81.55,22.15,-5,"SA Pacific Standard Time"),</v>
      </c>
      <c r="Q1593" s="13" t="str">
        <f t="shared" si="146"/>
        <v>https://www.google.com/maps/search/22.15, +82.45</v>
      </c>
      <c r="R1593" s="5" t="str">
        <f t="shared" si="147"/>
        <v>{"Location": "Cienfuegos, Küba", "long_deg": "82", "ew": "-1", "long_min": "27", "lat_deg": "22", "ns": "1", "lat_min": "9", "GMT": "-5", "TimeZoneTag": "America/Havana"},</v>
      </c>
    </row>
    <row r="1594" spans="2:18" ht="15" customHeight="1" x14ac:dyDescent="0.25">
      <c r="B1594" s="10" t="s">
        <v>2036</v>
      </c>
      <c r="C1594" s="10" t="s">
        <v>1183</v>
      </c>
      <c r="D1594" s="10" t="str">
        <f t="shared" si="149"/>
        <v>Havana, Küba</v>
      </c>
      <c r="E1594" s="10">
        <v>82</v>
      </c>
      <c r="F1594" s="10">
        <v>-1</v>
      </c>
      <c r="G1594" s="10">
        <v>22</v>
      </c>
      <c r="H1594" s="10">
        <v>23</v>
      </c>
      <c r="I1594" s="10">
        <v>1</v>
      </c>
      <c r="J1594" s="10">
        <v>8</v>
      </c>
      <c r="K1594" s="10">
        <f t="shared" si="144"/>
        <v>-81.633330000000001</v>
      </c>
      <c r="L1594" s="10">
        <f t="shared" si="145"/>
        <v>23.133330000000001</v>
      </c>
      <c r="M1594" s="10">
        <v>-5</v>
      </c>
      <c r="N1594" s="10" t="s">
        <v>95</v>
      </c>
      <c r="O1594" s="12" t="s">
        <v>196</v>
      </c>
      <c r="P1594" s="10" t="str">
        <f t="shared" si="148"/>
        <v>new YerelData ("Havana, Küba",-81.63333,23.13333,-5,"SA Pacific Standard Time"),</v>
      </c>
      <c r="Q1594" s="13" t="str">
        <f t="shared" si="146"/>
        <v>https://www.google.com/maps/search/23.13333, +82.36667</v>
      </c>
      <c r="R1594" s="5" t="str">
        <f t="shared" si="147"/>
        <v>{"Location": "Havana, Küba", "long_deg": "82", "ew": "-1", "long_min": "22", "lat_deg": "23", "ns": "1", "lat_min": "8", "GMT": "-5", "TimeZoneTag": "America/Havana"},</v>
      </c>
    </row>
    <row r="1595" spans="2:18" ht="15" customHeight="1" x14ac:dyDescent="0.25">
      <c r="B1595" s="10" t="s">
        <v>2037</v>
      </c>
      <c r="C1595" s="10" t="s">
        <v>1183</v>
      </c>
      <c r="D1595" s="10" t="str">
        <f t="shared" si="149"/>
        <v>SantaClara, Küba</v>
      </c>
      <c r="E1595" s="10">
        <v>79</v>
      </c>
      <c r="F1595" s="10">
        <v>-1</v>
      </c>
      <c r="G1595" s="10">
        <v>57</v>
      </c>
      <c r="H1595" s="10">
        <v>22</v>
      </c>
      <c r="I1595" s="10">
        <v>1</v>
      </c>
      <c r="J1595" s="10">
        <v>25</v>
      </c>
      <c r="K1595" s="10">
        <f t="shared" si="144"/>
        <v>-78.05</v>
      </c>
      <c r="L1595" s="10">
        <f t="shared" si="145"/>
        <v>22.41667</v>
      </c>
      <c r="M1595" s="10">
        <v>-5</v>
      </c>
      <c r="N1595" s="10" t="s">
        <v>95</v>
      </c>
      <c r="O1595" s="12" t="s">
        <v>196</v>
      </c>
      <c r="P1595" s="10" t="str">
        <f t="shared" si="148"/>
        <v>new YerelData ("SantaClara, Küba",-78.05,22.41667,-5,"SA Pacific Standard Time"),</v>
      </c>
      <c r="Q1595" s="13" t="str">
        <f t="shared" si="146"/>
        <v>https://www.google.com/maps/search/22.41667, +79.95</v>
      </c>
      <c r="R1595" s="5" t="str">
        <f t="shared" si="147"/>
        <v>{"Location": "SantaClara, Küba", "long_deg": "79", "ew": "-1", "long_min": "57", "lat_deg": "22", "ns": "1", "lat_min": "25", "GMT": "-5", "TimeZoneTag": "America/Havana"},</v>
      </c>
    </row>
    <row r="1596" spans="2:18" ht="15" customHeight="1" x14ac:dyDescent="0.25">
      <c r="B1596" s="10" t="s">
        <v>2038</v>
      </c>
      <c r="C1596" s="10" t="s">
        <v>1183</v>
      </c>
      <c r="D1596" s="10" t="str">
        <f t="shared" si="149"/>
        <v>Santiago, Küba</v>
      </c>
      <c r="E1596" s="10">
        <v>75</v>
      </c>
      <c r="F1596" s="10">
        <v>-1</v>
      </c>
      <c r="G1596" s="10">
        <v>50</v>
      </c>
      <c r="H1596" s="10">
        <v>20</v>
      </c>
      <c r="I1596" s="10">
        <v>1</v>
      </c>
      <c r="J1596" s="10">
        <v>1</v>
      </c>
      <c r="K1596" s="10">
        <f t="shared" si="144"/>
        <v>-74.166669999999996</v>
      </c>
      <c r="L1596" s="10">
        <f t="shared" si="145"/>
        <v>20.016670000000001</v>
      </c>
      <c r="M1596" s="10">
        <v>-5</v>
      </c>
      <c r="N1596" s="10" t="s">
        <v>95</v>
      </c>
      <c r="O1596" s="12" t="s">
        <v>196</v>
      </c>
      <c r="P1596" s="10" t="str">
        <f t="shared" si="148"/>
        <v>new YerelData ("Santiago, Küba",-74.16667,20.01667,-5,"SA Pacific Standard Time"),</v>
      </c>
      <c r="Q1596" s="13" t="str">
        <f t="shared" si="146"/>
        <v>https://www.google.com/maps/search/20.01667, +75.83333</v>
      </c>
      <c r="R1596" s="5" t="str">
        <f t="shared" si="147"/>
        <v>{"Location": "Santiago, Küba", "long_deg": "75", "ew": "-1", "long_min": "50", "lat_deg": "20", "ns": "1", "lat_min": "1", "GMT": "-5", "TimeZoneTag": "America/Havana"},</v>
      </c>
    </row>
    <row r="1597" spans="2:18" ht="15" customHeight="1" x14ac:dyDescent="0.25">
      <c r="B1597" s="10" t="s">
        <v>2039</v>
      </c>
      <c r="C1597" s="10" t="s">
        <v>1318</v>
      </c>
      <c r="D1597" s="10" t="str">
        <f t="shared" si="149"/>
        <v>Vientiane, Laos</v>
      </c>
      <c r="E1597" s="10">
        <v>102</v>
      </c>
      <c r="F1597" s="10">
        <v>1</v>
      </c>
      <c r="G1597" s="10">
        <v>37</v>
      </c>
      <c r="H1597" s="10">
        <v>17</v>
      </c>
      <c r="I1597" s="10">
        <v>1</v>
      </c>
      <c r="J1597" s="10">
        <v>58</v>
      </c>
      <c r="K1597" s="10">
        <f t="shared" si="144"/>
        <v>102.61667</v>
      </c>
      <c r="L1597" s="10">
        <f t="shared" si="145"/>
        <v>17.966670000000001</v>
      </c>
      <c r="M1597" s="10">
        <v>7</v>
      </c>
      <c r="N1597" s="10" t="s">
        <v>1120</v>
      </c>
      <c r="O1597" s="12" t="s">
        <v>195</v>
      </c>
      <c r="P1597" s="10" t="str">
        <f t="shared" si="148"/>
        <v>new YerelData ("Vientiane, Laos",102.61667,17.96667,7,"SE Asia Standard Time"),</v>
      </c>
      <c r="Q1597" s="13" t="str">
        <f t="shared" si="146"/>
        <v>https://www.google.com/maps/search/17.96667, +102.61667</v>
      </c>
      <c r="R1597" s="5" t="str">
        <f t="shared" si="147"/>
        <v>{"Location": "Vientiane, Laos", "long_deg": "102", "ew": "1", "long_min": "37", "lat_deg": "17", "ns": "1", "lat_min": "58", "GMT": "7", "TimeZoneTag": "Asia/Vientiane"},</v>
      </c>
    </row>
    <row r="1598" spans="2:18" ht="15" customHeight="1" x14ac:dyDescent="0.25">
      <c r="B1598" s="10" t="s">
        <v>2040</v>
      </c>
      <c r="C1598" s="10" t="s">
        <v>1273</v>
      </c>
      <c r="D1598" s="10" t="str">
        <f t="shared" si="149"/>
        <v>Riga, Latviya</v>
      </c>
      <c r="E1598" s="10">
        <v>24</v>
      </c>
      <c r="F1598" s="10">
        <v>1</v>
      </c>
      <c r="G1598" s="10">
        <v>6</v>
      </c>
      <c r="H1598" s="10">
        <v>56</v>
      </c>
      <c r="I1598" s="10">
        <v>1</v>
      </c>
      <c r="J1598" s="10">
        <v>57</v>
      </c>
      <c r="K1598" s="10">
        <f t="shared" si="144"/>
        <v>24.1</v>
      </c>
      <c r="L1598" s="10">
        <f t="shared" si="145"/>
        <v>56.95</v>
      </c>
      <c r="M1598" s="10">
        <v>2</v>
      </c>
      <c r="N1598" s="10" t="s">
        <v>96</v>
      </c>
      <c r="O1598" s="12" t="s">
        <v>209</v>
      </c>
      <c r="P1598" s="10" t="str">
        <f t="shared" si="148"/>
        <v>new YerelData ("Riga, Latviya",24.1,56.95,2,"GTB Standard Time"),</v>
      </c>
      <c r="Q1598" s="13" t="str">
        <f t="shared" si="146"/>
        <v>https://www.google.com/maps/search/56.95, +24.1</v>
      </c>
      <c r="R1598" s="5" t="str">
        <f t="shared" si="147"/>
        <v>{"Location": "Riga, Latviya", "long_deg": "24", "ew": "1", "long_min": "6", "lat_deg": "56", "ns": "1", "lat_min": "57", "GMT": "2", "TimeZoneTag": "Europe/Riga"},</v>
      </c>
    </row>
    <row r="1599" spans="2:18" ht="15" customHeight="1" x14ac:dyDescent="0.25">
      <c r="B1599" s="10" t="s">
        <v>2041</v>
      </c>
      <c r="C1599" s="10" t="s">
        <v>1220</v>
      </c>
      <c r="D1599" s="10" t="str">
        <f t="shared" si="149"/>
        <v>Monrovia, Liberya</v>
      </c>
      <c r="E1599" s="10">
        <v>10</v>
      </c>
      <c r="F1599" s="10">
        <v>-1</v>
      </c>
      <c r="G1599" s="10">
        <v>48</v>
      </c>
      <c r="H1599" s="10">
        <v>6</v>
      </c>
      <c r="I1599" s="10">
        <v>1</v>
      </c>
      <c r="J1599" s="10">
        <v>20</v>
      </c>
      <c r="K1599" s="10">
        <f t="shared" si="144"/>
        <v>-9.1999999999999993</v>
      </c>
      <c r="L1599" s="10">
        <f t="shared" si="145"/>
        <v>6.3333300000000001</v>
      </c>
      <c r="M1599" s="10">
        <v>-1</v>
      </c>
      <c r="N1599" s="10" t="s">
        <v>97</v>
      </c>
      <c r="O1599" s="12" t="s">
        <v>194</v>
      </c>
      <c r="P1599" s="10" t="str">
        <f t="shared" si="148"/>
        <v>new YerelData ("Monrovia, Liberya",-9.2,6.33333,-1,"Cape Verde Standard Time"),</v>
      </c>
      <c r="Q1599" s="13" t="str">
        <f t="shared" si="146"/>
        <v>https://www.google.com/maps/search/6.33333, +10.8</v>
      </c>
      <c r="R1599" s="5" t="str">
        <f t="shared" si="147"/>
        <v>{"Location": "Monrovia, Liberya", "long_deg": "10", "ew": "-1", "long_min": "48", "lat_deg": "6", "ns": "1", "lat_min": "20", "GMT": "-1", "TimeZoneTag": "Africa/Monrovia"},</v>
      </c>
    </row>
    <row r="1600" spans="2:18" ht="15" customHeight="1" x14ac:dyDescent="0.25">
      <c r="B1600" s="10" t="s">
        <v>2042</v>
      </c>
      <c r="C1600" s="10" t="s">
        <v>1254</v>
      </c>
      <c r="D1600" s="10" t="str">
        <f t="shared" si="149"/>
        <v>Tripoli, Libya</v>
      </c>
      <c r="E1600" s="10">
        <v>13</v>
      </c>
      <c r="F1600" s="10">
        <v>1</v>
      </c>
      <c r="G1600" s="10">
        <v>10</v>
      </c>
      <c r="H1600" s="10">
        <v>32</v>
      </c>
      <c r="I1600" s="10">
        <v>1</v>
      </c>
      <c r="J1600" s="10">
        <v>54</v>
      </c>
      <c r="K1600" s="10">
        <f t="shared" si="144"/>
        <v>13.16667</v>
      </c>
      <c r="L1600" s="10">
        <f t="shared" si="145"/>
        <v>32.9</v>
      </c>
      <c r="M1600" s="10">
        <v>1</v>
      </c>
      <c r="N1600" s="10" t="s">
        <v>98</v>
      </c>
      <c r="O1600" s="12" t="s">
        <v>175</v>
      </c>
      <c r="P1600" s="10" t="str">
        <f t="shared" si="148"/>
        <v>new YerelData ("Tripoli, Libya",13.16667,32.9,1,"W. Central Africa Standard Time"),</v>
      </c>
      <c r="Q1600" s="13" t="str">
        <f t="shared" si="146"/>
        <v>https://www.google.com/maps/search/32.9, +13.16667</v>
      </c>
      <c r="R1600" s="5" t="str">
        <f t="shared" si="147"/>
        <v>{"Location": "Tripoli, Libya", "long_deg": "13", "ew": "1", "long_min": "10", "lat_deg": "32", "ns": "1", "lat_min": "54", "GMT": "1", "TimeZoneTag": "Africa/Tripoli"},</v>
      </c>
    </row>
    <row r="1601" spans="2:18" ht="15" customHeight="1" x14ac:dyDescent="0.25">
      <c r="B1601" s="10" t="s">
        <v>2043</v>
      </c>
      <c r="C1601" s="10" t="s">
        <v>1293</v>
      </c>
      <c r="D1601" s="10" t="str">
        <f t="shared" si="149"/>
        <v>Vilnius, Litvanya</v>
      </c>
      <c r="E1601" s="10">
        <v>25</v>
      </c>
      <c r="F1601" s="10">
        <v>1</v>
      </c>
      <c r="G1601" s="10">
        <v>19</v>
      </c>
      <c r="H1601" s="10">
        <v>54</v>
      </c>
      <c r="I1601" s="10">
        <v>1</v>
      </c>
      <c r="J1601" s="10">
        <v>41</v>
      </c>
      <c r="K1601" s="10">
        <f t="shared" si="144"/>
        <v>25.316669999999998</v>
      </c>
      <c r="L1601" s="10">
        <f t="shared" si="145"/>
        <v>54.683329999999998</v>
      </c>
      <c r="M1601" s="10">
        <v>3</v>
      </c>
      <c r="N1601" s="10" t="s">
        <v>99</v>
      </c>
      <c r="O1601" s="12" t="s">
        <v>229</v>
      </c>
      <c r="P1601" s="10" t="str">
        <f t="shared" si="148"/>
        <v>new YerelData ("Vilnius, Litvanya",25.31667,54.68333,3,"Russian Standard Time"),</v>
      </c>
      <c r="Q1601" s="13" t="str">
        <f t="shared" si="146"/>
        <v>https://www.google.com/maps/search/54.68333, +25.31667</v>
      </c>
      <c r="R1601" s="5" t="str">
        <f t="shared" si="147"/>
        <v>{"Location": "Vilnius, Litvanya", "long_deg": "25", "ew": "1", "long_min": "19", "lat_deg": "54", "ns": "1", "lat_min": "41", "GMT": "3", "TimeZoneTag": "Europe/Vilnius"},</v>
      </c>
    </row>
    <row r="1602" spans="2:18" ht="15" customHeight="1" x14ac:dyDescent="0.25">
      <c r="B1602" s="10" t="s">
        <v>2076</v>
      </c>
      <c r="C1602" s="10" t="s">
        <v>1274</v>
      </c>
      <c r="D1602" s="10" t="str">
        <f t="shared" si="149"/>
        <v>Beyrut, Lübnan</v>
      </c>
      <c r="E1602" s="10">
        <v>35</v>
      </c>
      <c r="F1602" s="10">
        <v>1</v>
      </c>
      <c r="G1602" s="10">
        <v>28</v>
      </c>
      <c r="H1602" s="10">
        <v>35</v>
      </c>
      <c r="I1602" s="10">
        <v>1</v>
      </c>
      <c r="J1602" s="10">
        <v>54</v>
      </c>
      <c r="K1602" s="10">
        <f t="shared" ref="K1602:K1665" si="150">ROUND(F1602*E1602+(G1602/60),5)</f>
        <v>35.466670000000001</v>
      </c>
      <c r="L1602" s="10">
        <f t="shared" ref="L1602:L1665" si="151">ROUND(I1602*H1602+(J1602/60),5)</f>
        <v>35.9</v>
      </c>
      <c r="M1602" s="10">
        <v>2</v>
      </c>
      <c r="N1602" s="10" t="s">
        <v>100</v>
      </c>
      <c r="O1602" s="12" t="s">
        <v>219</v>
      </c>
      <c r="P1602" s="10" t="str">
        <f t="shared" si="148"/>
        <v>new YerelData ("Beyrut, Lübnan",35.46667,35.9,2,"Middle East Standard Time"),</v>
      </c>
      <c r="Q1602" s="13" t="str">
        <f t="shared" ref="Q1602:Q1665" si="152">HYPERLINK("https://www.google.com/maps/search/"&amp;ROUND(H1602+J1602/60,5)&amp;", +"&amp;ROUND(E1602+G1602/60,5))</f>
        <v>https://www.google.com/maps/search/35.9, +35.46667</v>
      </c>
      <c r="R1602" s="5" t="str">
        <f t="shared" ref="R1602:R1665" si="153">"{""Location"": """&amp;D1602&amp;""", ""long_deg"": """&amp;E1602&amp;""", ""ew"": """&amp;F1602&amp;""", ""long_min"": """&amp;G1602&amp;""", ""lat_deg"": """&amp;H1602&amp;""", ""ns"": """&amp;I1602&amp;""", ""lat_min"": """&amp;J1602&amp;""", ""GMT"": """&amp;M1602&amp;""", ""TimeZoneTag"": """&amp;N1602&amp;"""},"</f>
        <v>{"Location": "Beyrut, Lübnan", "long_deg": "35", "ew": "1", "long_min": "28", "lat_deg": "35", "ns": "1", "lat_min": "54", "GMT": "2", "TimeZoneTag": "Asia/Beirut"},</v>
      </c>
    </row>
    <row r="1603" spans="2:18" ht="15" customHeight="1" x14ac:dyDescent="0.25">
      <c r="B1603" s="10" t="s">
        <v>2077</v>
      </c>
      <c r="C1603" s="10" t="s">
        <v>1255</v>
      </c>
      <c r="D1603" s="10" t="str">
        <f t="shared" si="149"/>
        <v>Luxembourg, Lüksemburg</v>
      </c>
      <c r="E1603" s="10">
        <v>6</v>
      </c>
      <c r="F1603" s="10">
        <v>1</v>
      </c>
      <c r="G1603" s="10">
        <v>10</v>
      </c>
      <c r="H1603" s="10">
        <v>49</v>
      </c>
      <c r="I1603" s="10">
        <v>1</v>
      </c>
      <c r="J1603" s="10">
        <v>38</v>
      </c>
      <c r="K1603" s="10">
        <f t="shared" si="150"/>
        <v>6.1666699999999999</v>
      </c>
      <c r="L1603" s="10">
        <f t="shared" si="151"/>
        <v>49.633330000000001</v>
      </c>
      <c r="M1603" s="10">
        <v>1</v>
      </c>
      <c r="N1603" s="10" t="s">
        <v>101</v>
      </c>
      <c r="O1603" s="12" t="s">
        <v>185</v>
      </c>
      <c r="P1603" s="10" t="str">
        <f t="shared" ref="P1603:P1666" si="154">"new YerelData ("""&amp;D1603&amp;""","&amp;K1603&amp;","&amp;L1603&amp;","&amp;M1603&amp;","""&amp;O1603&amp;"""),"</f>
        <v>new YerelData ("Luxembourg, Lüksemburg",6.16667,49.63333,1,"Romance Standard Time"),</v>
      </c>
      <c r="Q1603" s="13" t="str">
        <f t="shared" si="152"/>
        <v>https://www.google.com/maps/search/49.63333, +6.16667</v>
      </c>
      <c r="R1603" s="5" t="str">
        <f t="shared" si="153"/>
        <v>{"Location": "Luxembourg, Lüksemburg", "long_deg": "6", "ew": "1", "long_min": "10", "lat_deg": "49", "ns": "1", "lat_min": "38", "GMT": "1", "TimeZoneTag": "Europe/Luxembourg"},</v>
      </c>
    </row>
    <row r="1604" spans="2:18" ht="15" customHeight="1" x14ac:dyDescent="0.25">
      <c r="B1604" s="10" t="s">
        <v>2078</v>
      </c>
      <c r="C1604" s="10" t="s">
        <v>1256</v>
      </c>
      <c r="D1604" s="10" t="str">
        <f t="shared" ref="D1604:D1667" si="155">IF(A1604&lt;&gt;"",A1604&amp;", ","")&amp;B1604&amp;", "&amp;C1604</f>
        <v>Budapeşte, Macaristan</v>
      </c>
      <c r="E1604" s="10">
        <v>19</v>
      </c>
      <c r="F1604" s="10">
        <v>1</v>
      </c>
      <c r="G1604" s="10">
        <v>5</v>
      </c>
      <c r="H1604" s="10">
        <v>47</v>
      </c>
      <c r="I1604" s="10">
        <v>1</v>
      </c>
      <c r="J1604" s="10">
        <v>30</v>
      </c>
      <c r="K1604" s="10">
        <f t="shared" si="150"/>
        <v>19.08333</v>
      </c>
      <c r="L1604" s="10">
        <f t="shared" si="151"/>
        <v>47.5</v>
      </c>
      <c r="M1604" s="10">
        <v>1</v>
      </c>
      <c r="N1604" s="10" t="s">
        <v>102</v>
      </c>
      <c r="O1604" s="12" t="s">
        <v>174</v>
      </c>
      <c r="P1604" s="10" t="str">
        <f t="shared" si="154"/>
        <v>new YerelData ("Budapeşte, Macaristan",19.08333,47.5,1,"Central Europe Standard Time"),</v>
      </c>
      <c r="Q1604" s="13" t="str">
        <f t="shared" si="152"/>
        <v>https://www.google.com/maps/search/47.5, +19.08333</v>
      </c>
      <c r="R1604" s="5" t="str">
        <f t="shared" si="153"/>
        <v>{"Location": "Budapeşte, Macaristan", "long_deg": "19", "ew": "1", "long_min": "5", "lat_deg": "47", "ns": "1", "lat_min": "30", "GMT": "1", "TimeZoneTag": "Europe/Budapest"},</v>
      </c>
    </row>
    <row r="1605" spans="2:18" ht="15" customHeight="1" x14ac:dyDescent="0.25">
      <c r="B1605" s="10" t="s">
        <v>2079</v>
      </c>
      <c r="C1605" s="10" t="s">
        <v>1221</v>
      </c>
      <c r="D1605" s="10" t="str">
        <f t="shared" si="155"/>
        <v>Funchal, Madeira</v>
      </c>
      <c r="E1605" s="10">
        <v>16</v>
      </c>
      <c r="F1605" s="10">
        <v>-1</v>
      </c>
      <c r="G1605" s="10">
        <v>54</v>
      </c>
      <c r="H1605" s="10">
        <v>32</v>
      </c>
      <c r="I1605" s="10">
        <v>1</v>
      </c>
      <c r="J1605" s="10">
        <v>38</v>
      </c>
      <c r="K1605" s="10">
        <f t="shared" si="150"/>
        <v>-15.1</v>
      </c>
      <c r="L1605" s="10">
        <f t="shared" si="151"/>
        <v>32.633330000000001</v>
      </c>
      <c r="M1605" s="10">
        <v>-1</v>
      </c>
      <c r="N1605" s="10" t="s">
        <v>103</v>
      </c>
      <c r="O1605" s="12" t="s">
        <v>274</v>
      </c>
      <c r="P1605" s="10" t="str">
        <f t="shared" si="154"/>
        <v>new YerelData ("Funchal, Madeira",-15.1,32.63333,-1,"Azores Standard Time"),</v>
      </c>
      <c r="Q1605" s="13" t="str">
        <f t="shared" si="152"/>
        <v>https://www.google.com/maps/search/32.63333, +16.9</v>
      </c>
      <c r="R1605" s="5" t="str">
        <f t="shared" si="153"/>
        <v>{"Location": "Funchal, Madeira", "long_deg": "16", "ew": "-1", "long_min": "54", "lat_deg": "32", "ns": "1", "lat_min": "38", "GMT": "-1", "TimeZoneTag": "Atlantic/Madeira"},</v>
      </c>
    </row>
    <row r="1606" spans="2:18" ht="15" customHeight="1" x14ac:dyDescent="0.25">
      <c r="B1606" s="10" t="s">
        <v>2080</v>
      </c>
      <c r="C1606" s="10" t="s">
        <v>1184</v>
      </c>
      <c r="D1606" s="10" t="str">
        <f t="shared" si="155"/>
        <v>Bangor, Maine</v>
      </c>
      <c r="E1606" s="10">
        <v>68</v>
      </c>
      <c r="F1606" s="10">
        <v>-1</v>
      </c>
      <c r="G1606" s="10">
        <v>46</v>
      </c>
      <c r="H1606" s="10">
        <v>44</v>
      </c>
      <c r="I1606" s="10">
        <v>1</v>
      </c>
      <c r="J1606" s="10">
        <v>48</v>
      </c>
      <c r="K1606" s="10">
        <f t="shared" si="150"/>
        <v>-67.233329999999995</v>
      </c>
      <c r="L1606" s="10">
        <f t="shared" si="151"/>
        <v>44.8</v>
      </c>
      <c r="M1606" s="10">
        <v>-5</v>
      </c>
      <c r="N1606" s="10" t="s">
        <v>43</v>
      </c>
      <c r="O1606" s="12" t="s">
        <v>278</v>
      </c>
      <c r="P1606" s="10" t="str">
        <f t="shared" si="154"/>
        <v>new YerelData ("Bangor, Maine",-67.23333,44.8,-5,"US Eastern Standard Time"),</v>
      </c>
      <c r="Q1606" s="13" t="str">
        <f t="shared" si="152"/>
        <v>https://www.google.com/maps/search/44.8, +68.76667</v>
      </c>
      <c r="R1606" s="5" t="str">
        <f t="shared" si="153"/>
        <v>{"Location": "Bangor, Maine", "long_deg": "68", "ew": "-1", "long_min": "46", "lat_deg": "44", "ns": "1", "lat_min": "48", "GMT": "-5", "TimeZoneTag": "America/New_York"},</v>
      </c>
    </row>
    <row r="1607" spans="2:18" ht="15" customHeight="1" x14ac:dyDescent="0.25">
      <c r="B1607" s="10" t="s">
        <v>2081</v>
      </c>
      <c r="C1607" s="10" t="s">
        <v>1184</v>
      </c>
      <c r="D1607" s="10" t="str">
        <f t="shared" si="155"/>
        <v>Portland, Maine</v>
      </c>
      <c r="E1607" s="10">
        <v>70</v>
      </c>
      <c r="F1607" s="10">
        <v>-1</v>
      </c>
      <c r="G1607" s="10">
        <v>16</v>
      </c>
      <c r="H1607" s="10">
        <v>43</v>
      </c>
      <c r="I1607" s="10">
        <v>1</v>
      </c>
      <c r="J1607" s="10">
        <v>39</v>
      </c>
      <c r="K1607" s="10">
        <f t="shared" si="150"/>
        <v>-69.733329999999995</v>
      </c>
      <c r="L1607" s="10">
        <f t="shared" si="151"/>
        <v>43.65</v>
      </c>
      <c r="M1607" s="10">
        <v>-5</v>
      </c>
      <c r="N1607" s="10" t="s">
        <v>43</v>
      </c>
      <c r="O1607" s="12" t="s">
        <v>278</v>
      </c>
      <c r="P1607" s="10" t="str">
        <f t="shared" si="154"/>
        <v>new YerelData ("Portland, Maine",-69.73333,43.65,-5,"US Eastern Standard Time"),</v>
      </c>
      <c r="Q1607" s="13" t="str">
        <f t="shared" si="152"/>
        <v>https://www.google.com/maps/search/43.65, +70.26667</v>
      </c>
      <c r="R1607" s="5" t="str">
        <f t="shared" si="153"/>
        <v>{"Location": "Portland, Maine", "long_deg": "70", "ew": "-1", "long_min": "16", "lat_deg": "43", "ns": "1", "lat_min": "39", "GMT": "-5", "TimeZoneTag": "America/New_York"},</v>
      </c>
    </row>
    <row r="1608" spans="2:18" ht="15" customHeight="1" x14ac:dyDescent="0.25">
      <c r="B1608" s="10" t="s">
        <v>389</v>
      </c>
      <c r="C1608" s="10" t="s">
        <v>1257</v>
      </c>
      <c r="D1608" s="10" t="str">
        <f t="shared" si="155"/>
        <v>Üsküp, Makedonya</v>
      </c>
      <c r="E1608" s="10">
        <v>21</v>
      </c>
      <c r="F1608" s="10">
        <v>1</v>
      </c>
      <c r="G1608" s="10">
        <v>25</v>
      </c>
      <c r="H1608" s="10">
        <v>42</v>
      </c>
      <c r="I1608" s="10">
        <v>1</v>
      </c>
      <c r="J1608" s="10">
        <v>0</v>
      </c>
      <c r="K1608" s="10">
        <f t="shared" si="150"/>
        <v>21.41667</v>
      </c>
      <c r="L1608" s="10">
        <f t="shared" si="151"/>
        <v>42</v>
      </c>
      <c r="M1608" s="10">
        <v>1</v>
      </c>
      <c r="N1608" s="10" t="s">
        <v>104</v>
      </c>
      <c r="O1608" s="12" t="s">
        <v>174</v>
      </c>
      <c r="P1608" s="10" t="str">
        <f t="shared" si="154"/>
        <v>new YerelData ("Üsküp, Makedonya",21.41667,42,1,"Central Europe Standard Time"),</v>
      </c>
      <c r="Q1608" s="13" t="str">
        <f t="shared" si="152"/>
        <v>https://www.google.com/maps/search/42, +21.41667</v>
      </c>
      <c r="R1608" s="5" t="str">
        <f t="shared" si="153"/>
        <v>{"Location": "Üsküp, Makedonya", "long_deg": "21", "ew": "1", "long_min": "25", "lat_deg": "42", "ns": "1", "lat_min": "0", "GMT": "1", "TimeZoneTag": "Europe/Skopje"},</v>
      </c>
    </row>
    <row r="1609" spans="2:18" ht="15" customHeight="1" x14ac:dyDescent="0.25">
      <c r="B1609" s="10" t="s">
        <v>2082</v>
      </c>
      <c r="C1609" s="10" t="s">
        <v>1304</v>
      </c>
      <c r="D1609" s="10" t="str">
        <f t="shared" si="155"/>
        <v>Male, MaldivAdaları</v>
      </c>
      <c r="E1609" s="10">
        <v>73</v>
      </c>
      <c r="F1609" s="10">
        <v>1</v>
      </c>
      <c r="G1609" s="10">
        <v>30</v>
      </c>
      <c r="H1609" s="10">
        <v>4</v>
      </c>
      <c r="I1609" s="10">
        <v>1</v>
      </c>
      <c r="J1609" s="10">
        <v>10</v>
      </c>
      <c r="K1609" s="10">
        <f t="shared" si="150"/>
        <v>73.5</v>
      </c>
      <c r="L1609" s="10">
        <f t="shared" si="151"/>
        <v>4.1666699999999999</v>
      </c>
      <c r="M1609" s="10">
        <v>5</v>
      </c>
      <c r="N1609" s="10" t="s">
        <v>105</v>
      </c>
      <c r="O1609" s="12" t="s">
        <v>213</v>
      </c>
      <c r="P1609" s="10" t="str">
        <f t="shared" si="154"/>
        <v>new YerelData ("Male, MaldivAdaları",73.5,4.16667,5,"India Standard Time"),</v>
      </c>
      <c r="Q1609" s="13" t="str">
        <f t="shared" si="152"/>
        <v>https://www.google.com/maps/search/4.16667, +73.5</v>
      </c>
      <c r="R1609" s="5" t="str">
        <f t="shared" si="153"/>
        <v>{"Location": "Male, MaldivAdaları", "long_deg": "73", "ew": "1", "long_min": "30", "lat_deg": "4", "ns": "1", "lat_min": "10", "GMT": "5", "TimeZoneTag": "Indian/Maldives"},</v>
      </c>
    </row>
    <row r="1610" spans="2:18" ht="15" customHeight="1" x14ac:dyDescent="0.25">
      <c r="B1610" s="10" t="s">
        <v>2083</v>
      </c>
      <c r="C1610" s="10" t="s">
        <v>1321</v>
      </c>
      <c r="D1610" s="10" t="str">
        <f t="shared" si="155"/>
        <v>KualaLumpur, Malezya</v>
      </c>
      <c r="E1610" s="10">
        <v>101</v>
      </c>
      <c r="F1610" s="10">
        <v>1</v>
      </c>
      <c r="G1610" s="10">
        <v>42</v>
      </c>
      <c r="H1610" s="10">
        <v>3</v>
      </c>
      <c r="I1610" s="10">
        <v>1</v>
      </c>
      <c r="J1610" s="10">
        <v>10</v>
      </c>
      <c r="K1610" s="10">
        <f t="shared" si="150"/>
        <v>101.7</v>
      </c>
      <c r="L1610" s="10">
        <f t="shared" si="151"/>
        <v>3.1666699999999999</v>
      </c>
      <c r="M1610" s="10">
        <v>8</v>
      </c>
      <c r="N1610" s="10" t="s">
        <v>106</v>
      </c>
      <c r="O1610" s="12" t="s">
        <v>266</v>
      </c>
      <c r="P1610" s="10" t="str">
        <f t="shared" si="154"/>
        <v>new YerelData ("KualaLumpur, Malezya",101.7,3.16667,8,"North Asia East Standard Time"),</v>
      </c>
      <c r="Q1610" s="13" t="str">
        <f t="shared" si="152"/>
        <v>https://www.google.com/maps/search/3.16667, +101.7</v>
      </c>
      <c r="R1610" s="5" t="str">
        <f t="shared" si="153"/>
        <v>{"Location": "KualaLumpur, Malezya", "long_deg": "101", "ew": "1", "long_min": "42", "lat_deg": "3", "ns": "1", "lat_min": "10", "GMT": "8", "TimeZoneTag": "Asia/Kuala_Lumpur"},</v>
      </c>
    </row>
    <row r="1611" spans="2:18" ht="15" customHeight="1" x14ac:dyDescent="0.25">
      <c r="B1611" s="10" t="s">
        <v>2084</v>
      </c>
      <c r="C1611" s="10" t="s">
        <v>1321</v>
      </c>
      <c r="D1611" s="10" t="str">
        <f t="shared" si="155"/>
        <v>Malacca, Malezya</v>
      </c>
      <c r="E1611" s="10">
        <v>102</v>
      </c>
      <c r="F1611" s="10">
        <v>1</v>
      </c>
      <c r="G1611" s="10">
        <v>15</v>
      </c>
      <c r="H1611" s="10">
        <v>2</v>
      </c>
      <c r="I1611" s="10">
        <v>1</v>
      </c>
      <c r="J1611" s="10">
        <v>12</v>
      </c>
      <c r="K1611" s="10">
        <f t="shared" si="150"/>
        <v>102.25</v>
      </c>
      <c r="L1611" s="10">
        <f t="shared" si="151"/>
        <v>2.2000000000000002</v>
      </c>
      <c r="M1611" s="10">
        <v>7.5</v>
      </c>
      <c r="N1611" s="10" t="s">
        <v>106</v>
      </c>
      <c r="O1611" s="12" t="s">
        <v>193</v>
      </c>
      <c r="P1611" s="10" t="str">
        <f t="shared" si="154"/>
        <v>new YerelData ("Malacca, Malezya",102.25,2.2,7.5,"Singapore Standard Time"),</v>
      </c>
      <c r="Q1611" s="13" t="str">
        <f t="shared" si="152"/>
        <v>https://www.google.com/maps/search/2.2, +102.25</v>
      </c>
      <c r="R1611" s="5" t="str">
        <f t="shared" si="153"/>
        <v>{"Location": "Malacca, Malezya", "long_deg": "102", "ew": "1", "long_min": "15", "lat_deg": "2", "ns": "1", "lat_min": "12", "GMT": "7.5", "TimeZoneTag": "Asia/Kuala_Lumpur"},</v>
      </c>
    </row>
    <row r="1612" spans="2:18" ht="15" customHeight="1" x14ac:dyDescent="0.25">
      <c r="B1612" s="10" t="s">
        <v>2085</v>
      </c>
      <c r="C1612" s="10" t="s">
        <v>1258</v>
      </c>
      <c r="D1612" s="10" t="str">
        <f t="shared" si="155"/>
        <v>LaValletta, Malta</v>
      </c>
      <c r="E1612" s="10">
        <v>14</v>
      </c>
      <c r="F1612" s="10">
        <v>1</v>
      </c>
      <c r="G1612" s="10">
        <v>31</v>
      </c>
      <c r="H1612" s="10">
        <v>35</v>
      </c>
      <c r="I1612" s="10">
        <v>1</v>
      </c>
      <c r="J1612" s="10">
        <v>54</v>
      </c>
      <c r="K1612" s="10">
        <f t="shared" si="150"/>
        <v>14.51667</v>
      </c>
      <c r="L1612" s="10">
        <f t="shared" si="151"/>
        <v>35.9</v>
      </c>
      <c r="M1612" s="10">
        <v>1</v>
      </c>
      <c r="N1612" s="10" t="s">
        <v>107</v>
      </c>
      <c r="O1612" s="12" t="s">
        <v>185</v>
      </c>
      <c r="P1612" s="10" t="str">
        <f t="shared" si="154"/>
        <v>new YerelData ("LaValletta, Malta",14.51667,35.9,1,"Romance Standard Time"),</v>
      </c>
      <c r="Q1612" s="13" t="str">
        <f t="shared" si="152"/>
        <v>https://www.google.com/maps/search/35.9, +14.51667</v>
      </c>
      <c r="R1612" s="5" t="str">
        <f t="shared" si="153"/>
        <v>{"Location": "LaValletta, Malta", "long_deg": "14", "ew": "1", "long_min": "31", "lat_deg": "35", "ns": "1", "lat_min": "54", "GMT": "1", "TimeZoneTag": "Europe/Malta"},</v>
      </c>
    </row>
    <row r="1613" spans="2:18" ht="15" customHeight="1" x14ac:dyDescent="0.25">
      <c r="B1613" s="10" t="s">
        <v>2086</v>
      </c>
      <c r="C1613" s="10" t="s">
        <v>1333</v>
      </c>
      <c r="D1613" s="10" t="str">
        <f t="shared" si="155"/>
        <v>Marcus, Marcus Adası</v>
      </c>
      <c r="E1613" s="10">
        <v>154</v>
      </c>
      <c r="F1613" s="10">
        <v>1</v>
      </c>
      <c r="G1613" s="10">
        <v>0</v>
      </c>
      <c r="H1613" s="10">
        <v>24</v>
      </c>
      <c r="I1613" s="10">
        <v>1</v>
      </c>
      <c r="J1613" s="10">
        <v>14</v>
      </c>
      <c r="K1613" s="10">
        <f t="shared" si="150"/>
        <v>154</v>
      </c>
      <c r="L1613" s="10">
        <f t="shared" si="151"/>
        <v>24.233329999999999</v>
      </c>
      <c r="M1613" s="10">
        <v>10</v>
      </c>
      <c r="N1613" s="10" t="s">
        <v>21</v>
      </c>
      <c r="O1613" s="12" t="s">
        <v>271</v>
      </c>
      <c r="P1613" s="10" t="str">
        <f t="shared" si="154"/>
        <v>new YerelData ("Marcus, Marcus Adası",154,24.23333,10,"E. Australia Standard Time"),</v>
      </c>
      <c r="Q1613" s="13" t="str">
        <f t="shared" si="152"/>
        <v>https://www.google.com/maps/search/24.23333, +154</v>
      </c>
      <c r="R1613" s="5" t="str">
        <f t="shared" si="153"/>
        <v>{"Location": "Marcus, Marcus Adası", "long_deg": "154", "ew": "1", "long_min": "0", "lat_deg": "24", "ns": "1", "lat_min": "14", "GMT": "10", "TimeZoneTag": "Australia/Queensland"},</v>
      </c>
    </row>
    <row r="1614" spans="2:18" ht="15" customHeight="1" x14ac:dyDescent="0.25">
      <c r="B1614" s="10" t="s">
        <v>2087</v>
      </c>
      <c r="C1614" s="10" t="s">
        <v>1210</v>
      </c>
      <c r="D1614" s="10" t="str">
        <f t="shared" si="155"/>
        <v>FortDeFrance, Martinik</v>
      </c>
      <c r="E1614" s="10">
        <v>61</v>
      </c>
      <c r="F1614" s="10">
        <v>-1</v>
      </c>
      <c r="G1614" s="10">
        <v>5</v>
      </c>
      <c r="H1614" s="10">
        <v>14</v>
      </c>
      <c r="I1614" s="10">
        <v>1</v>
      </c>
      <c r="J1614" s="10">
        <v>36</v>
      </c>
      <c r="K1614" s="10">
        <f t="shared" si="150"/>
        <v>-60.916670000000003</v>
      </c>
      <c r="L1614" s="10">
        <f t="shared" si="151"/>
        <v>14.6</v>
      </c>
      <c r="M1614" s="10">
        <v>-4</v>
      </c>
      <c r="N1614" s="10" t="s">
        <v>108</v>
      </c>
      <c r="O1614" s="12" t="s">
        <v>187</v>
      </c>
      <c r="P1614" s="10" t="str">
        <f t="shared" si="154"/>
        <v>new YerelData ("FortDeFrance, Martinik",-60.91667,14.6,-4,"Atlantic Standard Time"),</v>
      </c>
      <c r="Q1614" s="13" t="str">
        <f t="shared" si="152"/>
        <v>https://www.google.com/maps/search/14.6, +61.08333</v>
      </c>
      <c r="R1614" s="5" t="str">
        <f t="shared" si="153"/>
        <v>{"Location": "FortDeFrance, Martinik", "long_deg": "61", "ew": "-1", "long_min": "5", "lat_deg": "14", "ns": "1", "lat_min": "36", "GMT": "-4", "TimeZoneTag": "America/Martinique"},</v>
      </c>
    </row>
    <row r="1615" spans="2:18" ht="15" customHeight="1" x14ac:dyDescent="0.25">
      <c r="B1615" s="10" t="s">
        <v>2094</v>
      </c>
      <c r="C1615" s="10" t="s">
        <v>1138</v>
      </c>
      <c r="D1615" s="10" t="str">
        <f t="shared" si="155"/>
        <v>Chihuahua, Meksika</v>
      </c>
      <c r="E1615" s="10">
        <v>106</v>
      </c>
      <c r="F1615" s="10">
        <v>-1</v>
      </c>
      <c r="G1615" s="10">
        <v>5</v>
      </c>
      <c r="H1615" s="10">
        <v>26</v>
      </c>
      <c r="I1615" s="10">
        <v>1</v>
      </c>
      <c r="J1615" s="10">
        <v>38</v>
      </c>
      <c r="K1615" s="10">
        <f t="shared" si="150"/>
        <v>-105.91667</v>
      </c>
      <c r="L1615" s="10">
        <f t="shared" si="151"/>
        <v>26.633330000000001</v>
      </c>
      <c r="M1615" s="10">
        <v>-6</v>
      </c>
      <c r="N1615" s="10" t="s">
        <v>109</v>
      </c>
      <c r="O1615" s="12" t="s">
        <v>220</v>
      </c>
      <c r="P1615" s="10" t="str">
        <f t="shared" si="154"/>
        <v>new YerelData ("Chihuahua, Meksika",-105.91667,26.63333,-6,"Central Standard Time (Mexico)"),</v>
      </c>
      <c r="Q1615" s="13" t="str">
        <f t="shared" si="152"/>
        <v>https://www.google.com/maps/search/26.63333, +106.08333</v>
      </c>
      <c r="R1615" s="5" t="str">
        <f t="shared" si="153"/>
        <v>{"Location": "Chihuahua, Meksika", "long_deg": "106", "ew": "-1", "long_min": "5", "lat_deg": "26", "ns": "1", "lat_min": "38", "GMT": "-6", "TimeZoneTag": "America/Chihuahua"},</v>
      </c>
    </row>
    <row r="1616" spans="2:18" ht="15" customHeight="1" x14ac:dyDescent="0.25">
      <c r="B1616" s="10" t="s">
        <v>2095</v>
      </c>
      <c r="C1616" s="10" t="s">
        <v>1138</v>
      </c>
      <c r="D1616" s="10" t="str">
        <f t="shared" si="155"/>
        <v>Guadalajara, Meksika</v>
      </c>
      <c r="E1616" s="10">
        <v>103</v>
      </c>
      <c r="F1616" s="10">
        <v>-1</v>
      </c>
      <c r="G1616" s="10">
        <v>21</v>
      </c>
      <c r="H1616" s="10">
        <v>20</v>
      </c>
      <c r="I1616" s="10">
        <v>1</v>
      </c>
      <c r="J1616" s="10">
        <v>40</v>
      </c>
      <c r="K1616" s="10">
        <f t="shared" si="150"/>
        <v>-102.65</v>
      </c>
      <c r="L1616" s="10">
        <f t="shared" si="151"/>
        <v>20.66667</v>
      </c>
      <c r="M1616" s="10">
        <v>-6</v>
      </c>
      <c r="N1616" s="10" t="s">
        <v>109</v>
      </c>
      <c r="O1616" s="12" t="s">
        <v>220</v>
      </c>
      <c r="P1616" s="10" t="str">
        <f t="shared" si="154"/>
        <v>new YerelData ("Guadalajara, Meksika",-102.65,20.66667,-6,"Central Standard Time (Mexico)"),</v>
      </c>
      <c r="Q1616" s="13" t="str">
        <f t="shared" si="152"/>
        <v>https://www.google.com/maps/search/20.66667, +103.35</v>
      </c>
      <c r="R1616" s="5" t="str">
        <f t="shared" si="153"/>
        <v>{"Location": "Guadalajara, Meksika", "long_deg": "103", "ew": "-1", "long_min": "21", "lat_deg": "20", "ns": "1", "lat_min": "40", "GMT": "-6", "TimeZoneTag": "America/Chihuahua"},</v>
      </c>
    </row>
    <row r="1617" spans="2:18" ht="15" customHeight="1" x14ac:dyDescent="0.25">
      <c r="B1617" s="10" t="s">
        <v>2096</v>
      </c>
      <c r="C1617" s="10" t="s">
        <v>1138</v>
      </c>
      <c r="D1617" s="10" t="str">
        <f t="shared" si="155"/>
        <v>Hermosillo, Meksika</v>
      </c>
      <c r="E1617" s="10">
        <v>110</v>
      </c>
      <c r="F1617" s="10">
        <v>-1</v>
      </c>
      <c r="G1617" s="10">
        <v>58</v>
      </c>
      <c r="H1617" s="10">
        <v>29</v>
      </c>
      <c r="I1617" s="10">
        <v>1</v>
      </c>
      <c r="J1617" s="10">
        <v>5</v>
      </c>
      <c r="K1617" s="10">
        <f t="shared" si="150"/>
        <v>-109.03333000000001</v>
      </c>
      <c r="L1617" s="10">
        <f t="shared" si="151"/>
        <v>29.08333</v>
      </c>
      <c r="M1617" s="10">
        <v>-7</v>
      </c>
      <c r="N1617" s="10" t="s">
        <v>110</v>
      </c>
      <c r="O1617" s="12" t="s">
        <v>281</v>
      </c>
      <c r="P1617" s="10" t="str">
        <f t="shared" si="154"/>
        <v>new YerelData ("Hermosillo, Meksika",-109.03333,29.08333,-7,"US Mountain Standard Time"),</v>
      </c>
      <c r="Q1617" s="13" t="str">
        <f t="shared" si="152"/>
        <v>https://www.google.com/maps/search/29.08333, +110.96667</v>
      </c>
      <c r="R1617" s="5" t="str">
        <f t="shared" si="153"/>
        <v>{"Location": "Hermosillo, Meksika", "long_deg": "110", "ew": "-1", "long_min": "58", "lat_deg": "29", "ns": "1", "lat_min": "5", "GMT": "-7", "TimeZoneTag": "America/Hermosillo"},</v>
      </c>
    </row>
    <row r="1618" spans="2:18" ht="15" customHeight="1" x14ac:dyDescent="0.25">
      <c r="B1618" s="10" t="s">
        <v>2097</v>
      </c>
      <c r="C1618" s="10" t="s">
        <v>1138</v>
      </c>
      <c r="D1618" s="10" t="str">
        <f t="shared" si="155"/>
        <v>Leon, Meksika</v>
      </c>
      <c r="E1618" s="10">
        <v>101</v>
      </c>
      <c r="F1618" s="10">
        <v>-1</v>
      </c>
      <c r="G1618" s="10">
        <v>41</v>
      </c>
      <c r="H1618" s="10">
        <v>21</v>
      </c>
      <c r="I1618" s="10">
        <v>1</v>
      </c>
      <c r="J1618" s="10">
        <v>8</v>
      </c>
      <c r="K1618" s="10">
        <f t="shared" si="150"/>
        <v>-100.31667</v>
      </c>
      <c r="L1618" s="10">
        <f t="shared" si="151"/>
        <v>21.133330000000001</v>
      </c>
      <c r="M1618" s="10">
        <v>-6</v>
      </c>
      <c r="N1618" s="10" t="s">
        <v>111</v>
      </c>
      <c r="O1618" s="12" t="s">
        <v>220</v>
      </c>
      <c r="P1618" s="10" t="str">
        <f t="shared" si="154"/>
        <v>new YerelData ("Leon, Meksika",-100.31667,21.13333,-6,"Central Standard Time (Mexico)"),</v>
      </c>
      <c r="Q1618" s="13" t="str">
        <f t="shared" si="152"/>
        <v>https://www.google.com/maps/search/21.13333, +101.68333</v>
      </c>
      <c r="R1618" s="5" t="str">
        <f t="shared" si="153"/>
        <v>{"Location": "Leon, Meksika", "long_deg": "101", "ew": "-1", "long_min": "41", "lat_deg": "21", "ns": "1", "lat_min": "8", "GMT": "-6", "TimeZoneTag": "America/Mexico_City"},</v>
      </c>
    </row>
    <row r="1619" spans="2:18" ht="15" customHeight="1" x14ac:dyDescent="0.25">
      <c r="B1619" s="10" t="s">
        <v>2098</v>
      </c>
      <c r="C1619" s="10" t="s">
        <v>1138</v>
      </c>
      <c r="D1619" s="10" t="str">
        <f t="shared" si="155"/>
        <v>Mazatlan, Meksika</v>
      </c>
      <c r="E1619" s="10">
        <v>106</v>
      </c>
      <c r="F1619" s="10">
        <v>-1</v>
      </c>
      <c r="G1619" s="10">
        <v>25</v>
      </c>
      <c r="H1619" s="10">
        <v>23</v>
      </c>
      <c r="I1619" s="10">
        <v>1</v>
      </c>
      <c r="J1619" s="10">
        <v>12</v>
      </c>
      <c r="K1619" s="10">
        <f t="shared" si="150"/>
        <v>-105.58333</v>
      </c>
      <c r="L1619" s="10">
        <f t="shared" si="151"/>
        <v>23.2</v>
      </c>
      <c r="M1619" s="10">
        <v>-7</v>
      </c>
      <c r="N1619" s="10" t="s">
        <v>112</v>
      </c>
      <c r="O1619" s="12" t="s">
        <v>281</v>
      </c>
      <c r="P1619" s="10" t="str">
        <f t="shared" si="154"/>
        <v>new YerelData ("Mazatlan, Meksika",-105.58333,23.2,-7,"US Mountain Standard Time"),</v>
      </c>
      <c r="Q1619" s="13" t="str">
        <f t="shared" si="152"/>
        <v>https://www.google.com/maps/search/23.2, +106.41667</v>
      </c>
      <c r="R1619" s="5" t="str">
        <f t="shared" si="153"/>
        <v>{"Location": "Mazatlan, Meksika", "long_deg": "106", "ew": "-1", "long_min": "25", "lat_deg": "23", "ns": "1", "lat_min": "12", "GMT": "-7", "TimeZoneTag": "America/Mazatlan"},</v>
      </c>
    </row>
    <row r="1620" spans="2:18" ht="15" customHeight="1" x14ac:dyDescent="0.25">
      <c r="B1620" s="10" t="s">
        <v>2099</v>
      </c>
      <c r="C1620" s="10" t="s">
        <v>1138</v>
      </c>
      <c r="D1620" s="10" t="str">
        <f t="shared" si="155"/>
        <v>Merida, Meksika</v>
      </c>
      <c r="E1620" s="10">
        <v>89</v>
      </c>
      <c r="F1620" s="10">
        <v>-1</v>
      </c>
      <c r="G1620" s="10">
        <v>38</v>
      </c>
      <c r="H1620" s="10">
        <v>20</v>
      </c>
      <c r="I1620" s="10">
        <v>1</v>
      </c>
      <c r="J1620" s="10">
        <v>58</v>
      </c>
      <c r="K1620" s="10">
        <f t="shared" si="150"/>
        <v>-88.366669999999999</v>
      </c>
      <c r="L1620" s="10">
        <f t="shared" si="151"/>
        <v>20.966670000000001</v>
      </c>
      <c r="M1620" s="10">
        <v>-6</v>
      </c>
      <c r="N1620" s="10" t="s">
        <v>113</v>
      </c>
      <c r="O1620" s="12" t="s">
        <v>220</v>
      </c>
      <c r="P1620" s="10" t="str">
        <f t="shared" si="154"/>
        <v>new YerelData ("Merida, Meksika",-88.36667,20.96667,-6,"Central Standard Time (Mexico)"),</v>
      </c>
      <c r="Q1620" s="13" t="str">
        <f t="shared" si="152"/>
        <v>https://www.google.com/maps/search/20.96667, +89.63333</v>
      </c>
      <c r="R1620" s="5" t="str">
        <f t="shared" si="153"/>
        <v>{"Location": "Merida, Meksika", "long_deg": "89", "ew": "-1", "long_min": "38", "lat_deg": "20", "ns": "1", "lat_min": "58", "GMT": "-6", "TimeZoneTag": "America/Merida"},</v>
      </c>
    </row>
    <row r="1621" spans="2:18" ht="15" customHeight="1" x14ac:dyDescent="0.25">
      <c r="B1621" s="10" t="s">
        <v>2100</v>
      </c>
      <c r="C1621" s="10" t="s">
        <v>1138</v>
      </c>
      <c r="D1621" s="10" t="str">
        <f t="shared" si="155"/>
        <v>Mexicali, Meksika</v>
      </c>
      <c r="E1621" s="10">
        <v>115</v>
      </c>
      <c r="F1621" s="10">
        <v>-1</v>
      </c>
      <c r="G1621" s="10">
        <v>29</v>
      </c>
      <c r="H1621" s="10">
        <v>32</v>
      </c>
      <c r="I1621" s="10">
        <v>1</v>
      </c>
      <c r="J1621" s="10">
        <v>38</v>
      </c>
      <c r="K1621" s="10">
        <f t="shared" si="150"/>
        <v>-114.51667</v>
      </c>
      <c r="L1621" s="10">
        <f t="shared" si="151"/>
        <v>32.633330000000001</v>
      </c>
      <c r="M1621" s="10">
        <v>-8</v>
      </c>
      <c r="N1621" s="10" t="s">
        <v>114</v>
      </c>
      <c r="O1621" s="12" t="s">
        <v>284</v>
      </c>
      <c r="P1621" s="10" t="str">
        <f t="shared" si="154"/>
        <v>new YerelData ("Mexicali, Meksika",-114.51667,32.63333,-8,"Pacific Standard Time (Mexico)"),</v>
      </c>
      <c r="Q1621" s="13" t="str">
        <f t="shared" si="152"/>
        <v>https://www.google.com/maps/search/32.63333, +115.48333</v>
      </c>
      <c r="R1621" s="5" t="str">
        <f t="shared" si="153"/>
        <v>{"Location": "Mexicali, Meksika", "long_deg": "115", "ew": "-1", "long_min": "29", "lat_deg": "32", "ns": "1", "lat_min": "38", "GMT": "-8", "TimeZoneTag": "America/Tijuana"},</v>
      </c>
    </row>
    <row r="1622" spans="2:18" ht="15" customHeight="1" x14ac:dyDescent="0.25">
      <c r="B1622" s="10" t="s">
        <v>2101</v>
      </c>
      <c r="C1622" s="10" t="s">
        <v>1138</v>
      </c>
      <c r="D1622" s="10" t="str">
        <f t="shared" si="155"/>
        <v>MexicoCity, Meksika</v>
      </c>
      <c r="E1622" s="10">
        <v>99</v>
      </c>
      <c r="F1622" s="10">
        <v>-1</v>
      </c>
      <c r="G1622" s="10">
        <v>9</v>
      </c>
      <c r="H1622" s="10">
        <v>19</v>
      </c>
      <c r="I1622" s="10">
        <v>1</v>
      </c>
      <c r="J1622" s="10">
        <v>24</v>
      </c>
      <c r="K1622" s="10">
        <f t="shared" si="150"/>
        <v>-98.85</v>
      </c>
      <c r="L1622" s="10">
        <f t="shared" si="151"/>
        <v>19.399999999999999</v>
      </c>
      <c r="M1622" s="10">
        <v>-6</v>
      </c>
      <c r="N1622" s="10" t="s">
        <v>111</v>
      </c>
      <c r="O1622" s="12" t="s">
        <v>220</v>
      </c>
      <c r="P1622" s="10" t="str">
        <f t="shared" si="154"/>
        <v>new YerelData ("MexicoCity, Meksika",-98.85,19.4,-6,"Central Standard Time (Mexico)"),</v>
      </c>
      <c r="Q1622" s="13" t="str">
        <f t="shared" si="152"/>
        <v>https://www.google.com/maps/search/19.4, +99.15</v>
      </c>
      <c r="R1622" s="5" t="str">
        <f t="shared" si="153"/>
        <v>{"Location": "MexicoCity, Meksika", "long_deg": "99", "ew": "-1", "long_min": "9", "lat_deg": "19", "ns": "1", "lat_min": "24", "GMT": "-6", "TimeZoneTag": "America/Mexico_City"},</v>
      </c>
    </row>
    <row r="1623" spans="2:18" ht="15" customHeight="1" x14ac:dyDescent="0.25">
      <c r="B1623" s="10" t="s">
        <v>2102</v>
      </c>
      <c r="C1623" s="10" t="s">
        <v>1138</v>
      </c>
      <c r="D1623" s="10" t="str">
        <f t="shared" si="155"/>
        <v>Monterrey, Meksika</v>
      </c>
      <c r="E1623" s="10">
        <v>100</v>
      </c>
      <c r="F1623" s="10">
        <v>-1</v>
      </c>
      <c r="G1623" s="10">
        <v>19</v>
      </c>
      <c r="H1623" s="10">
        <v>25</v>
      </c>
      <c r="I1623" s="10">
        <v>1</v>
      </c>
      <c r="J1623" s="10">
        <v>40</v>
      </c>
      <c r="K1623" s="10">
        <f t="shared" si="150"/>
        <v>-99.683329999999998</v>
      </c>
      <c r="L1623" s="10">
        <f t="shared" si="151"/>
        <v>25.66667</v>
      </c>
      <c r="M1623" s="10">
        <v>-6</v>
      </c>
      <c r="N1623" s="10" t="s">
        <v>115</v>
      </c>
      <c r="O1623" s="12" t="s">
        <v>220</v>
      </c>
      <c r="P1623" s="10" t="str">
        <f t="shared" si="154"/>
        <v>new YerelData ("Monterrey, Meksika",-99.68333,25.66667,-6,"Central Standard Time (Mexico)"),</v>
      </c>
      <c r="Q1623" s="13" t="str">
        <f t="shared" si="152"/>
        <v>https://www.google.com/maps/search/25.66667, +100.31667</v>
      </c>
      <c r="R1623" s="5" t="str">
        <f t="shared" si="153"/>
        <v>{"Location": "Monterrey, Meksika", "long_deg": "100", "ew": "-1", "long_min": "19", "lat_deg": "25", "ns": "1", "lat_min": "40", "GMT": "-6", "TimeZoneTag": "America/Monterrey"},</v>
      </c>
    </row>
    <row r="1624" spans="2:18" ht="15" customHeight="1" x14ac:dyDescent="0.25">
      <c r="B1624" s="10" t="s">
        <v>2103</v>
      </c>
      <c r="C1624" s="10" t="s">
        <v>1138</v>
      </c>
      <c r="D1624" s="10" t="str">
        <f t="shared" si="155"/>
        <v>Saltillo, Meksika</v>
      </c>
      <c r="E1624" s="10">
        <v>101</v>
      </c>
      <c r="F1624" s="10">
        <v>-1</v>
      </c>
      <c r="G1624" s="10">
        <v>0</v>
      </c>
      <c r="H1624" s="10">
        <v>25</v>
      </c>
      <c r="I1624" s="10">
        <v>1</v>
      </c>
      <c r="J1624" s="10">
        <v>26</v>
      </c>
      <c r="K1624" s="10">
        <f t="shared" si="150"/>
        <v>-101</v>
      </c>
      <c r="L1624" s="10">
        <f t="shared" si="151"/>
        <v>25.433330000000002</v>
      </c>
      <c r="M1624" s="10">
        <v>-6</v>
      </c>
      <c r="N1624" s="10" t="s">
        <v>115</v>
      </c>
      <c r="O1624" s="12" t="s">
        <v>220</v>
      </c>
      <c r="P1624" s="10" t="str">
        <f t="shared" si="154"/>
        <v>new YerelData ("Saltillo, Meksika",-101,25.43333,-6,"Central Standard Time (Mexico)"),</v>
      </c>
      <c r="Q1624" s="13" t="str">
        <f t="shared" si="152"/>
        <v>https://www.google.com/maps/search/25.43333, +101</v>
      </c>
      <c r="R1624" s="5" t="str">
        <f t="shared" si="153"/>
        <v>{"Location": "Saltillo, Meksika", "long_deg": "101", "ew": "-1", "long_min": "0", "lat_deg": "25", "ns": "1", "lat_min": "26", "GMT": "-6", "TimeZoneTag": "America/Monterrey"},</v>
      </c>
    </row>
    <row r="1625" spans="2:18" ht="15" customHeight="1" x14ac:dyDescent="0.25">
      <c r="B1625" s="10" t="s">
        <v>2104</v>
      </c>
      <c r="C1625" s="10" t="s">
        <v>1138</v>
      </c>
      <c r="D1625" s="10" t="str">
        <f t="shared" si="155"/>
        <v>SanLuisPotosi, Meksika</v>
      </c>
      <c r="E1625" s="10">
        <v>100</v>
      </c>
      <c r="F1625" s="10">
        <v>-1</v>
      </c>
      <c r="G1625" s="10">
        <v>59</v>
      </c>
      <c r="H1625" s="10">
        <v>22</v>
      </c>
      <c r="I1625" s="10">
        <v>1</v>
      </c>
      <c r="J1625" s="10">
        <v>9</v>
      </c>
      <c r="K1625" s="10">
        <f t="shared" si="150"/>
        <v>-99.016670000000005</v>
      </c>
      <c r="L1625" s="10">
        <f t="shared" si="151"/>
        <v>22.15</v>
      </c>
      <c r="M1625" s="10">
        <v>-6</v>
      </c>
      <c r="N1625" s="10" t="s">
        <v>111</v>
      </c>
      <c r="O1625" s="12" t="s">
        <v>220</v>
      </c>
      <c r="P1625" s="10" t="str">
        <f t="shared" si="154"/>
        <v>new YerelData ("SanLuisPotosi, Meksika",-99.01667,22.15,-6,"Central Standard Time (Mexico)"),</v>
      </c>
      <c r="Q1625" s="13" t="str">
        <f t="shared" si="152"/>
        <v>https://www.google.com/maps/search/22.15, +100.98333</v>
      </c>
      <c r="R1625" s="5" t="str">
        <f t="shared" si="153"/>
        <v>{"Location": "SanLuisPotosi, Meksika", "long_deg": "100", "ew": "-1", "long_min": "59", "lat_deg": "22", "ns": "1", "lat_min": "9", "GMT": "-6", "TimeZoneTag": "America/Mexico_City"},</v>
      </c>
    </row>
    <row r="1626" spans="2:18" ht="15" customHeight="1" x14ac:dyDescent="0.25">
      <c r="B1626" s="10" t="s">
        <v>2105</v>
      </c>
      <c r="C1626" s="10" t="s">
        <v>1138</v>
      </c>
      <c r="D1626" s="10" t="str">
        <f t="shared" si="155"/>
        <v>Tampico, Meksika</v>
      </c>
      <c r="E1626" s="10">
        <v>97</v>
      </c>
      <c r="F1626" s="10">
        <v>-1</v>
      </c>
      <c r="G1626" s="10">
        <v>51</v>
      </c>
      <c r="H1626" s="10">
        <v>22</v>
      </c>
      <c r="I1626" s="10">
        <v>1</v>
      </c>
      <c r="J1626" s="10">
        <v>13</v>
      </c>
      <c r="K1626" s="10">
        <f t="shared" si="150"/>
        <v>-96.15</v>
      </c>
      <c r="L1626" s="10">
        <f t="shared" si="151"/>
        <v>22.216670000000001</v>
      </c>
      <c r="M1626" s="10">
        <v>-6</v>
      </c>
      <c r="N1626" s="10" t="s">
        <v>115</v>
      </c>
      <c r="O1626" s="12" t="s">
        <v>220</v>
      </c>
      <c r="P1626" s="10" t="str">
        <f t="shared" si="154"/>
        <v>new YerelData ("Tampico, Meksika",-96.15,22.21667,-6,"Central Standard Time (Mexico)"),</v>
      </c>
      <c r="Q1626" s="13" t="str">
        <f t="shared" si="152"/>
        <v>https://www.google.com/maps/search/22.21667, +97.85</v>
      </c>
      <c r="R1626" s="5" t="str">
        <f t="shared" si="153"/>
        <v>{"Location": "Tampico, Meksika", "long_deg": "97", "ew": "-1", "long_min": "51", "lat_deg": "22", "ns": "1", "lat_min": "13", "GMT": "-6", "TimeZoneTag": "America/Monterrey"},</v>
      </c>
    </row>
    <row r="1627" spans="2:18" ht="15" customHeight="1" x14ac:dyDescent="0.25">
      <c r="B1627" s="10" t="s">
        <v>2106</v>
      </c>
      <c r="C1627" s="10" t="s">
        <v>1138</v>
      </c>
      <c r="D1627" s="10" t="str">
        <f t="shared" si="155"/>
        <v>Torreon, Meksika</v>
      </c>
      <c r="E1627" s="10">
        <v>103</v>
      </c>
      <c r="F1627" s="10">
        <v>-1</v>
      </c>
      <c r="G1627" s="10">
        <v>27</v>
      </c>
      <c r="H1627" s="10">
        <v>25</v>
      </c>
      <c r="I1627" s="10">
        <v>1</v>
      </c>
      <c r="J1627" s="10">
        <v>33</v>
      </c>
      <c r="K1627" s="10">
        <f t="shared" si="150"/>
        <v>-102.55</v>
      </c>
      <c r="L1627" s="10">
        <f t="shared" si="151"/>
        <v>25.55</v>
      </c>
      <c r="M1627" s="10">
        <v>-6</v>
      </c>
      <c r="N1627" s="10" t="s">
        <v>115</v>
      </c>
      <c r="O1627" s="12" t="s">
        <v>220</v>
      </c>
      <c r="P1627" s="10" t="str">
        <f t="shared" si="154"/>
        <v>new YerelData ("Torreon, Meksika",-102.55,25.55,-6,"Central Standard Time (Mexico)"),</v>
      </c>
      <c r="Q1627" s="13" t="str">
        <f t="shared" si="152"/>
        <v>https://www.google.com/maps/search/25.55, +103.45</v>
      </c>
      <c r="R1627" s="5" t="str">
        <f t="shared" si="153"/>
        <v>{"Location": "Torreon, Meksika", "long_deg": "103", "ew": "-1", "long_min": "27", "lat_deg": "25", "ns": "1", "lat_min": "33", "GMT": "-6", "TimeZoneTag": "America/Monterrey"},</v>
      </c>
    </row>
    <row r="1628" spans="2:18" ht="15" customHeight="1" x14ac:dyDescent="0.25">
      <c r="B1628" s="10" t="s">
        <v>2107</v>
      </c>
      <c r="C1628" s="10" t="s">
        <v>1138</v>
      </c>
      <c r="D1628" s="10" t="str">
        <f t="shared" si="155"/>
        <v>Veracruz, Meksika</v>
      </c>
      <c r="E1628" s="10">
        <v>96</v>
      </c>
      <c r="F1628" s="10">
        <v>-1</v>
      </c>
      <c r="G1628" s="10">
        <v>8</v>
      </c>
      <c r="H1628" s="10">
        <v>19</v>
      </c>
      <c r="I1628" s="10">
        <v>1</v>
      </c>
      <c r="J1628" s="10">
        <v>11</v>
      </c>
      <c r="K1628" s="10">
        <f t="shared" si="150"/>
        <v>-95.866669999999999</v>
      </c>
      <c r="L1628" s="10">
        <f t="shared" si="151"/>
        <v>19.183330000000002</v>
      </c>
      <c r="M1628" s="10">
        <v>-6</v>
      </c>
      <c r="N1628" s="10" t="s">
        <v>111</v>
      </c>
      <c r="O1628" s="12" t="s">
        <v>220</v>
      </c>
      <c r="P1628" s="10" t="str">
        <f t="shared" si="154"/>
        <v>new YerelData ("Veracruz, Meksika",-95.86667,19.18333,-6,"Central Standard Time (Mexico)"),</v>
      </c>
      <c r="Q1628" s="13" t="str">
        <f t="shared" si="152"/>
        <v>https://www.google.com/maps/search/19.18333, +96.13333</v>
      </c>
      <c r="R1628" s="5" t="str">
        <f t="shared" si="153"/>
        <v>{"Location": "Veracruz, Meksika", "long_deg": "96", "ew": "-1", "long_min": "8", "lat_deg": "19", "ns": "1", "lat_min": "11", "GMT": "-6", "TimeZoneTag": "America/Mexico_City"},</v>
      </c>
    </row>
    <row r="1629" spans="2:18" ht="15" customHeight="1" x14ac:dyDescent="0.25">
      <c r="B1629" s="10" t="s">
        <v>2108</v>
      </c>
      <c r="C1629" s="10" t="s">
        <v>1275</v>
      </c>
      <c r="D1629" s="10" t="str">
        <f t="shared" si="155"/>
        <v>İskenderiye, Mısır</v>
      </c>
      <c r="E1629" s="10">
        <v>29</v>
      </c>
      <c r="F1629" s="10">
        <v>1</v>
      </c>
      <c r="G1629" s="10">
        <v>54</v>
      </c>
      <c r="H1629" s="10">
        <v>31</v>
      </c>
      <c r="I1629" s="10">
        <v>1</v>
      </c>
      <c r="J1629" s="10">
        <v>12</v>
      </c>
      <c r="K1629" s="10">
        <f t="shared" si="150"/>
        <v>29.9</v>
      </c>
      <c r="L1629" s="10">
        <f t="shared" si="151"/>
        <v>31.2</v>
      </c>
      <c r="M1629" s="10">
        <v>2</v>
      </c>
      <c r="N1629" s="10" t="s">
        <v>116</v>
      </c>
      <c r="O1629" s="12" t="s">
        <v>203</v>
      </c>
      <c r="P1629" s="10" t="str">
        <f t="shared" si="154"/>
        <v>new YerelData ("İskenderiye, Mısır",29.9,31.2,2,"Egypt Standard Time"),</v>
      </c>
      <c r="Q1629" s="13" t="str">
        <f t="shared" si="152"/>
        <v>https://www.google.com/maps/search/31.2, +29.9</v>
      </c>
      <c r="R1629" s="5" t="str">
        <f t="shared" si="153"/>
        <v>{"Location": "İskenderiye, Mısır", "long_deg": "29", "ew": "1", "long_min": "54", "lat_deg": "31", "ns": "1", "lat_min": "12", "GMT": "2", "TimeZoneTag": "Africa/Cairo"},</v>
      </c>
    </row>
    <row r="1630" spans="2:18" ht="15" customHeight="1" x14ac:dyDescent="0.25">
      <c r="B1630" s="10" t="s">
        <v>2109</v>
      </c>
      <c r="C1630" s="10" t="s">
        <v>1275</v>
      </c>
      <c r="D1630" s="10" t="str">
        <f t="shared" si="155"/>
        <v>Kahire, Mısır</v>
      </c>
      <c r="E1630" s="10">
        <v>31</v>
      </c>
      <c r="F1630" s="10">
        <v>1</v>
      </c>
      <c r="G1630" s="10">
        <v>15</v>
      </c>
      <c r="H1630" s="10">
        <v>30</v>
      </c>
      <c r="I1630" s="10">
        <v>1</v>
      </c>
      <c r="J1630" s="10">
        <v>3</v>
      </c>
      <c r="K1630" s="10">
        <f t="shared" si="150"/>
        <v>31.25</v>
      </c>
      <c r="L1630" s="10">
        <f t="shared" si="151"/>
        <v>30.05</v>
      </c>
      <c r="M1630" s="10">
        <v>2</v>
      </c>
      <c r="N1630" s="10" t="s">
        <v>116</v>
      </c>
      <c r="O1630" s="12" t="s">
        <v>203</v>
      </c>
      <c r="P1630" s="10" t="str">
        <f t="shared" si="154"/>
        <v>new YerelData ("Kahire, Mısır",31.25,30.05,2,"Egypt Standard Time"),</v>
      </c>
      <c r="Q1630" s="13" t="str">
        <f t="shared" si="152"/>
        <v>https://www.google.com/maps/search/30.05, +31.25</v>
      </c>
      <c r="R1630" s="5" t="str">
        <f t="shared" si="153"/>
        <v>{"Location": "Kahire, Mısır", "long_deg": "31", "ew": "1", "long_min": "15", "lat_deg": "30", "ns": "1", "lat_min": "3", "GMT": "2", "TimeZoneTag": "Africa/Cairo"},</v>
      </c>
    </row>
    <row r="1631" spans="2:18" ht="15" customHeight="1" x14ac:dyDescent="0.25">
      <c r="B1631" s="10" t="s">
        <v>2126</v>
      </c>
      <c r="C1631" s="10" t="s">
        <v>1301</v>
      </c>
      <c r="D1631" s="10" t="str">
        <f t="shared" si="155"/>
        <v>PortLouis, Moritanya</v>
      </c>
      <c r="E1631" s="10">
        <v>57</v>
      </c>
      <c r="F1631" s="10">
        <v>1</v>
      </c>
      <c r="G1631" s="10">
        <v>30</v>
      </c>
      <c r="H1631" s="10">
        <v>20</v>
      </c>
      <c r="I1631" s="10">
        <v>-1</v>
      </c>
      <c r="J1631" s="10">
        <v>9</v>
      </c>
      <c r="K1631" s="10">
        <f t="shared" si="150"/>
        <v>57.5</v>
      </c>
      <c r="L1631" s="10">
        <f t="shared" si="151"/>
        <v>-19.850000000000001</v>
      </c>
      <c r="M1631" s="10">
        <v>4</v>
      </c>
      <c r="N1631" s="10" t="s">
        <v>118</v>
      </c>
      <c r="O1631" s="12" t="s">
        <v>180</v>
      </c>
      <c r="P1631" s="10" t="str">
        <f t="shared" si="154"/>
        <v>new YerelData ("PortLouis, Moritanya",57.5,-19.85,4,"Caucasus Standard Time"),</v>
      </c>
      <c r="Q1631" s="13" t="str">
        <f t="shared" si="152"/>
        <v>https://www.google.com/maps/search/20.15, +57.5</v>
      </c>
      <c r="R1631" s="5" t="str">
        <f t="shared" si="153"/>
        <v>{"Location": "PortLouis, Moritanya", "long_deg": "57", "ew": "1", "long_min": "30", "lat_deg": "20", "ns": "-1", "lat_min": "9", "GMT": "4", "TimeZoneTag": "Indian/Mauritius"},</v>
      </c>
    </row>
    <row r="1632" spans="2:18" ht="15" customHeight="1" x14ac:dyDescent="0.25">
      <c r="B1632" s="10" t="s">
        <v>2127</v>
      </c>
      <c r="C1632" s="10" t="s">
        <v>1276</v>
      </c>
      <c r="D1632" s="10" t="str">
        <f t="shared" si="155"/>
        <v>Beira, Mozambik</v>
      </c>
      <c r="E1632" s="10">
        <v>34</v>
      </c>
      <c r="F1632" s="10">
        <v>1</v>
      </c>
      <c r="G1632" s="10">
        <v>53</v>
      </c>
      <c r="H1632" s="10">
        <v>19</v>
      </c>
      <c r="I1632" s="10">
        <v>-1</v>
      </c>
      <c r="J1632" s="10">
        <v>51</v>
      </c>
      <c r="K1632" s="10">
        <f t="shared" si="150"/>
        <v>34.883330000000001</v>
      </c>
      <c r="L1632" s="10">
        <f t="shared" si="151"/>
        <v>-18.149999999999999</v>
      </c>
      <c r="M1632" s="10">
        <v>2</v>
      </c>
      <c r="N1632" s="10" t="s">
        <v>119</v>
      </c>
      <c r="O1632" s="12" t="s">
        <v>222</v>
      </c>
      <c r="P1632" s="10" t="str">
        <f t="shared" si="154"/>
        <v>new YerelData ("Beira, Mozambik",34.88333,-18.15,2,"Namibia Standard Time"),</v>
      </c>
      <c r="Q1632" s="13" t="str">
        <f t="shared" si="152"/>
        <v>https://www.google.com/maps/search/19.85, +34.88333</v>
      </c>
      <c r="R1632" s="5" t="str">
        <f t="shared" si="153"/>
        <v>{"Location": "Beira, Mozambik", "long_deg": "34", "ew": "1", "long_min": "53", "lat_deg": "19", "ns": "-1", "lat_min": "51", "GMT": "2", "TimeZoneTag": "Africa/Maputo"},</v>
      </c>
    </row>
    <row r="1633" spans="2:18" ht="15" customHeight="1" x14ac:dyDescent="0.25">
      <c r="B1633" s="10" t="s">
        <v>2128</v>
      </c>
      <c r="C1633" s="10" t="s">
        <v>1276</v>
      </c>
      <c r="D1633" s="10" t="str">
        <f t="shared" si="155"/>
        <v>Mozambique, Mozambik</v>
      </c>
      <c r="E1633" s="10">
        <v>40</v>
      </c>
      <c r="F1633" s="10">
        <v>1</v>
      </c>
      <c r="G1633" s="10">
        <v>40</v>
      </c>
      <c r="H1633" s="10">
        <v>15</v>
      </c>
      <c r="I1633" s="10">
        <v>-1</v>
      </c>
      <c r="J1633" s="10">
        <v>1</v>
      </c>
      <c r="K1633" s="10">
        <f t="shared" si="150"/>
        <v>40.666670000000003</v>
      </c>
      <c r="L1633" s="10">
        <f t="shared" si="151"/>
        <v>-14.98333</v>
      </c>
      <c r="M1633" s="10">
        <v>2</v>
      </c>
      <c r="N1633" s="10" t="s">
        <v>119</v>
      </c>
      <c r="O1633" s="12" t="s">
        <v>222</v>
      </c>
      <c r="P1633" s="10" t="str">
        <f t="shared" si="154"/>
        <v>new YerelData ("Mozambique, Mozambik",40.66667,-14.98333,2,"Namibia Standard Time"),</v>
      </c>
      <c r="Q1633" s="13" t="str">
        <f t="shared" si="152"/>
        <v>https://www.google.com/maps/search/15.01667, +40.66667</v>
      </c>
      <c r="R1633" s="5" t="str">
        <f t="shared" si="153"/>
        <v>{"Location": "Mozambique, Mozambik", "long_deg": "40", "ew": "1", "long_min": "40", "lat_deg": "15", "ns": "-1", "lat_min": "1", "GMT": "2", "TimeZoneTag": "Africa/Maputo"},</v>
      </c>
    </row>
    <row r="1634" spans="2:18" ht="15" customHeight="1" x14ac:dyDescent="0.25">
      <c r="B1634" s="10" t="s">
        <v>2129</v>
      </c>
      <c r="C1634" s="10" t="s">
        <v>1277</v>
      </c>
      <c r="D1634" s="10" t="str">
        <f t="shared" si="155"/>
        <v>Windhoek, Namibya</v>
      </c>
      <c r="E1634" s="10">
        <v>17</v>
      </c>
      <c r="F1634" s="10">
        <v>1</v>
      </c>
      <c r="G1634" s="10">
        <v>4</v>
      </c>
      <c r="H1634" s="10">
        <v>22</v>
      </c>
      <c r="I1634" s="10">
        <v>-1</v>
      </c>
      <c r="J1634" s="10">
        <v>33</v>
      </c>
      <c r="K1634" s="10">
        <f t="shared" si="150"/>
        <v>17.066669999999998</v>
      </c>
      <c r="L1634" s="10">
        <f t="shared" si="151"/>
        <v>-21.45</v>
      </c>
      <c r="M1634" s="10">
        <v>2</v>
      </c>
      <c r="N1634" s="10" t="s">
        <v>120</v>
      </c>
      <c r="O1634" s="12" t="s">
        <v>222</v>
      </c>
      <c r="P1634" s="10" t="str">
        <f t="shared" si="154"/>
        <v>new YerelData ("Windhoek, Namibya",17.06667,-21.45,2,"Namibia Standard Time"),</v>
      </c>
      <c r="Q1634" s="13" t="str">
        <f t="shared" si="152"/>
        <v>https://www.google.com/maps/search/22.55, +17.06667</v>
      </c>
      <c r="R1634" s="5" t="str">
        <f t="shared" si="153"/>
        <v>{"Location": "Windhoek, Namibya", "long_deg": "17", "ew": "1", "long_min": "4", "lat_deg": "22", "ns": "-1", "lat_min": "33", "GMT": "2", "TimeZoneTag": "Africa/Windhoek"},</v>
      </c>
    </row>
    <row r="1635" spans="2:18" ht="15" customHeight="1" x14ac:dyDescent="0.25">
      <c r="B1635" s="10" t="s">
        <v>2132</v>
      </c>
      <c r="C1635" s="10" t="s">
        <v>1309</v>
      </c>
      <c r="D1635" s="10" t="str">
        <f t="shared" si="155"/>
        <v>Katmandu, Nepal</v>
      </c>
      <c r="E1635" s="10">
        <v>85</v>
      </c>
      <c r="F1635" s="10">
        <v>1</v>
      </c>
      <c r="G1635" s="10">
        <v>19</v>
      </c>
      <c r="H1635" s="10">
        <v>27</v>
      </c>
      <c r="I1635" s="10">
        <v>1</v>
      </c>
      <c r="J1635" s="10">
        <v>43</v>
      </c>
      <c r="K1635" s="10">
        <f t="shared" si="150"/>
        <v>85.316670000000002</v>
      </c>
      <c r="L1635" s="10">
        <f t="shared" si="151"/>
        <v>27.716670000000001</v>
      </c>
      <c r="M1635" s="10">
        <v>5.5</v>
      </c>
      <c r="N1635" s="10" t="s">
        <v>121</v>
      </c>
      <c r="O1635" s="12" t="s">
        <v>231</v>
      </c>
      <c r="P1635" s="10" t="str">
        <f t="shared" si="154"/>
        <v>new YerelData ("Katmandu, Nepal",85.31667,27.71667,5.5,"Sri Lanka Standard Time"),</v>
      </c>
      <c r="Q1635" s="13" t="str">
        <f t="shared" si="152"/>
        <v>https://www.google.com/maps/search/27.71667, +85.31667</v>
      </c>
      <c r="R1635" s="5" t="str">
        <f t="shared" si="153"/>
        <v>{"Location": "Katmandu, Nepal", "long_deg": "85", "ew": "1", "long_min": "19", "lat_deg": "27", "ns": "1", "lat_min": "43", "GMT": "5.5", "TimeZoneTag": "Asia/Katmandu"},</v>
      </c>
    </row>
    <row r="1636" spans="2:18" ht="15" customHeight="1" x14ac:dyDescent="0.25">
      <c r="B1636" s="10" t="s">
        <v>2151</v>
      </c>
      <c r="C1636" s="10" t="s">
        <v>1259</v>
      </c>
      <c r="D1636" s="10" t="str">
        <f t="shared" si="155"/>
        <v>İbadan, Nijerya</v>
      </c>
      <c r="E1636" s="10">
        <v>3</v>
      </c>
      <c r="F1636" s="10">
        <v>1</v>
      </c>
      <c r="G1636" s="10">
        <v>30</v>
      </c>
      <c r="H1636" s="10">
        <v>7</v>
      </c>
      <c r="I1636" s="10">
        <v>1</v>
      </c>
      <c r="J1636" s="10">
        <v>17</v>
      </c>
      <c r="K1636" s="10">
        <f t="shared" si="150"/>
        <v>3.5</v>
      </c>
      <c r="L1636" s="10">
        <f t="shared" si="151"/>
        <v>7.2833300000000003</v>
      </c>
      <c r="M1636" s="10">
        <v>1</v>
      </c>
      <c r="N1636" s="10" t="s">
        <v>82</v>
      </c>
      <c r="O1636" s="12" t="s">
        <v>175</v>
      </c>
      <c r="P1636" s="10" t="str">
        <f t="shared" si="154"/>
        <v>new YerelData ("İbadan, Nijerya",3.5,7.28333,1,"W. Central Africa Standard Time"),</v>
      </c>
      <c r="Q1636" s="13" t="str">
        <f t="shared" si="152"/>
        <v>https://www.google.com/maps/search/7.28333, +3.5</v>
      </c>
      <c r="R1636" s="5" t="str">
        <f t="shared" si="153"/>
        <v>{"Location": "İbadan, Nijerya", "long_deg": "3", "ew": "1", "long_min": "30", "lat_deg": "7", "ns": "1", "lat_min": "17", "GMT": "1", "TimeZoneTag": "Africa/Lagos"},</v>
      </c>
    </row>
    <row r="1637" spans="2:18" ht="15" customHeight="1" x14ac:dyDescent="0.25">
      <c r="B1637" s="10" t="s">
        <v>2152</v>
      </c>
      <c r="C1637" s="10" t="s">
        <v>1259</v>
      </c>
      <c r="D1637" s="10" t="str">
        <f t="shared" si="155"/>
        <v>Kano, Nijerya</v>
      </c>
      <c r="E1637" s="10">
        <v>8</v>
      </c>
      <c r="F1637" s="10">
        <v>1</v>
      </c>
      <c r="G1637" s="10">
        <v>32</v>
      </c>
      <c r="H1637" s="10">
        <v>12</v>
      </c>
      <c r="I1637" s="10">
        <v>1</v>
      </c>
      <c r="J1637" s="10">
        <v>0</v>
      </c>
      <c r="K1637" s="10">
        <f t="shared" si="150"/>
        <v>8.5333299999999994</v>
      </c>
      <c r="L1637" s="10">
        <f t="shared" si="151"/>
        <v>12</v>
      </c>
      <c r="M1637" s="10">
        <v>1</v>
      </c>
      <c r="N1637" s="10" t="s">
        <v>82</v>
      </c>
      <c r="O1637" s="12" t="s">
        <v>175</v>
      </c>
      <c r="P1637" s="10" t="str">
        <f t="shared" si="154"/>
        <v>new YerelData ("Kano, Nijerya",8.53333,12,1,"W. Central Africa Standard Time"),</v>
      </c>
      <c r="Q1637" s="13" t="str">
        <f t="shared" si="152"/>
        <v>https://www.google.com/maps/search/12, +8.53333</v>
      </c>
      <c r="R1637" s="5" t="str">
        <f t="shared" si="153"/>
        <v>{"Location": "Kano, Nijerya", "long_deg": "8", "ew": "1", "long_min": "32", "lat_deg": "12", "ns": "1", "lat_min": "0", "GMT": "1", "TimeZoneTag": "Africa/Lagos"},</v>
      </c>
    </row>
    <row r="1638" spans="2:18" ht="15" customHeight="1" x14ac:dyDescent="0.25">
      <c r="B1638" s="10" t="s">
        <v>2153</v>
      </c>
      <c r="C1638" s="10" t="s">
        <v>1259</v>
      </c>
      <c r="D1638" s="10" t="str">
        <f t="shared" si="155"/>
        <v>Lagos, Nijerya</v>
      </c>
      <c r="E1638" s="10">
        <v>3</v>
      </c>
      <c r="F1638" s="10">
        <v>1</v>
      </c>
      <c r="G1638" s="10">
        <v>23</v>
      </c>
      <c r="H1638" s="10">
        <v>6</v>
      </c>
      <c r="I1638" s="10">
        <v>1</v>
      </c>
      <c r="J1638" s="10">
        <v>27</v>
      </c>
      <c r="K1638" s="10">
        <f t="shared" si="150"/>
        <v>3.3833299999999999</v>
      </c>
      <c r="L1638" s="10">
        <f t="shared" si="151"/>
        <v>6.45</v>
      </c>
      <c r="M1638" s="10">
        <v>1</v>
      </c>
      <c r="N1638" s="10" t="s">
        <v>82</v>
      </c>
      <c r="O1638" s="12" t="s">
        <v>175</v>
      </c>
      <c r="P1638" s="10" t="str">
        <f t="shared" si="154"/>
        <v>new YerelData ("Lagos, Nijerya",3.38333,6.45,1,"W. Central Africa Standard Time"),</v>
      </c>
      <c r="Q1638" s="13" t="str">
        <f t="shared" si="152"/>
        <v>https://www.google.com/maps/search/6.45, +3.38333</v>
      </c>
      <c r="R1638" s="5" t="str">
        <f t="shared" si="153"/>
        <v>{"Location": "Lagos, Nijerya", "long_deg": "3", "ew": "1", "long_min": "23", "lat_deg": "6", "ns": "1", "lat_min": "27", "GMT": "1", "TimeZoneTag": "Africa/Lagos"},</v>
      </c>
    </row>
    <row r="1639" spans="2:18" ht="15" customHeight="1" x14ac:dyDescent="0.25">
      <c r="B1639" s="10" t="s">
        <v>2154</v>
      </c>
      <c r="C1639" s="10" t="s">
        <v>1167</v>
      </c>
      <c r="D1639" s="10" t="str">
        <f t="shared" si="155"/>
        <v>Managua, Nikaragua</v>
      </c>
      <c r="E1639" s="10">
        <v>86</v>
      </c>
      <c r="F1639" s="10">
        <v>-1</v>
      </c>
      <c r="G1639" s="10">
        <v>18</v>
      </c>
      <c r="H1639" s="10">
        <v>12</v>
      </c>
      <c r="I1639" s="10">
        <v>1</v>
      </c>
      <c r="J1639" s="10">
        <v>8</v>
      </c>
      <c r="K1639" s="10">
        <f t="shared" si="150"/>
        <v>-85.7</v>
      </c>
      <c r="L1639" s="10">
        <f t="shared" si="151"/>
        <v>12.133330000000001</v>
      </c>
      <c r="M1639" s="10">
        <v>-6</v>
      </c>
      <c r="N1639" s="10" t="s">
        <v>1106</v>
      </c>
      <c r="O1639" s="12" t="s">
        <v>279</v>
      </c>
      <c r="P1639" s="10" t="str">
        <f t="shared" si="154"/>
        <v>new YerelData ("Managua, Nikaragua",-85.7,12.13333,-6,"Central Standard Time"),</v>
      </c>
      <c r="Q1639" s="13" t="str">
        <f t="shared" si="152"/>
        <v>https://www.google.com/maps/search/12.13333, +86.3</v>
      </c>
      <c r="R1639" s="5" t="str">
        <f t="shared" si="153"/>
        <v>{"Location": "Managua, Nikaragua", "long_deg": "86", "ew": "-1", "long_min": "18", "lat_deg": "12", "ns": "1", "lat_min": "8", "GMT": "-6", "TimeZoneTag": "America/Managua"},</v>
      </c>
    </row>
    <row r="1640" spans="2:18" ht="15" customHeight="1" x14ac:dyDescent="0.25">
      <c r="B1640" s="10" t="s">
        <v>2155</v>
      </c>
      <c r="C1640" s="10" t="s">
        <v>1310</v>
      </c>
      <c r="D1640" s="10" t="str">
        <f t="shared" si="155"/>
        <v>Nankauri, Nokobar Adaları</v>
      </c>
      <c r="E1640" s="10">
        <v>93</v>
      </c>
      <c r="F1640" s="10">
        <v>1</v>
      </c>
      <c r="G1640" s="10">
        <v>32</v>
      </c>
      <c r="H1640" s="10">
        <v>8</v>
      </c>
      <c r="I1640" s="10">
        <v>1</v>
      </c>
      <c r="J1640" s="10">
        <v>2</v>
      </c>
      <c r="K1640" s="10">
        <f t="shared" si="150"/>
        <v>93.533330000000007</v>
      </c>
      <c r="L1640" s="10">
        <f t="shared" si="151"/>
        <v>8.0333299999999994</v>
      </c>
      <c r="M1640" s="10">
        <v>5.5</v>
      </c>
      <c r="N1640" s="10" t="s">
        <v>123</v>
      </c>
      <c r="O1640" s="12" t="s">
        <v>231</v>
      </c>
      <c r="P1640" s="10" t="str">
        <f t="shared" si="154"/>
        <v>new YerelData ("Nankauri, Nokobar Adaları",93.53333,8.03333,5.5,"Sri Lanka Standard Time"),</v>
      </c>
      <c r="Q1640" s="13" t="str">
        <f t="shared" si="152"/>
        <v>https://www.google.com/maps/search/8.03333, +93.53333</v>
      </c>
      <c r="R1640" s="5" t="str">
        <f t="shared" si="153"/>
        <v>{"Location": "Nankauri, Nokobar Adaları", "long_deg": "93", "ew": "1", "long_min": "32", "lat_deg": "8", "ns": "1", "lat_min": "2", "GMT": "5.5", "TimeZoneTag": "Asia/Kolkata"},</v>
      </c>
    </row>
    <row r="1641" spans="2:18" ht="15" customHeight="1" x14ac:dyDescent="0.25">
      <c r="B1641" s="10" t="s">
        <v>2344</v>
      </c>
      <c r="C1641" s="10" t="s">
        <v>1260</v>
      </c>
      <c r="D1641" s="10" t="str">
        <f t="shared" si="155"/>
        <v>Aalesund, Norveç</v>
      </c>
      <c r="E1641" s="10">
        <v>6</v>
      </c>
      <c r="F1641" s="10">
        <v>1</v>
      </c>
      <c r="G1641" s="10">
        <v>9</v>
      </c>
      <c r="H1641" s="10">
        <v>62</v>
      </c>
      <c r="I1641" s="10">
        <v>1</v>
      </c>
      <c r="J1641" s="10">
        <v>28</v>
      </c>
      <c r="K1641" s="10">
        <f t="shared" si="150"/>
        <v>6.15</v>
      </c>
      <c r="L1641" s="10">
        <f t="shared" si="151"/>
        <v>62.466670000000001</v>
      </c>
      <c r="M1641" s="10">
        <v>1</v>
      </c>
      <c r="N1641" s="10" t="s">
        <v>1112</v>
      </c>
      <c r="O1641" s="10" t="s">
        <v>176</v>
      </c>
      <c r="P1641" s="10" t="str">
        <f t="shared" si="154"/>
        <v>new YerelData ("Aalesund, Norveç",6.15,62.46667,1,"W. Europe Standard Time"),</v>
      </c>
      <c r="Q1641" s="13" t="str">
        <f t="shared" si="152"/>
        <v>https://www.google.com/maps/search/62.46667, +6.15</v>
      </c>
      <c r="R1641" s="5" t="str">
        <f t="shared" si="153"/>
        <v>{"Location": "Aalesund, Norveç", "long_deg": "6", "ew": "1", "long_min": "9", "lat_deg": "62", "ns": "1", "lat_min": "28", "GMT": "1", "TimeZoneTag": "Europe/Oslo"},</v>
      </c>
    </row>
    <row r="1642" spans="2:18" ht="15" customHeight="1" x14ac:dyDescent="0.25">
      <c r="B1642" s="10" t="s">
        <v>2163</v>
      </c>
      <c r="C1642" s="10" t="s">
        <v>1260</v>
      </c>
      <c r="D1642" s="10" t="str">
        <f t="shared" si="155"/>
        <v>Arendal, Norveç</v>
      </c>
      <c r="E1642" s="10">
        <v>8</v>
      </c>
      <c r="F1642" s="10">
        <v>1</v>
      </c>
      <c r="G1642" s="10">
        <v>48</v>
      </c>
      <c r="H1642" s="10">
        <v>58</v>
      </c>
      <c r="I1642" s="10">
        <v>1</v>
      </c>
      <c r="J1642" s="10">
        <v>27</v>
      </c>
      <c r="K1642" s="10">
        <f t="shared" si="150"/>
        <v>8.8000000000000007</v>
      </c>
      <c r="L1642" s="10">
        <f t="shared" si="151"/>
        <v>58.45</v>
      </c>
      <c r="M1642" s="10">
        <v>1</v>
      </c>
      <c r="N1642" s="10" t="s">
        <v>1112</v>
      </c>
      <c r="O1642" s="10" t="s">
        <v>176</v>
      </c>
      <c r="P1642" s="10" t="str">
        <f t="shared" si="154"/>
        <v>new YerelData ("Arendal, Norveç",8.8,58.45,1,"W. Europe Standard Time"),</v>
      </c>
      <c r="Q1642" s="13" t="str">
        <f t="shared" si="152"/>
        <v>https://www.google.com/maps/search/58.45, +8.8</v>
      </c>
      <c r="R1642" s="5" t="str">
        <f t="shared" si="153"/>
        <v>{"Location": "Arendal, Norveç", "long_deg": "8", "ew": "1", "long_min": "48", "lat_deg": "58", "ns": "1", "lat_min": "27", "GMT": "1", "TimeZoneTag": "Europe/Oslo"},</v>
      </c>
    </row>
    <row r="1643" spans="2:18" ht="15" customHeight="1" x14ac:dyDescent="0.25">
      <c r="B1643" s="10" t="s">
        <v>2164</v>
      </c>
      <c r="C1643" s="10" t="s">
        <v>1260</v>
      </c>
      <c r="D1643" s="10" t="str">
        <f t="shared" si="155"/>
        <v>Bergen, Norveç</v>
      </c>
      <c r="E1643" s="10">
        <v>5</v>
      </c>
      <c r="F1643" s="10">
        <v>1</v>
      </c>
      <c r="G1643" s="10">
        <v>21</v>
      </c>
      <c r="H1643" s="10">
        <v>60</v>
      </c>
      <c r="I1643" s="10">
        <v>1</v>
      </c>
      <c r="J1643" s="10">
        <v>23</v>
      </c>
      <c r="K1643" s="10">
        <f t="shared" si="150"/>
        <v>5.35</v>
      </c>
      <c r="L1643" s="10">
        <f t="shared" si="151"/>
        <v>60.383330000000001</v>
      </c>
      <c r="M1643" s="10">
        <v>1</v>
      </c>
      <c r="N1643" s="10" t="s">
        <v>1112</v>
      </c>
      <c r="O1643" s="10" t="s">
        <v>176</v>
      </c>
      <c r="P1643" s="10" t="str">
        <f t="shared" si="154"/>
        <v>new YerelData ("Bergen, Norveç",5.35,60.38333,1,"W. Europe Standard Time"),</v>
      </c>
      <c r="Q1643" s="13" t="str">
        <f t="shared" si="152"/>
        <v>https://www.google.com/maps/search/60.38333, +5.35</v>
      </c>
      <c r="R1643" s="5" t="str">
        <f t="shared" si="153"/>
        <v>{"Location": "Bergen, Norveç", "long_deg": "5", "ew": "1", "long_min": "21", "lat_deg": "60", "ns": "1", "lat_min": "23", "GMT": "1", "TimeZoneTag": "Europe/Oslo"},</v>
      </c>
    </row>
    <row r="1644" spans="2:18" ht="15" customHeight="1" x14ac:dyDescent="0.25">
      <c r="B1644" s="10" t="s">
        <v>2165</v>
      </c>
      <c r="C1644" s="10" t="s">
        <v>1260</v>
      </c>
      <c r="D1644" s="10" t="str">
        <f t="shared" si="155"/>
        <v>Bodoe, Norveç</v>
      </c>
      <c r="E1644" s="10">
        <v>14</v>
      </c>
      <c r="F1644" s="10">
        <v>1</v>
      </c>
      <c r="G1644" s="10">
        <v>23</v>
      </c>
      <c r="H1644" s="10">
        <v>67</v>
      </c>
      <c r="I1644" s="10">
        <v>1</v>
      </c>
      <c r="J1644" s="10">
        <v>17</v>
      </c>
      <c r="K1644" s="10">
        <f t="shared" si="150"/>
        <v>14.383330000000001</v>
      </c>
      <c r="L1644" s="10">
        <f t="shared" si="151"/>
        <v>67.283330000000007</v>
      </c>
      <c r="M1644" s="10">
        <v>1</v>
      </c>
      <c r="N1644" s="10" t="s">
        <v>1112</v>
      </c>
      <c r="O1644" s="10" t="s">
        <v>176</v>
      </c>
      <c r="P1644" s="10" t="str">
        <f t="shared" si="154"/>
        <v>new YerelData ("Bodoe, Norveç",14.38333,67.28333,1,"W. Europe Standard Time"),</v>
      </c>
      <c r="Q1644" s="13" t="str">
        <f t="shared" si="152"/>
        <v>https://www.google.com/maps/search/67.28333, +14.38333</v>
      </c>
      <c r="R1644" s="5" t="str">
        <f t="shared" si="153"/>
        <v>{"Location": "Bodoe, Norveç", "long_deg": "14", "ew": "1", "long_min": "23", "lat_deg": "67", "ns": "1", "lat_min": "17", "GMT": "1", "TimeZoneTag": "Europe/Oslo"},</v>
      </c>
    </row>
    <row r="1645" spans="2:18" ht="15" customHeight="1" x14ac:dyDescent="0.25">
      <c r="B1645" s="10" t="s">
        <v>2166</v>
      </c>
      <c r="C1645" s="10" t="s">
        <v>1260</v>
      </c>
      <c r="D1645" s="10" t="str">
        <f t="shared" si="155"/>
        <v>Drammen, Norveç</v>
      </c>
      <c r="E1645" s="10">
        <v>10</v>
      </c>
      <c r="F1645" s="10">
        <v>1</v>
      </c>
      <c r="G1645" s="10">
        <v>14</v>
      </c>
      <c r="H1645" s="10">
        <v>59</v>
      </c>
      <c r="I1645" s="10">
        <v>1</v>
      </c>
      <c r="J1645" s="10">
        <v>44</v>
      </c>
      <c r="K1645" s="10">
        <f t="shared" si="150"/>
        <v>10.23333</v>
      </c>
      <c r="L1645" s="10">
        <f t="shared" si="151"/>
        <v>59.733330000000002</v>
      </c>
      <c r="M1645" s="10">
        <v>1</v>
      </c>
      <c r="N1645" s="10" t="s">
        <v>1112</v>
      </c>
      <c r="O1645" s="10" t="s">
        <v>176</v>
      </c>
      <c r="P1645" s="10" t="str">
        <f t="shared" si="154"/>
        <v>new YerelData ("Drammen, Norveç",10.23333,59.73333,1,"W. Europe Standard Time"),</v>
      </c>
      <c r="Q1645" s="13" t="str">
        <f t="shared" si="152"/>
        <v>https://www.google.com/maps/search/59.73333, +10.23333</v>
      </c>
      <c r="R1645" s="5" t="str">
        <f t="shared" si="153"/>
        <v>{"Location": "Drammen, Norveç", "long_deg": "10", "ew": "1", "long_min": "14", "lat_deg": "59", "ns": "1", "lat_min": "44", "GMT": "1", "TimeZoneTag": "Europe/Oslo"},</v>
      </c>
    </row>
    <row r="1646" spans="2:18" ht="15" customHeight="1" x14ac:dyDescent="0.25">
      <c r="B1646" s="10" t="s">
        <v>2167</v>
      </c>
      <c r="C1646" s="10" t="s">
        <v>1260</v>
      </c>
      <c r="D1646" s="10" t="str">
        <f t="shared" si="155"/>
        <v>Fredrikstad, Norveç</v>
      </c>
      <c r="E1646" s="10">
        <v>10</v>
      </c>
      <c r="F1646" s="10">
        <v>1</v>
      </c>
      <c r="G1646" s="10">
        <v>56</v>
      </c>
      <c r="H1646" s="10">
        <v>59</v>
      </c>
      <c r="I1646" s="10">
        <v>1</v>
      </c>
      <c r="J1646" s="10">
        <v>14</v>
      </c>
      <c r="K1646" s="10">
        <f t="shared" si="150"/>
        <v>10.93333</v>
      </c>
      <c r="L1646" s="10">
        <f t="shared" si="151"/>
        <v>59.233330000000002</v>
      </c>
      <c r="M1646" s="10">
        <v>1</v>
      </c>
      <c r="N1646" s="10" t="s">
        <v>1112</v>
      </c>
      <c r="O1646" s="10" t="s">
        <v>176</v>
      </c>
      <c r="P1646" s="10" t="str">
        <f t="shared" si="154"/>
        <v>new YerelData ("Fredrikstad, Norveç",10.93333,59.23333,1,"W. Europe Standard Time"),</v>
      </c>
      <c r="Q1646" s="13" t="str">
        <f t="shared" si="152"/>
        <v>https://www.google.com/maps/search/59.23333, +10.93333</v>
      </c>
      <c r="R1646" s="5" t="str">
        <f t="shared" si="153"/>
        <v>{"Location": "Fredrikstad, Norveç", "long_deg": "10", "ew": "1", "long_min": "56", "lat_deg": "59", "ns": "1", "lat_min": "14", "GMT": "1", "TimeZoneTag": "Europe/Oslo"},</v>
      </c>
    </row>
    <row r="1647" spans="2:18" ht="15" customHeight="1" x14ac:dyDescent="0.25">
      <c r="B1647" s="10" t="s">
        <v>2168</v>
      </c>
      <c r="C1647" s="10" t="s">
        <v>1260</v>
      </c>
      <c r="D1647" s="10" t="str">
        <f t="shared" si="155"/>
        <v>Gjoevik, Norveç</v>
      </c>
      <c r="E1647" s="10">
        <v>10</v>
      </c>
      <c r="F1647" s="10">
        <v>1</v>
      </c>
      <c r="G1647" s="10">
        <v>40</v>
      </c>
      <c r="H1647" s="10">
        <v>60</v>
      </c>
      <c r="I1647" s="10">
        <v>1</v>
      </c>
      <c r="J1647" s="10">
        <v>47</v>
      </c>
      <c r="K1647" s="10">
        <f t="shared" si="150"/>
        <v>10.66667</v>
      </c>
      <c r="L1647" s="10">
        <f t="shared" si="151"/>
        <v>60.783329999999999</v>
      </c>
      <c r="M1647" s="10">
        <v>1</v>
      </c>
      <c r="N1647" s="10" t="s">
        <v>1112</v>
      </c>
      <c r="O1647" s="10" t="s">
        <v>176</v>
      </c>
      <c r="P1647" s="10" t="str">
        <f t="shared" si="154"/>
        <v>new YerelData ("Gjoevik, Norveç",10.66667,60.78333,1,"W. Europe Standard Time"),</v>
      </c>
      <c r="Q1647" s="13" t="str">
        <f t="shared" si="152"/>
        <v>https://www.google.com/maps/search/60.78333, +10.66667</v>
      </c>
      <c r="R1647" s="5" t="str">
        <f t="shared" si="153"/>
        <v>{"Location": "Gjoevik, Norveç", "long_deg": "10", "ew": "1", "long_min": "40", "lat_deg": "60", "ns": "1", "lat_min": "47", "GMT": "1", "TimeZoneTag": "Europe/Oslo"},</v>
      </c>
    </row>
    <row r="1648" spans="2:18" ht="15" customHeight="1" x14ac:dyDescent="0.25">
      <c r="B1648" s="10" t="s">
        <v>2169</v>
      </c>
      <c r="C1648" s="10" t="s">
        <v>1260</v>
      </c>
      <c r="D1648" s="10" t="str">
        <f t="shared" si="155"/>
        <v>Grimstad, Norveç</v>
      </c>
      <c r="E1648" s="10">
        <v>8</v>
      </c>
      <c r="F1648" s="10">
        <v>1</v>
      </c>
      <c r="G1648" s="10">
        <v>36</v>
      </c>
      <c r="H1648" s="10">
        <v>58</v>
      </c>
      <c r="I1648" s="10">
        <v>1</v>
      </c>
      <c r="J1648" s="10">
        <v>20</v>
      </c>
      <c r="K1648" s="10">
        <f t="shared" si="150"/>
        <v>8.6</v>
      </c>
      <c r="L1648" s="10">
        <f t="shared" si="151"/>
        <v>58.333329999999997</v>
      </c>
      <c r="M1648" s="10">
        <v>1</v>
      </c>
      <c r="N1648" s="10" t="s">
        <v>1112</v>
      </c>
      <c r="O1648" s="10" t="s">
        <v>176</v>
      </c>
      <c r="P1648" s="10" t="str">
        <f t="shared" si="154"/>
        <v>new YerelData ("Grimstad, Norveç",8.6,58.33333,1,"W. Europe Standard Time"),</v>
      </c>
      <c r="Q1648" s="13" t="str">
        <f t="shared" si="152"/>
        <v>https://www.google.com/maps/search/58.33333, +8.6</v>
      </c>
      <c r="R1648" s="5" t="str">
        <f t="shared" si="153"/>
        <v>{"Location": "Grimstad, Norveç", "long_deg": "8", "ew": "1", "long_min": "36", "lat_deg": "58", "ns": "1", "lat_min": "20", "GMT": "1", "TimeZoneTag": "Europe/Oslo"},</v>
      </c>
    </row>
    <row r="1649" spans="2:18" ht="15" customHeight="1" x14ac:dyDescent="0.25">
      <c r="B1649" s="10" t="s">
        <v>2170</v>
      </c>
      <c r="C1649" s="10" t="s">
        <v>1260</v>
      </c>
      <c r="D1649" s="10" t="str">
        <f t="shared" si="155"/>
        <v>Halden, Norveç</v>
      </c>
      <c r="E1649" s="10">
        <v>11</v>
      </c>
      <c r="F1649" s="10">
        <v>1</v>
      </c>
      <c r="G1649" s="10">
        <v>26</v>
      </c>
      <c r="H1649" s="10">
        <v>59</v>
      </c>
      <c r="I1649" s="10">
        <v>1</v>
      </c>
      <c r="J1649" s="10">
        <v>8</v>
      </c>
      <c r="K1649" s="10">
        <f t="shared" si="150"/>
        <v>11.43333</v>
      </c>
      <c r="L1649" s="10">
        <f t="shared" si="151"/>
        <v>59.133330000000001</v>
      </c>
      <c r="M1649" s="10">
        <v>1</v>
      </c>
      <c r="N1649" s="10" t="s">
        <v>1112</v>
      </c>
      <c r="O1649" s="10" t="s">
        <v>176</v>
      </c>
      <c r="P1649" s="10" t="str">
        <f t="shared" si="154"/>
        <v>new YerelData ("Halden, Norveç",11.43333,59.13333,1,"W. Europe Standard Time"),</v>
      </c>
      <c r="Q1649" s="13" t="str">
        <f t="shared" si="152"/>
        <v>https://www.google.com/maps/search/59.13333, +11.43333</v>
      </c>
      <c r="R1649" s="5" t="str">
        <f t="shared" si="153"/>
        <v>{"Location": "Halden, Norveç", "long_deg": "11", "ew": "1", "long_min": "26", "lat_deg": "59", "ns": "1", "lat_min": "8", "GMT": "1", "TimeZoneTag": "Europe/Oslo"},</v>
      </c>
    </row>
    <row r="1650" spans="2:18" ht="15" customHeight="1" x14ac:dyDescent="0.25">
      <c r="B1650" s="10" t="s">
        <v>2171</v>
      </c>
      <c r="C1650" s="10" t="s">
        <v>1260</v>
      </c>
      <c r="D1650" s="10" t="str">
        <f t="shared" si="155"/>
        <v>Hamar, Norveç</v>
      </c>
      <c r="E1650" s="10">
        <v>11</v>
      </c>
      <c r="F1650" s="10">
        <v>1</v>
      </c>
      <c r="G1650" s="10">
        <v>6</v>
      </c>
      <c r="H1650" s="10">
        <v>60</v>
      </c>
      <c r="I1650" s="10">
        <v>1</v>
      </c>
      <c r="J1650" s="10">
        <v>48</v>
      </c>
      <c r="K1650" s="10">
        <f t="shared" si="150"/>
        <v>11.1</v>
      </c>
      <c r="L1650" s="10">
        <f t="shared" si="151"/>
        <v>60.8</v>
      </c>
      <c r="M1650" s="10">
        <v>1</v>
      </c>
      <c r="N1650" s="10" t="s">
        <v>1112</v>
      </c>
      <c r="O1650" s="10" t="s">
        <v>176</v>
      </c>
      <c r="P1650" s="10" t="str">
        <f t="shared" si="154"/>
        <v>new YerelData ("Hamar, Norveç",11.1,60.8,1,"W. Europe Standard Time"),</v>
      </c>
      <c r="Q1650" s="13" t="str">
        <f t="shared" si="152"/>
        <v>https://www.google.com/maps/search/60.8, +11.1</v>
      </c>
      <c r="R1650" s="5" t="str">
        <f t="shared" si="153"/>
        <v>{"Location": "Hamar, Norveç", "long_deg": "11", "ew": "1", "long_min": "6", "lat_deg": "60", "ns": "1", "lat_min": "48", "GMT": "1", "TimeZoneTag": "Europe/Oslo"},</v>
      </c>
    </row>
    <row r="1651" spans="2:18" ht="15" customHeight="1" x14ac:dyDescent="0.25">
      <c r="B1651" s="10" t="s">
        <v>2172</v>
      </c>
      <c r="C1651" s="10" t="s">
        <v>1260</v>
      </c>
      <c r="D1651" s="10" t="str">
        <f t="shared" si="155"/>
        <v>Hammerfest, Norveç</v>
      </c>
      <c r="E1651" s="10">
        <v>23</v>
      </c>
      <c r="F1651" s="10">
        <v>1</v>
      </c>
      <c r="G1651" s="10">
        <v>42</v>
      </c>
      <c r="H1651" s="10">
        <v>70</v>
      </c>
      <c r="I1651" s="10">
        <v>1</v>
      </c>
      <c r="J1651" s="10">
        <v>40</v>
      </c>
      <c r="K1651" s="10">
        <f t="shared" si="150"/>
        <v>23.7</v>
      </c>
      <c r="L1651" s="10">
        <f t="shared" si="151"/>
        <v>70.666669999999996</v>
      </c>
      <c r="M1651" s="10">
        <v>1</v>
      </c>
      <c r="N1651" s="10" t="s">
        <v>1112</v>
      </c>
      <c r="O1651" s="10" t="s">
        <v>176</v>
      </c>
      <c r="P1651" s="10" t="str">
        <f t="shared" si="154"/>
        <v>new YerelData ("Hammerfest, Norveç",23.7,70.66667,1,"W. Europe Standard Time"),</v>
      </c>
      <c r="Q1651" s="13" t="str">
        <f t="shared" si="152"/>
        <v>https://www.google.com/maps/search/70.66667, +23.7</v>
      </c>
      <c r="R1651" s="5" t="str">
        <f t="shared" si="153"/>
        <v>{"Location": "Hammerfest, Norveç", "long_deg": "23", "ew": "1", "long_min": "42", "lat_deg": "70", "ns": "1", "lat_min": "40", "GMT": "1", "TimeZoneTag": "Europe/Oslo"},</v>
      </c>
    </row>
    <row r="1652" spans="2:18" ht="15" customHeight="1" x14ac:dyDescent="0.25">
      <c r="B1652" s="10" t="s">
        <v>2173</v>
      </c>
      <c r="C1652" s="10" t="s">
        <v>1260</v>
      </c>
      <c r="D1652" s="10" t="str">
        <f t="shared" si="155"/>
        <v>Haugesund, Norveç</v>
      </c>
      <c r="E1652" s="10">
        <v>5</v>
      </c>
      <c r="F1652" s="10">
        <v>1</v>
      </c>
      <c r="G1652" s="10">
        <v>17</v>
      </c>
      <c r="H1652" s="10">
        <v>59</v>
      </c>
      <c r="I1652" s="10">
        <v>1</v>
      </c>
      <c r="J1652" s="10">
        <v>25</v>
      </c>
      <c r="K1652" s="10">
        <f t="shared" si="150"/>
        <v>5.2833300000000003</v>
      </c>
      <c r="L1652" s="10">
        <f t="shared" si="151"/>
        <v>59.416670000000003</v>
      </c>
      <c r="M1652" s="10">
        <v>1</v>
      </c>
      <c r="N1652" s="10" t="s">
        <v>1112</v>
      </c>
      <c r="O1652" s="10" t="s">
        <v>176</v>
      </c>
      <c r="P1652" s="10" t="str">
        <f t="shared" si="154"/>
        <v>new YerelData ("Haugesund, Norveç",5.28333,59.41667,1,"W. Europe Standard Time"),</v>
      </c>
      <c r="Q1652" s="13" t="str">
        <f t="shared" si="152"/>
        <v>https://www.google.com/maps/search/59.41667, +5.28333</v>
      </c>
      <c r="R1652" s="5" t="str">
        <f t="shared" si="153"/>
        <v>{"Location": "Haugesund, Norveç", "long_deg": "5", "ew": "1", "long_min": "17", "lat_deg": "59", "ns": "1", "lat_min": "25", "GMT": "1", "TimeZoneTag": "Europe/Oslo"},</v>
      </c>
    </row>
    <row r="1653" spans="2:18" ht="15" customHeight="1" x14ac:dyDescent="0.25">
      <c r="B1653" s="10" t="s">
        <v>2174</v>
      </c>
      <c r="C1653" s="10" t="s">
        <v>1260</v>
      </c>
      <c r="D1653" s="10" t="str">
        <f t="shared" si="155"/>
        <v>Honningsvaag, Norveç</v>
      </c>
      <c r="E1653" s="10">
        <v>25</v>
      </c>
      <c r="F1653" s="10">
        <v>1</v>
      </c>
      <c r="G1653" s="10">
        <v>59</v>
      </c>
      <c r="H1653" s="10">
        <v>70</v>
      </c>
      <c r="I1653" s="10">
        <v>1</v>
      </c>
      <c r="J1653" s="10">
        <v>59</v>
      </c>
      <c r="K1653" s="10">
        <f t="shared" si="150"/>
        <v>25.983329999999999</v>
      </c>
      <c r="L1653" s="10">
        <f t="shared" si="151"/>
        <v>70.983329999999995</v>
      </c>
      <c r="M1653" s="10">
        <v>1</v>
      </c>
      <c r="N1653" s="10" t="s">
        <v>1112</v>
      </c>
      <c r="O1653" s="10" t="s">
        <v>176</v>
      </c>
      <c r="P1653" s="10" t="str">
        <f t="shared" si="154"/>
        <v>new YerelData ("Honningsvaag, Norveç",25.98333,70.98333,1,"W. Europe Standard Time"),</v>
      </c>
      <c r="Q1653" s="13" t="str">
        <f t="shared" si="152"/>
        <v>https://www.google.com/maps/search/70.98333, +25.98333</v>
      </c>
      <c r="R1653" s="5" t="str">
        <f t="shared" si="153"/>
        <v>{"Location": "Honningsvaag, Norveç", "long_deg": "25", "ew": "1", "long_min": "59", "lat_deg": "70", "ns": "1", "lat_min": "59", "GMT": "1", "TimeZoneTag": "Europe/Oslo"},</v>
      </c>
    </row>
    <row r="1654" spans="2:18" ht="15" customHeight="1" x14ac:dyDescent="0.25">
      <c r="B1654" s="10" t="s">
        <v>2175</v>
      </c>
      <c r="C1654" s="10" t="s">
        <v>1260</v>
      </c>
      <c r="D1654" s="10" t="str">
        <f t="shared" si="155"/>
        <v>Karasjok, Norveç</v>
      </c>
      <c r="E1654" s="10">
        <v>25</v>
      </c>
      <c r="F1654" s="10">
        <v>1</v>
      </c>
      <c r="G1654" s="10">
        <v>30</v>
      </c>
      <c r="H1654" s="10">
        <v>69</v>
      </c>
      <c r="I1654" s="10">
        <v>1</v>
      </c>
      <c r="J1654" s="10">
        <v>28</v>
      </c>
      <c r="K1654" s="10">
        <f t="shared" si="150"/>
        <v>25.5</v>
      </c>
      <c r="L1654" s="10">
        <f t="shared" si="151"/>
        <v>69.466669999999993</v>
      </c>
      <c r="M1654" s="10">
        <v>1</v>
      </c>
      <c r="N1654" s="10" t="s">
        <v>1112</v>
      </c>
      <c r="O1654" s="10" t="s">
        <v>176</v>
      </c>
      <c r="P1654" s="10" t="str">
        <f t="shared" si="154"/>
        <v>new YerelData ("Karasjok, Norveç",25.5,69.46667,1,"W. Europe Standard Time"),</v>
      </c>
      <c r="Q1654" s="13" t="str">
        <f t="shared" si="152"/>
        <v>https://www.google.com/maps/search/69.46667, +25.5</v>
      </c>
      <c r="R1654" s="5" t="str">
        <f t="shared" si="153"/>
        <v>{"Location": "Karasjok, Norveç", "long_deg": "25", "ew": "1", "long_min": "30", "lat_deg": "69", "ns": "1", "lat_min": "28", "GMT": "1", "TimeZoneTag": "Europe/Oslo"},</v>
      </c>
    </row>
    <row r="1655" spans="2:18" ht="15" customHeight="1" x14ac:dyDescent="0.25">
      <c r="B1655" s="10" t="s">
        <v>2176</v>
      </c>
      <c r="C1655" s="10" t="s">
        <v>1260</v>
      </c>
      <c r="D1655" s="10" t="str">
        <f t="shared" si="155"/>
        <v>Kautokeino, Norveç</v>
      </c>
      <c r="E1655" s="10">
        <v>23</v>
      </c>
      <c r="F1655" s="10">
        <v>1</v>
      </c>
      <c r="G1655" s="10">
        <v>4</v>
      </c>
      <c r="H1655" s="10">
        <v>69</v>
      </c>
      <c r="I1655" s="10">
        <v>1</v>
      </c>
      <c r="J1655" s="10">
        <v>0</v>
      </c>
      <c r="K1655" s="10">
        <f t="shared" si="150"/>
        <v>23.066669999999998</v>
      </c>
      <c r="L1655" s="10">
        <f t="shared" si="151"/>
        <v>69</v>
      </c>
      <c r="M1655" s="10">
        <v>1</v>
      </c>
      <c r="N1655" s="10" t="s">
        <v>1112</v>
      </c>
      <c r="O1655" s="10" t="s">
        <v>176</v>
      </c>
      <c r="P1655" s="10" t="str">
        <f t="shared" si="154"/>
        <v>new YerelData ("Kautokeino, Norveç",23.06667,69,1,"W. Europe Standard Time"),</v>
      </c>
      <c r="Q1655" s="13" t="str">
        <f t="shared" si="152"/>
        <v>https://www.google.com/maps/search/69, +23.06667</v>
      </c>
      <c r="R1655" s="5" t="str">
        <f t="shared" si="153"/>
        <v>{"Location": "Kautokeino, Norveç", "long_deg": "23", "ew": "1", "long_min": "4", "lat_deg": "69", "ns": "1", "lat_min": "0", "GMT": "1", "TimeZoneTag": "Europe/Oslo"},</v>
      </c>
    </row>
    <row r="1656" spans="2:18" ht="15" customHeight="1" x14ac:dyDescent="0.25">
      <c r="B1656" s="10" t="s">
        <v>2177</v>
      </c>
      <c r="C1656" s="10" t="s">
        <v>1260</v>
      </c>
      <c r="D1656" s="10" t="str">
        <f t="shared" si="155"/>
        <v>Kirkenes, Norveç</v>
      </c>
      <c r="E1656" s="10">
        <v>30</v>
      </c>
      <c r="F1656" s="10">
        <v>1</v>
      </c>
      <c r="G1656" s="10">
        <v>34</v>
      </c>
      <c r="H1656" s="10">
        <v>69</v>
      </c>
      <c r="I1656" s="10">
        <v>1</v>
      </c>
      <c r="J1656" s="10">
        <v>43</v>
      </c>
      <c r="K1656" s="10">
        <f t="shared" si="150"/>
        <v>30.566669999999998</v>
      </c>
      <c r="L1656" s="10">
        <f t="shared" si="151"/>
        <v>69.716669999999993</v>
      </c>
      <c r="M1656" s="10">
        <v>1</v>
      </c>
      <c r="N1656" s="10" t="s">
        <v>1112</v>
      </c>
      <c r="O1656" s="10" t="s">
        <v>176</v>
      </c>
      <c r="P1656" s="10" t="str">
        <f t="shared" si="154"/>
        <v>new YerelData ("Kirkenes, Norveç",30.56667,69.71667,1,"W. Europe Standard Time"),</v>
      </c>
      <c r="Q1656" s="13" t="str">
        <f t="shared" si="152"/>
        <v>https://www.google.com/maps/search/69.71667, +30.56667</v>
      </c>
      <c r="R1656" s="5" t="str">
        <f t="shared" si="153"/>
        <v>{"Location": "Kirkenes, Norveç", "long_deg": "30", "ew": "1", "long_min": "34", "lat_deg": "69", "ns": "1", "lat_min": "43", "GMT": "1", "TimeZoneTag": "Europe/Oslo"},</v>
      </c>
    </row>
    <row r="1657" spans="2:18" ht="15" customHeight="1" x14ac:dyDescent="0.25">
      <c r="B1657" s="10" t="s">
        <v>2178</v>
      </c>
      <c r="C1657" s="10" t="s">
        <v>1260</v>
      </c>
      <c r="D1657" s="10" t="str">
        <f t="shared" si="155"/>
        <v>Kongsberg, Norveç</v>
      </c>
      <c r="E1657" s="10">
        <v>9</v>
      </c>
      <c r="F1657" s="10">
        <v>1</v>
      </c>
      <c r="G1657" s="10">
        <v>39</v>
      </c>
      <c r="H1657" s="10">
        <v>59</v>
      </c>
      <c r="I1657" s="10">
        <v>1</v>
      </c>
      <c r="J1657" s="10">
        <v>39</v>
      </c>
      <c r="K1657" s="10">
        <f t="shared" si="150"/>
        <v>9.65</v>
      </c>
      <c r="L1657" s="10">
        <f t="shared" si="151"/>
        <v>59.65</v>
      </c>
      <c r="M1657" s="10">
        <v>1</v>
      </c>
      <c r="N1657" s="10" t="s">
        <v>1112</v>
      </c>
      <c r="O1657" s="10" t="s">
        <v>176</v>
      </c>
      <c r="P1657" s="10" t="str">
        <f t="shared" si="154"/>
        <v>new YerelData ("Kongsberg, Norveç",9.65,59.65,1,"W. Europe Standard Time"),</v>
      </c>
      <c r="Q1657" s="13" t="str">
        <f t="shared" si="152"/>
        <v>https://www.google.com/maps/search/59.65, +9.65</v>
      </c>
      <c r="R1657" s="5" t="str">
        <f t="shared" si="153"/>
        <v>{"Location": "Kongsberg, Norveç", "long_deg": "9", "ew": "1", "long_min": "39", "lat_deg": "59", "ns": "1", "lat_min": "39", "GMT": "1", "TimeZoneTag": "Europe/Oslo"},</v>
      </c>
    </row>
    <row r="1658" spans="2:18" ht="15" customHeight="1" x14ac:dyDescent="0.25">
      <c r="B1658" s="10" t="s">
        <v>2179</v>
      </c>
      <c r="C1658" s="10" t="s">
        <v>1260</v>
      </c>
      <c r="D1658" s="10" t="str">
        <f t="shared" si="155"/>
        <v>Krageroe, Norveç</v>
      </c>
      <c r="E1658" s="10">
        <v>9</v>
      </c>
      <c r="F1658" s="10">
        <v>1</v>
      </c>
      <c r="G1658" s="10">
        <v>25</v>
      </c>
      <c r="H1658" s="10">
        <v>58</v>
      </c>
      <c r="I1658" s="10">
        <v>1</v>
      </c>
      <c r="J1658" s="10">
        <v>52</v>
      </c>
      <c r="K1658" s="10">
        <f t="shared" si="150"/>
        <v>9.4166699999999999</v>
      </c>
      <c r="L1658" s="10">
        <f t="shared" si="151"/>
        <v>58.866669999999999</v>
      </c>
      <c r="M1658" s="10">
        <v>1</v>
      </c>
      <c r="N1658" s="10" t="s">
        <v>1112</v>
      </c>
      <c r="O1658" s="10" t="s">
        <v>176</v>
      </c>
      <c r="P1658" s="10" t="str">
        <f t="shared" si="154"/>
        <v>new YerelData ("Krageroe, Norveç",9.41667,58.86667,1,"W. Europe Standard Time"),</v>
      </c>
      <c r="Q1658" s="13" t="str">
        <f t="shared" si="152"/>
        <v>https://www.google.com/maps/search/58.86667, +9.41667</v>
      </c>
      <c r="R1658" s="5" t="str">
        <f t="shared" si="153"/>
        <v>{"Location": "Krageroe, Norveç", "long_deg": "9", "ew": "1", "long_min": "25", "lat_deg": "58", "ns": "1", "lat_min": "52", "GMT": "1", "TimeZoneTag": "Europe/Oslo"},</v>
      </c>
    </row>
    <row r="1659" spans="2:18" ht="15" customHeight="1" x14ac:dyDescent="0.25">
      <c r="B1659" s="10" t="s">
        <v>2180</v>
      </c>
      <c r="C1659" s="10" t="s">
        <v>1260</v>
      </c>
      <c r="D1659" s="10" t="str">
        <f t="shared" si="155"/>
        <v>Kristiansand, Norveç</v>
      </c>
      <c r="E1659" s="10">
        <v>8</v>
      </c>
      <c r="F1659" s="10">
        <v>1</v>
      </c>
      <c r="G1659" s="10">
        <v>1</v>
      </c>
      <c r="H1659" s="10">
        <v>58</v>
      </c>
      <c r="I1659" s="10">
        <v>1</v>
      </c>
      <c r="J1659" s="10">
        <v>9</v>
      </c>
      <c r="K1659" s="10">
        <f t="shared" si="150"/>
        <v>8.0166699999999995</v>
      </c>
      <c r="L1659" s="10">
        <f t="shared" si="151"/>
        <v>58.15</v>
      </c>
      <c r="M1659" s="10">
        <v>1</v>
      </c>
      <c r="N1659" s="10" t="s">
        <v>1112</v>
      </c>
      <c r="O1659" s="10" t="s">
        <v>176</v>
      </c>
      <c r="P1659" s="10" t="str">
        <f t="shared" si="154"/>
        <v>new YerelData ("Kristiansand, Norveç",8.01667,58.15,1,"W. Europe Standard Time"),</v>
      </c>
      <c r="Q1659" s="13" t="str">
        <f t="shared" si="152"/>
        <v>https://www.google.com/maps/search/58.15, +8.01667</v>
      </c>
      <c r="R1659" s="5" t="str">
        <f t="shared" si="153"/>
        <v>{"Location": "Kristiansand, Norveç", "long_deg": "8", "ew": "1", "long_min": "1", "lat_deg": "58", "ns": "1", "lat_min": "9", "GMT": "1", "TimeZoneTag": "Europe/Oslo"},</v>
      </c>
    </row>
    <row r="1660" spans="2:18" ht="15" customHeight="1" x14ac:dyDescent="0.25">
      <c r="B1660" s="10" t="s">
        <v>2181</v>
      </c>
      <c r="C1660" s="10" t="s">
        <v>1260</v>
      </c>
      <c r="D1660" s="10" t="str">
        <f t="shared" si="155"/>
        <v>Kristiansund, Norveç</v>
      </c>
      <c r="E1660" s="10">
        <v>7</v>
      </c>
      <c r="F1660" s="10">
        <v>1</v>
      </c>
      <c r="G1660" s="10">
        <v>45</v>
      </c>
      <c r="H1660" s="10">
        <v>63</v>
      </c>
      <c r="I1660" s="10">
        <v>1</v>
      </c>
      <c r="J1660" s="10">
        <v>7</v>
      </c>
      <c r="K1660" s="10">
        <f t="shared" si="150"/>
        <v>7.75</v>
      </c>
      <c r="L1660" s="10">
        <f t="shared" si="151"/>
        <v>63.116669999999999</v>
      </c>
      <c r="M1660" s="10">
        <v>1</v>
      </c>
      <c r="N1660" s="10" t="s">
        <v>1112</v>
      </c>
      <c r="O1660" s="10" t="s">
        <v>176</v>
      </c>
      <c r="P1660" s="10" t="str">
        <f t="shared" si="154"/>
        <v>new YerelData ("Kristiansund, Norveç",7.75,63.11667,1,"W. Europe Standard Time"),</v>
      </c>
      <c r="Q1660" s="13" t="str">
        <f t="shared" si="152"/>
        <v>https://www.google.com/maps/search/63.11667, +7.75</v>
      </c>
      <c r="R1660" s="5" t="str">
        <f t="shared" si="153"/>
        <v>{"Location": "Kristiansund, Norveç", "long_deg": "7", "ew": "1", "long_min": "45", "lat_deg": "63", "ns": "1", "lat_min": "7", "GMT": "1", "TimeZoneTag": "Europe/Oslo"},</v>
      </c>
    </row>
    <row r="1661" spans="2:18" ht="15" customHeight="1" x14ac:dyDescent="0.25">
      <c r="B1661" s="10" t="s">
        <v>2182</v>
      </c>
      <c r="C1661" s="10" t="s">
        <v>1260</v>
      </c>
      <c r="D1661" s="10" t="str">
        <f t="shared" si="155"/>
        <v>Larvik, Norveç</v>
      </c>
      <c r="E1661" s="10">
        <v>10</v>
      </c>
      <c r="F1661" s="10">
        <v>1</v>
      </c>
      <c r="G1661" s="10">
        <v>0</v>
      </c>
      <c r="H1661" s="10">
        <v>59</v>
      </c>
      <c r="I1661" s="10">
        <v>1</v>
      </c>
      <c r="J1661" s="10">
        <v>4</v>
      </c>
      <c r="K1661" s="10">
        <f t="shared" si="150"/>
        <v>10</v>
      </c>
      <c r="L1661" s="10">
        <f t="shared" si="151"/>
        <v>59.066670000000002</v>
      </c>
      <c r="M1661" s="10">
        <v>1</v>
      </c>
      <c r="N1661" s="10" t="s">
        <v>1112</v>
      </c>
      <c r="O1661" s="10" t="s">
        <v>176</v>
      </c>
      <c r="P1661" s="10" t="str">
        <f t="shared" si="154"/>
        <v>new YerelData ("Larvik, Norveç",10,59.06667,1,"W. Europe Standard Time"),</v>
      </c>
      <c r="Q1661" s="13" t="str">
        <f t="shared" si="152"/>
        <v>https://www.google.com/maps/search/59.06667, +10</v>
      </c>
      <c r="R1661" s="5" t="str">
        <f t="shared" si="153"/>
        <v>{"Location": "Larvik, Norveç", "long_deg": "10", "ew": "1", "long_min": "0", "lat_deg": "59", "ns": "1", "lat_min": "4", "GMT": "1", "TimeZoneTag": "Europe/Oslo"},</v>
      </c>
    </row>
    <row r="1662" spans="2:18" ht="15" customHeight="1" x14ac:dyDescent="0.25">
      <c r="B1662" s="10" t="s">
        <v>2183</v>
      </c>
      <c r="C1662" s="10" t="s">
        <v>1260</v>
      </c>
      <c r="D1662" s="10" t="str">
        <f t="shared" si="155"/>
        <v>Lillehammer, Norveç</v>
      </c>
      <c r="E1662" s="10">
        <v>10</v>
      </c>
      <c r="F1662" s="10">
        <v>1</v>
      </c>
      <c r="G1662" s="10">
        <v>30</v>
      </c>
      <c r="H1662" s="10">
        <v>61</v>
      </c>
      <c r="I1662" s="10">
        <v>1</v>
      </c>
      <c r="J1662" s="10">
        <v>8</v>
      </c>
      <c r="K1662" s="10">
        <f t="shared" si="150"/>
        <v>10.5</v>
      </c>
      <c r="L1662" s="10">
        <f t="shared" si="151"/>
        <v>61.133330000000001</v>
      </c>
      <c r="M1662" s="10">
        <v>1</v>
      </c>
      <c r="N1662" s="10" t="s">
        <v>1112</v>
      </c>
      <c r="O1662" s="10" t="s">
        <v>176</v>
      </c>
      <c r="P1662" s="10" t="str">
        <f t="shared" si="154"/>
        <v>new YerelData ("Lillehammer, Norveç",10.5,61.13333,1,"W. Europe Standard Time"),</v>
      </c>
      <c r="Q1662" s="13" t="str">
        <f t="shared" si="152"/>
        <v>https://www.google.com/maps/search/61.13333, +10.5</v>
      </c>
      <c r="R1662" s="5" t="str">
        <f t="shared" si="153"/>
        <v>{"Location": "Lillehammer, Norveç", "long_deg": "10", "ew": "1", "long_min": "30", "lat_deg": "61", "ns": "1", "lat_min": "8", "GMT": "1", "TimeZoneTag": "Europe/Oslo"},</v>
      </c>
    </row>
    <row r="1663" spans="2:18" ht="15" customHeight="1" x14ac:dyDescent="0.25">
      <c r="B1663" s="10" t="s">
        <v>2184</v>
      </c>
      <c r="C1663" s="10" t="s">
        <v>1260</v>
      </c>
      <c r="D1663" s="10" t="str">
        <f t="shared" si="155"/>
        <v>Moirana, Norveç</v>
      </c>
      <c r="E1663" s="10">
        <v>14</v>
      </c>
      <c r="F1663" s="10">
        <v>1</v>
      </c>
      <c r="G1663" s="10">
        <v>10</v>
      </c>
      <c r="H1663" s="10">
        <v>66</v>
      </c>
      <c r="I1663" s="10">
        <v>1</v>
      </c>
      <c r="J1663" s="10">
        <v>18</v>
      </c>
      <c r="K1663" s="10">
        <f t="shared" si="150"/>
        <v>14.16667</v>
      </c>
      <c r="L1663" s="10">
        <f t="shared" si="151"/>
        <v>66.3</v>
      </c>
      <c r="M1663" s="10">
        <v>1</v>
      </c>
      <c r="N1663" s="10" t="s">
        <v>1112</v>
      </c>
      <c r="O1663" s="10" t="s">
        <v>176</v>
      </c>
      <c r="P1663" s="10" t="str">
        <f t="shared" si="154"/>
        <v>new YerelData ("Moirana, Norveç",14.16667,66.3,1,"W. Europe Standard Time"),</v>
      </c>
      <c r="Q1663" s="13" t="str">
        <f t="shared" si="152"/>
        <v>https://www.google.com/maps/search/66.3, +14.16667</v>
      </c>
      <c r="R1663" s="5" t="str">
        <f t="shared" si="153"/>
        <v>{"Location": "Moirana, Norveç", "long_deg": "14", "ew": "1", "long_min": "10", "lat_deg": "66", "ns": "1", "lat_min": "18", "GMT": "1", "TimeZoneTag": "Europe/Oslo"},</v>
      </c>
    </row>
    <row r="1664" spans="2:18" ht="15" customHeight="1" x14ac:dyDescent="0.25">
      <c r="B1664" s="10" t="s">
        <v>2185</v>
      </c>
      <c r="C1664" s="10" t="s">
        <v>1260</v>
      </c>
      <c r="D1664" s="10" t="str">
        <f t="shared" si="155"/>
        <v>Molde, Norveç</v>
      </c>
      <c r="E1664" s="10">
        <v>7</v>
      </c>
      <c r="F1664" s="10">
        <v>1</v>
      </c>
      <c r="G1664" s="10">
        <v>10</v>
      </c>
      <c r="H1664" s="10">
        <v>62</v>
      </c>
      <c r="I1664" s="10">
        <v>1</v>
      </c>
      <c r="J1664" s="10">
        <v>44</v>
      </c>
      <c r="K1664" s="10">
        <f t="shared" si="150"/>
        <v>7.1666699999999999</v>
      </c>
      <c r="L1664" s="10">
        <f t="shared" si="151"/>
        <v>62.733330000000002</v>
      </c>
      <c r="M1664" s="10">
        <v>1</v>
      </c>
      <c r="N1664" s="10" t="s">
        <v>1112</v>
      </c>
      <c r="O1664" s="10" t="s">
        <v>176</v>
      </c>
      <c r="P1664" s="10" t="str">
        <f t="shared" si="154"/>
        <v>new YerelData ("Molde, Norveç",7.16667,62.73333,1,"W. Europe Standard Time"),</v>
      </c>
      <c r="Q1664" s="13" t="str">
        <f t="shared" si="152"/>
        <v>https://www.google.com/maps/search/62.73333, +7.16667</v>
      </c>
      <c r="R1664" s="5" t="str">
        <f t="shared" si="153"/>
        <v>{"Location": "Molde, Norveç", "long_deg": "7", "ew": "1", "long_min": "10", "lat_deg": "62", "ns": "1", "lat_min": "44", "GMT": "1", "TimeZoneTag": "Europe/Oslo"},</v>
      </c>
    </row>
    <row r="1665" spans="2:18" ht="15" customHeight="1" x14ac:dyDescent="0.25">
      <c r="B1665" s="10" t="s">
        <v>2186</v>
      </c>
      <c r="C1665" s="10" t="s">
        <v>1260</v>
      </c>
      <c r="D1665" s="10" t="str">
        <f t="shared" si="155"/>
        <v>Moss, Norveç</v>
      </c>
      <c r="E1665" s="10">
        <v>10</v>
      </c>
      <c r="F1665" s="10">
        <v>1</v>
      </c>
      <c r="G1665" s="10">
        <v>41</v>
      </c>
      <c r="H1665" s="10">
        <v>59</v>
      </c>
      <c r="I1665" s="10">
        <v>1</v>
      </c>
      <c r="J1665" s="10">
        <v>27</v>
      </c>
      <c r="K1665" s="10">
        <f t="shared" si="150"/>
        <v>10.68333</v>
      </c>
      <c r="L1665" s="10">
        <f t="shared" si="151"/>
        <v>59.45</v>
      </c>
      <c r="M1665" s="10">
        <v>1</v>
      </c>
      <c r="N1665" s="10" t="s">
        <v>1112</v>
      </c>
      <c r="O1665" s="10" t="s">
        <v>176</v>
      </c>
      <c r="P1665" s="10" t="str">
        <f t="shared" si="154"/>
        <v>new YerelData ("Moss, Norveç",10.68333,59.45,1,"W. Europe Standard Time"),</v>
      </c>
      <c r="Q1665" s="13" t="str">
        <f t="shared" si="152"/>
        <v>https://www.google.com/maps/search/59.45, +10.68333</v>
      </c>
      <c r="R1665" s="5" t="str">
        <f t="shared" si="153"/>
        <v>{"Location": "Moss, Norveç", "long_deg": "10", "ew": "1", "long_min": "41", "lat_deg": "59", "ns": "1", "lat_min": "27", "GMT": "1", "TimeZoneTag": "Europe/Oslo"},</v>
      </c>
    </row>
    <row r="1666" spans="2:18" ht="15" customHeight="1" x14ac:dyDescent="0.25">
      <c r="B1666" s="10" t="s">
        <v>2187</v>
      </c>
      <c r="C1666" s="10" t="s">
        <v>1260</v>
      </c>
      <c r="D1666" s="10" t="str">
        <f t="shared" si="155"/>
        <v>Narvik, Norveç</v>
      </c>
      <c r="E1666" s="10">
        <v>17</v>
      </c>
      <c r="F1666" s="10">
        <v>1</v>
      </c>
      <c r="G1666" s="10">
        <v>26</v>
      </c>
      <c r="H1666" s="10">
        <v>68</v>
      </c>
      <c r="I1666" s="10">
        <v>1</v>
      </c>
      <c r="J1666" s="10">
        <v>26</v>
      </c>
      <c r="K1666" s="10">
        <f t="shared" ref="K1666:K1729" si="156">ROUND(F1666*E1666+(G1666/60),5)</f>
        <v>17.433330000000002</v>
      </c>
      <c r="L1666" s="10">
        <f t="shared" ref="L1666:L1729" si="157">ROUND(I1666*H1666+(J1666/60),5)</f>
        <v>68.433329999999998</v>
      </c>
      <c r="M1666" s="10">
        <v>1</v>
      </c>
      <c r="N1666" s="10" t="s">
        <v>1112</v>
      </c>
      <c r="O1666" s="10" t="s">
        <v>176</v>
      </c>
      <c r="P1666" s="10" t="str">
        <f t="shared" si="154"/>
        <v>new YerelData ("Narvik, Norveç",17.43333,68.43333,1,"W. Europe Standard Time"),</v>
      </c>
      <c r="Q1666" s="13" t="str">
        <f t="shared" ref="Q1666:Q1729" si="158">HYPERLINK("https://www.google.com/maps/search/"&amp;ROUND(H1666+J1666/60,5)&amp;", +"&amp;ROUND(E1666+G1666/60,5))</f>
        <v>https://www.google.com/maps/search/68.43333, +17.43333</v>
      </c>
      <c r="R1666" s="5" t="str">
        <f t="shared" ref="R1666:R1729" si="159">"{""Location"": """&amp;D1666&amp;""", ""long_deg"": """&amp;E1666&amp;""", ""ew"": """&amp;F1666&amp;""", ""long_min"": """&amp;G1666&amp;""", ""lat_deg"": """&amp;H1666&amp;""", ""ns"": """&amp;I1666&amp;""", ""lat_min"": """&amp;J1666&amp;""", ""GMT"": """&amp;M1666&amp;""", ""TimeZoneTag"": """&amp;N1666&amp;"""},"</f>
        <v>{"Location": "Narvik, Norveç", "long_deg": "17", "ew": "1", "long_min": "26", "lat_deg": "68", "ns": "1", "lat_min": "26", "GMT": "1", "TimeZoneTag": "Europe/Oslo"},</v>
      </c>
    </row>
    <row r="1667" spans="2:18" ht="15" customHeight="1" x14ac:dyDescent="0.25">
      <c r="B1667" s="10" t="s">
        <v>2188</v>
      </c>
      <c r="C1667" s="10" t="s">
        <v>1260</v>
      </c>
      <c r="D1667" s="10" t="str">
        <f t="shared" si="155"/>
        <v>Oslo, Norveç</v>
      </c>
      <c r="E1667" s="10">
        <v>10</v>
      </c>
      <c r="F1667" s="10">
        <v>1</v>
      </c>
      <c r="G1667" s="10">
        <v>44</v>
      </c>
      <c r="H1667" s="10">
        <v>59</v>
      </c>
      <c r="I1667" s="10">
        <v>1</v>
      </c>
      <c r="J1667" s="10">
        <v>55</v>
      </c>
      <c r="K1667" s="10">
        <f t="shared" si="156"/>
        <v>10.73333</v>
      </c>
      <c r="L1667" s="10">
        <f t="shared" si="157"/>
        <v>59.916670000000003</v>
      </c>
      <c r="M1667" s="10">
        <v>1</v>
      </c>
      <c r="N1667" s="10" t="s">
        <v>1112</v>
      </c>
      <c r="O1667" s="10" t="s">
        <v>176</v>
      </c>
      <c r="P1667" s="10" t="str">
        <f t="shared" ref="P1667:P1730" si="160">"new YerelData ("""&amp;D1667&amp;""","&amp;K1667&amp;","&amp;L1667&amp;","&amp;M1667&amp;","""&amp;O1667&amp;"""),"</f>
        <v>new YerelData ("Oslo, Norveç",10.73333,59.91667,1,"W. Europe Standard Time"),</v>
      </c>
      <c r="Q1667" s="13" t="str">
        <f t="shared" si="158"/>
        <v>https://www.google.com/maps/search/59.91667, +10.73333</v>
      </c>
      <c r="R1667" s="5" t="str">
        <f t="shared" si="159"/>
        <v>{"Location": "Oslo, Norveç", "long_deg": "10", "ew": "1", "long_min": "44", "lat_deg": "59", "ns": "1", "lat_min": "55", "GMT": "1", "TimeZoneTag": "Europe/Oslo"},</v>
      </c>
    </row>
    <row r="1668" spans="2:18" ht="15" customHeight="1" x14ac:dyDescent="0.25">
      <c r="B1668" s="10" t="s">
        <v>2189</v>
      </c>
      <c r="C1668" s="10" t="s">
        <v>1260</v>
      </c>
      <c r="D1668" s="10" t="str">
        <f t="shared" ref="D1668:D1731" si="161">IF(A1668&lt;&gt;"",A1668&amp;", ","")&amp;B1668&amp;", "&amp;C1668</f>
        <v>Porsgrunn, Norveç</v>
      </c>
      <c r="E1668" s="10">
        <v>9</v>
      </c>
      <c r="F1668" s="10">
        <v>1</v>
      </c>
      <c r="G1668" s="10">
        <v>40</v>
      </c>
      <c r="H1668" s="10">
        <v>59</v>
      </c>
      <c r="I1668" s="10">
        <v>1</v>
      </c>
      <c r="J1668" s="10">
        <v>8</v>
      </c>
      <c r="K1668" s="10">
        <f t="shared" si="156"/>
        <v>9.6666699999999999</v>
      </c>
      <c r="L1668" s="10">
        <f t="shared" si="157"/>
        <v>59.133330000000001</v>
      </c>
      <c r="M1668" s="10">
        <v>1</v>
      </c>
      <c r="N1668" s="10" t="s">
        <v>1112</v>
      </c>
      <c r="O1668" s="10" t="s">
        <v>176</v>
      </c>
      <c r="P1668" s="10" t="str">
        <f t="shared" si="160"/>
        <v>new YerelData ("Porsgrunn, Norveç",9.66667,59.13333,1,"W. Europe Standard Time"),</v>
      </c>
      <c r="Q1668" s="13" t="str">
        <f t="shared" si="158"/>
        <v>https://www.google.com/maps/search/59.13333, +9.66667</v>
      </c>
      <c r="R1668" s="5" t="str">
        <f t="shared" si="159"/>
        <v>{"Location": "Porsgrunn, Norveç", "long_deg": "9", "ew": "1", "long_min": "40", "lat_deg": "59", "ns": "1", "lat_min": "8", "GMT": "1", "TimeZoneTag": "Europe/Oslo"},</v>
      </c>
    </row>
    <row r="1669" spans="2:18" ht="15" customHeight="1" x14ac:dyDescent="0.25">
      <c r="B1669" s="10" t="s">
        <v>2190</v>
      </c>
      <c r="C1669" s="10" t="s">
        <v>1260</v>
      </c>
      <c r="D1669" s="10" t="str">
        <f t="shared" si="161"/>
        <v>Risoer, Norveç</v>
      </c>
      <c r="E1669" s="10">
        <v>9</v>
      </c>
      <c r="F1669" s="10">
        <v>1</v>
      </c>
      <c r="G1669" s="10">
        <v>15</v>
      </c>
      <c r="H1669" s="10">
        <v>58</v>
      </c>
      <c r="I1669" s="10">
        <v>1</v>
      </c>
      <c r="J1669" s="10">
        <v>43</v>
      </c>
      <c r="K1669" s="10">
        <f t="shared" si="156"/>
        <v>9.25</v>
      </c>
      <c r="L1669" s="10">
        <f t="shared" si="157"/>
        <v>58.716670000000001</v>
      </c>
      <c r="M1669" s="10">
        <v>1</v>
      </c>
      <c r="N1669" s="10" t="s">
        <v>1112</v>
      </c>
      <c r="O1669" s="10" t="s">
        <v>176</v>
      </c>
      <c r="P1669" s="10" t="str">
        <f t="shared" si="160"/>
        <v>new YerelData ("Risoer, Norveç",9.25,58.71667,1,"W. Europe Standard Time"),</v>
      </c>
      <c r="Q1669" s="13" t="str">
        <f t="shared" si="158"/>
        <v>https://www.google.com/maps/search/58.71667, +9.25</v>
      </c>
      <c r="R1669" s="5" t="str">
        <f t="shared" si="159"/>
        <v>{"Location": "Risoer, Norveç", "long_deg": "9", "ew": "1", "long_min": "15", "lat_deg": "58", "ns": "1", "lat_min": "43", "GMT": "1", "TimeZoneTag": "Europe/Oslo"},</v>
      </c>
    </row>
    <row r="1670" spans="2:18" ht="15" customHeight="1" x14ac:dyDescent="0.25">
      <c r="B1670" s="10" t="s">
        <v>2191</v>
      </c>
      <c r="C1670" s="10" t="s">
        <v>1260</v>
      </c>
      <c r="D1670" s="10" t="str">
        <f t="shared" si="161"/>
        <v>Sarpsborg, Norveç</v>
      </c>
      <c r="E1670" s="10">
        <v>11</v>
      </c>
      <c r="F1670" s="10">
        <v>1</v>
      </c>
      <c r="G1670" s="10">
        <v>8</v>
      </c>
      <c r="H1670" s="10">
        <v>59</v>
      </c>
      <c r="I1670" s="10">
        <v>1</v>
      </c>
      <c r="J1670" s="10">
        <v>17</v>
      </c>
      <c r="K1670" s="10">
        <f t="shared" si="156"/>
        <v>11.133330000000001</v>
      </c>
      <c r="L1670" s="10">
        <f t="shared" si="157"/>
        <v>59.283329999999999</v>
      </c>
      <c r="M1670" s="10">
        <v>1</v>
      </c>
      <c r="N1670" s="10" t="s">
        <v>1112</v>
      </c>
      <c r="O1670" s="10" t="s">
        <v>176</v>
      </c>
      <c r="P1670" s="10" t="str">
        <f t="shared" si="160"/>
        <v>new YerelData ("Sarpsborg, Norveç",11.13333,59.28333,1,"W. Europe Standard Time"),</v>
      </c>
      <c r="Q1670" s="13" t="str">
        <f t="shared" si="158"/>
        <v>https://www.google.com/maps/search/59.28333, +11.13333</v>
      </c>
      <c r="R1670" s="5" t="str">
        <f t="shared" si="159"/>
        <v>{"Location": "Sarpsborg, Norveç", "long_deg": "11", "ew": "1", "long_min": "8", "lat_deg": "59", "ns": "1", "lat_min": "17", "GMT": "1", "TimeZoneTag": "Europe/Oslo"},</v>
      </c>
    </row>
    <row r="1671" spans="2:18" ht="15" customHeight="1" x14ac:dyDescent="0.25">
      <c r="B1671" s="10" t="s">
        <v>2192</v>
      </c>
      <c r="C1671" s="10" t="s">
        <v>1260</v>
      </c>
      <c r="D1671" s="10" t="str">
        <f t="shared" si="161"/>
        <v>Skien, Norveç</v>
      </c>
      <c r="E1671" s="10">
        <v>9</v>
      </c>
      <c r="F1671" s="10">
        <v>1</v>
      </c>
      <c r="G1671" s="10">
        <v>36</v>
      </c>
      <c r="H1671" s="10">
        <v>59</v>
      </c>
      <c r="I1671" s="10">
        <v>1</v>
      </c>
      <c r="J1671" s="10">
        <v>12</v>
      </c>
      <c r="K1671" s="10">
        <f t="shared" si="156"/>
        <v>9.6</v>
      </c>
      <c r="L1671" s="10">
        <f t="shared" si="157"/>
        <v>59.2</v>
      </c>
      <c r="M1671" s="10">
        <v>1</v>
      </c>
      <c r="N1671" s="10" t="s">
        <v>1112</v>
      </c>
      <c r="O1671" s="10" t="s">
        <v>176</v>
      </c>
      <c r="P1671" s="10" t="str">
        <f t="shared" si="160"/>
        <v>new YerelData ("Skien, Norveç",9.6,59.2,1,"W. Europe Standard Time"),</v>
      </c>
      <c r="Q1671" s="13" t="str">
        <f t="shared" si="158"/>
        <v>https://www.google.com/maps/search/59.2, +9.6</v>
      </c>
      <c r="R1671" s="5" t="str">
        <f t="shared" si="159"/>
        <v>{"Location": "Skien, Norveç", "long_deg": "9", "ew": "1", "long_min": "36", "lat_deg": "59", "ns": "1", "lat_min": "12", "GMT": "1", "TimeZoneTag": "Europe/Oslo"},</v>
      </c>
    </row>
    <row r="1672" spans="2:18" ht="15" customHeight="1" x14ac:dyDescent="0.25">
      <c r="B1672" s="10" t="s">
        <v>2193</v>
      </c>
      <c r="C1672" s="10" t="s">
        <v>1260</v>
      </c>
      <c r="D1672" s="10" t="str">
        <f t="shared" si="161"/>
        <v>Stavanger, Norveç</v>
      </c>
      <c r="E1672" s="10">
        <v>5</v>
      </c>
      <c r="F1672" s="10">
        <v>1</v>
      </c>
      <c r="G1672" s="10">
        <v>44</v>
      </c>
      <c r="H1672" s="10">
        <v>58</v>
      </c>
      <c r="I1672" s="10">
        <v>1</v>
      </c>
      <c r="J1672" s="10">
        <v>58</v>
      </c>
      <c r="K1672" s="10">
        <f t="shared" si="156"/>
        <v>5.7333299999999996</v>
      </c>
      <c r="L1672" s="10">
        <f t="shared" si="157"/>
        <v>58.966670000000001</v>
      </c>
      <c r="M1672" s="10">
        <v>1</v>
      </c>
      <c r="N1672" s="10" t="s">
        <v>1112</v>
      </c>
      <c r="O1672" s="10" t="s">
        <v>176</v>
      </c>
      <c r="P1672" s="10" t="str">
        <f t="shared" si="160"/>
        <v>new YerelData ("Stavanger, Norveç",5.73333,58.96667,1,"W. Europe Standard Time"),</v>
      </c>
      <c r="Q1672" s="13" t="str">
        <f t="shared" si="158"/>
        <v>https://www.google.com/maps/search/58.96667, +5.73333</v>
      </c>
      <c r="R1672" s="5" t="str">
        <f t="shared" si="159"/>
        <v>{"Location": "Stavanger, Norveç", "long_deg": "5", "ew": "1", "long_min": "44", "lat_deg": "58", "ns": "1", "lat_min": "58", "GMT": "1", "TimeZoneTag": "Europe/Oslo"},</v>
      </c>
    </row>
    <row r="1673" spans="2:18" ht="15" customHeight="1" x14ac:dyDescent="0.25">
      <c r="B1673" s="10" t="s">
        <v>2194</v>
      </c>
      <c r="C1673" s="10" t="s">
        <v>1260</v>
      </c>
      <c r="D1673" s="10" t="str">
        <f t="shared" si="161"/>
        <v>Toensberg, Norveç</v>
      </c>
      <c r="E1673" s="10">
        <v>10</v>
      </c>
      <c r="F1673" s="10">
        <v>1</v>
      </c>
      <c r="G1673" s="10">
        <v>26</v>
      </c>
      <c r="H1673" s="10">
        <v>59</v>
      </c>
      <c r="I1673" s="10">
        <v>1</v>
      </c>
      <c r="J1673" s="10">
        <v>16</v>
      </c>
      <c r="K1673" s="10">
        <f t="shared" si="156"/>
        <v>10.43333</v>
      </c>
      <c r="L1673" s="10">
        <f t="shared" si="157"/>
        <v>59.266669999999998</v>
      </c>
      <c r="M1673" s="10">
        <v>1</v>
      </c>
      <c r="N1673" s="10" t="s">
        <v>1112</v>
      </c>
      <c r="O1673" s="10" t="s">
        <v>176</v>
      </c>
      <c r="P1673" s="10" t="str">
        <f t="shared" si="160"/>
        <v>new YerelData ("Toensberg, Norveç",10.43333,59.26667,1,"W. Europe Standard Time"),</v>
      </c>
      <c r="Q1673" s="13" t="str">
        <f t="shared" si="158"/>
        <v>https://www.google.com/maps/search/59.26667, +10.43333</v>
      </c>
      <c r="R1673" s="5" t="str">
        <f t="shared" si="159"/>
        <v>{"Location": "Toensberg, Norveç", "long_deg": "10", "ew": "1", "long_min": "26", "lat_deg": "59", "ns": "1", "lat_min": "16", "GMT": "1", "TimeZoneTag": "Europe/Oslo"},</v>
      </c>
    </row>
    <row r="1674" spans="2:18" ht="15" customHeight="1" x14ac:dyDescent="0.25">
      <c r="B1674" s="10" t="s">
        <v>2195</v>
      </c>
      <c r="C1674" s="10" t="s">
        <v>1260</v>
      </c>
      <c r="D1674" s="10" t="str">
        <f t="shared" si="161"/>
        <v>Tromsoe, Norveç</v>
      </c>
      <c r="E1674" s="10">
        <v>18</v>
      </c>
      <c r="F1674" s="10">
        <v>1</v>
      </c>
      <c r="G1674" s="10">
        <v>58</v>
      </c>
      <c r="H1674" s="10">
        <v>69</v>
      </c>
      <c r="I1674" s="10">
        <v>1</v>
      </c>
      <c r="J1674" s="10">
        <v>40</v>
      </c>
      <c r="K1674" s="10">
        <f t="shared" si="156"/>
        <v>18.966670000000001</v>
      </c>
      <c r="L1674" s="10">
        <f t="shared" si="157"/>
        <v>69.666669999999996</v>
      </c>
      <c r="M1674" s="10">
        <v>1</v>
      </c>
      <c r="N1674" s="10" t="s">
        <v>1112</v>
      </c>
      <c r="O1674" s="10" t="s">
        <v>176</v>
      </c>
      <c r="P1674" s="10" t="str">
        <f t="shared" si="160"/>
        <v>new YerelData ("Tromsoe, Norveç",18.96667,69.66667,1,"W. Europe Standard Time"),</v>
      </c>
      <c r="Q1674" s="13" t="str">
        <f t="shared" si="158"/>
        <v>https://www.google.com/maps/search/69.66667, +18.96667</v>
      </c>
      <c r="R1674" s="5" t="str">
        <f t="shared" si="159"/>
        <v>{"Location": "Tromsoe, Norveç", "long_deg": "18", "ew": "1", "long_min": "58", "lat_deg": "69", "ns": "1", "lat_min": "40", "GMT": "1", "TimeZoneTag": "Europe/Oslo"},</v>
      </c>
    </row>
    <row r="1675" spans="2:18" ht="15" customHeight="1" x14ac:dyDescent="0.25">
      <c r="B1675" s="10" t="s">
        <v>2196</v>
      </c>
      <c r="C1675" s="10" t="s">
        <v>1260</v>
      </c>
      <c r="D1675" s="10" t="str">
        <f t="shared" si="161"/>
        <v>Trondheim, Norveç</v>
      </c>
      <c r="E1675" s="10">
        <v>10</v>
      </c>
      <c r="F1675" s="10">
        <v>1</v>
      </c>
      <c r="G1675" s="10">
        <v>23</v>
      </c>
      <c r="H1675" s="10">
        <v>63</v>
      </c>
      <c r="I1675" s="10">
        <v>1</v>
      </c>
      <c r="J1675" s="10">
        <v>26</v>
      </c>
      <c r="K1675" s="10">
        <f t="shared" si="156"/>
        <v>10.383330000000001</v>
      </c>
      <c r="L1675" s="10">
        <f t="shared" si="157"/>
        <v>63.433329999999998</v>
      </c>
      <c r="M1675" s="10">
        <v>1</v>
      </c>
      <c r="N1675" s="10" t="s">
        <v>1112</v>
      </c>
      <c r="O1675" s="10" t="s">
        <v>176</v>
      </c>
      <c r="P1675" s="10" t="str">
        <f t="shared" si="160"/>
        <v>new YerelData ("Trondheim, Norveç",10.38333,63.43333,1,"W. Europe Standard Time"),</v>
      </c>
      <c r="Q1675" s="13" t="str">
        <f t="shared" si="158"/>
        <v>https://www.google.com/maps/search/63.43333, +10.38333</v>
      </c>
      <c r="R1675" s="5" t="str">
        <f t="shared" si="159"/>
        <v>{"Location": "Trondheim, Norveç", "long_deg": "10", "ew": "1", "long_min": "23", "lat_deg": "63", "ns": "1", "lat_min": "26", "GMT": "1", "TimeZoneTag": "Europe/Oslo"},</v>
      </c>
    </row>
    <row r="1676" spans="2:18" ht="15" customHeight="1" x14ac:dyDescent="0.25">
      <c r="B1676" s="10" t="s">
        <v>2197</v>
      </c>
      <c r="C1676" s="10" t="s">
        <v>1260</v>
      </c>
      <c r="D1676" s="10" t="str">
        <f t="shared" si="161"/>
        <v>Vadsoe, Norveç</v>
      </c>
      <c r="E1676" s="10">
        <v>29</v>
      </c>
      <c r="F1676" s="10">
        <v>1</v>
      </c>
      <c r="G1676" s="10">
        <v>45</v>
      </c>
      <c r="H1676" s="10">
        <v>70</v>
      </c>
      <c r="I1676" s="10">
        <v>1</v>
      </c>
      <c r="J1676" s="10">
        <v>5</v>
      </c>
      <c r="K1676" s="10">
        <f t="shared" si="156"/>
        <v>29.75</v>
      </c>
      <c r="L1676" s="10">
        <f t="shared" si="157"/>
        <v>70.083330000000004</v>
      </c>
      <c r="M1676" s="10">
        <v>1</v>
      </c>
      <c r="N1676" s="10" t="s">
        <v>1112</v>
      </c>
      <c r="O1676" s="10" t="s">
        <v>176</v>
      </c>
      <c r="P1676" s="10" t="str">
        <f t="shared" si="160"/>
        <v>new YerelData ("Vadsoe, Norveç",29.75,70.08333,1,"W. Europe Standard Time"),</v>
      </c>
      <c r="Q1676" s="13" t="str">
        <f t="shared" si="158"/>
        <v>https://www.google.com/maps/search/70.08333, +29.75</v>
      </c>
      <c r="R1676" s="5" t="str">
        <f t="shared" si="159"/>
        <v>{"Location": "Vadsoe, Norveç", "long_deg": "29", "ew": "1", "long_min": "45", "lat_deg": "70", "ns": "1", "lat_min": "5", "GMT": "1", "TimeZoneTag": "Europe/Oslo"},</v>
      </c>
    </row>
    <row r="1677" spans="2:18" ht="15" customHeight="1" x14ac:dyDescent="0.25">
      <c r="B1677" s="10" t="s">
        <v>2198</v>
      </c>
      <c r="C1677" s="10" t="s">
        <v>1260</v>
      </c>
      <c r="D1677" s="10" t="str">
        <f t="shared" si="161"/>
        <v>Vardoe, Norveç</v>
      </c>
      <c r="E1677" s="10">
        <v>31</v>
      </c>
      <c r="F1677" s="10">
        <v>1</v>
      </c>
      <c r="G1677" s="10">
        <v>5</v>
      </c>
      <c r="H1677" s="10">
        <v>70</v>
      </c>
      <c r="I1677" s="10">
        <v>1</v>
      </c>
      <c r="J1677" s="10">
        <v>23</v>
      </c>
      <c r="K1677" s="10">
        <f t="shared" si="156"/>
        <v>31.08333</v>
      </c>
      <c r="L1677" s="10">
        <f t="shared" si="157"/>
        <v>70.383330000000001</v>
      </c>
      <c r="M1677" s="10">
        <v>1</v>
      </c>
      <c r="N1677" s="10" t="s">
        <v>1112</v>
      </c>
      <c r="O1677" s="10" t="s">
        <v>176</v>
      </c>
      <c r="P1677" s="10" t="str">
        <f t="shared" si="160"/>
        <v>new YerelData ("Vardoe, Norveç",31.08333,70.38333,1,"W. Europe Standard Time"),</v>
      </c>
      <c r="Q1677" s="13" t="str">
        <f t="shared" si="158"/>
        <v>https://www.google.com/maps/search/70.38333, +31.08333</v>
      </c>
      <c r="R1677" s="5" t="str">
        <f t="shared" si="159"/>
        <v>{"Location": "Vardoe, Norveç", "long_deg": "31", "ew": "1", "long_min": "5", "lat_deg": "70", "ns": "1", "lat_min": "23", "GMT": "1", "TimeZoneTag": "Europe/Oslo"},</v>
      </c>
    </row>
    <row r="1678" spans="2:18" ht="15" customHeight="1" x14ac:dyDescent="0.25">
      <c r="B1678" s="10" t="s">
        <v>1021</v>
      </c>
      <c r="C1678" s="10" t="s">
        <v>1305</v>
      </c>
      <c r="D1678" s="10" t="str">
        <f t="shared" si="161"/>
        <v>Taşkent, Özbekistan</v>
      </c>
      <c r="E1678" s="10">
        <v>69</v>
      </c>
      <c r="F1678" s="10">
        <v>1</v>
      </c>
      <c r="G1678" s="10">
        <v>18</v>
      </c>
      <c r="H1678" s="10">
        <v>41</v>
      </c>
      <c r="I1678" s="10">
        <v>1</v>
      </c>
      <c r="J1678" s="10">
        <v>20</v>
      </c>
      <c r="K1678" s="10">
        <f t="shared" si="156"/>
        <v>69.3</v>
      </c>
      <c r="L1678" s="10">
        <f t="shared" si="157"/>
        <v>41.333329999999997</v>
      </c>
      <c r="M1678" s="10">
        <v>5</v>
      </c>
      <c r="N1678" s="10" t="s">
        <v>386</v>
      </c>
      <c r="O1678" s="12" t="s">
        <v>207</v>
      </c>
      <c r="P1678" s="10" t="str">
        <f t="shared" si="160"/>
        <v>new YerelData ("Taşkent, Özbekistan",69.3,41.33333,5,"West Asia Standard Time"),</v>
      </c>
      <c r="Q1678" s="13" t="str">
        <f t="shared" si="158"/>
        <v>https://www.google.com/maps/search/41.33333, +69.3</v>
      </c>
      <c r="R1678" s="5" t="str">
        <f t="shared" si="159"/>
        <v>{"Location": "Taşkent, Özbekistan", "long_deg": "69", "ew": "1", "long_min": "18", "lat_deg": "41", "ns": "1", "lat_min": "20", "GMT": "5", "TimeZoneTag": "Asia/Tashkent"},</v>
      </c>
    </row>
    <row r="1679" spans="2:18" ht="15" customHeight="1" x14ac:dyDescent="0.25">
      <c r="B1679" s="10" t="s">
        <v>1827</v>
      </c>
      <c r="C1679" s="10" t="s">
        <v>1306</v>
      </c>
      <c r="D1679" s="10" t="str">
        <f t="shared" si="161"/>
        <v>Haydarabad, Pakistan</v>
      </c>
      <c r="E1679" s="10">
        <v>68</v>
      </c>
      <c r="F1679" s="10">
        <v>1</v>
      </c>
      <c r="G1679" s="10">
        <v>22</v>
      </c>
      <c r="H1679" s="10">
        <v>25</v>
      </c>
      <c r="I1679" s="10">
        <v>1</v>
      </c>
      <c r="J1679" s="10">
        <v>22</v>
      </c>
      <c r="K1679" s="10">
        <f t="shared" si="156"/>
        <v>68.366669999999999</v>
      </c>
      <c r="L1679" s="10">
        <f t="shared" si="157"/>
        <v>25.366669999999999</v>
      </c>
      <c r="M1679" s="10">
        <v>5</v>
      </c>
      <c r="N1679" s="10" t="s">
        <v>124</v>
      </c>
      <c r="O1679" s="12" t="s">
        <v>227</v>
      </c>
      <c r="P1679" s="10" t="str">
        <f t="shared" si="160"/>
        <v>new YerelData ("Haydarabad, Pakistan",68.36667,25.36667,5,"Pakistan Standard Time"),</v>
      </c>
      <c r="Q1679" s="13" t="str">
        <f t="shared" si="158"/>
        <v>https://www.google.com/maps/search/25.36667, +68.36667</v>
      </c>
      <c r="R1679" s="5" t="str">
        <f t="shared" si="159"/>
        <v>{"Location": "Haydarabad, Pakistan", "long_deg": "68", "ew": "1", "long_min": "22", "lat_deg": "25", "ns": "1", "lat_min": "22", "GMT": "5", "TimeZoneTag": "Asia/Karachi"},</v>
      </c>
    </row>
    <row r="1680" spans="2:18" ht="15" customHeight="1" x14ac:dyDescent="0.25">
      <c r="B1680" s="10" t="s">
        <v>2210</v>
      </c>
      <c r="C1680" s="10" t="s">
        <v>1306</v>
      </c>
      <c r="D1680" s="10" t="str">
        <f t="shared" si="161"/>
        <v>Karaçi, Pakistan</v>
      </c>
      <c r="E1680" s="10">
        <v>67</v>
      </c>
      <c r="F1680" s="10">
        <v>1</v>
      </c>
      <c r="G1680" s="10">
        <v>3</v>
      </c>
      <c r="H1680" s="10">
        <v>24</v>
      </c>
      <c r="I1680" s="10">
        <v>1</v>
      </c>
      <c r="J1680" s="10">
        <v>51</v>
      </c>
      <c r="K1680" s="10">
        <f t="shared" si="156"/>
        <v>67.05</v>
      </c>
      <c r="L1680" s="10">
        <f t="shared" si="157"/>
        <v>24.85</v>
      </c>
      <c r="M1680" s="10">
        <v>5</v>
      </c>
      <c r="N1680" s="10" t="s">
        <v>124</v>
      </c>
      <c r="O1680" s="12" t="s">
        <v>227</v>
      </c>
      <c r="P1680" s="10" t="str">
        <f t="shared" si="160"/>
        <v>new YerelData ("Karaçi, Pakistan",67.05,24.85,5,"Pakistan Standard Time"),</v>
      </c>
      <c r="Q1680" s="13" t="str">
        <f t="shared" si="158"/>
        <v>https://www.google.com/maps/search/24.85, +67.05</v>
      </c>
      <c r="R1680" s="5" t="str">
        <f t="shared" si="159"/>
        <v>{"Location": "Karaçi, Pakistan", "long_deg": "67", "ew": "1", "long_min": "3", "lat_deg": "24", "ns": "1", "lat_min": "51", "GMT": "5", "TimeZoneTag": "Asia/Karachi"},</v>
      </c>
    </row>
    <row r="1681" spans="2:18" ht="15" customHeight="1" x14ac:dyDescent="0.25">
      <c r="B1681" s="10" t="s">
        <v>2211</v>
      </c>
      <c r="C1681" s="10" t="s">
        <v>1306</v>
      </c>
      <c r="D1681" s="10" t="str">
        <f t="shared" si="161"/>
        <v>Lahore, Pakistan</v>
      </c>
      <c r="E1681" s="10">
        <v>74</v>
      </c>
      <c r="F1681" s="10">
        <v>1</v>
      </c>
      <c r="G1681" s="10">
        <v>18</v>
      </c>
      <c r="H1681" s="10">
        <v>31</v>
      </c>
      <c r="I1681" s="10">
        <v>1</v>
      </c>
      <c r="J1681" s="10">
        <v>35</v>
      </c>
      <c r="K1681" s="10">
        <f t="shared" si="156"/>
        <v>74.3</v>
      </c>
      <c r="L1681" s="10">
        <f t="shared" si="157"/>
        <v>31.58333</v>
      </c>
      <c r="M1681" s="10">
        <v>6</v>
      </c>
      <c r="N1681" s="10" t="s">
        <v>124</v>
      </c>
      <c r="O1681" s="12" t="s">
        <v>227</v>
      </c>
      <c r="P1681" s="10" t="str">
        <f t="shared" si="160"/>
        <v>new YerelData ("Lahore, Pakistan",74.3,31.58333,6,"Pakistan Standard Time"),</v>
      </c>
      <c r="Q1681" s="13" t="str">
        <f t="shared" si="158"/>
        <v>https://www.google.com/maps/search/31.58333, +74.3</v>
      </c>
      <c r="R1681" s="5" t="str">
        <f t="shared" si="159"/>
        <v>{"Location": "Lahore, Pakistan", "long_deg": "74", "ew": "1", "long_min": "18", "lat_deg": "31", "ns": "1", "lat_min": "35", "GMT": "6", "TimeZoneTag": "Asia/Karachi"},</v>
      </c>
    </row>
    <row r="1682" spans="2:18" ht="15" customHeight="1" x14ac:dyDescent="0.25">
      <c r="B1682" s="10" t="s">
        <v>2212</v>
      </c>
      <c r="C1682" s="10" t="s">
        <v>1306</v>
      </c>
      <c r="D1682" s="10" t="str">
        <f t="shared" si="161"/>
        <v>Rawalpindi, Pakistan</v>
      </c>
      <c r="E1682" s="10">
        <v>73</v>
      </c>
      <c r="F1682" s="10">
        <v>1</v>
      </c>
      <c r="G1682" s="10">
        <v>4</v>
      </c>
      <c r="H1682" s="10">
        <v>33</v>
      </c>
      <c r="I1682" s="10">
        <v>1</v>
      </c>
      <c r="J1682" s="10">
        <v>36</v>
      </c>
      <c r="K1682" s="10">
        <f t="shared" si="156"/>
        <v>73.066670000000002</v>
      </c>
      <c r="L1682" s="10">
        <f t="shared" si="157"/>
        <v>33.6</v>
      </c>
      <c r="M1682" s="10">
        <v>6</v>
      </c>
      <c r="N1682" s="10" t="s">
        <v>124</v>
      </c>
      <c r="O1682" s="12" t="s">
        <v>227</v>
      </c>
      <c r="P1682" s="10" t="str">
        <f t="shared" si="160"/>
        <v>new YerelData ("Rawalpindi, Pakistan",73.06667,33.6,6,"Pakistan Standard Time"),</v>
      </c>
      <c r="Q1682" s="13" t="str">
        <f t="shared" si="158"/>
        <v>https://www.google.com/maps/search/33.6, +73.06667</v>
      </c>
      <c r="R1682" s="5" t="str">
        <f t="shared" si="159"/>
        <v>{"Location": "Rawalpindi, Pakistan", "long_deg": "73", "ew": "1", "long_min": "4", "lat_deg": "33", "ns": "1", "lat_min": "36", "GMT": "6", "TimeZoneTag": "Asia/Karachi"},</v>
      </c>
    </row>
    <row r="1683" spans="2:18" ht="15" customHeight="1" x14ac:dyDescent="0.25">
      <c r="B1683" s="10" t="s">
        <v>1193</v>
      </c>
      <c r="C1683" s="10" t="s">
        <v>1193</v>
      </c>
      <c r="D1683" s="10" t="str">
        <f t="shared" si="161"/>
        <v>Panama, Panama</v>
      </c>
      <c r="E1683" s="10">
        <v>79</v>
      </c>
      <c r="F1683" s="10">
        <v>-1</v>
      </c>
      <c r="G1683" s="10">
        <v>32</v>
      </c>
      <c r="H1683" s="10">
        <v>8</v>
      </c>
      <c r="I1683" s="10">
        <v>1</v>
      </c>
      <c r="J1683" s="10">
        <v>57</v>
      </c>
      <c r="K1683" s="10">
        <f t="shared" si="156"/>
        <v>-78.466669999999993</v>
      </c>
      <c r="L1683" s="10">
        <f t="shared" si="157"/>
        <v>8.9499999999999993</v>
      </c>
      <c r="M1683" s="10">
        <v>-5</v>
      </c>
      <c r="N1683" s="10" t="s">
        <v>125</v>
      </c>
      <c r="O1683" s="12" t="s">
        <v>183</v>
      </c>
      <c r="P1683" s="10" t="str">
        <f t="shared" si="160"/>
        <v>new YerelData ("Panama, Panama",-78.46667,8.95,-5,"Eastern Standard Time"),</v>
      </c>
      <c r="Q1683" s="13" t="str">
        <f t="shared" si="158"/>
        <v>https://www.google.com/maps/search/8.95, +79.53333</v>
      </c>
      <c r="R1683" s="5" t="str">
        <f t="shared" si="159"/>
        <v>{"Location": "Panama, Panama", "long_deg": "79", "ew": "-1", "long_min": "32", "lat_deg": "8", "ns": "1", "lat_min": "57", "GMT": "-5", "TimeZoneTag": "America/Panama"},</v>
      </c>
    </row>
    <row r="1684" spans="2:18" ht="15" customHeight="1" x14ac:dyDescent="0.25">
      <c r="B1684" s="10" t="s">
        <v>2213</v>
      </c>
      <c r="C1684" s="10" t="s">
        <v>1334</v>
      </c>
      <c r="D1684" s="10" t="str">
        <f t="shared" si="161"/>
        <v>PortMoresby, Papua</v>
      </c>
      <c r="E1684" s="10">
        <v>147</v>
      </c>
      <c r="F1684" s="10">
        <v>1</v>
      </c>
      <c r="G1684" s="10">
        <v>8</v>
      </c>
      <c r="H1684" s="10">
        <v>9</v>
      </c>
      <c r="I1684" s="10">
        <v>-1</v>
      </c>
      <c r="J1684" s="10">
        <v>27</v>
      </c>
      <c r="K1684" s="10">
        <f t="shared" si="156"/>
        <v>147.13333</v>
      </c>
      <c r="L1684" s="10">
        <f t="shared" si="157"/>
        <v>-8.5500000000000007</v>
      </c>
      <c r="M1684" s="10">
        <v>10</v>
      </c>
      <c r="N1684" s="10" t="s">
        <v>126</v>
      </c>
      <c r="O1684" s="12" t="s">
        <v>272</v>
      </c>
      <c r="P1684" s="10" t="str">
        <f t="shared" si="160"/>
        <v>new YerelData ("PortMoresby, Papua",147.13333,-8.55,10,"Tasmania Standard Time"),</v>
      </c>
      <c r="Q1684" s="13" t="str">
        <f t="shared" si="158"/>
        <v>https://www.google.com/maps/search/9.45, +147.13333</v>
      </c>
      <c r="R1684" s="5" t="str">
        <f t="shared" si="159"/>
        <v>{"Location": "PortMoresby, Papua", "long_deg": "147", "ew": "1", "long_min": "8", "lat_deg": "9", "ns": "-1", "lat_min": "27", "GMT": "10", "TimeZoneTag": "Pacific/Port_Moresby"},</v>
      </c>
    </row>
    <row r="1685" spans="2:18" ht="15" customHeight="1" x14ac:dyDescent="0.25">
      <c r="B1685" s="10" t="s">
        <v>2214</v>
      </c>
      <c r="C1685" s="10" t="s">
        <v>1211</v>
      </c>
      <c r="D1685" s="10" t="str">
        <f t="shared" si="161"/>
        <v>Asuncion, Paraguay</v>
      </c>
      <c r="E1685" s="10">
        <v>57</v>
      </c>
      <c r="F1685" s="10">
        <v>-1</v>
      </c>
      <c r="G1685" s="10">
        <v>41</v>
      </c>
      <c r="H1685" s="10">
        <v>25</v>
      </c>
      <c r="I1685" s="10">
        <v>-1</v>
      </c>
      <c r="J1685" s="10">
        <v>16</v>
      </c>
      <c r="K1685" s="10">
        <f t="shared" si="156"/>
        <v>-56.316670000000002</v>
      </c>
      <c r="L1685" s="10">
        <f t="shared" si="157"/>
        <v>-24.733329999999999</v>
      </c>
      <c r="M1685" s="10">
        <v>-4</v>
      </c>
      <c r="N1685" s="10" t="s">
        <v>127</v>
      </c>
      <c r="O1685" s="12" t="s">
        <v>187</v>
      </c>
      <c r="P1685" s="10" t="str">
        <f t="shared" si="160"/>
        <v>new YerelData ("Asuncion, Paraguay",-56.31667,-24.73333,-4,"Atlantic Standard Time"),</v>
      </c>
      <c r="Q1685" s="13" t="str">
        <f t="shared" si="158"/>
        <v>https://www.google.com/maps/search/25.26667, +57.68333</v>
      </c>
      <c r="R1685" s="5" t="str">
        <f t="shared" si="159"/>
        <v>{"Location": "Asuncion, Paraguay", "long_deg": "57", "ew": "-1", "long_min": "41", "lat_deg": "25", "ns": "-1", "lat_min": "16", "GMT": "-4", "TimeZoneTag": "America/Asuncion"},</v>
      </c>
    </row>
    <row r="1686" spans="2:18" ht="15" customHeight="1" x14ac:dyDescent="0.25">
      <c r="B1686" s="10" t="s">
        <v>2221</v>
      </c>
      <c r="C1686" s="10" t="s">
        <v>1195</v>
      </c>
      <c r="D1686" s="10" t="str">
        <f t="shared" si="161"/>
        <v>CiudadTrujillo, Peru</v>
      </c>
      <c r="E1686" s="10">
        <v>69</v>
      </c>
      <c r="F1686" s="10">
        <v>-1</v>
      </c>
      <c r="G1686" s="10">
        <v>53</v>
      </c>
      <c r="H1686" s="10">
        <v>18</v>
      </c>
      <c r="I1686" s="10">
        <v>1</v>
      </c>
      <c r="J1686" s="10">
        <v>29</v>
      </c>
      <c r="K1686" s="10">
        <f t="shared" si="156"/>
        <v>-68.116669999999999</v>
      </c>
      <c r="L1686" s="10">
        <f t="shared" si="157"/>
        <v>18.483329999999999</v>
      </c>
      <c r="M1686" s="10">
        <v>-5</v>
      </c>
      <c r="N1686" s="10" t="s">
        <v>50</v>
      </c>
      <c r="O1686" s="12" t="s">
        <v>196</v>
      </c>
      <c r="P1686" s="10" t="str">
        <f t="shared" si="160"/>
        <v>new YerelData ("CiudadTrujillo, Peru",-68.11667,18.48333,-5,"SA Pacific Standard Time"),</v>
      </c>
      <c r="Q1686" s="13" t="str">
        <f t="shared" si="158"/>
        <v>https://www.google.com/maps/search/18.48333, +69.88333</v>
      </c>
      <c r="R1686" s="5" t="str">
        <f t="shared" si="159"/>
        <v>{"Location": "CiudadTrujillo, Peru", "long_deg": "69", "ew": "-1", "long_min": "53", "lat_deg": "18", "ns": "1", "lat_min": "29", "GMT": "-5", "TimeZoneTag": "America/Lima"},</v>
      </c>
    </row>
    <row r="1687" spans="2:18" ht="15" customHeight="1" x14ac:dyDescent="0.25">
      <c r="B1687" s="10" t="s">
        <v>2203</v>
      </c>
      <c r="C1687" s="10" t="s">
        <v>1195</v>
      </c>
      <c r="D1687" s="10" t="str">
        <f t="shared" si="161"/>
        <v>Lima, Peru</v>
      </c>
      <c r="E1687" s="10">
        <v>77</v>
      </c>
      <c r="F1687" s="10">
        <v>-1</v>
      </c>
      <c r="G1687" s="10">
        <v>3</v>
      </c>
      <c r="H1687" s="10">
        <v>12</v>
      </c>
      <c r="I1687" s="10">
        <v>-1</v>
      </c>
      <c r="J1687" s="10">
        <v>3</v>
      </c>
      <c r="K1687" s="10">
        <f t="shared" si="156"/>
        <v>-76.95</v>
      </c>
      <c r="L1687" s="10">
        <f t="shared" si="157"/>
        <v>-11.95</v>
      </c>
      <c r="M1687" s="10">
        <v>-5</v>
      </c>
      <c r="N1687" s="10" t="s">
        <v>50</v>
      </c>
      <c r="O1687" s="12" t="s">
        <v>196</v>
      </c>
      <c r="P1687" s="10" t="str">
        <f t="shared" si="160"/>
        <v>new YerelData ("Lima, Peru",-76.95,-11.95,-5,"SA Pacific Standard Time"),</v>
      </c>
      <c r="Q1687" s="13" t="str">
        <f t="shared" si="158"/>
        <v>https://www.google.com/maps/search/12.05, +77.05</v>
      </c>
      <c r="R1687" s="5" t="str">
        <f t="shared" si="159"/>
        <v>{"Location": "Lima, Peru", "long_deg": "77", "ew": "-1", "long_min": "3", "lat_deg": "12", "ns": "-1", "lat_min": "3", "GMT": "-5", "TimeZoneTag": "America/Lima"},</v>
      </c>
    </row>
    <row r="1688" spans="2:18" ht="15" customHeight="1" x14ac:dyDescent="0.25">
      <c r="B1688" s="10" t="s">
        <v>2222</v>
      </c>
      <c r="C1688" s="10" t="s">
        <v>1141</v>
      </c>
      <c r="D1688" s="10" t="str">
        <f t="shared" si="161"/>
        <v>Adamstown, PitcairnAdası</v>
      </c>
      <c r="E1688" s="10">
        <v>130</v>
      </c>
      <c r="F1688" s="10">
        <v>-1</v>
      </c>
      <c r="G1688" s="10">
        <v>5</v>
      </c>
      <c r="H1688" s="10">
        <v>25</v>
      </c>
      <c r="I1688" s="10">
        <v>-1</v>
      </c>
      <c r="J1688" s="10">
        <v>0</v>
      </c>
      <c r="K1688" s="10">
        <f t="shared" si="156"/>
        <v>-129.91667000000001</v>
      </c>
      <c r="L1688" s="10">
        <f t="shared" si="157"/>
        <v>-25</v>
      </c>
      <c r="M1688" s="10">
        <v>-8</v>
      </c>
      <c r="N1688" s="10" t="s">
        <v>40</v>
      </c>
      <c r="O1688" s="12" t="s">
        <v>228</v>
      </c>
      <c r="P1688" s="10" t="str">
        <f t="shared" si="160"/>
        <v>new YerelData ("Adamstown, PitcairnAdası",-129.91667,-25,-8,"Pacific Standard Time"),</v>
      </c>
      <c r="Q1688" s="13" t="str">
        <f t="shared" si="158"/>
        <v>https://www.google.com/maps/search/25, +130.08333</v>
      </c>
      <c r="R1688" s="5" t="str">
        <f t="shared" si="159"/>
        <v>{"Location": "Adamstown, PitcairnAdası", "long_deg": "130", "ew": "-1", "long_min": "5", "lat_deg": "25", "ns": "-1", "lat_min": "0", "GMT": "-8", "TimeZoneTag": "America/Los_Angeles"},</v>
      </c>
    </row>
    <row r="1689" spans="2:18" ht="15" customHeight="1" x14ac:dyDescent="0.25">
      <c r="B1689" s="10" t="s">
        <v>2223</v>
      </c>
      <c r="C1689" s="10" t="s">
        <v>1261</v>
      </c>
      <c r="D1689" s="10" t="str">
        <f t="shared" si="161"/>
        <v>Breslau, Polonya</v>
      </c>
      <c r="E1689" s="10">
        <v>17</v>
      </c>
      <c r="F1689" s="10">
        <v>1</v>
      </c>
      <c r="G1689" s="10">
        <v>0</v>
      </c>
      <c r="H1689" s="10">
        <v>51</v>
      </c>
      <c r="I1689" s="10">
        <v>1</v>
      </c>
      <c r="J1689" s="10">
        <v>6</v>
      </c>
      <c r="K1689" s="10">
        <f t="shared" si="156"/>
        <v>17</v>
      </c>
      <c r="L1689" s="10">
        <f t="shared" si="157"/>
        <v>51.1</v>
      </c>
      <c r="M1689" s="10">
        <v>1</v>
      </c>
      <c r="N1689" s="10" t="s">
        <v>128</v>
      </c>
      <c r="O1689" s="12" t="s">
        <v>189</v>
      </c>
      <c r="P1689" s="10" t="str">
        <f t="shared" si="160"/>
        <v>new YerelData ("Breslau, Polonya",17,51.1,1,"Central European Standard Time"),</v>
      </c>
      <c r="Q1689" s="13" t="str">
        <f t="shared" si="158"/>
        <v>https://www.google.com/maps/search/51.1, +17</v>
      </c>
      <c r="R1689" s="5" t="str">
        <f t="shared" si="159"/>
        <v>{"Location": "Breslau, Polonya", "long_deg": "17", "ew": "1", "long_min": "0", "lat_deg": "51", "ns": "1", "lat_min": "6", "GMT": "1", "TimeZoneTag": "Europe/Warsaw"},</v>
      </c>
    </row>
    <row r="1690" spans="2:18" ht="15" customHeight="1" x14ac:dyDescent="0.25">
      <c r="B1690" s="10" t="s">
        <v>2224</v>
      </c>
      <c r="C1690" s="10" t="s">
        <v>1261</v>
      </c>
      <c r="D1690" s="10" t="str">
        <f t="shared" si="161"/>
        <v>Danzig, Polonya</v>
      </c>
      <c r="E1690" s="10">
        <v>18</v>
      </c>
      <c r="F1690" s="10">
        <v>1</v>
      </c>
      <c r="G1690" s="10">
        <v>40</v>
      </c>
      <c r="H1690" s="10">
        <v>54</v>
      </c>
      <c r="I1690" s="10">
        <v>1</v>
      </c>
      <c r="J1690" s="10">
        <v>23</v>
      </c>
      <c r="K1690" s="10">
        <f t="shared" si="156"/>
        <v>18.66667</v>
      </c>
      <c r="L1690" s="10">
        <f t="shared" si="157"/>
        <v>54.383330000000001</v>
      </c>
      <c r="M1690" s="10">
        <v>1</v>
      </c>
      <c r="N1690" s="10" t="s">
        <v>128</v>
      </c>
      <c r="O1690" s="12" t="s">
        <v>189</v>
      </c>
      <c r="P1690" s="10" t="str">
        <f t="shared" si="160"/>
        <v>new YerelData ("Danzig, Polonya",18.66667,54.38333,1,"Central European Standard Time"),</v>
      </c>
      <c r="Q1690" s="13" t="str">
        <f t="shared" si="158"/>
        <v>https://www.google.com/maps/search/54.38333, +18.66667</v>
      </c>
      <c r="R1690" s="5" t="str">
        <f t="shared" si="159"/>
        <v>{"Location": "Danzig, Polonya", "long_deg": "18", "ew": "1", "long_min": "40", "lat_deg": "54", "ns": "1", "lat_min": "23", "GMT": "1", "TimeZoneTag": "Europe/Warsaw"},</v>
      </c>
    </row>
    <row r="1691" spans="2:18" ht="15" customHeight="1" x14ac:dyDescent="0.25">
      <c r="B1691" s="10" t="s">
        <v>2225</v>
      </c>
      <c r="C1691" s="10" t="s">
        <v>1261</v>
      </c>
      <c r="D1691" s="10" t="str">
        <f t="shared" si="161"/>
        <v>Gdansk, Polonya</v>
      </c>
      <c r="E1691" s="10">
        <v>18</v>
      </c>
      <c r="F1691" s="10">
        <v>1</v>
      </c>
      <c r="G1691" s="10">
        <v>40</v>
      </c>
      <c r="H1691" s="10">
        <v>54</v>
      </c>
      <c r="I1691" s="10">
        <v>1</v>
      </c>
      <c r="J1691" s="10">
        <v>23</v>
      </c>
      <c r="K1691" s="10">
        <f t="shared" si="156"/>
        <v>18.66667</v>
      </c>
      <c r="L1691" s="10">
        <f t="shared" si="157"/>
        <v>54.383330000000001</v>
      </c>
      <c r="M1691" s="10">
        <v>1</v>
      </c>
      <c r="N1691" s="10" t="s">
        <v>128</v>
      </c>
      <c r="O1691" s="12" t="s">
        <v>189</v>
      </c>
      <c r="P1691" s="10" t="str">
        <f t="shared" si="160"/>
        <v>new YerelData ("Gdansk, Polonya",18.66667,54.38333,1,"Central European Standard Time"),</v>
      </c>
      <c r="Q1691" s="13" t="str">
        <f t="shared" si="158"/>
        <v>https://www.google.com/maps/search/54.38333, +18.66667</v>
      </c>
      <c r="R1691" s="5" t="str">
        <f t="shared" si="159"/>
        <v>{"Location": "Gdansk, Polonya", "long_deg": "18", "ew": "1", "long_min": "40", "lat_deg": "54", "ns": "1", "lat_min": "23", "GMT": "1", "TimeZoneTag": "Europe/Warsaw"},</v>
      </c>
    </row>
    <row r="1692" spans="2:18" ht="15" customHeight="1" x14ac:dyDescent="0.25">
      <c r="B1692" s="10" t="s">
        <v>2226</v>
      </c>
      <c r="C1692" s="10" t="s">
        <v>1261</v>
      </c>
      <c r="D1692" s="10" t="str">
        <f t="shared" si="161"/>
        <v>Krakow, Polonya</v>
      </c>
      <c r="E1692" s="10">
        <v>19</v>
      </c>
      <c r="F1692" s="10">
        <v>1</v>
      </c>
      <c r="G1692" s="10">
        <v>58</v>
      </c>
      <c r="H1692" s="10">
        <v>50</v>
      </c>
      <c r="I1692" s="10">
        <v>1</v>
      </c>
      <c r="J1692" s="10">
        <v>3</v>
      </c>
      <c r="K1692" s="10">
        <f t="shared" si="156"/>
        <v>19.966670000000001</v>
      </c>
      <c r="L1692" s="10">
        <f t="shared" si="157"/>
        <v>50.05</v>
      </c>
      <c r="M1692" s="10">
        <v>1</v>
      </c>
      <c r="N1692" s="10" t="s">
        <v>128</v>
      </c>
      <c r="O1692" s="12" t="s">
        <v>189</v>
      </c>
      <c r="P1692" s="10" t="str">
        <f t="shared" si="160"/>
        <v>new YerelData ("Krakow, Polonya",19.96667,50.05,1,"Central European Standard Time"),</v>
      </c>
      <c r="Q1692" s="13" t="str">
        <f t="shared" si="158"/>
        <v>https://www.google.com/maps/search/50.05, +19.96667</v>
      </c>
      <c r="R1692" s="5" t="str">
        <f t="shared" si="159"/>
        <v>{"Location": "Krakow, Polonya", "long_deg": "19", "ew": "1", "long_min": "58", "lat_deg": "50", "ns": "1", "lat_min": "3", "GMT": "1", "TimeZoneTag": "Europe/Warsaw"},</v>
      </c>
    </row>
    <row r="1693" spans="2:18" ht="15" customHeight="1" x14ac:dyDescent="0.25">
      <c r="B1693" s="10" t="s">
        <v>2227</v>
      </c>
      <c r="C1693" s="10" t="s">
        <v>1261</v>
      </c>
      <c r="D1693" s="10" t="str">
        <f t="shared" si="161"/>
        <v>Lodz, Polonya</v>
      </c>
      <c r="E1693" s="10">
        <v>19</v>
      </c>
      <c r="F1693" s="10">
        <v>1</v>
      </c>
      <c r="G1693" s="10">
        <v>30</v>
      </c>
      <c r="H1693" s="10">
        <v>51</v>
      </c>
      <c r="I1693" s="10">
        <v>1</v>
      </c>
      <c r="J1693" s="10">
        <v>46</v>
      </c>
      <c r="K1693" s="10">
        <f t="shared" si="156"/>
        <v>19.5</v>
      </c>
      <c r="L1693" s="10">
        <f t="shared" si="157"/>
        <v>51.766669999999998</v>
      </c>
      <c r="M1693" s="10">
        <v>1</v>
      </c>
      <c r="N1693" s="10" t="s">
        <v>128</v>
      </c>
      <c r="O1693" s="12" t="s">
        <v>189</v>
      </c>
      <c r="P1693" s="10" t="str">
        <f t="shared" si="160"/>
        <v>new YerelData ("Lodz, Polonya",19.5,51.76667,1,"Central European Standard Time"),</v>
      </c>
      <c r="Q1693" s="13" t="str">
        <f t="shared" si="158"/>
        <v>https://www.google.com/maps/search/51.76667, +19.5</v>
      </c>
      <c r="R1693" s="5" t="str">
        <f t="shared" si="159"/>
        <v>{"Location": "Lodz, Polonya", "long_deg": "19", "ew": "1", "long_min": "30", "lat_deg": "51", "ns": "1", "lat_min": "46", "GMT": "1", "TimeZoneTag": "Europe/Warsaw"},</v>
      </c>
    </row>
    <row r="1694" spans="2:18" ht="15" customHeight="1" x14ac:dyDescent="0.25">
      <c r="B1694" s="10" t="s">
        <v>2228</v>
      </c>
      <c r="C1694" s="10" t="s">
        <v>1261</v>
      </c>
      <c r="D1694" s="10" t="str">
        <f t="shared" si="161"/>
        <v>Posen, Polonya</v>
      </c>
      <c r="E1694" s="10">
        <v>16</v>
      </c>
      <c r="F1694" s="10">
        <v>1</v>
      </c>
      <c r="G1694" s="10">
        <v>55</v>
      </c>
      <c r="H1694" s="10">
        <v>52</v>
      </c>
      <c r="I1694" s="10">
        <v>1</v>
      </c>
      <c r="J1694" s="10">
        <v>25</v>
      </c>
      <c r="K1694" s="10">
        <f t="shared" si="156"/>
        <v>16.91667</v>
      </c>
      <c r="L1694" s="10">
        <f t="shared" si="157"/>
        <v>52.416670000000003</v>
      </c>
      <c r="M1694" s="10">
        <v>1</v>
      </c>
      <c r="N1694" s="10" t="s">
        <v>128</v>
      </c>
      <c r="O1694" s="12" t="s">
        <v>189</v>
      </c>
      <c r="P1694" s="10" t="str">
        <f t="shared" si="160"/>
        <v>new YerelData ("Posen, Polonya",16.91667,52.41667,1,"Central European Standard Time"),</v>
      </c>
      <c r="Q1694" s="13" t="str">
        <f t="shared" si="158"/>
        <v>https://www.google.com/maps/search/52.41667, +16.91667</v>
      </c>
      <c r="R1694" s="5" t="str">
        <f t="shared" si="159"/>
        <v>{"Location": "Posen, Polonya", "long_deg": "16", "ew": "1", "long_min": "55", "lat_deg": "52", "ns": "1", "lat_min": "25", "GMT": "1", "TimeZoneTag": "Europe/Warsaw"},</v>
      </c>
    </row>
    <row r="1695" spans="2:18" ht="15" customHeight="1" x14ac:dyDescent="0.25">
      <c r="B1695" s="10" t="s">
        <v>2229</v>
      </c>
      <c r="C1695" s="10" t="s">
        <v>1261</v>
      </c>
      <c r="D1695" s="10" t="str">
        <f t="shared" si="161"/>
        <v>Stettin, Polonya</v>
      </c>
      <c r="E1695" s="10">
        <v>14</v>
      </c>
      <c r="F1695" s="10">
        <v>1</v>
      </c>
      <c r="G1695" s="10">
        <v>32</v>
      </c>
      <c r="H1695" s="10">
        <v>53</v>
      </c>
      <c r="I1695" s="10">
        <v>1</v>
      </c>
      <c r="J1695" s="10">
        <v>24</v>
      </c>
      <c r="K1695" s="10">
        <f t="shared" si="156"/>
        <v>14.533329999999999</v>
      </c>
      <c r="L1695" s="10">
        <f t="shared" si="157"/>
        <v>53.4</v>
      </c>
      <c r="M1695" s="10">
        <v>1</v>
      </c>
      <c r="N1695" s="10" t="s">
        <v>128</v>
      </c>
      <c r="O1695" s="12" t="s">
        <v>189</v>
      </c>
      <c r="P1695" s="10" t="str">
        <f t="shared" si="160"/>
        <v>new YerelData ("Stettin, Polonya",14.53333,53.4,1,"Central European Standard Time"),</v>
      </c>
      <c r="Q1695" s="13" t="str">
        <f t="shared" si="158"/>
        <v>https://www.google.com/maps/search/53.4, +14.53333</v>
      </c>
      <c r="R1695" s="5" t="str">
        <f t="shared" si="159"/>
        <v>{"Location": "Stettin, Polonya", "long_deg": "14", "ew": "1", "long_min": "32", "lat_deg": "53", "ns": "1", "lat_min": "24", "GMT": "1", "TimeZoneTag": "Europe/Warsaw"},</v>
      </c>
    </row>
    <row r="1696" spans="2:18" ht="15" customHeight="1" x14ac:dyDescent="0.25">
      <c r="B1696" s="10" t="s">
        <v>2230</v>
      </c>
      <c r="C1696" s="10" t="s">
        <v>1261</v>
      </c>
      <c r="D1696" s="10" t="str">
        <f t="shared" si="161"/>
        <v>Warsawa, Polonya</v>
      </c>
      <c r="E1696" s="10">
        <v>21</v>
      </c>
      <c r="F1696" s="10">
        <v>1</v>
      </c>
      <c r="G1696" s="10">
        <v>0</v>
      </c>
      <c r="H1696" s="10">
        <v>52</v>
      </c>
      <c r="I1696" s="10">
        <v>1</v>
      </c>
      <c r="J1696" s="10">
        <v>15</v>
      </c>
      <c r="K1696" s="10">
        <f t="shared" si="156"/>
        <v>21</v>
      </c>
      <c r="L1696" s="10">
        <f t="shared" si="157"/>
        <v>52.25</v>
      </c>
      <c r="M1696" s="10">
        <v>1</v>
      </c>
      <c r="N1696" s="10" t="s">
        <v>128</v>
      </c>
      <c r="O1696" s="12" t="s">
        <v>189</v>
      </c>
      <c r="P1696" s="10" t="str">
        <f t="shared" si="160"/>
        <v>new YerelData ("Warsawa, Polonya",21,52.25,1,"Central European Standard Time"),</v>
      </c>
      <c r="Q1696" s="13" t="str">
        <f t="shared" si="158"/>
        <v>https://www.google.com/maps/search/52.25, +21</v>
      </c>
      <c r="R1696" s="5" t="str">
        <f t="shared" si="159"/>
        <v>{"Location": "Warsawa, Polonya", "long_deg": "21", "ew": "1", "long_min": "0", "lat_deg": "52", "ns": "1", "lat_min": "15", "GMT": "1", "TimeZoneTag": "Europe/Warsaw"},</v>
      </c>
    </row>
    <row r="1697" spans="2:18" ht="15" customHeight="1" x14ac:dyDescent="0.25">
      <c r="B1697" s="10" t="s">
        <v>2231</v>
      </c>
      <c r="C1697" s="10" t="s">
        <v>1262</v>
      </c>
      <c r="D1697" s="10" t="str">
        <f t="shared" si="161"/>
        <v>Lizbon, Portekiz</v>
      </c>
      <c r="E1697" s="10">
        <v>9</v>
      </c>
      <c r="F1697" s="10">
        <v>-1</v>
      </c>
      <c r="G1697" s="10">
        <v>8</v>
      </c>
      <c r="H1697" s="10">
        <v>38</v>
      </c>
      <c r="I1697" s="10">
        <v>1</v>
      </c>
      <c r="J1697" s="10">
        <v>43</v>
      </c>
      <c r="K1697" s="10">
        <f t="shared" si="156"/>
        <v>-8.8666699999999992</v>
      </c>
      <c r="L1697" s="10">
        <f t="shared" si="157"/>
        <v>38.716670000000001</v>
      </c>
      <c r="M1697" s="10">
        <v>1</v>
      </c>
      <c r="N1697" s="10" t="s">
        <v>128</v>
      </c>
      <c r="O1697" s="12" t="s">
        <v>189</v>
      </c>
      <c r="P1697" s="10" t="str">
        <f t="shared" si="160"/>
        <v>new YerelData ("Lizbon, Portekiz",-8.86667,38.71667,1,"Central European Standard Time"),</v>
      </c>
      <c r="Q1697" s="13" t="str">
        <f t="shared" si="158"/>
        <v>https://www.google.com/maps/search/38.71667, +9.13333</v>
      </c>
      <c r="R1697" s="5" t="str">
        <f t="shared" si="159"/>
        <v>{"Location": "Lizbon, Portekiz", "long_deg": "9", "ew": "-1", "long_min": "8", "lat_deg": "38", "ns": "1", "lat_min": "43", "GMT": "1", "TimeZoneTag": "Europe/Warsaw"},</v>
      </c>
    </row>
    <row r="1698" spans="2:18" ht="15" customHeight="1" x14ac:dyDescent="0.25">
      <c r="B1698" s="10" t="s">
        <v>2232</v>
      </c>
      <c r="C1698" s="10" t="s">
        <v>1262</v>
      </c>
      <c r="D1698" s="10" t="str">
        <f t="shared" si="161"/>
        <v>Porto, Portekiz</v>
      </c>
      <c r="E1698" s="10">
        <v>8</v>
      </c>
      <c r="F1698" s="10">
        <v>-1</v>
      </c>
      <c r="G1698" s="10">
        <v>36</v>
      </c>
      <c r="H1698" s="10">
        <v>41</v>
      </c>
      <c r="I1698" s="10">
        <v>1</v>
      </c>
      <c r="J1698" s="10">
        <v>11</v>
      </c>
      <c r="K1698" s="10">
        <f t="shared" si="156"/>
        <v>-7.4</v>
      </c>
      <c r="L1698" s="10">
        <f t="shared" si="157"/>
        <v>41.183329999999998</v>
      </c>
      <c r="M1698" s="10">
        <v>1</v>
      </c>
      <c r="N1698" s="10" t="s">
        <v>128</v>
      </c>
      <c r="O1698" s="12" t="s">
        <v>189</v>
      </c>
      <c r="P1698" s="10" t="str">
        <f t="shared" si="160"/>
        <v>new YerelData ("Porto, Portekiz",-7.4,41.18333,1,"Central European Standard Time"),</v>
      </c>
      <c r="Q1698" s="13" t="str">
        <f t="shared" si="158"/>
        <v>https://www.google.com/maps/search/41.18333, +8.6</v>
      </c>
      <c r="R1698" s="5" t="str">
        <f t="shared" si="159"/>
        <v>{"Location": "Porto, Portekiz", "long_deg": "8", "ew": "-1", "long_min": "36", "lat_deg": "41", "ns": "1", "lat_min": "11", "GMT": "1", "TimeZoneTag": "Europe/Warsaw"},</v>
      </c>
    </row>
    <row r="1699" spans="2:18" ht="15" customHeight="1" x14ac:dyDescent="0.25">
      <c r="B1699" s="10" t="s">
        <v>2234</v>
      </c>
      <c r="C1699" s="10" t="s">
        <v>1278</v>
      </c>
      <c r="D1699" s="10" t="str">
        <f t="shared" si="161"/>
        <v>Bükreş, Romanya</v>
      </c>
      <c r="E1699" s="10">
        <v>26</v>
      </c>
      <c r="F1699" s="10">
        <v>1</v>
      </c>
      <c r="G1699" s="10">
        <v>6</v>
      </c>
      <c r="H1699" s="10">
        <v>44</v>
      </c>
      <c r="I1699" s="10">
        <v>1</v>
      </c>
      <c r="J1699" s="10">
        <v>26</v>
      </c>
      <c r="K1699" s="10">
        <f t="shared" si="156"/>
        <v>26.1</v>
      </c>
      <c r="L1699" s="10">
        <f t="shared" si="157"/>
        <v>44.433329999999998</v>
      </c>
      <c r="M1699" s="10">
        <v>2</v>
      </c>
      <c r="N1699" s="10" t="s">
        <v>129</v>
      </c>
      <c r="O1699" s="12" t="s">
        <v>209</v>
      </c>
      <c r="P1699" s="10" t="str">
        <f t="shared" si="160"/>
        <v>new YerelData ("Bükreş, Romanya",26.1,44.43333,2,"GTB Standard Time"),</v>
      </c>
      <c r="Q1699" s="13" t="str">
        <f t="shared" si="158"/>
        <v>https://www.google.com/maps/search/44.43333, +26.1</v>
      </c>
      <c r="R1699" s="5" t="str">
        <f t="shared" si="159"/>
        <v>{"Location": "Bükreş, Romanya", "long_deg": "26", "ew": "1", "long_min": "6", "lat_deg": "44", "ns": "1", "lat_min": "26", "GMT": "2", "TimeZoneTag": "Europe/Bucharest"},</v>
      </c>
    </row>
    <row r="1700" spans="2:18" ht="15" customHeight="1" x14ac:dyDescent="0.25">
      <c r="B1700" s="10" t="s">
        <v>2235</v>
      </c>
      <c r="C1700" s="10" t="s">
        <v>1279</v>
      </c>
      <c r="D1700" s="10" t="str">
        <f t="shared" si="161"/>
        <v>Gorki, Rusya</v>
      </c>
      <c r="E1700" s="10">
        <v>44</v>
      </c>
      <c r="F1700" s="10">
        <v>1</v>
      </c>
      <c r="G1700" s="10">
        <v>0</v>
      </c>
      <c r="H1700" s="10">
        <v>56</v>
      </c>
      <c r="I1700" s="10">
        <v>1</v>
      </c>
      <c r="J1700" s="10">
        <v>20</v>
      </c>
      <c r="K1700" s="10">
        <f t="shared" si="156"/>
        <v>44</v>
      </c>
      <c r="L1700" s="10">
        <f t="shared" si="157"/>
        <v>56.333329999999997</v>
      </c>
      <c r="M1700" s="10">
        <v>3</v>
      </c>
      <c r="N1700" s="10" t="s">
        <v>130</v>
      </c>
      <c r="O1700" s="12" t="s">
        <v>229</v>
      </c>
      <c r="P1700" s="10" t="str">
        <f t="shared" si="160"/>
        <v>new YerelData ("Gorki, Rusya",44,56.33333,3,"Russian Standard Time"),</v>
      </c>
      <c r="Q1700" s="13" t="str">
        <f t="shared" si="158"/>
        <v>https://www.google.com/maps/search/56.33333, +44</v>
      </c>
      <c r="R1700" s="5" t="str">
        <f t="shared" si="159"/>
        <v>{"Location": "Gorki, Rusya", "long_deg": "44", "ew": "1", "long_min": "0", "lat_deg": "56", "ns": "1", "lat_min": "20", "GMT": "3", "TimeZoneTag": "Europe/Moscow"},</v>
      </c>
    </row>
    <row r="1701" spans="2:18" ht="15" customHeight="1" x14ac:dyDescent="0.25">
      <c r="B1701" s="10" t="s">
        <v>802</v>
      </c>
      <c r="C1701" s="10" t="s">
        <v>1279</v>
      </c>
      <c r="D1701" s="10" t="str">
        <f t="shared" si="161"/>
        <v>Kazan, Rusya</v>
      </c>
      <c r="E1701" s="10">
        <v>49</v>
      </c>
      <c r="F1701" s="10">
        <v>1</v>
      </c>
      <c r="G1701" s="10">
        <v>8</v>
      </c>
      <c r="H1701" s="10">
        <v>55</v>
      </c>
      <c r="I1701" s="10">
        <v>1</v>
      </c>
      <c r="J1701" s="10">
        <v>49</v>
      </c>
      <c r="K1701" s="10">
        <f t="shared" si="156"/>
        <v>49.133330000000001</v>
      </c>
      <c r="L1701" s="10">
        <f t="shared" si="157"/>
        <v>55.816670000000002</v>
      </c>
      <c r="M1701" s="10">
        <v>3</v>
      </c>
      <c r="N1701" s="10" t="s">
        <v>130</v>
      </c>
      <c r="O1701" s="12" t="s">
        <v>229</v>
      </c>
      <c r="P1701" s="10" t="str">
        <f t="shared" si="160"/>
        <v>new YerelData ("Kazan, Rusya",49.13333,55.81667,3,"Russian Standard Time"),</v>
      </c>
      <c r="Q1701" s="13" t="str">
        <f t="shared" si="158"/>
        <v>https://www.google.com/maps/search/55.81667, +49.13333</v>
      </c>
      <c r="R1701" s="5" t="str">
        <f t="shared" si="159"/>
        <v>{"Location": "Kazan, Rusya", "long_deg": "49", "ew": "1", "long_min": "8", "lat_deg": "55", "ns": "1", "lat_min": "49", "GMT": "3", "TimeZoneTag": "Europe/Moscow"},</v>
      </c>
    </row>
    <row r="1702" spans="2:18" ht="15" customHeight="1" x14ac:dyDescent="0.25">
      <c r="B1702" s="10" t="s">
        <v>2236</v>
      </c>
      <c r="C1702" s="10" t="s">
        <v>1279</v>
      </c>
      <c r="D1702" s="10" t="str">
        <f t="shared" si="161"/>
        <v>Kuybyshev, Rusya</v>
      </c>
      <c r="E1702" s="10">
        <v>50</v>
      </c>
      <c r="F1702" s="10">
        <v>1</v>
      </c>
      <c r="G1702" s="10">
        <v>9</v>
      </c>
      <c r="H1702" s="10">
        <v>53</v>
      </c>
      <c r="I1702" s="10">
        <v>1</v>
      </c>
      <c r="J1702" s="10">
        <v>12</v>
      </c>
      <c r="K1702" s="10">
        <f t="shared" si="156"/>
        <v>50.15</v>
      </c>
      <c r="L1702" s="10">
        <f t="shared" si="157"/>
        <v>53.2</v>
      </c>
      <c r="M1702" s="10">
        <v>3</v>
      </c>
      <c r="N1702" s="10" t="s">
        <v>130</v>
      </c>
      <c r="O1702" s="12" t="s">
        <v>229</v>
      </c>
      <c r="P1702" s="10" t="str">
        <f t="shared" si="160"/>
        <v>new YerelData ("Kuybyshev, Rusya",50.15,53.2,3,"Russian Standard Time"),</v>
      </c>
      <c r="Q1702" s="13" t="str">
        <f t="shared" si="158"/>
        <v>https://www.google.com/maps/search/53.2, +50.15</v>
      </c>
      <c r="R1702" s="5" t="str">
        <f t="shared" si="159"/>
        <v>{"Location": "Kuybyshev, Rusya", "long_deg": "50", "ew": "1", "long_min": "9", "lat_deg": "53", "ns": "1", "lat_min": "12", "GMT": "3", "TimeZoneTag": "Europe/Moscow"},</v>
      </c>
    </row>
    <row r="1703" spans="2:18" ht="15" customHeight="1" x14ac:dyDescent="0.25">
      <c r="B1703" s="10" t="s">
        <v>2237</v>
      </c>
      <c r="C1703" s="10" t="s">
        <v>1279</v>
      </c>
      <c r="D1703" s="10" t="str">
        <f t="shared" si="161"/>
        <v>Leningrad, Rusya</v>
      </c>
      <c r="E1703" s="10">
        <v>30</v>
      </c>
      <c r="F1703" s="10">
        <v>1</v>
      </c>
      <c r="G1703" s="10">
        <v>15</v>
      </c>
      <c r="H1703" s="10">
        <v>59</v>
      </c>
      <c r="I1703" s="10">
        <v>1</v>
      </c>
      <c r="J1703" s="10">
        <v>55</v>
      </c>
      <c r="K1703" s="10">
        <f t="shared" si="156"/>
        <v>30.25</v>
      </c>
      <c r="L1703" s="10">
        <f t="shared" si="157"/>
        <v>59.916670000000003</v>
      </c>
      <c r="M1703" s="10">
        <v>2</v>
      </c>
      <c r="N1703" s="10" t="s">
        <v>131</v>
      </c>
      <c r="O1703" s="12" t="s">
        <v>209</v>
      </c>
      <c r="P1703" s="10" t="str">
        <f t="shared" si="160"/>
        <v>new YerelData ("Leningrad, Rusya",30.25,59.91667,2,"GTB Standard Time"),</v>
      </c>
      <c r="Q1703" s="13" t="str">
        <f t="shared" si="158"/>
        <v>https://www.google.com/maps/search/59.91667, +30.25</v>
      </c>
      <c r="R1703" s="5" t="str">
        <f t="shared" si="159"/>
        <v>{"Location": "Leningrad, Rusya", "long_deg": "30", "ew": "1", "long_min": "15", "lat_deg": "59", "ns": "1", "lat_min": "55", "GMT": "2", "TimeZoneTag": "Europe/Kaliningrad"},</v>
      </c>
    </row>
    <row r="1704" spans="2:18" ht="15" customHeight="1" x14ac:dyDescent="0.25">
      <c r="B1704" s="10" t="s">
        <v>2238</v>
      </c>
      <c r="C1704" s="10" t="s">
        <v>1279</v>
      </c>
      <c r="D1704" s="10" t="str">
        <f t="shared" si="161"/>
        <v>Moskova, Rusya</v>
      </c>
      <c r="E1704" s="10">
        <v>37</v>
      </c>
      <c r="F1704" s="10">
        <v>1</v>
      </c>
      <c r="G1704" s="10">
        <v>35</v>
      </c>
      <c r="H1704" s="10">
        <v>55</v>
      </c>
      <c r="I1704" s="10">
        <v>1</v>
      </c>
      <c r="J1704" s="10">
        <v>45</v>
      </c>
      <c r="K1704" s="10">
        <f t="shared" si="156"/>
        <v>37.583329999999997</v>
      </c>
      <c r="L1704" s="10">
        <f t="shared" si="157"/>
        <v>55.75</v>
      </c>
      <c r="M1704" s="10">
        <v>3</v>
      </c>
      <c r="N1704" s="10" t="s">
        <v>130</v>
      </c>
      <c r="O1704" s="12" t="s">
        <v>229</v>
      </c>
      <c r="P1704" s="10" t="str">
        <f t="shared" si="160"/>
        <v>new YerelData ("Moskova, Rusya",37.58333,55.75,3,"Russian Standard Time"),</v>
      </c>
      <c r="Q1704" s="13" t="str">
        <f t="shared" si="158"/>
        <v>https://www.google.com/maps/search/55.75, +37.58333</v>
      </c>
      <c r="R1704" s="5" t="str">
        <f t="shared" si="159"/>
        <v>{"Location": "Moskova, Rusya", "long_deg": "37", "ew": "1", "long_min": "35", "lat_deg": "55", "ns": "1", "lat_min": "45", "GMT": "3", "TimeZoneTag": "Europe/Moscow"},</v>
      </c>
    </row>
    <row r="1705" spans="2:18" ht="15" customHeight="1" x14ac:dyDescent="0.25">
      <c r="B1705" s="10" t="s">
        <v>2239</v>
      </c>
      <c r="C1705" s="10" t="s">
        <v>1279</v>
      </c>
      <c r="D1705" s="10" t="str">
        <f t="shared" si="161"/>
        <v>Novosibirsk, Rusya</v>
      </c>
      <c r="E1705" s="10">
        <v>82</v>
      </c>
      <c r="F1705" s="10">
        <v>1</v>
      </c>
      <c r="G1705" s="10">
        <v>55</v>
      </c>
      <c r="H1705" s="10">
        <v>55</v>
      </c>
      <c r="I1705" s="10">
        <v>1</v>
      </c>
      <c r="J1705" s="10">
        <v>2</v>
      </c>
      <c r="K1705" s="10">
        <f t="shared" si="156"/>
        <v>82.916669999999996</v>
      </c>
      <c r="L1705" s="10">
        <f t="shared" si="157"/>
        <v>55.033329999999999</v>
      </c>
      <c r="M1705" s="10">
        <v>6</v>
      </c>
      <c r="N1705" s="10" t="s">
        <v>132</v>
      </c>
      <c r="O1705" s="12" t="s">
        <v>264</v>
      </c>
      <c r="P1705" s="10" t="str">
        <f t="shared" si="160"/>
        <v>new YerelData ("Novosibirsk, Rusya",82.91667,55.03333,6,"N. Central Asia Standard Time"),</v>
      </c>
      <c r="Q1705" s="13" t="str">
        <f t="shared" si="158"/>
        <v>https://www.google.com/maps/search/55.03333, +82.91667</v>
      </c>
      <c r="R1705" s="5" t="str">
        <f t="shared" si="159"/>
        <v>{"Location": "Novosibirsk, Rusya", "long_deg": "82", "ew": "1", "long_min": "55", "lat_deg": "55", "ns": "1", "lat_min": "2", "GMT": "6", "TimeZoneTag": "Asia/Novosibirsk"},</v>
      </c>
    </row>
    <row r="1706" spans="2:18" ht="15" customHeight="1" x14ac:dyDescent="0.25">
      <c r="B1706" s="10" t="s">
        <v>2240</v>
      </c>
      <c r="C1706" s="10" t="s">
        <v>1279</v>
      </c>
      <c r="D1706" s="10" t="str">
        <f t="shared" si="161"/>
        <v>Rostovnadonu, Rusya</v>
      </c>
      <c r="E1706" s="10">
        <v>39</v>
      </c>
      <c r="F1706" s="10">
        <v>1</v>
      </c>
      <c r="G1706" s="10">
        <v>42</v>
      </c>
      <c r="H1706" s="10">
        <v>47</v>
      </c>
      <c r="I1706" s="10">
        <v>1</v>
      </c>
      <c r="J1706" s="10">
        <v>14</v>
      </c>
      <c r="K1706" s="10">
        <f t="shared" si="156"/>
        <v>39.700000000000003</v>
      </c>
      <c r="L1706" s="10">
        <f t="shared" si="157"/>
        <v>47.233330000000002</v>
      </c>
      <c r="M1706" s="10">
        <v>3</v>
      </c>
      <c r="N1706" s="10" t="s">
        <v>130</v>
      </c>
      <c r="O1706" s="12" t="s">
        <v>229</v>
      </c>
      <c r="P1706" s="10" t="str">
        <f t="shared" si="160"/>
        <v>new YerelData ("Rostovnadonu, Rusya",39.7,47.23333,3,"Russian Standard Time"),</v>
      </c>
      <c r="Q1706" s="13" t="str">
        <f t="shared" si="158"/>
        <v>https://www.google.com/maps/search/47.23333, +39.7</v>
      </c>
      <c r="R1706" s="5" t="str">
        <f t="shared" si="159"/>
        <v>{"Location": "Rostovnadonu, Rusya", "long_deg": "39", "ew": "1", "long_min": "42", "lat_deg": "47", "ns": "1", "lat_min": "14", "GMT": "3", "TimeZoneTag": "Europe/Moscow"},</v>
      </c>
    </row>
    <row r="1707" spans="2:18" ht="15" customHeight="1" x14ac:dyDescent="0.25">
      <c r="B1707" s="10" t="s">
        <v>2241</v>
      </c>
      <c r="C1707" s="10" t="s">
        <v>1279</v>
      </c>
      <c r="D1707" s="10" t="str">
        <f t="shared" si="161"/>
        <v>Saratov, Rusya</v>
      </c>
      <c r="E1707" s="10">
        <v>46</v>
      </c>
      <c r="F1707" s="10">
        <v>1</v>
      </c>
      <c r="G1707" s="10">
        <v>2</v>
      </c>
      <c r="H1707" s="10">
        <v>51</v>
      </c>
      <c r="I1707" s="10">
        <v>1</v>
      </c>
      <c r="J1707" s="10">
        <v>34</v>
      </c>
      <c r="K1707" s="10">
        <f t="shared" si="156"/>
        <v>46.033329999999999</v>
      </c>
      <c r="L1707" s="10">
        <f t="shared" si="157"/>
        <v>51.566670000000002</v>
      </c>
      <c r="M1707" s="10">
        <v>3</v>
      </c>
      <c r="N1707" s="10" t="s">
        <v>130</v>
      </c>
      <c r="O1707" s="12" t="s">
        <v>229</v>
      </c>
      <c r="P1707" s="10" t="str">
        <f t="shared" si="160"/>
        <v>new YerelData ("Saratov, Rusya",46.03333,51.56667,3,"Russian Standard Time"),</v>
      </c>
      <c r="Q1707" s="13" t="str">
        <f t="shared" si="158"/>
        <v>https://www.google.com/maps/search/51.56667, +46.03333</v>
      </c>
      <c r="R1707" s="5" t="str">
        <f t="shared" si="159"/>
        <v>{"Location": "Saratov, Rusya", "long_deg": "46", "ew": "1", "long_min": "2", "lat_deg": "51", "ns": "1", "lat_min": "34", "GMT": "3", "TimeZoneTag": "Europe/Moscow"},</v>
      </c>
    </row>
    <row r="1708" spans="2:18" ht="15" customHeight="1" x14ac:dyDescent="0.25">
      <c r="B1708" s="10" t="s">
        <v>2242</v>
      </c>
      <c r="C1708" s="10" t="s">
        <v>1279</v>
      </c>
      <c r="D1708" s="10" t="str">
        <f t="shared" si="161"/>
        <v>St.Petersburg, Rusya</v>
      </c>
      <c r="E1708" s="10">
        <v>30</v>
      </c>
      <c r="F1708" s="10">
        <v>1</v>
      </c>
      <c r="G1708" s="10">
        <v>15</v>
      </c>
      <c r="H1708" s="10">
        <v>59</v>
      </c>
      <c r="I1708" s="10">
        <v>1</v>
      </c>
      <c r="J1708" s="10">
        <v>55</v>
      </c>
      <c r="K1708" s="10">
        <f t="shared" si="156"/>
        <v>30.25</v>
      </c>
      <c r="L1708" s="10">
        <f t="shared" si="157"/>
        <v>59.916670000000003</v>
      </c>
      <c r="M1708" s="10">
        <v>2</v>
      </c>
      <c r="N1708" s="10" t="s">
        <v>131</v>
      </c>
      <c r="O1708" s="12" t="s">
        <v>209</v>
      </c>
      <c r="P1708" s="10" t="str">
        <f t="shared" si="160"/>
        <v>new YerelData ("St.Petersburg, Rusya",30.25,59.91667,2,"GTB Standard Time"),</v>
      </c>
      <c r="Q1708" s="13" t="str">
        <f t="shared" si="158"/>
        <v>https://www.google.com/maps/search/59.91667, +30.25</v>
      </c>
      <c r="R1708" s="5" t="str">
        <f t="shared" si="159"/>
        <v>{"Location": "St.Petersburg, Rusya", "long_deg": "30", "ew": "1", "long_min": "15", "lat_deg": "59", "ns": "1", "lat_min": "55", "GMT": "2", "TimeZoneTag": "Europe/Kaliningrad"},</v>
      </c>
    </row>
    <row r="1709" spans="2:18" ht="15" customHeight="1" x14ac:dyDescent="0.25">
      <c r="B1709" s="10" t="s">
        <v>2243</v>
      </c>
      <c r="C1709" s="10" t="s">
        <v>1279</v>
      </c>
      <c r="D1709" s="10" t="str">
        <f t="shared" si="161"/>
        <v>Sverdlovsk, Rusya</v>
      </c>
      <c r="E1709" s="10">
        <v>60</v>
      </c>
      <c r="F1709" s="10">
        <v>1</v>
      </c>
      <c r="G1709" s="10">
        <v>36</v>
      </c>
      <c r="H1709" s="10">
        <v>56</v>
      </c>
      <c r="I1709" s="10">
        <v>1</v>
      </c>
      <c r="J1709" s="10">
        <v>51</v>
      </c>
      <c r="K1709" s="10">
        <f t="shared" si="156"/>
        <v>60.6</v>
      </c>
      <c r="L1709" s="10">
        <f t="shared" si="157"/>
        <v>56.85</v>
      </c>
      <c r="M1709" s="10">
        <v>5</v>
      </c>
      <c r="N1709" s="10" t="s">
        <v>133</v>
      </c>
      <c r="O1709" s="10" t="s">
        <v>263</v>
      </c>
      <c r="P1709" s="10" t="str">
        <f t="shared" si="160"/>
        <v>new YerelData ("Sverdlovsk, Rusya",60.6,56.85,5,"Ekaterinburg Standard Time"),</v>
      </c>
      <c r="Q1709" s="13" t="str">
        <f t="shared" si="158"/>
        <v>https://www.google.com/maps/search/56.85, +60.6</v>
      </c>
      <c r="R1709" s="5" t="str">
        <f t="shared" si="159"/>
        <v>{"Location": "Sverdlovsk, Rusya", "long_deg": "60", "ew": "1", "long_min": "36", "lat_deg": "56", "ns": "1", "lat_min": "51", "GMT": "5", "TimeZoneTag": "Asia/Yekaterinburg"},</v>
      </c>
    </row>
    <row r="1710" spans="2:18" ht="15" customHeight="1" x14ac:dyDescent="0.25">
      <c r="B1710" s="10" t="s">
        <v>2244</v>
      </c>
      <c r="C1710" s="10" t="s">
        <v>1279</v>
      </c>
      <c r="D1710" s="10" t="str">
        <f t="shared" si="161"/>
        <v>Vladivostok, Rusya</v>
      </c>
      <c r="E1710" s="10">
        <v>131</v>
      </c>
      <c r="F1710" s="10">
        <v>1</v>
      </c>
      <c r="G1710" s="10">
        <v>50</v>
      </c>
      <c r="H1710" s="10">
        <v>43</v>
      </c>
      <c r="I1710" s="10">
        <v>1</v>
      </c>
      <c r="J1710" s="10">
        <v>5</v>
      </c>
      <c r="K1710" s="10">
        <f t="shared" si="156"/>
        <v>131.83332999999999</v>
      </c>
      <c r="L1710" s="10">
        <f t="shared" si="157"/>
        <v>43.083329999999997</v>
      </c>
      <c r="M1710" s="10">
        <v>9</v>
      </c>
      <c r="N1710" s="10" t="s">
        <v>134</v>
      </c>
      <c r="O1710" s="12" t="s">
        <v>268</v>
      </c>
      <c r="P1710" s="10" t="str">
        <f t="shared" si="160"/>
        <v>new YerelData ("Vladivostok, Rusya",131.83333,43.08333,9,"Yakutsk Standard Time"),</v>
      </c>
      <c r="Q1710" s="13" t="str">
        <f t="shared" si="158"/>
        <v>https://www.google.com/maps/search/43.08333, +131.83333</v>
      </c>
      <c r="R1710" s="5" t="str">
        <f t="shared" si="159"/>
        <v>{"Location": "Vladivostok, Rusya", "long_deg": "131", "ew": "1", "long_min": "50", "lat_deg": "43", "ns": "1", "lat_min": "5", "GMT": "9", "TimeZoneTag": "Asia/Yakutsk"},</v>
      </c>
    </row>
    <row r="1711" spans="2:18" ht="15" customHeight="1" x14ac:dyDescent="0.25">
      <c r="B1711" s="10" t="s">
        <v>2245</v>
      </c>
      <c r="C1711" s="10" t="s">
        <v>1279</v>
      </c>
      <c r="D1711" s="10" t="str">
        <f t="shared" si="161"/>
        <v>Volgograd, Rusya</v>
      </c>
      <c r="E1711" s="10">
        <v>44</v>
      </c>
      <c r="F1711" s="10">
        <v>1</v>
      </c>
      <c r="G1711" s="10">
        <v>25</v>
      </c>
      <c r="H1711" s="10">
        <v>48</v>
      </c>
      <c r="I1711" s="10">
        <v>1</v>
      </c>
      <c r="J1711" s="10">
        <v>44</v>
      </c>
      <c r="K1711" s="10">
        <f t="shared" si="156"/>
        <v>44.416670000000003</v>
      </c>
      <c r="L1711" s="10">
        <f t="shared" si="157"/>
        <v>48.733330000000002</v>
      </c>
      <c r="M1711" s="10">
        <v>3</v>
      </c>
      <c r="N1711" s="10" t="s">
        <v>130</v>
      </c>
      <c r="O1711" s="12" t="s">
        <v>229</v>
      </c>
      <c r="P1711" s="10" t="str">
        <f t="shared" si="160"/>
        <v>new YerelData ("Volgograd, Rusya",44.41667,48.73333,3,"Russian Standard Time"),</v>
      </c>
      <c r="Q1711" s="13" t="str">
        <f t="shared" si="158"/>
        <v>https://www.google.com/maps/search/48.73333, +44.41667</v>
      </c>
      <c r="R1711" s="5" t="str">
        <f t="shared" si="159"/>
        <v>{"Location": "Volgograd, Rusya", "long_deg": "44", "ew": "1", "long_min": "25", "lat_deg": "48", "ns": "1", "lat_min": "44", "GMT": "3", "TimeZoneTag": "Europe/Moscow"},</v>
      </c>
    </row>
    <row r="1712" spans="2:18" ht="15" customHeight="1" x14ac:dyDescent="0.25">
      <c r="B1712" s="10" t="s">
        <v>2246</v>
      </c>
      <c r="C1712" s="10" t="s">
        <v>1279</v>
      </c>
      <c r="D1712" s="10" t="str">
        <f t="shared" si="161"/>
        <v>Voronezh, Rusya</v>
      </c>
      <c r="E1712" s="10">
        <v>39</v>
      </c>
      <c r="F1712" s="10">
        <v>1</v>
      </c>
      <c r="G1712" s="10">
        <v>10</v>
      </c>
      <c r="H1712" s="10">
        <v>51</v>
      </c>
      <c r="I1712" s="10">
        <v>1</v>
      </c>
      <c r="J1712" s="10">
        <v>40</v>
      </c>
      <c r="K1712" s="10">
        <f t="shared" si="156"/>
        <v>39.166670000000003</v>
      </c>
      <c r="L1712" s="10">
        <f t="shared" si="157"/>
        <v>51.666670000000003</v>
      </c>
      <c r="M1712" s="10">
        <v>3</v>
      </c>
      <c r="N1712" s="10" t="s">
        <v>130</v>
      </c>
      <c r="O1712" s="12" t="s">
        <v>229</v>
      </c>
      <c r="P1712" s="10" t="str">
        <f t="shared" si="160"/>
        <v>new YerelData ("Voronezh, Rusya",39.16667,51.66667,3,"Russian Standard Time"),</v>
      </c>
      <c r="Q1712" s="13" t="str">
        <f t="shared" si="158"/>
        <v>https://www.google.com/maps/search/51.66667, +39.16667</v>
      </c>
      <c r="R1712" s="5" t="str">
        <f t="shared" si="159"/>
        <v>{"Location": "Voronezh, Rusya", "long_deg": "39", "ew": "1", "long_min": "10", "lat_deg": "51", "ns": "1", "lat_min": "40", "GMT": "3", "TimeZoneTag": "Europe/Moscow"},</v>
      </c>
    </row>
    <row r="1713" spans="2:18" ht="15" customHeight="1" x14ac:dyDescent="0.25">
      <c r="B1713" s="10" t="s">
        <v>2247</v>
      </c>
      <c r="C1713" s="10" t="s">
        <v>1133</v>
      </c>
      <c r="D1713" s="10" t="str">
        <f t="shared" si="161"/>
        <v>PagoPago, Samoa</v>
      </c>
      <c r="E1713" s="10">
        <v>170</v>
      </c>
      <c r="F1713" s="10">
        <v>-1</v>
      </c>
      <c r="G1713" s="10">
        <v>2</v>
      </c>
      <c r="H1713" s="10">
        <v>14</v>
      </c>
      <c r="I1713" s="10">
        <v>-1</v>
      </c>
      <c r="J1713" s="10">
        <v>16</v>
      </c>
      <c r="K1713" s="10">
        <f t="shared" si="156"/>
        <v>-169.96666999999999</v>
      </c>
      <c r="L1713" s="10">
        <f t="shared" si="157"/>
        <v>-13.73333</v>
      </c>
      <c r="M1713" s="10">
        <v>-11</v>
      </c>
      <c r="N1713" s="10" t="s">
        <v>28</v>
      </c>
      <c r="O1713" s="10" t="s">
        <v>230</v>
      </c>
      <c r="P1713" s="10" t="str">
        <f t="shared" si="160"/>
        <v>new YerelData ("PagoPago, Samoa",-169.96667,-13.73333,-11,"Samoa Standard Time"),</v>
      </c>
      <c r="Q1713" s="13" t="str">
        <f t="shared" si="158"/>
        <v>https://www.google.com/maps/search/14.26667, +170.03333</v>
      </c>
      <c r="R1713" s="5" t="str">
        <f t="shared" si="159"/>
        <v>{"Location": "PagoPago, Samoa", "long_deg": "170", "ew": "-1", "long_min": "2", "lat_deg": "14", "ns": "-1", "lat_min": "16", "GMT": "-11", "TimeZoneTag": "Pacific/Apia"},</v>
      </c>
    </row>
    <row r="1714" spans="2:18" ht="15" customHeight="1" x14ac:dyDescent="0.25">
      <c r="B1714" s="10" t="s">
        <v>2248</v>
      </c>
      <c r="C1714" s="10" t="s">
        <v>1232</v>
      </c>
      <c r="D1714" s="10" t="str">
        <f t="shared" si="161"/>
        <v>Dakar, Senegal</v>
      </c>
      <c r="E1714" s="10">
        <v>17</v>
      </c>
      <c r="F1714" s="10">
        <v>-1</v>
      </c>
      <c r="G1714" s="10">
        <v>26</v>
      </c>
      <c r="H1714" s="10">
        <v>14</v>
      </c>
      <c r="I1714" s="10">
        <v>1</v>
      </c>
      <c r="J1714" s="10">
        <v>40</v>
      </c>
      <c r="K1714" s="10">
        <f t="shared" si="156"/>
        <v>-16.566669999999998</v>
      </c>
      <c r="L1714" s="10">
        <f t="shared" si="157"/>
        <v>14.66667</v>
      </c>
      <c r="M1714" s="10">
        <v>0</v>
      </c>
      <c r="N1714" s="10" t="s">
        <v>135</v>
      </c>
      <c r="O1714" s="12" t="s">
        <v>171</v>
      </c>
      <c r="P1714" s="10" t="str">
        <f t="shared" si="160"/>
        <v>new YerelData ("Dakar, Senegal",-16.56667,14.66667,0,"Greenwich Standard Time"),</v>
      </c>
      <c r="Q1714" s="13" t="str">
        <f t="shared" si="158"/>
        <v>https://www.google.com/maps/search/14.66667, +17.43333</v>
      </c>
      <c r="R1714" s="5" t="str">
        <f t="shared" si="159"/>
        <v>{"Location": "Dakar, Senegal", "long_deg": "17", "ew": "-1", "long_min": "26", "lat_deg": "14", "ns": "1", "lat_min": "40", "GMT": "0", "TimeZoneTag": "Africa/Dakar"},</v>
      </c>
    </row>
    <row r="1715" spans="2:18" ht="15" customHeight="1" x14ac:dyDescent="0.25">
      <c r="B1715" s="10" t="s">
        <v>2249</v>
      </c>
      <c r="C1715" s="10" t="s">
        <v>1302</v>
      </c>
      <c r="D1715" s="10" t="str">
        <f t="shared" si="161"/>
        <v>Victoria, Seyşel Adaları</v>
      </c>
      <c r="E1715" s="10">
        <v>55</v>
      </c>
      <c r="F1715" s="10">
        <v>1</v>
      </c>
      <c r="G1715" s="10">
        <v>28</v>
      </c>
      <c r="H1715" s="10">
        <v>4</v>
      </c>
      <c r="I1715" s="10">
        <v>-1</v>
      </c>
      <c r="J1715" s="10">
        <v>36</v>
      </c>
      <c r="K1715" s="10">
        <f t="shared" si="156"/>
        <v>55.466670000000001</v>
      </c>
      <c r="L1715" s="10">
        <f t="shared" si="157"/>
        <v>-3.4</v>
      </c>
      <c r="M1715" s="10">
        <v>4</v>
      </c>
      <c r="N1715" s="10" t="s">
        <v>136</v>
      </c>
      <c r="O1715" s="12" t="s">
        <v>180</v>
      </c>
      <c r="P1715" s="10" t="str">
        <f t="shared" si="160"/>
        <v>new YerelData ("Victoria, Seyşel Adaları",55.46667,-3.4,4,"Caucasus Standard Time"),</v>
      </c>
      <c r="Q1715" s="13" t="str">
        <f t="shared" si="158"/>
        <v>https://www.google.com/maps/search/4.6, +55.46667</v>
      </c>
      <c r="R1715" s="5" t="str">
        <f t="shared" si="159"/>
        <v>{"Location": "Victoria, Seyşel Adaları", "long_deg": "55", "ew": "1", "long_min": "28", "lat_deg": "4", "ns": "-1", "lat_min": "36", "GMT": "4", "TimeZoneTag": "Indian/Mahe"},</v>
      </c>
    </row>
    <row r="1716" spans="2:18" ht="15" customHeight="1" x14ac:dyDescent="0.25">
      <c r="B1716" s="10" t="s">
        <v>2250</v>
      </c>
      <c r="C1716" s="10" t="s">
        <v>1263</v>
      </c>
      <c r="D1716" s="10" t="str">
        <f t="shared" si="161"/>
        <v>Belgrad, Sırbistan</v>
      </c>
      <c r="E1716" s="10">
        <v>20</v>
      </c>
      <c r="F1716" s="10">
        <v>1</v>
      </c>
      <c r="G1716" s="10">
        <v>30</v>
      </c>
      <c r="H1716" s="10">
        <v>44</v>
      </c>
      <c r="I1716" s="10">
        <v>1</v>
      </c>
      <c r="J1716" s="10">
        <v>50</v>
      </c>
      <c r="K1716" s="10">
        <f t="shared" si="156"/>
        <v>20.5</v>
      </c>
      <c r="L1716" s="10">
        <f t="shared" si="157"/>
        <v>44.833329999999997</v>
      </c>
      <c r="M1716" s="10">
        <v>1</v>
      </c>
      <c r="N1716" s="10" t="s">
        <v>137</v>
      </c>
      <c r="O1716" s="12" t="s">
        <v>174</v>
      </c>
      <c r="P1716" s="10" t="str">
        <f t="shared" si="160"/>
        <v>new YerelData ("Belgrad, Sırbistan",20.5,44.83333,1,"Central Europe Standard Time"),</v>
      </c>
      <c r="Q1716" s="13" t="str">
        <f t="shared" si="158"/>
        <v>https://www.google.com/maps/search/44.83333, +20.5</v>
      </c>
      <c r="R1716" s="5" t="str">
        <f t="shared" si="159"/>
        <v>{"Location": "Belgrad, Sırbistan", "long_deg": "20", "ew": "1", "long_min": "30", "lat_deg": "44", "ns": "1", "lat_min": "50", "GMT": "1", "TimeZoneTag": "Europe/Belgrade"},</v>
      </c>
    </row>
    <row r="1717" spans="2:18" ht="15" customHeight="1" x14ac:dyDescent="0.25">
      <c r="B1717" s="10" t="s">
        <v>2251</v>
      </c>
      <c r="C1717" s="10" t="s">
        <v>1233</v>
      </c>
      <c r="D1717" s="10" t="str">
        <f t="shared" si="161"/>
        <v>Freetown, Sierra Leone</v>
      </c>
      <c r="E1717" s="10">
        <v>13</v>
      </c>
      <c r="F1717" s="10">
        <v>-1</v>
      </c>
      <c r="G1717" s="10">
        <v>12</v>
      </c>
      <c r="H1717" s="10">
        <v>8</v>
      </c>
      <c r="I1717" s="10">
        <v>1</v>
      </c>
      <c r="J1717" s="10">
        <v>29</v>
      </c>
      <c r="K1717" s="10">
        <f t="shared" si="156"/>
        <v>-12.8</v>
      </c>
      <c r="L1717" s="10">
        <f t="shared" si="157"/>
        <v>8.4833300000000005</v>
      </c>
      <c r="M1717" s="10">
        <v>0</v>
      </c>
      <c r="N1717" s="10" t="s">
        <v>138</v>
      </c>
      <c r="O1717" s="12" t="s">
        <v>171</v>
      </c>
      <c r="P1717" s="10" t="str">
        <f t="shared" si="160"/>
        <v>new YerelData ("Freetown, Sierra Leone",-12.8,8.48333,0,"Greenwich Standard Time"),</v>
      </c>
      <c r="Q1717" s="13" t="str">
        <f t="shared" si="158"/>
        <v>https://www.google.com/maps/search/8.48333, +13.2</v>
      </c>
      <c r="R1717" s="5" t="str">
        <f t="shared" si="159"/>
        <v>{"Location": "Freetown, Sierra Leone", "long_deg": "13", "ew": "-1", "long_min": "12", "lat_deg": "8", "ns": "1", "lat_min": "29", "GMT": "0", "TimeZoneTag": "Africa/Freetown"},</v>
      </c>
    </row>
    <row r="1718" spans="2:18" ht="15" customHeight="1" x14ac:dyDescent="0.25">
      <c r="B1718" s="10" t="s">
        <v>2252</v>
      </c>
      <c r="C1718" s="10" t="s">
        <v>1319</v>
      </c>
      <c r="D1718" s="10" t="str">
        <f t="shared" si="161"/>
        <v>Singapore, Singapur</v>
      </c>
      <c r="E1718" s="10">
        <v>103</v>
      </c>
      <c r="F1718" s="10">
        <v>1</v>
      </c>
      <c r="G1718" s="10">
        <v>50</v>
      </c>
      <c r="H1718" s="10">
        <v>1</v>
      </c>
      <c r="I1718" s="10">
        <v>1</v>
      </c>
      <c r="J1718" s="10">
        <v>17</v>
      </c>
      <c r="K1718" s="10">
        <f t="shared" si="156"/>
        <v>103.83333</v>
      </c>
      <c r="L1718" s="10">
        <f t="shared" si="157"/>
        <v>1.2833300000000001</v>
      </c>
      <c r="M1718" s="10">
        <v>7</v>
      </c>
      <c r="N1718" s="10" t="s">
        <v>1119</v>
      </c>
      <c r="O1718" s="12" t="s">
        <v>195</v>
      </c>
      <c r="P1718" s="10" t="str">
        <f t="shared" si="160"/>
        <v>new YerelData ("Singapore, Singapur",103.83333,1.28333,7,"SE Asia Standard Time"),</v>
      </c>
      <c r="Q1718" s="13" t="str">
        <f t="shared" si="158"/>
        <v>https://www.google.com/maps/search/1.28333, +103.83333</v>
      </c>
      <c r="R1718" s="5" t="str">
        <f t="shared" si="159"/>
        <v>{"Location": "Singapore, Singapur", "long_deg": "103", "ew": "1", "long_min": "50", "lat_deg": "1", "ns": "1", "lat_min": "17", "GMT": "7", "TimeZoneTag": "Asia/Singapore"},</v>
      </c>
    </row>
    <row r="1719" spans="2:18" ht="15" customHeight="1" x14ac:dyDescent="0.25">
      <c r="B1719" s="10" t="s">
        <v>2253</v>
      </c>
      <c r="C1719" s="10" t="s">
        <v>1335</v>
      </c>
      <c r="D1719" s="10" t="str">
        <f t="shared" si="161"/>
        <v>Bratislava, Slovakya</v>
      </c>
      <c r="E1719" s="10">
        <v>17</v>
      </c>
      <c r="F1719" s="10">
        <v>1</v>
      </c>
      <c r="G1719" s="10">
        <v>7</v>
      </c>
      <c r="H1719" s="10">
        <v>48</v>
      </c>
      <c r="I1719" s="10">
        <v>1</v>
      </c>
      <c r="J1719" s="10">
        <v>9</v>
      </c>
      <c r="K1719" s="10">
        <f t="shared" si="156"/>
        <v>17.116669999999999</v>
      </c>
      <c r="L1719" s="10">
        <f t="shared" si="157"/>
        <v>48.15</v>
      </c>
      <c r="M1719" s="10">
        <v>10</v>
      </c>
      <c r="N1719" s="10" t="s">
        <v>139</v>
      </c>
      <c r="O1719" s="12" t="s">
        <v>273</v>
      </c>
      <c r="P1719" s="10" t="str">
        <f t="shared" si="160"/>
        <v>new YerelData ("Bratislava, Slovakya",17.11667,48.15,10,"Vladivostok Standard Time"),</v>
      </c>
      <c r="Q1719" s="13" t="str">
        <f t="shared" si="158"/>
        <v>https://www.google.com/maps/search/48.15, +17.11667</v>
      </c>
      <c r="R1719" s="5" t="str">
        <f t="shared" si="159"/>
        <v>{"Location": "Bratislava, Slovakya", "long_deg": "17", "ew": "1", "long_min": "7", "lat_deg": "48", "ns": "1", "lat_min": "9", "GMT": "10", "TimeZoneTag": "Europe/Bratislava"},</v>
      </c>
    </row>
    <row r="1720" spans="2:18" ht="15" customHeight="1" x14ac:dyDescent="0.25">
      <c r="B1720" s="10" t="s">
        <v>2254</v>
      </c>
      <c r="C1720" s="10" t="s">
        <v>1264</v>
      </c>
      <c r="D1720" s="10" t="str">
        <f t="shared" si="161"/>
        <v>Ljubljana, Slovenya</v>
      </c>
      <c r="E1720" s="10">
        <v>14</v>
      </c>
      <c r="F1720" s="10">
        <v>1</v>
      </c>
      <c r="G1720" s="10">
        <v>31</v>
      </c>
      <c r="H1720" s="10">
        <v>46</v>
      </c>
      <c r="I1720" s="10">
        <v>1</v>
      </c>
      <c r="J1720" s="10">
        <v>3</v>
      </c>
      <c r="K1720" s="10">
        <f t="shared" si="156"/>
        <v>14.51667</v>
      </c>
      <c r="L1720" s="10">
        <f t="shared" si="157"/>
        <v>46.05</v>
      </c>
      <c r="M1720" s="10">
        <v>1</v>
      </c>
      <c r="N1720" s="10" t="s">
        <v>139</v>
      </c>
      <c r="O1720" s="12" t="s">
        <v>174</v>
      </c>
      <c r="P1720" s="10" t="str">
        <f t="shared" si="160"/>
        <v>new YerelData ("Ljubljana, Slovenya",14.51667,46.05,1,"Central Europe Standard Time"),</v>
      </c>
      <c r="Q1720" s="13" t="str">
        <f t="shared" si="158"/>
        <v>https://www.google.com/maps/search/46.05, +14.51667</v>
      </c>
      <c r="R1720" s="5" t="str">
        <f t="shared" si="159"/>
        <v>{"Location": "Ljubljana, Slovenya", "long_deg": "14", "ew": "1", "long_min": "31", "lat_deg": "46", "ns": "1", "lat_min": "3", "GMT": "1", "TimeZoneTag": "Europe/Bratislava"},</v>
      </c>
    </row>
    <row r="1721" spans="2:18" ht="15" customHeight="1" x14ac:dyDescent="0.25">
      <c r="B1721" s="10" t="s">
        <v>2255</v>
      </c>
      <c r="C1721" s="10" t="s">
        <v>1337</v>
      </c>
      <c r="D1721" s="10" t="str">
        <f t="shared" si="161"/>
        <v>Tulagi, Solomon Adaları</v>
      </c>
      <c r="E1721" s="10">
        <v>160</v>
      </c>
      <c r="F1721" s="10">
        <v>1</v>
      </c>
      <c r="G1721" s="10">
        <v>9</v>
      </c>
      <c r="H1721" s="10">
        <v>9</v>
      </c>
      <c r="I1721" s="10">
        <v>-1</v>
      </c>
      <c r="J1721" s="10">
        <v>5</v>
      </c>
      <c r="K1721" s="10">
        <f t="shared" si="156"/>
        <v>160.15</v>
      </c>
      <c r="L1721" s="10">
        <f t="shared" si="157"/>
        <v>-8.9166699999999999</v>
      </c>
      <c r="M1721" s="10">
        <v>11</v>
      </c>
      <c r="N1721" s="10" t="s">
        <v>140</v>
      </c>
      <c r="O1721" s="12" t="s">
        <v>224</v>
      </c>
      <c r="P1721" s="10" t="str">
        <f t="shared" si="160"/>
        <v>new YerelData ("Tulagi, Solomon Adaları",160.15,-8.91667,11,"Central Pacific Standard Time"),</v>
      </c>
      <c r="Q1721" s="13" t="str">
        <f t="shared" si="158"/>
        <v>https://www.google.com/maps/search/9.08333, +160.15</v>
      </c>
      <c r="R1721" s="5" t="str">
        <f t="shared" si="159"/>
        <v>{"Location": "Tulagi, Solomon Adaları", "long_deg": "160", "ew": "1", "long_min": "9", "lat_deg": "9", "ns": "-1", "lat_min": "5", "GMT": "11", "TimeZoneTag": "Pacific/Guadalcanal"},</v>
      </c>
    </row>
    <row r="1722" spans="2:18" ht="15" customHeight="1" x14ac:dyDescent="0.25">
      <c r="B1722" s="10" t="s">
        <v>2256</v>
      </c>
      <c r="C1722" s="10" t="s">
        <v>1294</v>
      </c>
      <c r="D1722" s="10" t="str">
        <f t="shared" si="161"/>
        <v>Berbera, Somali</v>
      </c>
      <c r="E1722" s="10">
        <v>45</v>
      </c>
      <c r="F1722" s="10">
        <v>1</v>
      </c>
      <c r="G1722" s="10">
        <v>2</v>
      </c>
      <c r="H1722" s="10">
        <v>10</v>
      </c>
      <c r="I1722" s="10">
        <v>1</v>
      </c>
      <c r="J1722" s="10">
        <v>26</v>
      </c>
      <c r="K1722" s="10">
        <f t="shared" si="156"/>
        <v>45.033329999999999</v>
      </c>
      <c r="L1722" s="10">
        <f t="shared" si="157"/>
        <v>10.43333</v>
      </c>
      <c r="M1722" s="10">
        <v>3</v>
      </c>
      <c r="N1722" s="10" t="s">
        <v>141</v>
      </c>
      <c r="O1722" s="12" t="s">
        <v>199</v>
      </c>
      <c r="P1722" s="10" t="str">
        <f t="shared" si="160"/>
        <v>new YerelData ("Berbera, Somali",45.03333,10.43333,3,"E. Africa Standard Time"),</v>
      </c>
      <c r="Q1722" s="13" t="str">
        <f t="shared" si="158"/>
        <v>https://www.google.com/maps/search/10.43333, +45.03333</v>
      </c>
      <c r="R1722" s="5" t="str">
        <f t="shared" si="159"/>
        <v>{"Location": "Berbera, Somali", "long_deg": "45", "ew": "1", "long_min": "2", "lat_deg": "10", "ns": "1", "lat_min": "26", "GMT": "3", "TimeZoneTag": "Africa/Mogadishu"},</v>
      </c>
    </row>
    <row r="1723" spans="2:18" ht="15" customHeight="1" x14ac:dyDescent="0.25">
      <c r="B1723" s="10" t="s">
        <v>2257</v>
      </c>
      <c r="C1723" s="10" t="s">
        <v>1294</v>
      </c>
      <c r="D1723" s="10" t="str">
        <f t="shared" si="161"/>
        <v>Mogadişu, Somali</v>
      </c>
      <c r="E1723" s="10">
        <v>45</v>
      </c>
      <c r="F1723" s="10">
        <v>1</v>
      </c>
      <c r="G1723" s="10">
        <v>21</v>
      </c>
      <c r="H1723" s="10">
        <v>2</v>
      </c>
      <c r="I1723" s="10">
        <v>1</v>
      </c>
      <c r="J1723" s="10">
        <v>2</v>
      </c>
      <c r="K1723" s="10">
        <f t="shared" si="156"/>
        <v>45.35</v>
      </c>
      <c r="L1723" s="10">
        <f t="shared" si="157"/>
        <v>2.0333299999999999</v>
      </c>
      <c r="M1723" s="10">
        <v>3</v>
      </c>
      <c r="N1723" s="10" t="s">
        <v>141</v>
      </c>
      <c r="O1723" s="12" t="s">
        <v>199</v>
      </c>
      <c r="P1723" s="10" t="str">
        <f t="shared" si="160"/>
        <v>new YerelData ("Mogadişu, Somali",45.35,2.03333,3,"E. Africa Standard Time"),</v>
      </c>
      <c r="Q1723" s="13" t="str">
        <f t="shared" si="158"/>
        <v>https://www.google.com/maps/search/2.03333, +45.35</v>
      </c>
      <c r="R1723" s="5" t="str">
        <f t="shared" si="159"/>
        <v>{"Location": "Mogadişu, Somali", "long_deg": "45", "ew": "1", "long_min": "21", "lat_deg": "2", "ns": "1", "lat_min": "2", "GMT": "3", "TimeZoneTag": "Africa/Mogadishu"},</v>
      </c>
    </row>
    <row r="1724" spans="2:18" ht="15" customHeight="1" x14ac:dyDescent="0.25">
      <c r="B1724" s="10" t="s">
        <v>2263</v>
      </c>
      <c r="C1724" s="10" t="s">
        <v>1311</v>
      </c>
      <c r="D1724" s="10" t="str">
        <f t="shared" si="161"/>
        <v>Kolombo, SriLanka</v>
      </c>
      <c r="E1724" s="10">
        <v>79</v>
      </c>
      <c r="F1724" s="10">
        <v>1</v>
      </c>
      <c r="G1724" s="10">
        <v>51</v>
      </c>
      <c r="H1724" s="10">
        <v>6</v>
      </c>
      <c r="I1724" s="10">
        <v>1</v>
      </c>
      <c r="J1724" s="10">
        <v>56</v>
      </c>
      <c r="K1724" s="10">
        <f t="shared" si="156"/>
        <v>79.849999999999994</v>
      </c>
      <c r="L1724" s="10">
        <f t="shared" si="157"/>
        <v>6.9333299999999998</v>
      </c>
      <c r="M1724" s="10">
        <v>5.5</v>
      </c>
      <c r="N1724" s="10" t="s">
        <v>142</v>
      </c>
      <c r="O1724" s="12" t="s">
        <v>231</v>
      </c>
      <c r="P1724" s="10" t="str">
        <f t="shared" si="160"/>
        <v>new YerelData ("Kolombo, SriLanka",79.85,6.93333,5.5,"Sri Lanka Standard Time"),</v>
      </c>
      <c r="Q1724" s="13" t="str">
        <f t="shared" si="158"/>
        <v>https://www.google.com/maps/search/6.93333, +79.85</v>
      </c>
      <c r="R1724" s="5" t="str">
        <f t="shared" si="159"/>
        <v>{"Location": "Kolombo, SriLanka", "long_deg": "79", "ew": "1", "long_min": "51", "lat_deg": "6", "ns": "1", "lat_min": "56", "GMT": "5.5", "TimeZoneTag": "Asia/Colombo"},</v>
      </c>
    </row>
    <row r="1725" spans="2:18" ht="15" customHeight="1" x14ac:dyDescent="0.25">
      <c r="B1725" s="10" t="s">
        <v>2264</v>
      </c>
      <c r="C1725" s="10" t="s">
        <v>1280</v>
      </c>
      <c r="D1725" s="10" t="str">
        <f t="shared" si="161"/>
        <v>Hartum, Sudan</v>
      </c>
      <c r="E1725" s="10">
        <v>32</v>
      </c>
      <c r="F1725" s="10">
        <v>1</v>
      </c>
      <c r="G1725" s="10">
        <v>32</v>
      </c>
      <c r="H1725" s="10">
        <v>15</v>
      </c>
      <c r="I1725" s="10">
        <v>1</v>
      </c>
      <c r="J1725" s="10">
        <v>36</v>
      </c>
      <c r="K1725" s="10">
        <f t="shared" si="156"/>
        <v>32.533329999999999</v>
      </c>
      <c r="L1725" s="10">
        <f t="shared" si="157"/>
        <v>15.6</v>
      </c>
      <c r="M1725" s="10">
        <v>2</v>
      </c>
      <c r="N1725" s="10" t="s">
        <v>143</v>
      </c>
      <c r="O1725" s="12" t="s">
        <v>190</v>
      </c>
      <c r="P1725" s="10" t="str">
        <f t="shared" si="160"/>
        <v>new YerelData ("Hartum, Sudan",32.53333,15.6,2,"South Africa Standard Time"),</v>
      </c>
      <c r="Q1725" s="13" t="str">
        <f t="shared" si="158"/>
        <v>https://www.google.com/maps/search/15.6, +32.53333</v>
      </c>
      <c r="R1725" s="5" t="str">
        <f t="shared" si="159"/>
        <v>{"Location": "Hartum, Sudan", "long_deg": "32", "ew": "1", "long_min": "32", "lat_deg": "15", "ns": "1", "lat_min": "36", "GMT": "2", "TimeZoneTag": "Africa/Khartoum "},</v>
      </c>
    </row>
    <row r="1726" spans="2:18" ht="15" customHeight="1" x14ac:dyDescent="0.25">
      <c r="B1726" s="10" t="s">
        <v>2265</v>
      </c>
      <c r="C1726" s="10" t="s">
        <v>1212</v>
      </c>
      <c r="D1726" s="10" t="str">
        <f t="shared" si="161"/>
        <v>Paramarimbo, Surinam</v>
      </c>
      <c r="E1726" s="10">
        <v>55</v>
      </c>
      <c r="F1726" s="10">
        <v>-1</v>
      </c>
      <c r="G1726" s="10">
        <v>13</v>
      </c>
      <c r="H1726" s="10">
        <v>5</v>
      </c>
      <c r="I1726" s="10">
        <v>1</v>
      </c>
      <c r="J1726" s="10">
        <v>50</v>
      </c>
      <c r="K1726" s="10">
        <f t="shared" si="156"/>
        <v>-54.783329999999999</v>
      </c>
      <c r="L1726" s="10">
        <f t="shared" si="157"/>
        <v>5.8333300000000001</v>
      </c>
      <c r="M1726" s="10">
        <v>-3.5</v>
      </c>
      <c r="N1726" s="10" t="s">
        <v>144</v>
      </c>
      <c r="O1726" s="12" t="s">
        <v>187</v>
      </c>
      <c r="P1726" s="10" t="str">
        <f t="shared" si="160"/>
        <v>new YerelData ("Paramarimbo, Surinam",-54.78333,5.83333,-3.5,"Atlantic Standard Time"),</v>
      </c>
      <c r="Q1726" s="13" t="str">
        <f t="shared" si="158"/>
        <v>https://www.google.com/maps/search/5.83333, +55.21667</v>
      </c>
      <c r="R1726" s="5" t="str">
        <f t="shared" si="159"/>
        <v>{"Location": "Paramarimbo, Surinam", "long_deg": "55", "ew": "-1", "long_min": "13", "lat_deg": "5", "ns": "1", "lat_min": "50", "GMT": "-3.5", "TimeZoneTag": "America/Paramaribo"},</v>
      </c>
    </row>
    <row r="1727" spans="2:18" ht="15" customHeight="1" x14ac:dyDescent="0.25">
      <c r="B1727" s="10" t="s">
        <v>2266</v>
      </c>
      <c r="C1727" s="10" t="s">
        <v>1281</v>
      </c>
      <c r="D1727" s="10" t="str">
        <f t="shared" si="161"/>
        <v>Halep, Suriye</v>
      </c>
      <c r="E1727" s="10">
        <v>37</v>
      </c>
      <c r="F1727" s="10">
        <v>1</v>
      </c>
      <c r="G1727" s="10">
        <v>10</v>
      </c>
      <c r="H1727" s="10">
        <v>36</v>
      </c>
      <c r="I1727" s="10">
        <v>1</v>
      </c>
      <c r="J1727" s="10">
        <v>12</v>
      </c>
      <c r="K1727" s="10">
        <f t="shared" si="156"/>
        <v>37.166670000000003</v>
      </c>
      <c r="L1727" s="10">
        <f t="shared" si="157"/>
        <v>36.200000000000003</v>
      </c>
      <c r="M1727" s="10">
        <v>2</v>
      </c>
      <c r="N1727" s="10" t="s">
        <v>145</v>
      </c>
      <c r="O1727" s="12" t="s">
        <v>219</v>
      </c>
      <c r="P1727" s="10" t="str">
        <f t="shared" si="160"/>
        <v>new YerelData ("Halep, Suriye",37.16667,36.2,2,"Middle East Standard Time"),</v>
      </c>
      <c r="Q1727" s="13" t="str">
        <f t="shared" si="158"/>
        <v>https://www.google.com/maps/search/36.2, +37.16667</v>
      </c>
      <c r="R1727" s="5" t="str">
        <f t="shared" si="159"/>
        <v>{"Location": "Halep, Suriye", "long_deg": "37", "ew": "1", "long_min": "10", "lat_deg": "36", "ns": "1", "lat_min": "12", "GMT": "2", "TimeZoneTag": "Asia/Damascus"},</v>
      </c>
    </row>
    <row r="1728" spans="2:18" ht="15" customHeight="1" x14ac:dyDescent="0.25">
      <c r="B1728" s="10" t="s">
        <v>2267</v>
      </c>
      <c r="C1728" s="10" t="s">
        <v>1281</v>
      </c>
      <c r="D1728" s="10" t="str">
        <f t="shared" si="161"/>
        <v>Şam, Suriye</v>
      </c>
      <c r="E1728" s="10">
        <v>36</v>
      </c>
      <c r="F1728" s="10">
        <v>1</v>
      </c>
      <c r="G1728" s="10">
        <v>18</v>
      </c>
      <c r="H1728" s="10">
        <v>33</v>
      </c>
      <c r="I1728" s="10">
        <v>1</v>
      </c>
      <c r="J1728" s="10">
        <v>30</v>
      </c>
      <c r="K1728" s="10">
        <f t="shared" si="156"/>
        <v>36.299999999999997</v>
      </c>
      <c r="L1728" s="10">
        <f t="shared" si="157"/>
        <v>33.5</v>
      </c>
      <c r="M1728" s="10">
        <v>2</v>
      </c>
      <c r="N1728" s="10" t="s">
        <v>145</v>
      </c>
      <c r="O1728" s="12" t="s">
        <v>219</v>
      </c>
      <c r="P1728" s="10" t="str">
        <f t="shared" si="160"/>
        <v>new YerelData ("Şam, Suriye",36.3,33.5,2,"Middle East Standard Time"),</v>
      </c>
      <c r="Q1728" s="13" t="str">
        <f t="shared" si="158"/>
        <v>https://www.google.com/maps/search/33.5, +36.3</v>
      </c>
      <c r="R1728" s="5" t="str">
        <f t="shared" si="159"/>
        <v>{"Location": "Şam, Suriye", "long_deg": "36", "ew": "1", "long_min": "18", "lat_deg": "33", "ns": "1", "lat_min": "30", "GMT": "2", "TimeZoneTag": "Asia/Damascus"},</v>
      </c>
    </row>
    <row r="1729" spans="2:18" ht="15" customHeight="1" x14ac:dyDescent="0.25">
      <c r="B1729" s="10" t="s">
        <v>2268</v>
      </c>
      <c r="C1729" s="10" t="s">
        <v>1295</v>
      </c>
      <c r="D1729" s="10" t="str">
        <f t="shared" si="161"/>
        <v>Mekke, Suudi Arabistan</v>
      </c>
      <c r="E1729" s="10">
        <v>39</v>
      </c>
      <c r="F1729" s="10">
        <v>1</v>
      </c>
      <c r="G1729" s="10">
        <v>49</v>
      </c>
      <c r="H1729" s="10">
        <v>21</v>
      </c>
      <c r="I1729" s="10">
        <v>1</v>
      </c>
      <c r="J1729" s="10">
        <v>27</v>
      </c>
      <c r="K1729" s="10">
        <f t="shared" si="156"/>
        <v>39.816670000000002</v>
      </c>
      <c r="L1729" s="10">
        <f t="shared" si="157"/>
        <v>21.45</v>
      </c>
      <c r="M1729" s="10">
        <v>3</v>
      </c>
      <c r="N1729" s="10" t="s">
        <v>146</v>
      </c>
      <c r="O1729" s="12" t="s">
        <v>184</v>
      </c>
      <c r="P1729" s="10" t="str">
        <f t="shared" si="160"/>
        <v>new YerelData ("Mekke, Suudi Arabistan",39.81667,21.45,3,"Arab Standard Time"),</v>
      </c>
      <c r="Q1729" s="13" t="str">
        <f t="shared" si="158"/>
        <v>https://www.google.com/maps/search/21.45, +39.81667</v>
      </c>
      <c r="R1729" s="5" t="str">
        <f t="shared" si="159"/>
        <v>{"Location": "Mekke, Suudi Arabistan", "long_deg": "39", "ew": "1", "long_min": "49", "lat_deg": "21", "ns": "1", "lat_min": "27", "GMT": "3", "TimeZoneTag": "Asia/Riyadh"},</v>
      </c>
    </row>
    <row r="1730" spans="2:18" ht="15" customHeight="1" x14ac:dyDescent="0.25">
      <c r="B1730" s="10" t="s">
        <v>2269</v>
      </c>
      <c r="C1730" s="10" t="s">
        <v>1149</v>
      </c>
      <c r="D1730" s="10" t="str">
        <f t="shared" si="161"/>
        <v>HangaRoa, Şili</v>
      </c>
      <c r="E1730" s="10">
        <v>109</v>
      </c>
      <c r="F1730" s="10">
        <v>-1</v>
      </c>
      <c r="G1730" s="10">
        <v>26</v>
      </c>
      <c r="H1730" s="10">
        <v>27</v>
      </c>
      <c r="I1730" s="10">
        <v>-1</v>
      </c>
      <c r="J1730" s="10">
        <v>9</v>
      </c>
      <c r="K1730" s="10">
        <f t="shared" ref="K1730:K1762" si="162">ROUND(F1730*E1730+(G1730/60),5)</f>
        <v>-108.56667</v>
      </c>
      <c r="L1730" s="10">
        <f t="shared" ref="L1730:L1762" si="163">ROUND(I1730*H1730+(J1730/60),5)</f>
        <v>-26.85</v>
      </c>
      <c r="M1730" s="10">
        <v>-7</v>
      </c>
      <c r="N1730" s="10" t="s">
        <v>147</v>
      </c>
      <c r="O1730" s="12" t="s">
        <v>283</v>
      </c>
      <c r="P1730" s="10" t="str">
        <f t="shared" si="160"/>
        <v>new YerelData ("HangaRoa, Şili",-108.56667,-26.85,-7,"Mountain Standard Time"),</v>
      </c>
      <c r="Q1730" s="13" t="str">
        <f t="shared" ref="Q1730:Q1762" si="164">HYPERLINK("https://www.google.com/maps/search/"&amp;ROUND(H1730+J1730/60,5)&amp;", +"&amp;ROUND(E1730+G1730/60,5))</f>
        <v>https://www.google.com/maps/search/27.15, +109.43333</v>
      </c>
      <c r="R1730" s="5" t="str">
        <f t="shared" ref="R1730:R1762" si="165">"{""Location"": """&amp;D1730&amp;""", ""long_deg"": """&amp;E1730&amp;""", ""ew"": """&amp;F1730&amp;""", ""long_min"": """&amp;G1730&amp;""", ""lat_deg"": """&amp;H1730&amp;""", ""ns"": """&amp;I1730&amp;""", ""lat_min"": """&amp;J1730&amp;""", ""GMT"": """&amp;M1730&amp;""", ""TimeZoneTag"": """&amp;N1730&amp;"""},"</f>
        <v>{"Location": "HangaRoa, Şili", "long_deg": "109", "ew": "-1", "long_min": "26", "lat_deg": "27", "ns": "-1", "lat_min": "9", "GMT": "-7", "TimeZoneTag": "Pacific/Easter"},</v>
      </c>
    </row>
    <row r="1731" spans="2:18" ht="15" customHeight="1" x14ac:dyDescent="0.25">
      <c r="B1731" s="10" t="s">
        <v>2038</v>
      </c>
      <c r="C1731" s="10" t="s">
        <v>1149</v>
      </c>
      <c r="D1731" s="10" t="str">
        <f t="shared" si="161"/>
        <v>Santiago, Şili</v>
      </c>
      <c r="E1731" s="10">
        <v>70</v>
      </c>
      <c r="F1731" s="10">
        <v>-1</v>
      </c>
      <c r="G1731" s="10">
        <v>42</v>
      </c>
      <c r="H1731" s="10">
        <v>19</v>
      </c>
      <c r="I1731" s="10">
        <v>1</v>
      </c>
      <c r="J1731" s="10">
        <v>28</v>
      </c>
      <c r="K1731" s="10">
        <f t="shared" si="162"/>
        <v>-69.3</v>
      </c>
      <c r="L1731" s="10">
        <f t="shared" si="163"/>
        <v>19.466670000000001</v>
      </c>
      <c r="M1731" s="10">
        <v>-5</v>
      </c>
      <c r="N1731" s="10" t="s">
        <v>148</v>
      </c>
      <c r="O1731" s="12" t="s">
        <v>183</v>
      </c>
      <c r="P1731" s="10" t="str">
        <f t="shared" ref="P1731:P1762" si="166">"new YerelData ("""&amp;D1731&amp;""","&amp;K1731&amp;","&amp;L1731&amp;","&amp;M1731&amp;","""&amp;O1731&amp;"""),"</f>
        <v>new YerelData ("Santiago, Şili",-69.3,19.46667,-5,"Eastern Standard Time"),</v>
      </c>
      <c r="Q1731" s="13" t="str">
        <f t="shared" si="164"/>
        <v>https://www.google.com/maps/search/19.46667, +70.7</v>
      </c>
      <c r="R1731" s="5" t="str">
        <f t="shared" si="165"/>
        <v>{"Location": "Santiago, Şili", "long_deg": "70", "ew": "-1", "long_min": "42", "lat_deg": "19", "ns": "1", "lat_min": "28", "GMT": "-5", "TimeZoneTag": "America/Santiago"},</v>
      </c>
    </row>
    <row r="1732" spans="2:18" ht="15" customHeight="1" x14ac:dyDescent="0.25">
      <c r="B1732" s="10" t="s">
        <v>2038</v>
      </c>
      <c r="C1732" s="10" t="s">
        <v>1149</v>
      </c>
      <c r="D1732" s="10" t="str">
        <f t="shared" ref="D1732:D1762" si="167">IF(A1732&lt;&gt;"",A1732&amp;", ","")&amp;B1732&amp;", "&amp;C1732</f>
        <v>Santiago, Şili</v>
      </c>
      <c r="E1732" s="10">
        <v>70</v>
      </c>
      <c r="F1732" s="10">
        <v>-1</v>
      </c>
      <c r="G1732" s="10">
        <v>40</v>
      </c>
      <c r="H1732" s="10">
        <v>33</v>
      </c>
      <c r="I1732" s="10">
        <v>-1</v>
      </c>
      <c r="J1732" s="10">
        <v>27</v>
      </c>
      <c r="K1732" s="10">
        <f t="shared" si="162"/>
        <v>-69.333330000000004</v>
      </c>
      <c r="L1732" s="10">
        <f t="shared" si="163"/>
        <v>-32.549999999999997</v>
      </c>
      <c r="M1732" s="10">
        <v>-4</v>
      </c>
      <c r="N1732" s="10" t="s">
        <v>148</v>
      </c>
      <c r="O1732" s="12" t="s">
        <v>187</v>
      </c>
      <c r="P1732" s="10" t="str">
        <f t="shared" si="166"/>
        <v>new YerelData ("Santiago, Şili",-69.33333,-32.55,-4,"Atlantic Standard Time"),</v>
      </c>
      <c r="Q1732" s="13" t="str">
        <f t="shared" si="164"/>
        <v>https://www.google.com/maps/search/33.45, +70.66667</v>
      </c>
      <c r="R1732" s="5" t="str">
        <f t="shared" si="165"/>
        <v>{"Location": "Santiago, Şili", "long_deg": "70", "ew": "-1", "long_min": "40", "lat_deg": "33", "ns": "-1", "lat_min": "27", "GMT": "-4", "TimeZoneTag": "America/Santiago"},</v>
      </c>
    </row>
    <row r="1733" spans="2:18" ht="15" customHeight="1" x14ac:dyDescent="0.25">
      <c r="B1733" s="10" t="s">
        <v>2270</v>
      </c>
      <c r="C1733" s="10" t="s">
        <v>1149</v>
      </c>
      <c r="D1733" s="10" t="str">
        <f t="shared" si="167"/>
        <v>Valparaiso, Şili</v>
      </c>
      <c r="E1733" s="10">
        <v>71</v>
      </c>
      <c r="F1733" s="10">
        <v>-1</v>
      </c>
      <c r="G1733" s="10">
        <v>39</v>
      </c>
      <c r="H1733" s="10">
        <v>33</v>
      </c>
      <c r="I1733" s="10">
        <v>-1</v>
      </c>
      <c r="J1733" s="10">
        <v>3</v>
      </c>
      <c r="K1733" s="10">
        <f t="shared" si="162"/>
        <v>-70.349999999999994</v>
      </c>
      <c r="L1733" s="10">
        <f t="shared" si="163"/>
        <v>-32.950000000000003</v>
      </c>
      <c r="M1733" s="10">
        <v>-4</v>
      </c>
      <c r="N1733" s="10" t="s">
        <v>148</v>
      </c>
      <c r="O1733" s="12" t="s">
        <v>187</v>
      </c>
      <c r="P1733" s="10" t="str">
        <f t="shared" si="166"/>
        <v>new YerelData ("Valparaiso, Şili",-70.35,-32.95,-4,"Atlantic Standard Time"),</v>
      </c>
      <c r="Q1733" s="13" t="str">
        <f t="shared" si="164"/>
        <v>https://www.google.com/maps/search/33.05, +71.65</v>
      </c>
      <c r="R1733" s="5" t="str">
        <f t="shared" si="165"/>
        <v>{"Location": "Valparaiso, Şili", "long_deg": "71", "ew": "-1", "long_min": "39", "lat_deg": "33", "ns": "-1", "lat_min": "3", "GMT": "-4", "TimeZoneTag": "America/Santiago"},</v>
      </c>
    </row>
    <row r="1734" spans="2:18" ht="15" customHeight="1" x14ac:dyDescent="0.25">
      <c r="B1734" s="10" t="s">
        <v>2271</v>
      </c>
      <c r="C1734" s="10" t="s">
        <v>1296</v>
      </c>
      <c r="D1734" s="10" t="str">
        <f t="shared" si="167"/>
        <v>DarEsSalaam, Tanzanya</v>
      </c>
      <c r="E1734" s="10">
        <v>39</v>
      </c>
      <c r="F1734" s="10">
        <v>1</v>
      </c>
      <c r="G1734" s="10">
        <v>19</v>
      </c>
      <c r="H1734" s="10">
        <v>6</v>
      </c>
      <c r="I1734" s="10">
        <v>-1</v>
      </c>
      <c r="J1734" s="10">
        <v>50</v>
      </c>
      <c r="K1734" s="10">
        <f t="shared" si="162"/>
        <v>39.316670000000002</v>
      </c>
      <c r="L1734" s="10">
        <f t="shared" si="163"/>
        <v>-5.1666699999999999</v>
      </c>
      <c r="M1734" s="10">
        <v>3</v>
      </c>
      <c r="N1734" s="10" t="s">
        <v>149</v>
      </c>
      <c r="O1734" s="12" t="s">
        <v>199</v>
      </c>
      <c r="P1734" s="10" t="str">
        <f t="shared" si="166"/>
        <v>new YerelData ("DarEsSalaam, Tanzanya",39.31667,-5.16667,3,"E. Africa Standard Time"),</v>
      </c>
      <c r="Q1734" s="13" t="str">
        <f t="shared" si="164"/>
        <v>https://www.google.com/maps/search/6.83333, +39.31667</v>
      </c>
      <c r="R1734" s="5" t="str">
        <f t="shared" si="165"/>
        <v>{"Location": "DarEsSalaam, Tanzanya", "long_deg": "39", "ew": "1", "long_min": "19", "lat_deg": "6", "ns": "-1", "lat_min": "50", "GMT": "3", "TimeZoneTag": "Africa/Dar_es_Salaam"},</v>
      </c>
    </row>
    <row r="1735" spans="2:18" ht="15" customHeight="1" x14ac:dyDescent="0.25">
      <c r="B1735" s="10" t="s">
        <v>2272</v>
      </c>
      <c r="C1735" s="10" t="s">
        <v>1320</v>
      </c>
      <c r="D1735" s="10" t="str">
        <f t="shared" si="167"/>
        <v>Bangkok, Tayland</v>
      </c>
      <c r="E1735" s="10">
        <v>100</v>
      </c>
      <c r="F1735" s="10">
        <v>1</v>
      </c>
      <c r="G1735" s="10">
        <v>31</v>
      </c>
      <c r="H1735" s="10">
        <v>13</v>
      </c>
      <c r="I1735" s="10">
        <v>1</v>
      </c>
      <c r="J1735" s="10">
        <v>45</v>
      </c>
      <c r="K1735" s="10">
        <f t="shared" si="162"/>
        <v>100.51667</v>
      </c>
      <c r="L1735" s="10">
        <f t="shared" si="163"/>
        <v>13.75</v>
      </c>
      <c r="M1735" s="10">
        <v>7</v>
      </c>
      <c r="N1735" s="10" t="s">
        <v>150</v>
      </c>
      <c r="O1735" s="12" t="s">
        <v>195</v>
      </c>
      <c r="P1735" s="10" t="str">
        <f t="shared" si="166"/>
        <v>new YerelData ("Bangkok, Tayland",100.51667,13.75,7,"SE Asia Standard Time"),</v>
      </c>
      <c r="Q1735" s="13" t="str">
        <f t="shared" si="164"/>
        <v>https://www.google.com/maps/search/13.75, +100.51667</v>
      </c>
      <c r="R1735" s="5" t="str">
        <f t="shared" si="165"/>
        <v>{"Location": "Bangkok, Tayland", "long_deg": "100", "ew": "1", "long_min": "31", "lat_deg": "13", "ns": "1", "lat_min": "45", "GMT": "7", "TimeZoneTag": "Asia/Bangkok"},</v>
      </c>
    </row>
    <row r="1736" spans="2:18" ht="15" customHeight="1" x14ac:dyDescent="0.25">
      <c r="B1736" s="10" t="s">
        <v>2273</v>
      </c>
      <c r="C1736" s="10" t="s">
        <v>1327</v>
      </c>
      <c r="D1736" s="10" t="str">
        <f t="shared" si="167"/>
        <v>Taipei, Tayvan</v>
      </c>
      <c r="E1736" s="10">
        <v>121</v>
      </c>
      <c r="F1736" s="10">
        <v>1</v>
      </c>
      <c r="G1736" s="10">
        <v>30</v>
      </c>
      <c r="H1736" s="10">
        <v>25</v>
      </c>
      <c r="I1736" s="10">
        <v>1</v>
      </c>
      <c r="J1736" s="10">
        <v>3</v>
      </c>
      <c r="K1736" s="10">
        <f t="shared" si="162"/>
        <v>121.5</v>
      </c>
      <c r="L1736" s="10">
        <f t="shared" si="163"/>
        <v>25.05</v>
      </c>
      <c r="M1736" s="10">
        <v>8</v>
      </c>
      <c r="N1736" s="10" t="s">
        <v>1122</v>
      </c>
      <c r="O1736" s="12" t="s">
        <v>197</v>
      </c>
      <c r="P1736" s="10" t="str">
        <f t="shared" si="166"/>
        <v>new YerelData ("Taipei, Tayvan",121.5,25.05,8,"China Standard Time"),</v>
      </c>
      <c r="Q1736" s="13" t="str">
        <f t="shared" si="164"/>
        <v>https://www.google.com/maps/search/25.05, +121.5</v>
      </c>
      <c r="R1736" s="5" t="str">
        <f t="shared" si="165"/>
        <v>{"Location": "Taipei, Tayvan", "long_deg": "121", "ew": "1", "long_min": "30", "lat_deg": "25", "ns": "1", "lat_min": "3", "GMT": "8", "TimeZoneTag": "Asia/Taipei"},</v>
      </c>
    </row>
    <row r="1737" spans="2:18" ht="15" customHeight="1" x14ac:dyDescent="0.25">
      <c r="B1737" s="10" t="s">
        <v>2274</v>
      </c>
      <c r="C1737" s="10" t="s">
        <v>1222</v>
      </c>
      <c r="D1737" s="10" t="str">
        <f t="shared" si="167"/>
        <v>SantaCruz, Tenerife</v>
      </c>
      <c r="E1737" s="10">
        <v>16</v>
      </c>
      <c r="F1737" s="10">
        <v>-1</v>
      </c>
      <c r="G1737" s="10">
        <v>15</v>
      </c>
      <c r="H1737" s="10">
        <v>28</v>
      </c>
      <c r="I1737" s="10">
        <v>1</v>
      </c>
      <c r="J1737" s="10">
        <v>28</v>
      </c>
      <c r="K1737" s="10">
        <f t="shared" si="162"/>
        <v>-15.75</v>
      </c>
      <c r="L1737" s="10">
        <f t="shared" si="163"/>
        <v>28.466670000000001</v>
      </c>
      <c r="M1737" s="10">
        <v>-1</v>
      </c>
      <c r="N1737" s="10" t="s">
        <v>151</v>
      </c>
      <c r="O1737" s="12" t="s">
        <v>194</v>
      </c>
      <c r="P1737" s="10" t="str">
        <f t="shared" si="166"/>
        <v>new YerelData ("SantaCruz, Tenerife",-15.75,28.46667,-1,"Cape Verde Standard Time"),</v>
      </c>
      <c r="Q1737" s="13" t="str">
        <f t="shared" si="164"/>
        <v>https://www.google.com/maps/search/28.46667, +16.25</v>
      </c>
      <c r="R1737" s="5" t="str">
        <f t="shared" si="165"/>
        <v>{"Location": "SantaCruz, Tenerife", "long_deg": "16", "ew": "-1", "long_min": "15", "lat_deg": "28", "ns": "1", "lat_min": "28", "GMT": "-1", "TimeZoneTag": "America/Argentina/Rio_Gallegos"},</v>
      </c>
    </row>
    <row r="1738" spans="2:18" ht="15" customHeight="1" x14ac:dyDescent="0.25">
      <c r="B1738" s="10" t="s">
        <v>2297</v>
      </c>
      <c r="C1738" s="10" t="s">
        <v>1265</v>
      </c>
      <c r="D1738" s="10" t="str">
        <f t="shared" si="167"/>
        <v>Tunis, Tunus</v>
      </c>
      <c r="E1738" s="10">
        <v>10</v>
      </c>
      <c r="F1738" s="10">
        <v>1</v>
      </c>
      <c r="G1738" s="10">
        <v>10</v>
      </c>
      <c r="H1738" s="10">
        <v>36</v>
      </c>
      <c r="I1738" s="10">
        <v>1</v>
      </c>
      <c r="J1738" s="10">
        <v>48</v>
      </c>
      <c r="K1738" s="10">
        <f t="shared" si="162"/>
        <v>10.16667</v>
      </c>
      <c r="L1738" s="10">
        <f t="shared" si="163"/>
        <v>36.799999999999997</v>
      </c>
      <c r="M1738" s="10">
        <v>1</v>
      </c>
      <c r="N1738" s="10" t="s">
        <v>152</v>
      </c>
      <c r="O1738" s="12" t="s">
        <v>175</v>
      </c>
      <c r="P1738" s="10" t="str">
        <f t="shared" si="166"/>
        <v>new YerelData ("Tunis, Tunus",10.16667,36.8,1,"W. Central Africa Standard Time"),</v>
      </c>
      <c r="Q1738" s="13" t="str">
        <f t="shared" si="164"/>
        <v>https://www.google.com/maps/search/36.8, +10.16667</v>
      </c>
      <c r="R1738" s="5" t="str">
        <f t="shared" si="165"/>
        <v>{"Location": "Tunis, Tunus", "long_deg": "10", "ew": "1", "long_min": "10", "lat_deg": "36", "ns": "1", "lat_min": "48", "GMT": "1", "TimeZoneTag": "Africa/Tunis"},</v>
      </c>
    </row>
    <row r="1739" spans="2:18" ht="15" customHeight="1" x14ac:dyDescent="0.25">
      <c r="B1739" s="10" t="s">
        <v>2298</v>
      </c>
      <c r="C1739" s="10" t="s">
        <v>1297</v>
      </c>
      <c r="D1739" s="10" t="str">
        <f t="shared" si="167"/>
        <v>Kampala, Uganda</v>
      </c>
      <c r="E1739" s="10">
        <v>32</v>
      </c>
      <c r="F1739" s="10">
        <v>1</v>
      </c>
      <c r="G1739" s="10">
        <v>34</v>
      </c>
      <c r="H1739" s="10">
        <v>0</v>
      </c>
      <c r="I1739" s="10">
        <v>1</v>
      </c>
      <c r="J1739" s="10">
        <v>19</v>
      </c>
      <c r="K1739" s="10">
        <f t="shared" si="162"/>
        <v>32.566670000000002</v>
      </c>
      <c r="L1739" s="10">
        <f t="shared" si="163"/>
        <v>0.31667000000000001</v>
      </c>
      <c r="M1739" s="10">
        <v>3</v>
      </c>
      <c r="N1739" s="10" t="s">
        <v>153</v>
      </c>
      <c r="O1739" s="12" t="s">
        <v>199</v>
      </c>
      <c r="P1739" s="10" t="str">
        <f t="shared" si="166"/>
        <v>new YerelData ("Kampala, Uganda",32.56667,0.31667,3,"E. Africa Standard Time"),</v>
      </c>
      <c r="Q1739" s="13" t="str">
        <f t="shared" si="164"/>
        <v>https://www.google.com/maps/search/0.31667, +32.56667</v>
      </c>
      <c r="R1739" s="5" t="str">
        <f t="shared" si="165"/>
        <v>{"Location": "Kampala, Uganda", "long_deg": "32", "ew": "1", "long_min": "34", "lat_deg": "0", "ns": "1", "lat_min": "19", "GMT": "3", "TimeZoneTag": "Africa/Kampala"},</v>
      </c>
    </row>
    <row r="1740" spans="2:18" ht="15" customHeight="1" x14ac:dyDescent="0.25">
      <c r="B1740" s="10" t="s">
        <v>2299</v>
      </c>
      <c r="C1740" s="10" t="s">
        <v>1282</v>
      </c>
      <c r="D1740" s="10" t="str">
        <f t="shared" si="167"/>
        <v>Charkov, Ukrayna</v>
      </c>
      <c r="E1740" s="10">
        <v>36</v>
      </c>
      <c r="F1740" s="10">
        <v>1</v>
      </c>
      <c r="G1740" s="10">
        <v>15</v>
      </c>
      <c r="H1740" s="10">
        <v>50</v>
      </c>
      <c r="I1740" s="10">
        <v>1</v>
      </c>
      <c r="J1740" s="10">
        <v>0</v>
      </c>
      <c r="K1740" s="10">
        <f t="shared" si="162"/>
        <v>36.25</v>
      </c>
      <c r="L1740" s="10">
        <f t="shared" si="163"/>
        <v>50</v>
      </c>
      <c r="M1740" s="10">
        <v>2</v>
      </c>
      <c r="N1740" s="10" t="s">
        <v>154</v>
      </c>
      <c r="O1740" s="12" t="s">
        <v>209</v>
      </c>
      <c r="P1740" s="10" t="str">
        <f t="shared" si="166"/>
        <v>new YerelData ("Charkov, Ukrayna",36.25,50,2,"GTB Standard Time"),</v>
      </c>
      <c r="Q1740" s="13" t="str">
        <f t="shared" si="164"/>
        <v>https://www.google.com/maps/search/50, +36.25</v>
      </c>
      <c r="R1740" s="5" t="str">
        <f t="shared" si="165"/>
        <v>{"Location": "Charkov, Ukrayna", "long_deg": "36", "ew": "1", "long_min": "15", "lat_deg": "50", "ns": "1", "lat_min": "0", "GMT": "2", "TimeZoneTag": "Europe/Kiev"},</v>
      </c>
    </row>
    <row r="1741" spans="2:18" ht="15" customHeight="1" x14ac:dyDescent="0.25">
      <c r="B1741" s="10" t="s">
        <v>2300</v>
      </c>
      <c r="C1741" s="10" t="s">
        <v>1282</v>
      </c>
      <c r="D1741" s="10" t="str">
        <f t="shared" si="167"/>
        <v>Dnepropetrovsk, Ukrayna</v>
      </c>
      <c r="E1741" s="10">
        <v>34</v>
      </c>
      <c r="F1741" s="10">
        <v>1</v>
      </c>
      <c r="G1741" s="10">
        <v>59</v>
      </c>
      <c r="H1741" s="10">
        <v>48</v>
      </c>
      <c r="I1741" s="10">
        <v>1</v>
      </c>
      <c r="J1741" s="10">
        <v>27</v>
      </c>
      <c r="K1741" s="10">
        <f t="shared" si="162"/>
        <v>34.983330000000002</v>
      </c>
      <c r="L1741" s="10">
        <f t="shared" si="163"/>
        <v>48.45</v>
      </c>
      <c r="M1741" s="10">
        <v>2</v>
      </c>
      <c r="N1741" s="10" t="s">
        <v>154</v>
      </c>
      <c r="O1741" s="12" t="s">
        <v>209</v>
      </c>
      <c r="P1741" s="10" t="str">
        <f t="shared" si="166"/>
        <v>new YerelData ("Dnepropetrovsk, Ukrayna",34.98333,48.45,2,"GTB Standard Time"),</v>
      </c>
      <c r="Q1741" s="13" t="str">
        <f t="shared" si="164"/>
        <v>https://www.google.com/maps/search/48.45, +34.98333</v>
      </c>
      <c r="R1741" s="5" t="str">
        <f t="shared" si="165"/>
        <v>{"Location": "Dnepropetrovsk, Ukrayna", "long_deg": "34", "ew": "1", "long_min": "59", "lat_deg": "48", "ns": "1", "lat_min": "27", "GMT": "2", "TimeZoneTag": "Europe/Kiev"},</v>
      </c>
    </row>
    <row r="1742" spans="2:18" ht="15" customHeight="1" x14ac:dyDescent="0.25">
      <c r="B1742" s="10" t="s">
        <v>2301</v>
      </c>
      <c r="C1742" s="10" t="s">
        <v>1282</v>
      </c>
      <c r="D1742" s="10" t="str">
        <f t="shared" si="167"/>
        <v>Kharkov, Ukrayna</v>
      </c>
      <c r="E1742" s="10">
        <v>36</v>
      </c>
      <c r="F1742" s="10">
        <v>1</v>
      </c>
      <c r="G1742" s="10">
        <v>15</v>
      </c>
      <c r="H1742" s="10">
        <v>50</v>
      </c>
      <c r="I1742" s="10">
        <v>1</v>
      </c>
      <c r="J1742" s="10">
        <v>0</v>
      </c>
      <c r="K1742" s="10">
        <f t="shared" si="162"/>
        <v>36.25</v>
      </c>
      <c r="L1742" s="10">
        <f t="shared" si="163"/>
        <v>50</v>
      </c>
      <c r="M1742" s="10">
        <v>2</v>
      </c>
      <c r="N1742" s="10" t="s">
        <v>154</v>
      </c>
      <c r="O1742" s="12" t="s">
        <v>209</v>
      </c>
      <c r="P1742" s="10" t="str">
        <f t="shared" si="166"/>
        <v>new YerelData ("Kharkov, Ukrayna",36.25,50,2,"GTB Standard Time"),</v>
      </c>
      <c r="Q1742" s="13" t="str">
        <f t="shared" si="164"/>
        <v>https://www.google.com/maps/search/50, +36.25</v>
      </c>
      <c r="R1742" s="5" t="str">
        <f t="shared" si="165"/>
        <v>{"Location": "Kharkov, Ukrayna", "long_deg": "36", "ew": "1", "long_min": "15", "lat_deg": "50", "ns": "1", "lat_min": "0", "GMT": "2", "TimeZoneTag": "Europe/Kiev"},</v>
      </c>
    </row>
    <row r="1743" spans="2:18" ht="15" customHeight="1" x14ac:dyDescent="0.25">
      <c r="B1743" s="10" t="s">
        <v>2302</v>
      </c>
      <c r="C1743" s="10" t="s">
        <v>1282</v>
      </c>
      <c r="D1743" s="10" t="str">
        <f t="shared" si="167"/>
        <v>Kiev, Ukrayna</v>
      </c>
      <c r="E1743" s="10">
        <v>30</v>
      </c>
      <c r="F1743" s="10">
        <v>1</v>
      </c>
      <c r="G1743" s="10">
        <v>31</v>
      </c>
      <c r="H1743" s="10">
        <v>50</v>
      </c>
      <c r="I1743" s="10">
        <v>1</v>
      </c>
      <c r="J1743" s="10">
        <v>26</v>
      </c>
      <c r="K1743" s="10">
        <f t="shared" si="162"/>
        <v>30.516670000000001</v>
      </c>
      <c r="L1743" s="10">
        <f t="shared" si="163"/>
        <v>50.433329999999998</v>
      </c>
      <c r="M1743" s="10">
        <v>2</v>
      </c>
      <c r="N1743" s="10" t="s">
        <v>154</v>
      </c>
      <c r="O1743" s="12" t="s">
        <v>209</v>
      </c>
      <c r="P1743" s="10" t="str">
        <f t="shared" si="166"/>
        <v>new YerelData ("Kiev, Ukrayna",30.51667,50.43333,2,"GTB Standard Time"),</v>
      </c>
      <c r="Q1743" s="13" t="str">
        <f t="shared" si="164"/>
        <v>https://www.google.com/maps/search/50.43333, +30.51667</v>
      </c>
      <c r="R1743" s="5" t="str">
        <f t="shared" si="165"/>
        <v>{"Location": "Kiev, Ukrayna", "long_deg": "30", "ew": "1", "long_min": "31", "lat_deg": "50", "ns": "1", "lat_min": "26", "GMT": "2", "TimeZoneTag": "Europe/Kiev"},</v>
      </c>
    </row>
    <row r="1744" spans="2:18" ht="15" customHeight="1" x14ac:dyDescent="0.25">
      <c r="B1744" s="10" t="s">
        <v>2303</v>
      </c>
      <c r="C1744" s="10" t="s">
        <v>1282</v>
      </c>
      <c r="D1744" s="10" t="str">
        <f t="shared" si="167"/>
        <v>Lwow, Ukrayna</v>
      </c>
      <c r="E1744" s="10">
        <v>24</v>
      </c>
      <c r="F1744" s="10">
        <v>1</v>
      </c>
      <c r="G1744" s="10">
        <v>0</v>
      </c>
      <c r="H1744" s="10">
        <v>49</v>
      </c>
      <c r="I1744" s="10">
        <v>1</v>
      </c>
      <c r="J1744" s="10">
        <v>50</v>
      </c>
      <c r="K1744" s="10">
        <f t="shared" si="162"/>
        <v>24</v>
      </c>
      <c r="L1744" s="10">
        <f t="shared" si="163"/>
        <v>49.833329999999997</v>
      </c>
      <c r="M1744" s="10">
        <v>2</v>
      </c>
      <c r="N1744" s="10" t="s">
        <v>154</v>
      </c>
      <c r="O1744" s="12" t="s">
        <v>209</v>
      </c>
      <c r="P1744" s="10" t="str">
        <f t="shared" si="166"/>
        <v>new YerelData ("Lwow, Ukrayna",24,49.83333,2,"GTB Standard Time"),</v>
      </c>
      <c r="Q1744" s="13" t="str">
        <f t="shared" si="164"/>
        <v>https://www.google.com/maps/search/49.83333, +24</v>
      </c>
      <c r="R1744" s="5" t="str">
        <f t="shared" si="165"/>
        <v>{"Location": "Lwow, Ukrayna", "long_deg": "24", "ew": "1", "long_min": "0", "lat_deg": "49", "ns": "1", "lat_min": "50", "GMT": "2", "TimeZoneTag": "Europe/Kiev"},</v>
      </c>
    </row>
    <row r="1745" spans="2:18" ht="15" customHeight="1" x14ac:dyDescent="0.25">
      <c r="B1745" s="10" t="s">
        <v>2292</v>
      </c>
      <c r="C1745" s="10" t="s">
        <v>1282</v>
      </c>
      <c r="D1745" s="10" t="str">
        <f t="shared" si="167"/>
        <v>Odessa, Ukrayna</v>
      </c>
      <c r="E1745" s="10">
        <v>30</v>
      </c>
      <c r="F1745" s="10">
        <v>1</v>
      </c>
      <c r="G1745" s="10">
        <v>44</v>
      </c>
      <c r="H1745" s="10">
        <v>46</v>
      </c>
      <c r="I1745" s="10">
        <v>1</v>
      </c>
      <c r="J1745" s="10">
        <v>28</v>
      </c>
      <c r="K1745" s="10">
        <f t="shared" si="162"/>
        <v>30.733329999999999</v>
      </c>
      <c r="L1745" s="10">
        <f t="shared" si="163"/>
        <v>46.466670000000001</v>
      </c>
      <c r="M1745" s="10">
        <v>2</v>
      </c>
      <c r="N1745" s="10" t="s">
        <v>154</v>
      </c>
      <c r="O1745" s="12" t="s">
        <v>209</v>
      </c>
      <c r="P1745" s="10" t="str">
        <f t="shared" si="166"/>
        <v>new YerelData ("Odessa, Ukrayna",30.73333,46.46667,2,"GTB Standard Time"),</v>
      </c>
      <c r="Q1745" s="13" t="str">
        <f t="shared" si="164"/>
        <v>https://www.google.com/maps/search/46.46667, +30.73333</v>
      </c>
      <c r="R1745" s="5" t="str">
        <f t="shared" si="165"/>
        <v>{"Location": "Odessa, Ukrayna", "long_deg": "30", "ew": "1", "long_min": "44", "lat_deg": "46", "ns": "1", "lat_min": "28", "GMT": "2", "TimeZoneTag": "Europe/Kiev"},</v>
      </c>
    </row>
    <row r="1746" spans="2:18" ht="15" customHeight="1" x14ac:dyDescent="0.25">
      <c r="B1746" s="10" t="s">
        <v>2304</v>
      </c>
      <c r="C1746" s="10" t="s">
        <v>1282</v>
      </c>
      <c r="D1746" s="10" t="str">
        <f t="shared" si="167"/>
        <v>Stalino, Ukrayna</v>
      </c>
      <c r="E1746" s="10">
        <v>37</v>
      </c>
      <c r="F1746" s="10">
        <v>1</v>
      </c>
      <c r="G1746" s="10">
        <v>48</v>
      </c>
      <c r="H1746" s="10">
        <v>48</v>
      </c>
      <c r="I1746" s="10">
        <v>1</v>
      </c>
      <c r="J1746" s="10">
        <v>0</v>
      </c>
      <c r="K1746" s="10">
        <f t="shared" si="162"/>
        <v>37.799999999999997</v>
      </c>
      <c r="L1746" s="10">
        <f t="shared" si="163"/>
        <v>48</v>
      </c>
      <c r="M1746" s="10">
        <v>3</v>
      </c>
      <c r="N1746" s="10" t="s">
        <v>154</v>
      </c>
      <c r="O1746" s="12" t="s">
        <v>229</v>
      </c>
      <c r="P1746" s="10" t="str">
        <f t="shared" si="166"/>
        <v>new YerelData ("Stalino, Ukrayna",37.8,48,3,"Russian Standard Time"),</v>
      </c>
      <c r="Q1746" s="13" t="str">
        <f t="shared" si="164"/>
        <v>https://www.google.com/maps/search/48, +37.8</v>
      </c>
      <c r="R1746" s="5" t="str">
        <f t="shared" si="165"/>
        <v>{"Location": "Stalino, Ukrayna", "long_deg": "37", "ew": "1", "long_min": "48", "lat_deg": "48", "ns": "1", "lat_min": "0", "GMT": "3", "TimeZoneTag": "Europe/Kiev"},</v>
      </c>
    </row>
    <row r="1747" spans="2:18" ht="15" customHeight="1" x14ac:dyDescent="0.25">
      <c r="B1747" s="10" t="s">
        <v>2305</v>
      </c>
      <c r="C1747" s="10" t="s">
        <v>1213</v>
      </c>
      <c r="D1747" s="10" t="str">
        <f t="shared" si="167"/>
        <v>Montevideo, Uruguay</v>
      </c>
      <c r="E1747" s="10">
        <v>56</v>
      </c>
      <c r="F1747" s="10">
        <v>-1</v>
      </c>
      <c r="G1747" s="10">
        <v>11</v>
      </c>
      <c r="H1747" s="10">
        <v>34</v>
      </c>
      <c r="I1747" s="10">
        <v>-1</v>
      </c>
      <c r="J1747" s="10">
        <v>53</v>
      </c>
      <c r="K1747" s="10">
        <f t="shared" si="162"/>
        <v>-55.816670000000002</v>
      </c>
      <c r="L1747" s="10">
        <f t="shared" si="163"/>
        <v>-33.116669999999999</v>
      </c>
      <c r="M1747" s="10">
        <v>-3.5</v>
      </c>
      <c r="N1747" s="10" t="s">
        <v>154</v>
      </c>
      <c r="O1747" s="12" t="s">
        <v>214</v>
      </c>
      <c r="P1747" s="10" t="str">
        <f t="shared" si="166"/>
        <v>new YerelData ("Montevideo, Uruguay",-55.81667,-33.11667,-3.5,"Iran Standard Time"),</v>
      </c>
      <c r="Q1747" s="13" t="str">
        <f t="shared" si="164"/>
        <v>https://www.google.com/maps/search/34.88333, +56.18333</v>
      </c>
      <c r="R1747" s="5" t="str">
        <f t="shared" si="165"/>
        <v>{"Location": "Montevideo, Uruguay", "long_deg": "56", "ew": "-1", "long_min": "11", "lat_deg": "34", "ns": "-1", "lat_min": "53", "GMT": "-3.5", "TimeZoneTag": "Europe/Kiev"},</v>
      </c>
    </row>
    <row r="1748" spans="2:18" ht="15" customHeight="1" x14ac:dyDescent="0.25">
      <c r="B1748" s="10" t="s">
        <v>2309</v>
      </c>
      <c r="C1748" s="10" t="s">
        <v>1283</v>
      </c>
      <c r="D1748" s="10" t="str">
        <f t="shared" si="167"/>
        <v>Amman, Ürdün</v>
      </c>
      <c r="E1748" s="10">
        <v>35</v>
      </c>
      <c r="F1748" s="10">
        <v>1</v>
      </c>
      <c r="G1748" s="10">
        <v>36</v>
      </c>
      <c r="H1748" s="10">
        <v>31</v>
      </c>
      <c r="I1748" s="10">
        <v>1</v>
      </c>
      <c r="J1748" s="10">
        <v>57</v>
      </c>
      <c r="K1748" s="10">
        <f t="shared" si="162"/>
        <v>35.6</v>
      </c>
      <c r="L1748" s="10">
        <f t="shared" si="163"/>
        <v>31.95</v>
      </c>
      <c r="M1748" s="10">
        <v>2</v>
      </c>
      <c r="N1748" s="10" t="s">
        <v>155</v>
      </c>
      <c r="O1748" s="12" t="s">
        <v>217</v>
      </c>
      <c r="P1748" s="10" t="str">
        <f t="shared" si="166"/>
        <v>new YerelData ("Amman, Ürdün",35.6,31.95,2,"Jordan Standard Time"),</v>
      </c>
      <c r="Q1748" s="13" t="str">
        <f t="shared" si="164"/>
        <v>https://www.google.com/maps/search/31.95, +35.6</v>
      </c>
      <c r="R1748" s="5" t="str">
        <f t="shared" si="165"/>
        <v>{"Location": "Amman, Ürdün", "long_deg": "35", "ew": "1", "long_min": "36", "lat_deg": "31", "ns": "1", "lat_min": "57", "GMT": "2", "TimeZoneTag": "Asia/Amman"},</v>
      </c>
    </row>
    <row r="1749" spans="2:18" ht="15" customHeight="1" x14ac:dyDescent="0.25">
      <c r="B1749" s="10" t="s">
        <v>2310</v>
      </c>
      <c r="C1749" s="10" t="s">
        <v>1202</v>
      </c>
      <c r="D1749" s="10" t="str">
        <f t="shared" si="167"/>
        <v>Barquisimeto, Venezuela</v>
      </c>
      <c r="E1749" s="10">
        <v>69</v>
      </c>
      <c r="F1749" s="10">
        <v>-1</v>
      </c>
      <c r="G1749" s="10">
        <v>19</v>
      </c>
      <c r="H1749" s="10">
        <v>10</v>
      </c>
      <c r="I1749" s="10">
        <v>1</v>
      </c>
      <c r="J1749" s="10">
        <v>3</v>
      </c>
      <c r="K1749" s="10">
        <f t="shared" si="162"/>
        <v>-68.683329999999998</v>
      </c>
      <c r="L1749" s="10">
        <f t="shared" si="163"/>
        <v>10.050000000000001</v>
      </c>
      <c r="M1749" s="10">
        <v>-4.5</v>
      </c>
      <c r="N1749" s="10" t="s">
        <v>156</v>
      </c>
      <c r="O1749" s="12" t="s">
        <v>188</v>
      </c>
      <c r="P1749" s="10" t="str">
        <f t="shared" si="166"/>
        <v>new YerelData ("Barquisimeto, Venezuela",-68.68333,10.05,-4.5,"Venezuela Standard Time"),</v>
      </c>
      <c r="Q1749" s="13" t="str">
        <f t="shared" si="164"/>
        <v>https://www.google.com/maps/search/10.05, +69.31667</v>
      </c>
      <c r="R1749" s="5" t="str">
        <f t="shared" si="165"/>
        <v>{"Location": "Barquisimeto, Venezuela", "long_deg": "69", "ew": "-1", "long_min": "19", "lat_deg": "10", "ns": "1", "lat_min": "3", "GMT": "-4.5", "TimeZoneTag": "America/Caracas"},</v>
      </c>
    </row>
    <row r="1750" spans="2:18" ht="15" customHeight="1" x14ac:dyDescent="0.25">
      <c r="B1750" s="10" t="s">
        <v>2311</v>
      </c>
      <c r="C1750" s="10" t="s">
        <v>1202</v>
      </c>
      <c r="D1750" s="10" t="str">
        <f t="shared" si="167"/>
        <v>Caracas, Venezuela</v>
      </c>
      <c r="E1750" s="10">
        <v>66</v>
      </c>
      <c r="F1750" s="10">
        <v>-1</v>
      </c>
      <c r="G1750" s="10">
        <v>55</v>
      </c>
      <c r="H1750" s="10">
        <v>10</v>
      </c>
      <c r="I1750" s="10">
        <v>1</v>
      </c>
      <c r="J1750" s="10">
        <v>30</v>
      </c>
      <c r="K1750" s="10">
        <f t="shared" si="162"/>
        <v>-65.083330000000004</v>
      </c>
      <c r="L1750" s="10">
        <f t="shared" si="163"/>
        <v>10.5</v>
      </c>
      <c r="M1750" s="10">
        <v>-4.5</v>
      </c>
      <c r="N1750" s="10" t="s">
        <v>156</v>
      </c>
      <c r="O1750" s="12" t="s">
        <v>188</v>
      </c>
      <c r="P1750" s="10" t="str">
        <f t="shared" si="166"/>
        <v>new YerelData ("Caracas, Venezuela",-65.08333,10.5,-4.5,"Venezuela Standard Time"),</v>
      </c>
      <c r="Q1750" s="13" t="str">
        <f t="shared" si="164"/>
        <v>https://www.google.com/maps/search/10.5, +66.91667</v>
      </c>
      <c r="R1750" s="5" t="str">
        <f t="shared" si="165"/>
        <v>{"Location": "Caracas, Venezuela", "long_deg": "66", "ew": "-1", "long_min": "55", "lat_deg": "10", "ns": "1", "lat_min": "30", "GMT": "-4.5", "TimeZoneTag": "America/Caracas"},</v>
      </c>
    </row>
    <row r="1751" spans="2:18" ht="15" customHeight="1" x14ac:dyDescent="0.25">
      <c r="B1751" s="10" t="s">
        <v>2312</v>
      </c>
      <c r="C1751" s="10" t="s">
        <v>1202</v>
      </c>
      <c r="D1751" s="10" t="str">
        <f t="shared" si="167"/>
        <v>Maracaibo, Venezuela</v>
      </c>
      <c r="E1751" s="10">
        <v>71</v>
      </c>
      <c r="F1751" s="10">
        <v>-1</v>
      </c>
      <c r="G1751" s="10">
        <v>37</v>
      </c>
      <c r="H1751" s="10">
        <v>10</v>
      </c>
      <c r="I1751" s="10">
        <v>1</v>
      </c>
      <c r="J1751" s="10">
        <v>38</v>
      </c>
      <c r="K1751" s="10">
        <f t="shared" si="162"/>
        <v>-70.383330000000001</v>
      </c>
      <c r="L1751" s="10">
        <f t="shared" si="163"/>
        <v>10.633330000000001</v>
      </c>
      <c r="M1751" s="10">
        <v>-4.5</v>
      </c>
      <c r="N1751" s="10" t="s">
        <v>156</v>
      </c>
      <c r="O1751" s="12" t="s">
        <v>188</v>
      </c>
      <c r="P1751" s="10" t="str">
        <f t="shared" si="166"/>
        <v>new YerelData ("Maracaibo, Venezuela",-70.38333,10.63333,-4.5,"Venezuela Standard Time"),</v>
      </c>
      <c r="Q1751" s="13" t="str">
        <f t="shared" si="164"/>
        <v>https://www.google.com/maps/search/10.63333, +71.61667</v>
      </c>
      <c r="R1751" s="5" t="str">
        <f t="shared" si="165"/>
        <v>{"Location": "Maracaibo, Venezuela", "long_deg": "71", "ew": "-1", "long_min": "37", "lat_deg": "10", "ns": "1", "lat_min": "38", "GMT": "-4.5", "TimeZoneTag": "America/Caracas"},</v>
      </c>
    </row>
    <row r="1752" spans="2:18" ht="15" customHeight="1" x14ac:dyDescent="0.25">
      <c r="B1752" s="10" t="s">
        <v>2331</v>
      </c>
      <c r="C1752" s="10" t="s">
        <v>1340</v>
      </c>
      <c r="D1752" s="10" t="str">
        <f t="shared" si="167"/>
        <v>Auckland, Yeni Zelanda</v>
      </c>
      <c r="E1752" s="10">
        <v>174</v>
      </c>
      <c r="F1752" s="10">
        <v>1</v>
      </c>
      <c r="G1752" s="10">
        <v>46</v>
      </c>
      <c r="H1752" s="10">
        <v>36</v>
      </c>
      <c r="I1752" s="10">
        <v>-1</v>
      </c>
      <c r="J1752" s="10">
        <v>52</v>
      </c>
      <c r="K1752" s="10">
        <f t="shared" si="162"/>
        <v>174.76667</v>
      </c>
      <c r="L1752" s="10">
        <f t="shared" si="163"/>
        <v>-35.133330000000001</v>
      </c>
      <c r="M1752" s="10">
        <v>13</v>
      </c>
      <c r="N1752" s="10" t="s">
        <v>1117</v>
      </c>
      <c r="O1752" s="12" t="s">
        <v>225</v>
      </c>
      <c r="P1752" s="10" t="str">
        <f t="shared" si="166"/>
        <v>new YerelData ("Auckland, Yeni Zelanda",174.76667,-35.13333,13,"New Zealand Standard Time"),</v>
      </c>
      <c r="Q1752" s="13" t="str">
        <f t="shared" si="164"/>
        <v>https://www.google.com/maps/search/36.86667, +174.76667</v>
      </c>
      <c r="R1752" s="5" t="str">
        <f t="shared" si="165"/>
        <v>{"Location": "Auckland, Yeni Zelanda", "long_deg": "174", "ew": "1", "long_min": "46", "lat_deg": "36", "ns": "-1", "lat_min": "52", "GMT": "13", "TimeZoneTag": "Pacific/Auckland"},</v>
      </c>
    </row>
    <row r="1753" spans="2:18" ht="15" customHeight="1" x14ac:dyDescent="0.25">
      <c r="B1753" s="10" t="s">
        <v>2332</v>
      </c>
      <c r="C1753" s="10" t="s">
        <v>1340</v>
      </c>
      <c r="D1753" s="10" t="str">
        <f t="shared" si="167"/>
        <v>Christchurch, Yeni Zelanda</v>
      </c>
      <c r="E1753" s="10">
        <v>172</v>
      </c>
      <c r="F1753" s="10">
        <v>1</v>
      </c>
      <c r="G1753" s="10">
        <v>38</v>
      </c>
      <c r="H1753" s="10">
        <v>43</v>
      </c>
      <c r="I1753" s="10">
        <v>-1</v>
      </c>
      <c r="J1753" s="10">
        <v>32</v>
      </c>
      <c r="K1753" s="10">
        <f t="shared" si="162"/>
        <v>172.63333</v>
      </c>
      <c r="L1753" s="10">
        <f t="shared" si="163"/>
        <v>-42.466670000000001</v>
      </c>
      <c r="M1753" s="10">
        <v>13</v>
      </c>
      <c r="N1753" s="10" t="s">
        <v>1117</v>
      </c>
      <c r="O1753" s="12" t="s">
        <v>225</v>
      </c>
      <c r="P1753" s="10" t="str">
        <f t="shared" si="166"/>
        <v>new YerelData ("Christchurch, Yeni Zelanda",172.63333,-42.46667,13,"New Zealand Standard Time"),</v>
      </c>
      <c r="Q1753" s="13" t="str">
        <f t="shared" si="164"/>
        <v>https://www.google.com/maps/search/43.53333, +172.63333</v>
      </c>
      <c r="R1753" s="5" t="str">
        <f t="shared" si="165"/>
        <v>{"Location": "Christchurch, Yeni Zelanda", "long_deg": "172", "ew": "1", "long_min": "38", "lat_deg": "43", "ns": "-1", "lat_min": "32", "GMT": "13", "TimeZoneTag": "Pacific/Auckland"},</v>
      </c>
    </row>
    <row r="1754" spans="2:18" ht="15" customHeight="1" x14ac:dyDescent="0.25">
      <c r="B1754" s="10" t="s">
        <v>2333</v>
      </c>
      <c r="C1754" s="10" t="s">
        <v>1340</v>
      </c>
      <c r="D1754" s="10" t="str">
        <f t="shared" si="167"/>
        <v>Dunedin, Yeni Zelanda</v>
      </c>
      <c r="E1754" s="10">
        <v>170</v>
      </c>
      <c r="F1754" s="10">
        <v>1</v>
      </c>
      <c r="G1754" s="10">
        <v>32</v>
      </c>
      <c r="H1754" s="10">
        <v>45</v>
      </c>
      <c r="I1754" s="10">
        <v>-1</v>
      </c>
      <c r="J1754" s="10">
        <v>54</v>
      </c>
      <c r="K1754" s="10">
        <f t="shared" si="162"/>
        <v>170.53333000000001</v>
      </c>
      <c r="L1754" s="10">
        <f t="shared" si="163"/>
        <v>-44.1</v>
      </c>
      <c r="M1754" s="10">
        <v>13</v>
      </c>
      <c r="N1754" s="10" t="s">
        <v>1117</v>
      </c>
      <c r="O1754" s="12" t="s">
        <v>225</v>
      </c>
      <c r="P1754" s="10" t="str">
        <f t="shared" si="166"/>
        <v>new YerelData ("Dunedin, Yeni Zelanda",170.53333,-44.1,13,"New Zealand Standard Time"),</v>
      </c>
      <c r="Q1754" s="13" t="str">
        <f t="shared" si="164"/>
        <v>https://www.google.com/maps/search/45.9, +170.53333</v>
      </c>
      <c r="R1754" s="5" t="str">
        <f t="shared" si="165"/>
        <v>{"Location": "Dunedin, Yeni Zelanda", "long_deg": "170", "ew": "1", "long_min": "32", "lat_deg": "45", "ns": "-1", "lat_min": "54", "GMT": "13", "TimeZoneTag": "Pacific/Auckland"},</v>
      </c>
    </row>
    <row r="1755" spans="2:18" ht="15" customHeight="1" x14ac:dyDescent="0.25">
      <c r="B1755" s="10" t="s">
        <v>2334</v>
      </c>
      <c r="C1755" s="10" t="s">
        <v>1340</v>
      </c>
      <c r="D1755" s="10" t="str">
        <f t="shared" si="167"/>
        <v>Wellington, Yeni Zelanda</v>
      </c>
      <c r="E1755" s="10">
        <v>174</v>
      </c>
      <c r="F1755" s="10">
        <v>1</v>
      </c>
      <c r="G1755" s="10">
        <v>47</v>
      </c>
      <c r="H1755" s="10">
        <v>41</v>
      </c>
      <c r="I1755" s="10">
        <v>-1</v>
      </c>
      <c r="J1755" s="10">
        <v>18</v>
      </c>
      <c r="K1755" s="10">
        <f t="shared" si="162"/>
        <v>174.78333000000001</v>
      </c>
      <c r="L1755" s="10">
        <f t="shared" si="163"/>
        <v>-40.700000000000003</v>
      </c>
      <c r="M1755" s="10">
        <v>13</v>
      </c>
      <c r="N1755" s="10" t="s">
        <v>1117</v>
      </c>
      <c r="O1755" s="12" t="s">
        <v>225</v>
      </c>
      <c r="P1755" s="10" t="str">
        <f t="shared" si="166"/>
        <v>new YerelData ("Wellington, Yeni Zelanda",174.78333,-40.7,13,"New Zealand Standard Time"),</v>
      </c>
      <c r="Q1755" s="13" t="str">
        <f t="shared" si="164"/>
        <v>https://www.google.com/maps/search/41.3, +174.78333</v>
      </c>
      <c r="R1755" s="5" t="str">
        <f t="shared" si="165"/>
        <v>{"Location": "Wellington, Yeni Zelanda", "long_deg": "174", "ew": "1", "long_min": "47", "lat_deg": "41", "ns": "-1", "lat_min": "18", "GMT": "13", "TimeZoneTag": "Pacific/Auckland"},</v>
      </c>
    </row>
    <row r="1756" spans="2:18" ht="15" customHeight="1" x14ac:dyDescent="0.25">
      <c r="B1756" s="10" t="s">
        <v>2335</v>
      </c>
      <c r="C1756" s="10" t="s">
        <v>1336</v>
      </c>
      <c r="D1756" s="10" t="str">
        <f t="shared" si="167"/>
        <v>Nugima, YeniGine</v>
      </c>
      <c r="E1756" s="10">
        <v>150</v>
      </c>
      <c r="F1756" s="10">
        <v>1</v>
      </c>
      <c r="G1756" s="10">
        <v>14</v>
      </c>
      <c r="H1756" s="10">
        <v>2</v>
      </c>
      <c r="I1756" s="10">
        <v>-1</v>
      </c>
      <c r="J1756" s="10">
        <v>27</v>
      </c>
      <c r="K1756" s="10">
        <f t="shared" si="162"/>
        <v>150.23333</v>
      </c>
      <c r="L1756" s="10">
        <f t="shared" si="163"/>
        <v>-1.55</v>
      </c>
      <c r="M1756" s="10">
        <v>10</v>
      </c>
      <c r="N1756" s="10" t="s">
        <v>126</v>
      </c>
      <c r="O1756" s="12" t="s">
        <v>272</v>
      </c>
      <c r="P1756" s="10" t="str">
        <f t="shared" si="166"/>
        <v>new YerelData ("Nugima, YeniGine",150.23333,-1.55,10,"Tasmania Standard Time"),</v>
      </c>
      <c r="Q1756" s="13" t="str">
        <f t="shared" si="164"/>
        <v>https://www.google.com/maps/search/2.45, +150.23333</v>
      </c>
      <c r="R1756" s="5" t="str">
        <f t="shared" si="165"/>
        <v>{"Location": "Nugima, YeniGine", "long_deg": "150", "ew": "1", "long_min": "14", "lat_deg": "2", "ns": "-1", "lat_min": "27", "GMT": "10", "TimeZoneTag": "Pacific/Port_Moresby"},</v>
      </c>
    </row>
    <row r="1757" spans="2:18" ht="15" customHeight="1" x14ac:dyDescent="0.25">
      <c r="B1757" s="10" t="s">
        <v>2336</v>
      </c>
      <c r="C1757" s="10" t="s">
        <v>1336</v>
      </c>
      <c r="D1757" s="10" t="str">
        <f t="shared" si="167"/>
        <v>Rabaul, YeniGine</v>
      </c>
      <c r="E1757" s="10">
        <v>152</v>
      </c>
      <c r="F1757" s="10">
        <v>1</v>
      </c>
      <c r="G1757" s="10">
        <v>12</v>
      </c>
      <c r="H1757" s="10">
        <v>4</v>
      </c>
      <c r="I1757" s="10">
        <v>-1</v>
      </c>
      <c r="J1757" s="10">
        <v>12</v>
      </c>
      <c r="K1757" s="10">
        <f t="shared" si="162"/>
        <v>152.19999999999999</v>
      </c>
      <c r="L1757" s="10">
        <f t="shared" si="163"/>
        <v>-3.8</v>
      </c>
      <c r="M1757" s="10">
        <v>10</v>
      </c>
      <c r="N1757" s="10" t="s">
        <v>126</v>
      </c>
      <c r="O1757" s="12" t="s">
        <v>272</v>
      </c>
      <c r="P1757" s="10" t="str">
        <f t="shared" si="166"/>
        <v>new YerelData ("Rabaul, YeniGine",152.2,-3.8,10,"Tasmania Standard Time"),</v>
      </c>
      <c r="Q1757" s="13" t="str">
        <f t="shared" si="164"/>
        <v>https://www.google.com/maps/search/4.2, +152.2</v>
      </c>
      <c r="R1757" s="5" t="str">
        <f t="shared" si="165"/>
        <v>{"Location": "Rabaul, YeniGine", "long_deg": "152", "ew": "1", "long_min": "12", "lat_deg": "4", "ns": "-1", "lat_min": "12", "GMT": "10", "TimeZoneTag": "Pacific/Port_Moresby"},</v>
      </c>
    </row>
    <row r="1758" spans="2:18" ht="15" customHeight="1" x14ac:dyDescent="0.25">
      <c r="B1758" s="10" t="s">
        <v>2337</v>
      </c>
      <c r="C1758" s="10" t="s">
        <v>1284</v>
      </c>
      <c r="D1758" s="10" t="str">
        <f t="shared" si="167"/>
        <v>Atina, Yunanistan</v>
      </c>
      <c r="E1758" s="10">
        <v>23</v>
      </c>
      <c r="F1758" s="10">
        <v>1</v>
      </c>
      <c r="G1758" s="10">
        <v>44</v>
      </c>
      <c r="H1758" s="10">
        <v>37</v>
      </c>
      <c r="I1758" s="10">
        <v>1</v>
      </c>
      <c r="J1758" s="10">
        <v>58</v>
      </c>
      <c r="K1758" s="10">
        <f t="shared" si="162"/>
        <v>23.733329999999999</v>
      </c>
      <c r="L1758" s="10">
        <f t="shared" si="163"/>
        <v>37.966670000000001</v>
      </c>
      <c r="M1758" s="10">
        <v>2</v>
      </c>
      <c r="N1758" s="10" t="s">
        <v>1113</v>
      </c>
      <c r="O1758" s="12" t="s">
        <v>209</v>
      </c>
      <c r="P1758" s="10" t="str">
        <f t="shared" si="166"/>
        <v>new YerelData ("Atina, Yunanistan",23.73333,37.96667,2,"GTB Standard Time"),</v>
      </c>
      <c r="Q1758" s="13" t="str">
        <f t="shared" si="164"/>
        <v>https://www.google.com/maps/search/37.96667, +23.73333</v>
      </c>
      <c r="R1758" s="5" t="str">
        <f t="shared" si="165"/>
        <v>{"Location": "Atina, Yunanistan", "long_deg": "23", "ew": "1", "long_min": "44", "lat_deg": "37", "ns": "1", "lat_min": "58", "GMT": "2", "TimeZoneTag": "Europe/Athens"},</v>
      </c>
    </row>
    <row r="1759" spans="2:18" ht="15" customHeight="1" x14ac:dyDescent="0.25">
      <c r="B1759" s="10" t="s">
        <v>2338</v>
      </c>
      <c r="C1759" s="10" t="s">
        <v>1284</v>
      </c>
      <c r="D1759" s="10" t="str">
        <f t="shared" si="167"/>
        <v>Selanik, Yunanistan</v>
      </c>
      <c r="E1759" s="10">
        <v>22</v>
      </c>
      <c r="F1759" s="10">
        <v>1</v>
      </c>
      <c r="G1759" s="10">
        <v>56</v>
      </c>
      <c r="H1759" s="10">
        <v>40</v>
      </c>
      <c r="I1759" s="10">
        <v>1</v>
      </c>
      <c r="J1759" s="10">
        <v>38</v>
      </c>
      <c r="K1759" s="10">
        <f t="shared" si="162"/>
        <v>22.933330000000002</v>
      </c>
      <c r="L1759" s="10">
        <f t="shared" si="163"/>
        <v>40.633330000000001</v>
      </c>
      <c r="M1759" s="10">
        <v>2</v>
      </c>
      <c r="N1759" s="10" t="s">
        <v>1113</v>
      </c>
      <c r="O1759" s="12" t="s">
        <v>209</v>
      </c>
      <c r="P1759" s="10" t="str">
        <f t="shared" si="166"/>
        <v>new YerelData ("Selanik, Yunanistan",22.93333,40.63333,2,"GTB Standard Time"),</v>
      </c>
      <c r="Q1759" s="13" t="str">
        <f t="shared" si="164"/>
        <v>https://www.google.com/maps/search/40.63333, +22.93333</v>
      </c>
      <c r="R1759" s="5" t="str">
        <f t="shared" si="165"/>
        <v>{"Location": "Selanik, Yunanistan", "long_deg": "22", "ew": "1", "long_min": "56", "lat_deg": "40", "ns": "1", "lat_min": "38", "GMT": "2", "TimeZoneTag": "Europe/Athens"},</v>
      </c>
    </row>
    <row r="1760" spans="2:18" ht="15" customHeight="1" x14ac:dyDescent="0.25">
      <c r="B1760" s="10" t="s">
        <v>2339</v>
      </c>
      <c r="C1760" s="10" t="s">
        <v>1266</v>
      </c>
      <c r="D1760" s="10" t="str">
        <f t="shared" si="167"/>
        <v>Kinshasa, Zaire</v>
      </c>
      <c r="E1760" s="10">
        <v>15</v>
      </c>
      <c r="F1760" s="10">
        <v>1</v>
      </c>
      <c r="G1760" s="10">
        <v>18</v>
      </c>
      <c r="H1760" s="10">
        <v>4</v>
      </c>
      <c r="I1760" s="10">
        <v>-1</v>
      </c>
      <c r="J1760" s="10">
        <v>19</v>
      </c>
      <c r="K1760" s="10">
        <f t="shared" si="162"/>
        <v>15.3</v>
      </c>
      <c r="L1760" s="10">
        <f t="shared" si="163"/>
        <v>-3.6833300000000002</v>
      </c>
      <c r="M1760" s="10">
        <v>1</v>
      </c>
      <c r="N1760" s="10" t="s">
        <v>157</v>
      </c>
      <c r="O1760" s="12" t="s">
        <v>175</v>
      </c>
      <c r="P1760" s="10" t="str">
        <f t="shared" si="166"/>
        <v>new YerelData ("Kinshasa, Zaire",15.3,-3.68333,1,"W. Central Africa Standard Time"),</v>
      </c>
      <c r="Q1760" s="13" t="str">
        <f t="shared" si="164"/>
        <v>https://www.google.com/maps/search/4.31667, +15.3</v>
      </c>
      <c r="R1760" s="5" t="str">
        <f t="shared" si="165"/>
        <v>{"Location": "Kinshasa, Zaire", "long_deg": "15", "ew": "1", "long_min": "18", "lat_deg": "4", "ns": "-1", "lat_min": "19", "GMT": "1", "TimeZoneTag": "Africa/Kinshasa"},</v>
      </c>
    </row>
    <row r="1761" spans="2:18" ht="15" customHeight="1" x14ac:dyDescent="0.25">
      <c r="B1761" s="10" t="s">
        <v>2340</v>
      </c>
      <c r="C1761" s="10" t="s">
        <v>1285</v>
      </c>
      <c r="D1761" s="10" t="str">
        <f t="shared" si="167"/>
        <v>Lusaka, Zambiya</v>
      </c>
      <c r="E1761" s="10">
        <v>28</v>
      </c>
      <c r="F1761" s="10">
        <v>1</v>
      </c>
      <c r="G1761" s="10">
        <v>18</v>
      </c>
      <c r="H1761" s="10">
        <v>15</v>
      </c>
      <c r="I1761" s="10">
        <v>-1</v>
      </c>
      <c r="J1761" s="10">
        <v>25</v>
      </c>
      <c r="K1761" s="10">
        <f t="shared" si="162"/>
        <v>28.3</v>
      </c>
      <c r="L1761" s="10">
        <f t="shared" si="163"/>
        <v>-14.58333</v>
      </c>
      <c r="M1761" s="10">
        <v>2</v>
      </c>
      <c r="N1761" s="10" t="s">
        <v>158</v>
      </c>
      <c r="O1761" s="12" t="s">
        <v>190</v>
      </c>
      <c r="P1761" s="10" t="str">
        <f t="shared" si="166"/>
        <v>new YerelData ("Lusaka, Zambiya",28.3,-14.58333,2,"South Africa Standard Time"),</v>
      </c>
      <c r="Q1761" s="13" t="str">
        <f t="shared" si="164"/>
        <v>https://www.google.com/maps/search/15.41667, +28.3</v>
      </c>
      <c r="R1761" s="5" t="str">
        <f t="shared" si="165"/>
        <v>{"Location": "Lusaka, Zambiya", "long_deg": "28", "ew": "1", "long_min": "18", "lat_deg": "15", "ns": "-1", "lat_min": "25", "GMT": "2", "TimeZoneTag": "Africa/Lusaka"},</v>
      </c>
    </row>
    <row r="1762" spans="2:18" ht="15" customHeight="1" x14ac:dyDescent="0.25">
      <c r="B1762" s="10" t="s">
        <v>2341</v>
      </c>
      <c r="C1762" s="10" t="s">
        <v>1286</v>
      </c>
      <c r="D1762" s="10" t="str">
        <f t="shared" si="167"/>
        <v>Bulawayo, Zimbabwe</v>
      </c>
      <c r="E1762" s="10">
        <v>28</v>
      </c>
      <c r="F1762" s="10">
        <v>1</v>
      </c>
      <c r="G1762" s="10">
        <v>35</v>
      </c>
      <c r="H1762" s="10">
        <v>20</v>
      </c>
      <c r="I1762" s="10">
        <v>-1</v>
      </c>
      <c r="J1762" s="10">
        <v>10</v>
      </c>
      <c r="K1762" s="10">
        <f t="shared" si="162"/>
        <v>28.58333</v>
      </c>
      <c r="L1762" s="10">
        <f t="shared" si="163"/>
        <v>-19.83333</v>
      </c>
      <c r="M1762" s="10">
        <v>2</v>
      </c>
      <c r="N1762" s="10" t="s">
        <v>159</v>
      </c>
      <c r="O1762" s="12" t="s">
        <v>190</v>
      </c>
      <c r="P1762" s="10" t="str">
        <f t="shared" si="166"/>
        <v>new YerelData ("Bulawayo, Zimbabwe",28.58333,-19.83333,2,"South Africa Standard Time"),</v>
      </c>
      <c r="Q1762" s="13" t="str">
        <f t="shared" si="164"/>
        <v>https://www.google.com/maps/search/20.16667, +28.58333</v>
      </c>
      <c r="R1762" s="5" t="str">
        <f t="shared" si="165"/>
        <v>{"Location": "Bulawayo, Zimbabwe", "long_deg": "28", "ew": "1", "long_min": "35", "lat_deg": "20", "ns": "-1", "lat_min": "10", "GMT": "2", "TimeZoneTag": "Africa/Harare"},</v>
      </c>
    </row>
  </sheetData>
  <autoFilter ref="A1:Q1927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karakutular</vt:lpstr>
      <vt:lpstr>Timezones</vt:lpstr>
      <vt:lpstr>ÇOK DÜZGÜN</vt:lpstr>
      <vt:lpstr>everywhere</vt:lpstr>
      <vt:lpstr>Parametreler</vt:lpstr>
      <vt:lpstr>DST</vt:lpstr>
      <vt:lpstr>I harfi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2019-04-13T19:45:11Z</dcterms:modified>
</cp:coreProperties>
</file>